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sasiwut_chaiyadecha_th_ey_com/Documents/Desktop/Projects/EXIM/Analysis/"/>
    </mc:Choice>
  </mc:AlternateContent>
  <xr:revisionPtr revIDLastSave="91" documentId="8_{681B32C4-92A6-4807-840F-8277AF808BE8}" xr6:coauthVersionLast="47" xr6:coauthVersionMax="47" xr10:uidLastSave="{C843E821-353A-4F98-9C1F-991BCB89947A}"/>
  <bookViews>
    <workbookView xWindow="-120" yWindow="-120" windowWidth="51840" windowHeight="21120" firstSheet="2" activeTab="4" xr2:uid="{EB11776A-51D9-46EC-8BD0-3CEA5779CA4E}"/>
  </bookViews>
  <sheets>
    <sheet name="1| CF" sheetId="1" r:id="rId1"/>
    <sheet name="2| Univariate" sheetId="3" r:id="rId2"/>
    <sheet name="3| Multivariate" sheetId="8" r:id="rId3"/>
    <sheet name="4| CandidateModels" sheetId="10" r:id="rId4"/>
    <sheet name="5.1| PiT Model - MODEL_358" sheetId="14" r:id="rId5"/>
    <sheet name="5.2| PiT Model - MODEL_337" sheetId="20" r:id="rId6"/>
    <sheet name="5.3| PiT Model - MODEL_328" sheetId="21" r:id="rId7"/>
    <sheet name="5.4| PiT Model - MODEL_282" sheetId="19" r:id="rId8"/>
    <sheet name="5.5| PiT Model - MODEL_295" sheetId="22" r:id="rId9"/>
    <sheet name="ALL_STANDARDISATION" sheetId="12" r:id="rId10"/>
    <sheet name="MEV_BEST" sheetId="6" r:id="rId11"/>
    <sheet name="MEV_BASE" sheetId="5" r:id="rId12"/>
    <sheet name="MEV_WORST" sheetId="4" r:id="rId13"/>
    <sheet name="TTC MODEL" sheetId="13" r:id="rId14"/>
    <sheet name="ALL_CF" sheetId="2" r:id="rId15"/>
    <sheet name="ALL_UNIVARIATE" sheetId="7" r:id="rId16"/>
    <sheet name="ALL_MULTIVARIATE" sheetId="9" r:id="rId17"/>
    <sheet name="ALL_CANDIDATEMODELS" sheetId="11" r:id="rId18"/>
  </sheets>
  <definedNames>
    <definedName name="_xlnm._FilterDatabase" localSheetId="2" hidden="1">'3| Multivariate'!$B$7:$J$547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7" i="22" l="1"/>
  <c r="AJ65" i="22"/>
  <c r="AP63" i="22"/>
  <c r="Q61" i="22"/>
  <c r="AK60" i="22"/>
  <c r="AA60" i="22"/>
  <c r="P60" i="22"/>
  <c r="O56" i="22"/>
  <c r="D40" i="22"/>
  <c r="C40" i="22"/>
  <c r="C49" i="22" s="1"/>
  <c r="C60" i="22" s="1"/>
  <c r="C71" i="22" s="1"/>
  <c r="D39" i="22"/>
  <c r="C39" i="22"/>
  <c r="D38" i="22"/>
  <c r="C38" i="22"/>
  <c r="D37" i="22"/>
  <c r="C37" i="22"/>
  <c r="D36" i="22"/>
  <c r="C36" i="22"/>
  <c r="D35" i="22"/>
  <c r="C35" i="22"/>
  <c r="D34" i="22"/>
  <c r="C34" i="22"/>
  <c r="D33" i="22"/>
  <c r="C33" i="22"/>
  <c r="D32" i="22"/>
  <c r="C32" i="22"/>
  <c r="D31" i="22"/>
  <c r="C31" i="22"/>
  <c r="D30" i="22"/>
  <c r="C30" i="22"/>
  <c r="D29" i="22"/>
  <c r="C29" i="22"/>
  <c r="D28" i="22"/>
  <c r="C28" i="22"/>
  <c r="D27" i="22"/>
  <c r="C27" i="22"/>
  <c r="D26" i="22"/>
  <c r="C26" i="22"/>
  <c r="D25" i="22"/>
  <c r="C25" i="22"/>
  <c r="D24" i="22"/>
  <c r="C24" i="22"/>
  <c r="D23" i="22"/>
  <c r="C23" i="22"/>
  <c r="D22" i="22"/>
  <c r="C22" i="22"/>
  <c r="D21" i="22"/>
  <c r="C21" i="22"/>
  <c r="D20" i="22"/>
  <c r="C20" i="22"/>
  <c r="D19" i="22"/>
  <c r="C19" i="22"/>
  <c r="D18" i="22"/>
  <c r="C18" i="22"/>
  <c r="D17" i="22"/>
  <c r="C17" i="22"/>
  <c r="D16" i="22"/>
  <c r="C16" i="22"/>
  <c r="D15" i="22"/>
  <c r="C15" i="22"/>
  <c r="D14" i="22"/>
  <c r="C14" i="22"/>
  <c r="D13" i="22"/>
  <c r="C13" i="22"/>
  <c r="D12" i="22"/>
  <c r="C12" i="22"/>
  <c r="D11" i="22"/>
  <c r="C11" i="22"/>
  <c r="N10" i="22"/>
  <c r="G10" i="22"/>
  <c r="G48" i="22" s="1"/>
  <c r="G59" i="22" s="1"/>
  <c r="G70" i="22" s="1"/>
  <c r="F10" i="22"/>
  <c r="F48" i="22" s="1"/>
  <c r="F59" i="22" s="1"/>
  <c r="F70" i="22" s="1"/>
  <c r="E10" i="22"/>
  <c r="E22" i="22" s="1"/>
  <c r="G9" i="22"/>
  <c r="F9" i="22"/>
  <c r="E9" i="22"/>
  <c r="C3" i="22"/>
  <c r="AO66" i="22" s="1"/>
  <c r="AD67" i="21"/>
  <c r="O67" i="21"/>
  <c r="AG66" i="21"/>
  <c r="R66" i="21"/>
  <c r="Q66" i="21"/>
  <c r="AJ65" i="21"/>
  <c r="U65" i="21"/>
  <c r="T65" i="21"/>
  <c r="AM64" i="21"/>
  <c r="X64" i="21"/>
  <c r="W64" i="21"/>
  <c r="AP63" i="21"/>
  <c r="AA63" i="21"/>
  <c r="Z63" i="21"/>
  <c r="AD62" i="21"/>
  <c r="AC62" i="21"/>
  <c r="AG61" i="21"/>
  <c r="AF61" i="21"/>
  <c r="P61" i="21"/>
  <c r="AK60" i="21"/>
  <c r="AJ60" i="21"/>
  <c r="T60" i="21"/>
  <c r="O56" i="21"/>
  <c r="I42" i="21"/>
  <c r="D40" i="21"/>
  <c r="C40" i="21"/>
  <c r="C49" i="21" s="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D26" i="21"/>
  <c r="C26" i="21"/>
  <c r="D25" i="21"/>
  <c r="C25" i="21"/>
  <c r="D24" i="21"/>
  <c r="C24" i="21"/>
  <c r="D23" i="21"/>
  <c r="C23" i="21"/>
  <c r="D22" i="21"/>
  <c r="C22" i="21"/>
  <c r="D21" i="21"/>
  <c r="C21" i="21"/>
  <c r="D20" i="21"/>
  <c r="C20" i="21"/>
  <c r="D19" i="21"/>
  <c r="C19" i="21"/>
  <c r="G19" i="21" s="1"/>
  <c r="D18" i="21"/>
  <c r="C18" i="21"/>
  <c r="D17" i="21"/>
  <c r="C17" i="21"/>
  <c r="D16" i="21"/>
  <c r="C16" i="21"/>
  <c r="D15" i="21"/>
  <c r="C15" i="21"/>
  <c r="D14" i="21"/>
  <c r="C14" i="21"/>
  <c r="D13" i="21"/>
  <c r="C13" i="21"/>
  <c r="D12" i="21"/>
  <c r="C12" i="21"/>
  <c r="D11" i="21"/>
  <c r="C11" i="21"/>
  <c r="G11" i="21" s="1"/>
  <c r="N10" i="21"/>
  <c r="G10" i="21"/>
  <c r="G27" i="21" s="1"/>
  <c r="F10" i="21"/>
  <c r="F14" i="21" s="1"/>
  <c r="E10" i="21"/>
  <c r="E24" i="21" s="1"/>
  <c r="G9" i="21"/>
  <c r="F9" i="21"/>
  <c r="E9" i="21"/>
  <c r="C3" i="21"/>
  <c r="AR67" i="20"/>
  <c r="AO67" i="20"/>
  <c r="AM67" i="20"/>
  <c r="AK67" i="20"/>
  <c r="AJ67" i="20"/>
  <c r="AF67" i="20"/>
  <c r="AE67" i="20"/>
  <c r="AC67" i="20"/>
  <c r="Y67" i="20"/>
  <c r="X67" i="20"/>
  <c r="W67" i="20"/>
  <c r="T67" i="20"/>
  <c r="Q67" i="20"/>
  <c r="P67" i="20"/>
  <c r="AR66" i="20"/>
  <c r="AP66" i="20"/>
  <c r="AN66" i="20"/>
  <c r="AM66" i="20"/>
  <c r="AI66" i="20"/>
  <c r="AH66" i="20"/>
  <c r="AF66" i="20"/>
  <c r="AB66" i="20"/>
  <c r="AA66" i="20"/>
  <c r="Z66" i="20"/>
  <c r="W66" i="20"/>
  <c r="T66" i="20"/>
  <c r="S66" i="20"/>
  <c r="P66" i="20"/>
  <c r="O66" i="20"/>
  <c r="AQ65" i="20"/>
  <c r="AP65" i="20"/>
  <c r="AL65" i="20"/>
  <c r="AK65" i="20"/>
  <c r="AI65" i="20"/>
  <c r="AE65" i="20"/>
  <c r="AD65" i="20"/>
  <c r="AC65" i="20"/>
  <c r="Z65" i="20"/>
  <c r="W65" i="20"/>
  <c r="V65" i="20"/>
  <c r="S65" i="20"/>
  <c r="R65" i="20"/>
  <c r="O65" i="20"/>
  <c r="AO64" i="20"/>
  <c r="AN64" i="20"/>
  <c r="AL64" i="20"/>
  <c r="AH64" i="20"/>
  <c r="AG64" i="20"/>
  <c r="AF64" i="20"/>
  <c r="AC64" i="20"/>
  <c r="Z64" i="20"/>
  <c r="Y64" i="20"/>
  <c r="V64" i="20"/>
  <c r="U64" i="20"/>
  <c r="R64" i="20"/>
  <c r="P64" i="20"/>
  <c r="AR63" i="20"/>
  <c r="AQ63" i="20"/>
  <c r="AO63" i="20"/>
  <c r="AK63" i="20"/>
  <c r="AJ63" i="20"/>
  <c r="AI63" i="20"/>
  <c r="AF63" i="20"/>
  <c r="AC63" i="20"/>
  <c r="AB63" i="20"/>
  <c r="Y63" i="20"/>
  <c r="X63" i="20"/>
  <c r="U63" i="20"/>
  <c r="S63" i="20"/>
  <c r="Q63" i="20"/>
  <c r="P63" i="20"/>
  <c r="AR62" i="20"/>
  <c r="AN62" i="20"/>
  <c r="AM62" i="20"/>
  <c r="AL62" i="20"/>
  <c r="AI62" i="20"/>
  <c r="AF62" i="20"/>
  <c r="AE62" i="20"/>
  <c r="AB62" i="20"/>
  <c r="AA62" i="20"/>
  <c r="X62" i="20"/>
  <c r="V62" i="20"/>
  <c r="T62" i="20"/>
  <c r="S62" i="20"/>
  <c r="P62" i="20"/>
  <c r="O62" i="20"/>
  <c r="AP61" i="20"/>
  <c r="AO61" i="20"/>
  <c r="AN61" i="20"/>
  <c r="AL61" i="20"/>
  <c r="AK61" i="20"/>
  <c r="AJ61" i="20"/>
  <c r="AH61" i="20"/>
  <c r="AG61" i="20"/>
  <c r="AF61" i="20"/>
  <c r="AD61" i="20"/>
  <c r="AC61" i="20"/>
  <c r="AB61" i="20"/>
  <c r="Z61" i="20"/>
  <c r="Y61" i="20"/>
  <c r="X61" i="20"/>
  <c r="V61" i="20"/>
  <c r="U61" i="20"/>
  <c r="T61" i="20"/>
  <c r="R61" i="20"/>
  <c r="Q61" i="20"/>
  <c r="P61" i="20"/>
  <c r="AR60" i="20"/>
  <c r="AP60" i="20"/>
  <c r="AO60" i="20"/>
  <c r="AN60" i="20"/>
  <c r="AL60" i="20"/>
  <c r="AK60" i="20"/>
  <c r="AJ60" i="20"/>
  <c r="AH60" i="20"/>
  <c r="AG60" i="20"/>
  <c r="AF60" i="20"/>
  <c r="AD60" i="20"/>
  <c r="AC60" i="20"/>
  <c r="AB60" i="20"/>
  <c r="Z60" i="20"/>
  <c r="Y60" i="20"/>
  <c r="X60" i="20"/>
  <c r="V60" i="20"/>
  <c r="U60" i="20"/>
  <c r="T60" i="20"/>
  <c r="R60" i="20"/>
  <c r="Q60" i="20"/>
  <c r="P60" i="20"/>
  <c r="O56" i="20"/>
  <c r="C49" i="20"/>
  <c r="I43" i="20"/>
  <c r="I42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D27" i="20"/>
  <c r="C27" i="20"/>
  <c r="D26" i="20"/>
  <c r="C26" i="20"/>
  <c r="D25" i="20"/>
  <c r="C25" i="20"/>
  <c r="D24" i="20"/>
  <c r="C24" i="20"/>
  <c r="D23" i="20"/>
  <c r="C23" i="20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D11" i="20"/>
  <c r="C11" i="20"/>
  <c r="N10" i="20"/>
  <c r="G10" i="20"/>
  <c r="G39" i="20" s="1"/>
  <c r="F10" i="20"/>
  <c r="F48" i="20" s="1"/>
  <c r="F59" i="20" s="1"/>
  <c r="F70" i="20" s="1"/>
  <c r="E10" i="20"/>
  <c r="E48" i="20" s="1"/>
  <c r="E59" i="20" s="1"/>
  <c r="E70" i="20" s="1"/>
  <c r="G9" i="20"/>
  <c r="F9" i="20"/>
  <c r="E9" i="20"/>
  <c r="C3" i="20"/>
  <c r="AR67" i="19"/>
  <c r="AK65" i="19"/>
  <c r="AO63" i="19"/>
  <c r="T62" i="19"/>
  <c r="AA60" i="19"/>
  <c r="S60" i="19"/>
  <c r="O56" i="19"/>
  <c r="D40" i="19"/>
  <c r="C40" i="19"/>
  <c r="C49" i="19" s="1"/>
  <c r="D39" i="19"/>
  <c r="C39" i="19"/>
  <c r="D38" i="19"/>
  <c r="C38" i="19"/>
  <c r="D37" i="19"/>
  <c r="C37" i="19"/>
  <c r="D36" i="19"/>
  <c r="C36" i="19"/>
  <c r="D35" i="19"/>
  <c r="C35" i="19"/>
  <c r="D34" i="19"/>
  <c r="C34" i="19"/>
  <c r="D33" i="19"/>
  <c r="C33" i="19"/>
  <c r="D32" i="19"/>
  <c r="C32" i="19"/>
  <c r="D31" i="19"/>
  <c r="C31" i="19"/>
  <c r="D30" i="19"/>
  <c r="C30" i="19"/>
  <c r="D29" i="19"/>
  <c r="C29" i="19"/>
  <c r="D28" i="19"/>
  <c r="C28" i="19"/>
  <c r="D27" i="19"/>
  <c r="C27" i="19"/>
  <c r="D26" i="19"/>
  <c r="C26" i="19"/>
  <c r="D25" i="19"/>
  <c r="C25" i="19"/>
  <c r="D24" i="19"/>
  <c r="C24" i="19"/>
  <c r="D23" i="19"/>
  <c r="C23" i="19"/>
  <c r="D22" i="19"/>
  <c r="C22" i="19"/>
  <c r="D21" i="19"/>
  <c r="C21" i="19"/>
  <c r="D20" i="19"/>
  <c r="C20" i="19"/>
  <c r="D19" i="19"/>
  <c r="C19" i="19"/>
  <c r="D18" i="19"/>
  <c r="C18" i="19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N10" i="19"/>
  <c r="G10" i="19"/>
  <c r="G19" i="19" s="1"/>
  <c r="F10" i="19"/>
  <c r="F24" i="19" s="1"/>
  <c r="E10" i="19"/>
  <c r="E36" i="19" s="1"/>
  <c r="G9" i="19"/>
  <c r="F9" i="19"/>
  <c r="E9" i="19"/>
  <c r="C3" i="19"/>
  <c r="Q63" i="19" s="1"/>
  <c r="F10" i="14"/>
  <c r="F75" i="14" s="1"/>
  <c r="G10" i="14"/>
  <c r="G72" i="14" s="1"/>
  <c r="E10" i="14"/>
  <c r="E78" i="14" s="1"/>
  <c r="F9" i="14"/>
  <c r="G9" i="14"/>
  <c r="E9" i="14"/>
  <c r="G20" i="22" l="1"/>
  <c r="G24" i="22"/>
  <c r="G13" i="22"/>
  <c r="G17" i="22"/>
  <c r="F30" i="22"/>
  <c r="G12" i="21"/>
  <c r="F30" i="20"/>
  <c r="E34" i="20"/>
  <c r="E12" i="20"/>
  <c r="E20" i="20"/>
  <c r="E28" i="20"/>
  <c r="E36" i="20"/>
  <c r="F12" i="20"/>
  <c r="F20" i="20"/>
  <c r="F28" i="20"/>
  <c r="F36" i="20"/>
  <c r="F14" i="20"/>
  <c r="F22" i="20"/>
  <c r="E18" i="20"/>
  <c r="F18" i="20"/>
  <c r="F26" i="20"/>
  <c r="F34" i="20"/>
  <c r="E26" i="20"/>
  <c r="E16" i="20"/>
  <c r="E24" i="20"/>
  <c r="E32" i="20"/>
  <c r="F16" i="20"/>
  <c r="F24" i="20"/>
  <c r="H24" i="20" s="1"/>
  <c r="I24" i="20" s="1"/>
  <c r="J24" i="20" s="1"/>
  <c r="F32" i="20"/>
  <c r="E14" i="20"/>
  <c r="E22" i="20"/>
  <c r="E30" i="20"/>
  <c r="E38" i="20"/>
  <c r="G30" i="14"/>
  <c r="G14" i="14"/>
  <c r="E72" i="14"/>
  <c r="E31" i="14"/>
  <c r="E15" i="14"/>
  <c r="E61" i="14"/>
  <c r="E11" i="14"/>
  <c r="E28" i="14"/>
  <c r="E12" i="14"/>
  <c r="G11" i="14"/>
  <c r="G25" i="14"/>
  <c r="G55" i="14"/>
  <c r="E39" i="14"/>
  <c r="E23" i="14"/>
  <c r="E53" i="14"/>
  <c r="G38" i="14"/>
  <c r="G22" i="14"/>
  <c r="G52" i="14"/>
  <c r="E36" i="14"/>
  <c r="E20" i="14"/>
  <c r="E50" i="14"/>
  <c r="G33" i="14"/>
  <c r="G17" i="14"/>
  <c r="G63" i="14"/>
  <c r="F12" i="14"/>
  <c r="F50" i="14"/>
  <c r="G66" i="14"/>
  <c r="E64" i="14"/>
  <c r="F61" i="14"/>
  <c r="G77" i="14"/>
  <c r="E75" i="14"/>
  <c r="F72" i="14"/>
  <c r="F28" i="14"/>
  <c r="F20" i="14"/>
  <c r="F33" i="14"/>
  <c r="F77" i="14"/>
  <c r="F11" i="14"/>
  <c r="F38" i="14"/>
  <c r="G35" i="14"/>
  <c r="E33" i="14"/>
  <c r="F30" i="14"/>
  <c r="G27" i="14"/>
  <c r="E25" i="14"/>
  <c r="F22" i="14"/>
  <c r="G19" i="14"/>
  <c r="E17" i="14"/>
  <c r="F14" i="14"/>
  <c r="E49" i="14"/>
  <c r="E55" i="14"/>
  <c r="F52" i="14"/>
  <c r="E60" i="14"/>
  <c r="E66" i="14"/>
  <c r="F63" i="14"/>
  <c r="E71" i="14"/>
  <c r="E77" i="14"/>
  <c r="F74" i="14"/>
  <c r="F36" i="14"/>
  <c r="F17" i="14"/>
  <c r="F55" i="14"/>
  <c r="F66" i="14"/>
  <c r="G74" i="14"/>
  <c r="G40" i="14"/>
  <c r="E38" i="14"/>
  <c r="F35" i="14"/>
  <c r="G32" i="14"/>
  <c r="E30" i="14"/>
  <c r="F27" i="14"/>
  <c r="G24" i="14"/>
  <c r="E22" i="14"/>
  <c r="F19" i="14"/>
  <c r="G16" i="14"/>
  <c r="E14" i="14"/>
  <c r="G49" i="14"/>
  <c r="G54" i="14"/>
  <c r="E52" i="14"/>
  <c r="G60" i="14"/>
  <c r="G65" i="14"/>
  <c r="E63" i="14"/>
  <c r="G71" i="14"/>
  <c r="G76" i="14"/>
  <c r="E74" i="14"/>
  <c r="F40" i="14"/>
  <c r="G37" i="14"/>
  <c r="E35" i="14"/>
  <c r="F32" i="14"/>
  <c r="G29" i="14"/>
  <c r="E27" i="14"/>
  <c r="F24" i="14"/>
  <c r="G21" i="14"/>
  <c r="E19" i="14"/>
  <c r="F16" i="14"/>
  <c r="G13" i="14"/>
  <c r="F49" i="14"/>
  <c r="F54" i="14"/>
  <c r="G51" i="14"/>
  <c r="F60" i="14"/>
  <c r="F65" i="14"/>
  <c r="G62" i="14"/>
  <c r="F71" i="14"/>
  <c r="F76" i="14"/>
  <c r="G73" i="14"/>
  <c r="E40" i="14"/>
  <c r="F37" i="14"/>
  <c r="G34" i="14"/>
  <c r="E32" i="14"/>
  <c r="F29" i="14"/>
  <c r="G26" i="14"/>
  <c r="E24" i="14"/>
  <c r="F21" i="14"/>
  <c r="G18" i="14"/>
  <c r="E16" i="14"/>
  <c r="F13" i="14"/>
  <c r="G56" i="14"/>
  <c r="E54" i="14"/>
  <c r="F51" i="14"/>
  <c r="G67" i="14"/>
  <c r="E65" i="14"/>
  <c r="F62" i="14"/>
  <c r="G78" i="14"/>
  <c r="E76" i="14"/>
  <c r="F73" i="14"/>
  <c r="F25" i="14"/>
  <c r="G39" i="14"/>
  <c r="E37" i="14"/>
  <c r="F34" i="14"/>
  <c r="G31" i="14"/>
  <c r="E29" i="14"/>
  <c r="F26" i="14"/>
  <c r="G23" i="14"/>
  <c r="E21" i="14"/>
  <c r="F18" i="14"/>
  <c r="G15" i="14"/>
  <c r="E13" i="14"/>
  <c r="F56" i="14"/>
  <c r="G53" i="14"/>
  <c r="E51" i="14"/>
  <c r="F67" i="14"/>
  <c r="G64" i="14"/>
  <c r="E62" i="14"/>
  <c r="F78" i="14"/>
  <c r="G75" i="14"/>
  <c r="E73" i="14"/>
  <c r="F39" i="14"/>
  <c r="G36" i="14"/>
  <c r="E34" i="14"/>
  <c r="F31" i="14"/>
  <c r="G28" i="14"/>
  <c r="E26" i="14"/>
  <c r="F23" i="14"/>
  <c r="G20" i="14"/>
  <c r="E18" i="14"/>
  <c r="F15" i="14"/>
  <c r="G12" i="14"/>
  <c r="E56" i="14"/>
  <c r="F53" i="14"/>
  <c r="G50" i="14"/>
  <c r="E67" i="14"/>
  <c r="F64" i="14"/>
  <c r="G61" i="14"/>
  <c r="E14" i="22"/>
  <c r="G21" i="22"/>
  <c r="G28" i="22"/>
  <c r="F38" i="22"/>
  <c r="E38" i="22"/>
  <c r="F34" i="22"/>
  <c r="G25" i="22"/>
  <c r="G32" i="22"/>
  <c r="F14" i="22"/>
  <c r="G29" i="22"/>
  <c r="G36" i="22"/>
  <c r="F18" i="22"/>
  <c r="E26" i="22"/>
  <c r="G33" i="22"/>
  <c r="G12" i="22"/>
  <c r="F22" i="22"/>
  <c r="E30" i="22"/>
  <c r="G37" i="22"/>
  <c r="G16" i="22"/>
  <c r="F26" i="22"/>
  <c r="E34" i="22"/>
  <c r="E49" i="22"/>
  <c r="E11" i="22"/>
  <c r="G14" i="22"/>
  <c r="H14" i="22" s="1"/>
  <c r="E15" i="22"/>
  <c r="G18" i="22"/>
  <c r="E19" i="22"/>
  <c r="G22" i="22"/>
  <c r="E23" i="22"/>
  <c r="G26" i="22"/>
  <c r="H26" i="22" s="1"/>
  <c r="E27" i="22"/>
  <c r="G30" i="22"/>
  <c r="E31" i="22"/>
  <c r="G34" i="22"/>
  <c r="E35" i="22"/>
  <c r="G38" i="22"/>
  <c r="E39" i="22"/>
  <c r="G71" i="22"/>
  <c r="F71" i="22"/>
  <c r="E71" i="22"/>
  <c r="F49" i="22"/>
  <c r="R60" i="22"/>
  <c r="AB60" i="22"/>
  <c r="AL60" i="22"/>
  <c r="S61" i="22"/>
  <c r="U62" i="22"/>
  <c r="O64" i="22"/>
  <c r="AR65" i="22"/>
  <c r="AL67" i="22"/>
  <c r="F11" i="22"/>
  <c r="F15" i="22"/>
  <c r="F19" i="22"/>
  <c r="F23" i="22"/>
  <c r="F27" i="22"/>
  <c r="F31" i="22"/>
  <c r="F35" i="22"/>
  <c r="F39" i="22"/>
  <c r="G49" i="22"/>
  <c r="E60" i="22"/>
  <c r="S60" i="22"/>
  <c r="AC60" i="22"/>
  <c r="AM60" i="22"/>
  <c r="X61" i="22"/>
  <c r="AC62" i="22"/>
  <c r="W64" i="22"/>
  <c r="Q66" i="22"/>
  <c r="G11" i="22"/>
  <c r="E12" i="22"/>
  <c r="G15" i="22"/>
  <c r="E16" i="22"/>
  <c r="G19" i="22"/>
  <c r="E20" i="22"/>
  <c r="G23" i="22"/>
  <c r="E24" i="22"/>
  <c r="G27" i="22"/>
  <c r="E28" i="22"/>
  <c r="G31" i="22"/>
  <c r="E32" i="22"/>
  <c r="G35" i="22"/>
  <c r="E36" i="22"/>
  <c r="G39" i="22"/>
  <c r="E40" i="22"/>
  <c r="I42" i="22"/>
  <c r="F60" i="22"/>
  <c r="T60" i="22"/>
  <c r="AD60" i="22"/>
  <c r="AQ60" i="22"/>
  <c r="Y61" i="22"/>
  <c r="AK62" i="22"/>
  <c r="AE64" i="22"/>
  <c r="Y66" i="22"/>
  <c r="F12" i="22"/>
  <c r="F16" i="22"/>
  <c r="H16" i="22" s="1"/>
  <c r="I16" i="22" s="1"/>
  <c r="J16" i="22" s="1"/>
  <c r="F20" i="22"/>
  <c r="F24" i="22"/>
  <c r="F28" i="22"/>
  <c r="F32" i="22"/>
  <c r="F36" i="22"/>
  <c r="F40" i="22"/>
  <c r="I43" i="22"/>
  <c r="G60" i="22"/>
  <c r="U60" i="22"/>
  <c r="AE60" i="22"/>
  <c r="AR60" i="22"/>
  <c r="AA61" i="22"/>
  <c r="AM64" i="22"/>
  <c r="AG66" i="22"/>
  <c r="E13" i="22"/>
  <c r="E17" i="22"/>
  <c r="E21" i="22"/>
  <c r="E25" i="22"/>
  <c r="E29" i="22"/>
  <c r="E33" i="22"/>
  <c r="E37" i="22"/>
  <c r="G40" i="22"/>
  <c r="E48" i="22"/>
  <c r="E59" i="22" s="1"/>
  <c r="E70" i="22" s="1"/>
  <c r="C50" i="22"/>
  <c r="V60" i="22"/>
  <c r="AH60" i="22"/>
  <c r="AF61" i="22"/>
  <c r="R63" i="22"/>
  <c r="AK67" i="22"/>
  <c r="AC67" i="22"/>
  <c r="U67" i="22"/>
  <c r="AN66" i="22"/>
  <c r="AF66" i="22"/>
  <c r="X66" i="22"/>
  <c r="P66" i="22"/>
  <c r="AQ65" i="22"/>
  <c r="AI65" i="22"/>
  <c r="AA65" i="22"/>
  <c r="S65" i="22"/>
  <c r="AL64" i="22"/>
  <c r="AD64" i="22"/>
  <c r="V64" i="22"/>
  <c r="AO63" i="22"/>
  <c r="AG63" i="22"/>
  <c r="Y63" i="22"/>
  <c r="Q63" i="22"/>
  <c r="AR62" i="22"/>
  <c r="AJ62" i="22"/>
  <c r="AB62" i="22"/>
  <c r="T62" i="22"/>
  <c r="AM61" i="22"/>
  <c r="AE61" i="22"/>
  <c r="W61" i="22"/>
  <c r="O61" i="22"/>
  <c r="AR67" i="22"/>
  <c r="AJ67" i="22"/>
  <c r="AB67" i="22"/>
  <c r="T67" i="22"/>
  <c r="AM66" i="22"/>
  <c r="AE66" i="22"/>
  <c r="W66" i="22"/>
  <c r="O66" i="22"/>
  <c r="AP65" i="22"/>
  <c r="AH65" i="22"/>
  <c r="Z65" i="22"/>
  <c r="R65" i="22"/>
  <c r="AK64" i="22"/>
  <c r="AC64" i="22"/>
  <c r="U64" i="22"/>
  <c r="AN63" i="22"/>
  <c r="AF63" i="22"/>
  <c r="X63" i="22"/>
  <c r="P63" i="22"/>
  <c r="AQ62" i="22"/>
  <c r="AI62" i="22"/>
  <c r="AA62" i="22"/>
  <c r="S62" i="22"/>
  <c r="AL61" i="22"/>
  <c r="AD61" i="22"/>
  <c r="V61" i="22"/>
  <c r="AP60" i="22"/>
  <c r="AQ67" i="22"/>
  <c r="AI67" i="22"/>
  <c r="AA67" i="22"/>
  <c r="S67" i="22"/>
  <c r="AL66" i="22"/>
  <c r="AD66" i="22"/>
  <c r="V66" i="22"/>
  <c r="AO65" i="22"/>
  <c r="AG65" i="22"/>
  <c r="Y65" i="22"/>
  <c r="Q65" i="22"/>
  <c r="AR64" i="22"/>
  <c r="AJ64" i="22"/>
  <c r="AB64" i="22"/>
  <c r="T64" i="22"/>
  <c r="AM63" i="22"/>
  <c r="AE63" i="22"/>
  <c r="W63" i="22"/>
  <c r="O63" i="22"/>
  <c r="AP62" i="22"/>
  <c r="AH62" i="22"/>
  <c r="Z62" i="22"/>
  <c r="R62" i="22"/>
  <c r="AK61" i="22"/>
  <c r="AC61" i="22"/>
  <c r="U61" i="22"/>
  <c r="AO60" i="22"/>
  <c r="AG60" i="22"/>
  <c r="Y60" i="22"/>
  <c r="Q60" i="22"/>
  <c r="AP67" i="22"/>
  <c r="AH67" i="22"/>
  <c r="Z67" i="22"/>
  <c r="R67" i="22"/>
  <c r="AK66" i="22"/>
  <c r="AC66" i="22"/>
  <c r="U66" i="22"/>
  <c r="AN65" i="22"/>
  <c r="AF65" i="22"/>
  <c r="X65" i="22"/>
  <c r="P65" i="22"/>
  <c r="AQ64" i="22"/>
  <c r="AI64" i="22"/>
  <c r="AA64" i="22"/>
  <c r="S64" i="22"/>
  <c r="AL63" i="22"/>
  <c r="AD63" i="22"/>
  <c r="V63" i="22"/>
  <c r="AO62" i="22"/>
  <c r="AG62" i="22"/>
  <c r="Y62" i="22"/>
  <c r="Q62" i="22"/>
  <c r="AR61" i="22"/>
  <c r="AJ61" i="22"/>
  <c r="AB61" i="22"/>
  <c r="T61" i="22"/>
  <c r="AN60" i="22"/>
  <c r="AF60" i="22"/>
  <c r="X60" i="22"/>
  <c r="AO67" i="22"/>
  <c r="AG67" i="22"/>
  <c r="Y67" i="22"/>
  <c r="Q67" i="22"/>
  <c r="AR66" i="22"/>
  <c r="AJ66" i="22"/>
  <c r="AB66" i="22"/>
  <c r="T66" i="22"/>
  <c r="AM65" i="22"/>
  <c r="AE65" i="22"/>
  <c r="W65" i="22"/>
  <c r="O65" i="22"/>
  <c r="AP64" i="22"/>
  <c r="AH64" i="22"/>
  <c r="Z64" i="22"/>
  <c r="R64" i="22"/>
  <c r="AK63" i="22"/>
  <c r="AC63" i="22"/>
  <c r="U63" i="22"/>
  <c r="AN62" i="22"/>
  <c r="AF62" i="22"/>
  <c r="X62" i="22"/>
  <c r="P62" i="22"/>
  <c r="AQ61" i="22"/>
  <c r="AI61" i="22"/>
  <c r="AN67" i="22"/>
  <c r="AF67" i="22"/>
  <c r="X67" i="22"/>
  <c r="P67" i="22"/>
  <c r="AQ66" i="22"/>
  <c r="AI66" i="22"/>
  <c r="AA66" i="22"/>
  <c r="S66" i="22"/>
  <c r="AL65" i="22"/>
  <c r="AD65" i="22"/>
  <c r="V65" i="22"/>
  <c r="AO64" i="22"/>
  <c r="AG64" i="22"/>
  <c r="Y64" i="22"/>
  <c r="Q64" i="22"/>
  <c r="AR63" i="22"/>
  <c r="AJ63" i="22"/>
  <c r="AB63" i="22"/>
  <c r="T63" i="22"/>
  <c r="AM62" i="22"/>
  <c r="AE62" i="22"/>
  <c r="W62" i="22"/>
  <c r="O62" i="22"/>
  <c r="AP61" i="22"/>
  <c r="AH61" i="22"/>
  <c r="Z61" i="22"/>
  <c r="R61" i="22"/>
  <c r="AM67" i="22"/>
  <c r="AE67" i="22"/>
  <c r="W67" i="22"/>
  <c r="O67" i="22"/>
  <c r="AP66" i="22"/>
  <c r="AH66" i="22"/>
  <c r="Z66" i="22"/>
  <c r="R66" i="22"/>
  <c r="AK65" i="22"/>
  <c r="AC65" i="22"/>
  <c r="U65" i="22"/>
  <c r="AN64" i="22"/>
  <c r="AF64" i="22"/>
  <c r="X64" i="22"/>
  <c r="P64" i="22"/>
  <c r="AQ63" i="22"/>
  <c r="AI63" i="22"/>
  <c r="AA63" i="22"/>
  <c r="S63" i="22"/>
  <c r="AL62" i="22"/>
  <c r="AD62" i="22"/>
  <c r="V62" i="22"/>
  <c r="AO61" i="22"/>
  <c r="F13" i="22"/>
  <c r="F17" i="22"/>
  <c r="H20" i="22"/>
  <c r="I20" i="22" s="1"/>
  <c r="J20" i="22" s="1"/>
  <c r="F21" i="22"/>
  <c r="F25" i="22"/>
  <c r="F29" i="22"/>
  <c r="F33" i="22"/>
  <c r="F37" i="22"/>
  <c r="W60" i="22"/>
  <c r="AI60" i="22"/>
  <c r="AG61" i="22"/>
  <c r="Z63" i="22"/>
  <c r="T65" i="22"/>
  <c r="E18" i="22"/>
  <c r="O60" i="22"/>
  <c r="Z60" i="22"/>
  <c r="AJ60" i="22"/>
  <c r="P61" i="22"/>
  <c r="AN61" i="22"/>
  <c r="AH63" i="22"/>
  <c r="AB65" i="22"/>
  <c r="V67" i="22"/>
  <c r="G30" i="21"/>
  <c r="G34" i="21"/>
  <c r="G38" i="21"/>
  <c r="E16" i="21"/>
  <c r="E13" i="21"/>
  <c r="G16" i="21"/>
  <c r="E20" i="21"/>
  <c r="G20" i="21"/>
  <c r="E12" i="21"/>
  <c r="E17" i="21"/>
  <c r="E21" i="21"/>
  <c r="G15" i="21"/>
  <c r="F11" i="20"/>
  <c r="F13" i="20"/>
  <c r="F15" i="20"/>
  <c r="F17" i="20"/>
  <c r="F19" i="20"/>
  <c r="F21" i="20"/>
  <c r="F23" i="20"/>
  <c r="F25" i="20"/>
  <c r="F27" i="20"/>
  <c r="F29" i="20"/>
  <c r="F31" i="20"/>
  <c r="F33" i="20"/>
  <c r="F35" i="20"/>
  <c r="G36" i="20"/>
  <c r="F38" i="20"/>
  <c r="E40" i="20"/>
  <c r="F37" i="20"/>
  <c r="G38" i="20"/>
  <c r="F40" i="20"/>
  <c r="G49" i="20"/>
  <c r="E11" i="20"/>
  <c r="E13" i="20"/>
  <c r="E15" i="20"/>
  <c r="E17" i="20"/>
  <c r="E19" i="20"/>
  <c r="E21" i="20"/>
  <c r="E23" i="20"/>
  <c r="E25" i="20"/>
  <c r="E27" i="20"/>
  <c r="E29" i="20"/>
  <c r="E31" i="20"/>
  <c r="E33" i="20"/>
  <c r="E35" i="20"/>
  <c r="F39" i="20"/>
  <c r="G40" i="20"/>
  <c r="G48" i="20"/>
  <c r="G59" i="20" s="1"/>
  <c r="G70" i="20" s="1"/>
  <c r="G11" i="20"/>
  <c r="G13" i="20"/>
  <c r="G15" i="20"/>
  <c r="G17" i="20"/>
  <c r="G19" i="20"/>
  <c r="G21" i="20"/>
  <c r="G23" i="20"/>
  <c r="G25" i="20"/>
  <c r="G27" i="20"/>
  <c r="G29" i="20"/>
  <c r="G31" i="20"/>
  <c r="G33" i="20"/>
  <c r="G35" i="20"/>
  <c r="E37" i="20"/>
  <c r="G12" i="20"/>
  <c r="H12" i="20" s="1"/>
  <c r="I12" i="20" s="1"/>
  <c r="J12" i="20" s="1"/>
  <c r="G14" i="20"/>
  <c r="G16" i="20"/>
  <c r="G18" i="20"/>
  <c r="G20" i="20"/>
  <c r="G22" i="20"/>
  <c r="G24" i="20"/>
  <c r="G26" i="20"/>
  <c r="G28" i="20"/>
  <c r="G30" i="20"/>
  <c r="G32" i="20"/>
  <c r="G34" i="20"/>
  <c r="G37" i="20"/>
  <c r="E39" i="20"/>
  <c r="E49" i="20"/>
  <c r="F49" i="20"/>
  <c r="C50" i="20"/>
  <c r="C60" i="20"/>
  <c r="AL67" i="20"/>
  <c r="AD67" i="20"/>
  <c r="V67" i="20"/>
  <c r="AO66" i="20"/>
  <c r="AG66" i="20"/>
  <c r="Y66" i="20"/>
  <c r="Q66" i="20"/>
  <c r="AR65" i="20"/>
  <c r="AJ65" i="20"/>
  <c r="AB65" i="20"/>
  <c r="T65" i="20"/>
  <c r="AM64" i="20"/>
  <c r="AE64" i="20"/>
  <c r="W64" i="20"/>
  <c r="O64" i="20"/>
  <c r="AP63" i="20"/>
  <c r="AH63" i="20"/>
  <c r="Z63" i="20"/>
  <c r="R63" i="20"/>
  <c r="AK62" i="20"/>
  <c r="AC62" i="20"/>
  <c r="U62" i="20"/>
  <c r="AQ67" i="20"/>
  <c r="AI67" i="20"/>
  <c r="AA67" i="20"/>
  <c r="S67" i="20"/>
  <c r="AL66" i="20"/>
  <c r="AD66" i="20"/>
  <c r="V66" i="20"/>
  <c r="AO65" i="20"/>
  <c r="AG65" i="20"/>
  <c r="Y65" i="20"/>
  <c r="Q65" i="20"/>
  <c r="AR64" i="20"/>
  <c r="AJ64" i="20"/>
  <c r="AB64" i="20"/>
  <c r="T64" i="20"/>
  <c r="AM63" i="20"/>
  <c r="AE63" i="20"/>
  <c r="W63" i="20"/>
  <c r="O63" i="20"/>
  <c r="AP62" i="20"/>
  <c r="AH62" i="20"/>
  <c r="Z62" i="20"/>
  <c r="AP67" i="20"/>
  <c r="AH67" i="20"/>
  <c r="Z67" i="20"/>
  <c r="R67" i="20"/>
  <c r="AK66" i="20"/>
  <c r="AC66" i="20"/>
  <c r="U66" i="20"/>
  <c r="AN65" i="20"/>
  <c r="AF65" i="20"/>
  <c r="X65" i="20"/>
  <c r="P65" i="20"/>
  <c r="AQ64" i="20"/>
  <c r="AI64" i="20"/>
  <c r="AA64" i="20"/>
  <c r="S64" i="20"/>
  <c r="AL63" i="20"/>
  <c r="AD63" i="20"/>
  <c r="V63" i="20"/>
  <c r="AO62" i="20"/>
  <c r="AG62" i="20"/>
  <c r="Y62" i="20"/>
  <c r="Q62" i="20"/>
  <c r="AR61" i="20"/>
  <c r="O60" i="20"/>
  <c r="W60" i="20"/>
  <c r="AE60" i="20"/>
  <c r="AM60" i="20"/>
  <c r="S61" i="20"/>
  <c r="AA61" i="20"/>
  <c r="AI61" i="20"/>
  <c r="AQ61" i="20"/>
  <c r="R62" i="20"/>
  <c r="AD62" i="20"/>
  <c r="AQ62" i="20"/>
  <c r="T63" i="20"/>
  <c r="AG63" i="20"/>
  <c r="X64" i="20"/>
  <c r="AK64" i="20"/>
  <c r="AA65" i="20"/>
  <c r="AM65" i="20"/>
  <c r="R66" i="20"/>
  <c r="AE66" i="20"/>
  <c r="AQ66" i="20"/>
  <c r="U67" i="20"/>
  <c r="AG67" i="20"/>
  <c r="G18" i="21"/>
  <c r="E18" i="21"/>
  <c r="S60" i="20"/>
  <c r="AA60" i="20"/>
  <c r="AI60" i="20"/>
  <c r="AQ60" i="20"/>
  <c r="O61" i="20"/>
  <c r="W61" i="20"/>
  <c r="AE61" i="20"/>
  <c r="AM61" i="20"/>
  <c r="W62" i="20"/>
  <c r="AJ62" i="20"/>
  <c r="AA63" i="20"/>
  <c r="AN63" i="20"/>
  <c r="Q64" i="20"/>
  <c r="AD64" i="20"/>
  <c r="AP64" i="20"/>
  <c r="U65" i="20"/>
  <c r="AH65" i="20"/>
  <c r="X66" i="20"/>
  <c r="AJ66" i="20"/>
  <c r="O67" i="20"/>
  <c r="AB67" i="20"/>
  <c r="AN67" i="20"/>
  <c r="F39" i="21"/>
  <c r="F35" i="21"/>
  <c r="F31" i="21"/>
  <c r="F48" i="21"/>
  <c r="F59" i="21" s="1"/>
  <c r="F70" i="21" s="1"/>
  <c r="F40" i="21"/>
  <c r="F36" i="21"/>
  <c r="F32" i="21"/>
  <c r="F21" i="21"/>
  <c r="F17" i="21"/>
  <c r="F13" i="21"/>
  <c r="F24" i="21"/>
  <c r="F28" i="21"/>
  <c r="F20" i="21"/>
  <c r="F12" i="21"/>
  <c r="F23" i="21"/>
  <c r="F16" i="21"/>
  <c r="F18" i="21"/>
  <c r="F27" i="21"/>
  <c r="G48" i="21"/>
  <c r="G59" i="21" s="1"/>
  <c r="G70" i="21" s="1"/>
  <c r="G40" i="21"/>
  <c r="G36" i="21"/>
  <c r="G32" i="21"/>
  <c r="G39" i="21"/>
  <c r="G35" i="21"/>
  <c r="G31" i="21"/>
  <c r="G24" i="21"/>
  <c r="G23" i="21"/>
  <c r="G21" i="21"/>
  <c r="G17" i="21"/>
  <c r="G13" i="21"/>
  <c r="H13" i="21" s="1"/>
  <c r="G14" i="21"/>
  <c r="E14" i="21"/>
  <c r="F22" i="21"/>
  <c r="E22" i="21"/>
  <c r="G22" i="21"/>
  <c r="F49" i="21"/>
  <c r="E49" i="21"/>
  <c r="C60" i="21"/>
  <c r="C50" i="21"/>
  <c r="G49" i="21"/>
  <c r="G28" i="21"/>
  <c r="G25" i="21"/>
  <c r="F25" i="21"/>
  <c r="E25" i="21"/>
  <c r="G33" i="21"/>
  <c r="F33" i="21"/>
  <c r="E33" i="21"/>
  <c r="G37" i="21"/>
  <c r="F37" i="21"/>
  <c r="E37" i="21"/>
  <c r="AL67" i="21"/>
  <c r="AP67" i="21"/>
  <c r="AK67" i="21"/>
  <c r="AC67" i="21"/>
  <c r="U67" i="21"/>
  <c r="AN66" i="21"/>
  <c r="AF66" i="21"/>
  <c r="X66" i="21"/>
  <c r="P66" i="21"/>
  <c r="AQ65" i="21"/>
  <c r="AI65" i="21"/>
  <c r="AA65" i="21"/>
  <c r="S65" i="21"/>
  <c r="AL64" i="21"/>
  <c r="AD64" i="21"/>
  <c r="V64" i="21"/>
  <c r="AO63" i="21"/>
  <c r="AG63" i="21"/>
  <c r="Y63" i="21"/>
  <c r="Q63" i="21"/>
  <c r="AR62" i="21"/>
  <c r="AJ62" i="21"/>
  <c r="AB62" i="21"/>
  <c r="T62" i="21"/>
  <c r="AM61" i="21"/>
  <c r="AE61" i="21"/>
  <c r="W61" i="21"/>
  <c r="O61" i="21"/>
  <c r="AQ60" i="21"/>
  <c r="AI60" i="21"/>
  <c r="AA60" i="21"/>
  <c r="S60" i="21"/>
  <c r="AJ67" i="21"/>
  <c r="AB67" i="21"/>
  <c r="T67" i="21"/>
  <c r="AM66" i="21"/>
  <c r="AE66" i="21"/>
  <c r="W66" i="21"/>
  <c r="O66" i="21"/>
  <c r="AP65" i="21"/>
  <c r="AH65" i="21"/>
  <c r="Z65" i="21"/>
  <c r="R65" i="21"/>
  <c r="AK64" i="21"/>
  <c r="AC64" i="21"/>
  <c r="U64" i="21"/>
  <c r="AN63" i="21"/>
  <c r="AF63" i="21"/>
  <c r="X63" i="21"/>
  <c r="P63" i="21"/>
  <c r="AQ62" i="21"/>
  <c r="AI62" i="21"/>
  <c r="AA62" i="21"/>
  <c r="S62" i="21"/>
  <c r="AL61" i="21"/>
  <c r="AD61" i="21"/>
  <c r="V61" i="21"/>
  <c r="AP60" i="21"/>
  <c r="AH60" i="21"/>
  <c r="Z60" i="21"/>
  <c r="R60" i="21"/>
  <c r="AI67" i="21"/>
  <c r="AA67" i="21"/>
  <c r="S67" i="21"/>
  <c r="AL66" i="21"/>
  <c r="AD66" i="21"/>
  <c r="V66" i="21"/>
  <c r="AO65" i="21"/>
  <c r="AG65" i="21"/>
  <c r="Y65" i="21"/>
  <c r="Q65" i="21"/>
  <c r="AR64" i="21"/>
  <c r="AJ64" i="21"/>
  <c r="AB64" i="21"/>
  <c r="T64" i="21"/>
  <c r="AM63" i="21"/>
  <c r="AE63" i="21"/>
  <c r="W63" i="21"/>
  <c r="O63" i="21"/>
  <c r="AP62" i="21"/>
  <c r="AH62" i="21"/>
  <c r="Z62" i="21"/>
  <c r="R62" i="21"/>
  <c r="AK61" i="21"/>
  <c r="AC61" i="21"/>
  <c r="U61" i="21"/>
  <c r="AO60" i="21"/>
  <c r="AG60" i="21"/>
  <c r="Y60" i="21"/>
  <c r="Q60" i="21"/>
  <c r="AR67" i="21"/>
  <c r="AH67" i="21"/>
  <c r="Z67" i="21"/>
  <c r="R67" i="21"/>
  <c r="AK66" i="21"/>
  <c r="AC66" i="21"/>
  <c r="U66" i="21"/>
  <c r="AN65" i="21"/>
  <c r="AF65" i="21"/>
  <c r="X65" i="21"/>
  <c r="P65" i="21"/>
  <c r="AQ64" i="21"/>
  <c r="AI64" i="21"/>
  <c r="AA64" i="21"/>
  <c r="S64" i="21"/>
  <c r="AL63" i="21"/>
  <c r="AD63" i="21"/>
  <c r="V63" i="21"/>
  <c r="AO62" i="21"/>
  <c r="AG62" i="21"/>
  <c r="Y62" i="21"/>
  <c r="Q62" i="21"/>
  <c r="AR61" i="21"/>
  <c r="AJ61" i="21"/>
  <c r="AB61" i="21"/>
  <c r="T61" i="21"/>
  <c r="AN60" i="21"/>
  <c r="AF60" i="21"/>
  <c r="X60" i="21"/>
  <c r="P60" i="21"/>
  <c r="AQ67" i="21"/>
  <c r="AG67" i="21"/>
  <c r="Y67" i="21"/>
  <c r="Q67" i="21"/>
  <c r="AR66" i="21"/>
  <c r="AJ66" i="21"/>
  <c r="AB66" i="21"/>
  <c r="T66" i="21"/>
  <c r="AM65" i="21"/>
  <c r="AE65" i="21"/>
  <c r="W65" i="21"/>
  <c r="O65" i="21"/>
  <c r="AP64" i="21"/>
  <c r="AH64" i="21"/>
  <c r="Z64" i="21"/>
  <c r="R64" i="21"/>
  <c r="AK63" i="21"/>
  <c r="AC63" i="21"/>
  <c r="U63" i="21"/>
  <c r="AN62" i="21"/>
  <c r="AF62" i="21"/>
  <c r="X62" i="21"/>
  <c r="P62" i="21"/>
  <c r="AQ61" i="21"/>
  <c r="AI61" i="21"/>
  <c r="AA61" i="21"/>
  <c r="S61" i="21"/>
  <c r="AM60" i="21"/>
  <c r="AE60" i="21"/>
  <c r="W60" i="21"/>
  <c r="O60" i="21"/>
  <c r="AO67" i="21"/>
  <c r="AF67" i="21"/>
  <c r="X67" i="21"/>
  <c r="P67" i="21"/>
  <c r="AQ66" i="21"/>
  <c r="AI66" i="21"/>
  <c r="AA66" i="21"/>
  <c r="S66" i="21"/>
  <c r="AL65" i="21"/>
  <c r="AD65" i="21"/>
  <c r="V65" i="21"/>
  <c r="AO64" i="21"/>
  <c r="AG64" i="21"/>
  <c r="Y64" i="21"/>
  <c r="Q64" i="21"/>
  <c r="AR63" i="21"/>
  <c r="AJ63" i="21"/>
  <c r="AB63" i="21"/>
  <c r="T63" i="21"/>
  <c r="AM62" i="21"/>
  <c r="AE62" i="21"/>
  <c r="W62" i="21"/>
  <c r="O62" i="21"/>
  <c r="AP61" i="21"/>
  <c r="AH61" i="21"/>
  <c r="Z61" i="21"/>
  <c r="R61" i="21"/>
  <c r="AL60" i="21"/>
  <c r="AD60" i="21"/>
  <c r="V60" i="21"/>
  <c r="E32" i="21"/>
  <c r="E36" i="21"/>
  <c r="E40" i="21"/>
  <c r="AR60" i="21"/>
  <c r="AN61" i="21"/>
  <c r="AK62" i="21"/>
  <c r="AH63" i="21"/>
  <c r="AE64" i="21"/>
  <c r="AB65" i="21"/>
  <c r="Y66" i="21"/>
  <c r="V67" i="21"/>
  <c r="E23" i="21"/>
  <c r="G29" i="21"/>
  <c r="E29" i="21"/>
  <c r="AO61" i="21"/>
  <c r="AL62" i="21"/>
  <c r="AI63" i="21"/>
  <c r="AF64" i="21"/>
  <c r="AC65" i="21"/>
  <c r="Z66" i="21"/>
  <c r="W67" i="21"/>
  <c r="E11" i="21"/>
  <c r="E15" i="21"/>
  <c r="H15" i="21" s="1"/>
  <c r="I15" i="21" s="1"/>
  <c r="J15" i="21" s="1"/>
  <c r="E19" i="21"/>
  <c r="F29" i="21"/>
  <c r="I43" i="21"/>
  <c r="U60" i="21"/>
  <c r="Q61" i="21"/>
  <c r="AQ63" i="21"/>
  <c r="AN64" i="21"/>
  <c r="AK65" i="21"/>
  <c r="AH66" i="21"/>
  <c r="AE67" i="21"/>
  <c r="F11" i="21"/>
  <c r="F15" i="21"/>
  <c r="F19" i="21"/>
  <c r="AB60" i="21"/>
  <c r="X61" i="21"/>
  <c r="U62" i="21"/>
  <c r="R63" i="21"/>
  <c r="O64" i="21"/>
  <c r="AR65" i="21"/>
  <c r="AO66" i="21"/>
  <c r="AM67" i="21"/>
  <c r="E39" i="21"/>
  <c r="E35" i="21"/>
  <c r="H35" i="21" s="1"/>
  <c r="I35" i="21" s="1"/>
  <c r="J35" i="21" s="1"/>
  <c r="E31" i="21"/>
  <c r="H31" i="21" s="1"/>
  <c r="E27" i="21"/>
  <c r="H27" i="21" s="1"/>
  <c r="E48" i="21"/>
  <c r="E59" i="21" s="1"/>
  <c r="E70" i="21" s="1"/>
  <c r="G26" i="21"/>
  <c r="F26" i="21"/>
  <c r="E26" i="21"/>
  <c r="E28" i="21"/>
  <c r="H28" i="21" s="1"/>
  <c r="I28" i="21" s="1"/>
  <c r="J28" i="21" s="1"/>
  <c r="AC60" i="21"/>
  <c r="Y61" i="21"/>
  <c r="V62" i="21"/>
  <c r="S63" i="21"/>
  <c r="P64" i="21"/>
  <c r="AP66" i="21"/>
  <c r="AN67" i="21"/>
  <c r="E30" i="21"/>
  <c r="E34" i="21"/>
  <c r="E38" i="21"/>
  <c r="F30" i="21"/>
  <c r="F34" i="21"/>
  <c r="F38" i="21"/>
  <c r="E15" i="19"/>
  <c r="F21" i="19"/>
  <c r="E14" i="19"/>
  <c r="G26" i="19"/>
  <c r="G30" i="19"/>
  <c r="F34" i="19"/>
  <c r="G18" i="19"/>
  <c r="G17" i="19"/>
  <c r="E19" i="19"/>
  <c r="F14" i="19"/>
  <c r="H14" i="19" s="1"/>
  <c r="G20" i="19"/>
  <c r="F49" i="19"/>
  <c r="G16" i="19"/>
  <c r="E11" i="19"/>
  <c r="G14" i="19"/>
  <c r="E18" i="19"/>
  <c r="G13" i="19"/>
  <c r="G12" i="19"/>
  <c r="H12" i="19" s="1"/>
  <c r="G28" i="19"/>
  <c r="G32" i="19"/>
  <c r="G36" i="19"/>
  <c r="F18" i="19"/>
  <c r="E24" i="19"/>
  <c r="F11" i="19"/>
  <c r="F15" i="19"/>
  <c r="F19" i="19"/>
  <c r="E20" i="19"/>
  <c r="E23" i="19"/>
  <c r="E28" i="19"/>
  <c r="E32" i="19"/>
  <c r="AI60" i="19"/>
  <c r="AB62" i="19"/>
  <c r="V64" i="19"/>
  <c r="T66" i="19"/>
  <c r="E39" i="19"/>
  <c r="E35" i="19"/>
  <c r="E22" i="19"/>
  <c r="E48" i="19"/>
  <c r="E59" i="19" s="1"/>
  <c r="E70" i="19" s="1"/>
  <c r="E40" i="19"/>
  <c r="G11" i="19"/>
  <c r="E12" i="19"/>
  <c r="G15" i="19"/>
  <c r="E16" i="19"/>
  <c r="F20" i="19"/>
  <c r="AQ60" i="19"/>
  <c r="AJ62" i="19"/>
  <c r="AD64" i="19"/>
  <c r="AD66" i="19"/>
  <c r="F48" i="19"/>
  <c r="F59" i="19" s="1"/>
  <c r="F70" i="19" s="1"/>
  <c r="F40" i="19"/>
  <c r="F36" i="19"/>
  <c r="H36" i="19" s="1"/>
  <c r="I36" i="19" s="1"/>
  <c r="J36" i="19" s="1"/>
  <c r="F32" i="19"/>
  <c r="F28" i="19"/>
  <c r="F12" i="19"/>
  <c r="F16" i="19"/>
  <c r="F23" i="19"/>
  <c r="G25" i="19"/>
  <c r="F25" i="19"/>
  <c r="E25" i="19"/>
  <c r="E27" i="19"/>
  <c r="G29" i="19"/>
  <c r="F29" i="19"/>
  <c r="E29" i="19"/>
  <c r="E31" i="19"/>
  <c r="G33" i="19"/>
  <c r="F33" i="19"/>
  <c r="E33" i="19"/>
  <c r="G37" i="19"/>
  <c r="F37" i="19"/>
  <c r="E37" i="19"/>
  <c r="F39" i="19"/>
  <c r="O61" i="19"/>
  <c r="AR62" i="19"/>
  <c r="AL64" i="19"/>
  <c r="AM66" i="19"/>
  <c r="G38" i="19"/>
  <c r="G34" i="19"/>
  <c r="G22" i="19"/>
  <c r="G48" i="19"/>
  <c r="G59" i="19" s="1"/>
  <c r="G70" i="19" s="1"/>
  <c r="G39" i="19"/>
  <c r="E13" i="19"/>
  <c r="E17" i="19"/>
  <c r="F22" i="19"/>
  <c r="G23" i="19"/>
  <c r="E49" i="19"/>
  <c r="C60" i="19"/>
  <c r="C50" i="19"/>
  <c r="G49" i="19"/>
  <c r="W61" i="19"/>
  <c r="AP67" i="19"/>
  <c r="AH67" i="19"/>
  <c r="Z67" i="19"/>
  <c r="R67" i="19"/>
  <c r="AK66" i="19"/>
  <c r="AC66" i="19"/>
  <c r="U66" i="19"/>
  <c r="AN65" i="19"/>
  <c r="AF65" i="19"/>
  <c r="X65" i="19"/>
  <c r="AN67" i="19"/>
  <c r="AF67" i="19"/>
  <c r="X67" i="19"/>
  <c r="AQ67" i="19"/>
  <c r="AE67" i="19"/>
  <c r="U67" i="19"/>
  <c r="AL66" i="19"/>
  <c r="AB66" i="19"/>
  <c r="S66" i="19"/>
  <c r="AJ65" i="19"/>
  <c r="AA65" i="19"/>
  <c r="R65" i="19"/>
  <c r="AK64" i="19"/>
  <c r="AC64" i="19"/>
  <c r="U64" i="19"/>
  <c r="AN63" i="19"/>
  <c r="AF63" i="19"/>
  <c r="X63" i="19"/>
  <c r="P63" i="19"/>
  <c r="AQ62" i="19"/>
  <c r="AI62" i="19"/>
  <c r="AA62" i="19"/>
  <c r="S62" i="19"/>
  <c r="AL61" i="19"/>
  <c r="AD61" i="19"/>
  <c r="V61" i="19"/>
  <c r="AP60" i="19"/>
  <c r="AH60" i="19"/>
  <c r="Z60" i="19"/>
  <c r="R60" i="19"/>
  <c r="AO67" i="19"/>
  <c r="AD67" i="19"/>
  <c r="T67" i="19"/>
  <c r="AJ66" i="19"/>
  <c r="AA66" i="19"/>
  <c r="R66" i="19"/>
  <c r="AR65" i="19"/>
  <c r="AI65" i="19"/>
  <c r="Z65" i="19"/>
  <c r="Q65" i="19"/>
  <c r="AR64" i="19"/>
  <c r="AJ64" i="19"/>
  <c r="AB64" i="19"/>
  <c r="T64" i="19"/>
  <c r="AM63" i="19"/>
  <c r="AE63" i="19"/>
  <c r="W63" i="19"/>
  <c r="O63" i="19"/>
  <c r="AP62" i="19"/>
  <c r="AH62" i="19"/>
  <c r="Z62" i="19"/>
  <c r="R62" i="19"/>
  <c r="AK61" i="19"/>
  <c r="AC61" i="19"/>
  <c r="U61" i="19"/>
  <c r="AO60" i="19"/>
  <c r="AG60" i="19"/>
  <c r="Y60" i="19"/>
  <c r="Q60" i="19"/>
  <c r="AM67" i="19"/>
  <c r="AC67" i="19"/>
  <c r="S67" i="19"/>
  <c r="AR66" i="19"/>
  <c r="AI66" i="19"/>
  <c r="Z66" i="19"/>
  <c r="Q66" i="19"/>
  <c r="AQ65" i="19"/>
  <c r="AH65" i="19"/>
  <c r="Y65" i="19"/>
  <c r="P65" i="19"/>
  <c r="AQ64" i="19"/>
  <c r="AI64" i="19"/>
  <c r="AA64" i="19"/>
  <c r="S64" i="19"/>
  <c r="AL63" i="19"/>
  <c r="AD63" i="19"/>
  <c r="V63" i="19"/>
  <c r="AO62" i="19"/>
  <c r="AG62" i="19"/>
  <c r="Y62" i="19"/>
  <c r="Q62" i="19"/>
  <c r="AR61" i="19"/>
  <c r="AJ61" i="19"/>
  <c r="AB61" i="19"/>
  <c r="T61" i="19"/>
  <c r="AN60" i="19"/>
  <c r="AF60" i="19"/>
  <c r="X60" i="19"/>
  <c r="P60" i="19"/>
  <c r="AL67" i="19"/>
  <c r="AB67" i="19"/>
  <c r="Q67" i="19"/>
  <c r="AQ66" i="19"/>
  <c r="AH66" i="19"/>
  <c r="Y66" i="19"/>
  <c r="P66" i="19"/>
  <c r="AP65" i="19"/>
  <c r="AG65" i="19"/>
  <c r="W65" i="19"/>
  <c r="O65" i="19"/>
  <c r="AP64" i="19"/>
  <c r="AH64" i="19"/>
  <c r="Z64" i="19"/>
  <c r="R64" i="19"/>
  <c r="AK63" i="19"/>
  <c r="AC63" i="19"/>
  <c r="U63" i="19"/>
  <c r="AN62" i="19"/>
  <c r="AF62" i="19"/>
  <c r="X62" i="19"/>
  <c r="P62" i="19"/>
  <c r="AQ61" i="19"/>
  <c r="AI61" i="19"/>
  <c r="AA61" i="19"/>
  <c r="S61" i="19"/>
  <c r="AM60" i="19"/>
  <c r="AE60" i="19"/>
  <c r="W60" i="19"/>
  <c r="O60" i="19"/>
  <c r="AK67" i="19"/>
  <c r="AA67" i="19"/>
  <c r="P67" i="19"/>
  <c r="AP66" i="19"/>
  <c r="AG66" i="19"/>
  <c r="X66" i="19"/>
  <c r="O66" i="19"/>
  <c r="AO65" i="19"/>
  <c r="AE65" i="19"/>
  <c r="V65" i="19"/>
  <c r="AO64" i="19"/>
  <c r="AG64" i="19"/>
  <c r="Y64" i="19"/>
  <c r="Q64" i="19"/>
  <c r="AR63" i="19"/>
  <c r="AJ63" i="19"/>
  <c r="AB63" i="19"/>
  <c r="T63" i="19"/>
  <c r="AM62" i="19"/>
  <c r="AE62" i="19"/>
  <c r="W62" i="19"/>
  <c r="O62" i="19"/>
  <c r="AP61" i="19"/>
  <c r="AH61" i="19"/>
  <c r="Z61" i="19"/>
  <c r="R61" i="19"/>
  <c r="AL60" i="19"/>
  <c r="AD60" i="19"/>
  <c r="V60" i="19"/>
  <c r="AJ67" i="19"/>
  <c r="Y67" i="19"/>
  <c r="O67" i="19"/>
  <c r="AO66" i="19"/>
  <c r="AF66" i="19"/>
  <c r="W66" i="19"/>
  <c r="AM65" i="19"/>
  <c r="AD65" i="19"/>
  <c r="U65" i="19"/>
  <c r="AN64" i="19"/>
  <c r="AF64" i="19"/>
  <c r="X64" i="19"/>
  <c r="P64" i="19"/>
  <c r="AQ63" i="19"/>
  <c r="AI63" i="19"/>
  <c r="AA63" i="19"/>
  <c r="S63" i="19"/>
  <c r="AL62" i="19"/>
  <c r="AD62" i="19"/>
  <c r="V62" i="19"/>
  <c r="AO61" i="19"/>
  <c r="AG61" i="19"/>
  <c r="Y61" i="19"/>
  <c r="Q61" i="19"/>
  <c r="AK60" i="19"/>
  <c r="AC60" i="19"/>
  <c r="U60" i="19"/>
  <c r="I43" i="19"/>
  <c r="AI67" i="19"/>
  <c r="W67" i="19"/>
  <c r="AN66" i="19"/>
  <c r="AE66" i="19"/>
  <c r="V66" i="19"/>
  <c r="AL65" i="19"/>
  <c r="AC65" i="19"/>
  <c r="T65" i="19"/>
  <c r="AM64" i="19"/>
  <c r="AE64" i="19"/>
  <c r="W64" i="19"/>
  <c r="O64" i="19"/>
  <c r="AP63" i="19"/>
  <c r="AH63" i="19"/>
  <c r="Z63" i="19"/>
  <c r="R63" i="19"/>
  <c r="AK62" i="19"/>
  <c r="AC62" i="19"/>
  <c r="U62" i="19"/>
  <c r="AN61" i="19"/>
  <c r="AF61" i="19"/>
  <c r="X61" i="19"/>
  <c r="P61" i="19"/>
  <c r="AR60" i="19"/>
  <c r="AJ60" i="19"/>
  <c r="AB60" i="19"/>
  <c r="T60" i="19"/>
  <c r="I42" i="19"/>
  <c r="F13" i="19"/>
  <c r="F17" i="19"/>
  <c r="F27" i="19"/>
  <c r="F31" i="19"/>
  <c r="F35" i="19"/>
  <c r="AE61" i="19"/>
  <c r="Y63" i="19"/>
  <c r="S65" i="19"/>
  <c r="V67" i="19"/>
  <c r="G21" i="19"/>
  <c r="E21" i="19"/>
  <c r="G24" i="19"/>
  <c r="H24" i="19" s="1"/>
  <c r="I24" i="19" s="1"/>
  <c r="J24" i="19" s="1"/>
  <c r="G27" i="19"/>
  <c r="G31" i="19"/>
  <c r="G35" i="19"/>
  <c r="F38" i="19"/>
  <c r="AM61" i="19"/>
  <c r="AG63" i="19"/>
  <c r="AB65" i="19"/>
  <c r="AG67" i="19"/>
  <c r="G40" i="19"/>
  <c r="E26" i="19"/>
  <c r="E30" i="19"/>
  <c r="E34" i="19"/>
  <c r="H34" i="19" s="1"/>
  <c r="I34" i="19" s="1"/>
  <c r="J34" i="19" s="1"/>
  <c r="E38" i="19"/>
  <c r="F26" i="19"/>
  <c r="F30" i="19"/>
  <c r="H30" i="22" l="1"/>
  <c r="H40" i="22"/>
  <c r="I40" i="22" s="1"/>
  <c r="J40" i="22" s="1"/>
  <c r="H34" i="22"/>
  <c r="H28" i="22"/>
  <c r="I28" i="22" s="1"/>
  <c r="J28" i="22" s="1"/>
  <c r="H36" i="22"/>
  <c r="I36" i="22" s="1"/>
  <c r="J36" i="22" s="1"/>
  <c r="H25" i="22"/>
  <c r="I25" i="22" s="1"/>
  <c r="J25" i="22" s="1"/>
  <c r="H49" i="22"/>
  <c r="H32" i="22"/>
  <c r="I32" i="22" s="1"/>
  <c r="J32" i="22" s="1"/>
  <c r="H22" i="22"/>
  <c r="I22" i="22" s="1"/>
  <c r="J22" i="22" s="1"/>
  <c r="H71" i="22"/>
  <c r="H18" i="22"/>
  <c r="I18" i="22" s="1"/>
  <c r="J18" i="22" s="1"/>
  <c r="H23" i="22"/>
  <c r="I23" i="22" s="1"/>
  <c r="J23" i="22" s="1"/>
  <c r="H24" i="22"/>
  <c r="I24" i="22" s="1"/>
  <c r="J24" i="22" s="1"/>
  <c r="H38" i="22"/>
  <c r="H39" i="22"/>
  <c r="I39" i="22" s="1"/>
  <c r="J39" i="22" s="1"/>
  <c r="H15" i="22"/>
  <c r="I15" i="22" s="1"/>
  <c r="J15" i="22" s="1"/>
  <c r="H40" i="21"/>
  <c r="H37" i="21"/>
  <c r="H18" i="21"/>
  <c r="H19" i="21"/>
  <c r="H33" i="21"/>
  <c r="H14" i="20"/>
  <c r="I14" i="20" s="1"/>
  <c r="J14" i="20" s="1"/>
  <c r="H32" i="20"/>
  <c r="I32" i="20" s="1"/>
  <c r="J32" i="20" s="1"/>
  <c r="H23" i="20"/>
  <c r="I23" i="20" s="1"/>
  <c r="J23" i="20" s="1"/>
  <c r="H39" i="20"/>
  <c r="I39" i="20" s="1"/>
  <c r="J39" i="20" s="1"/>
  <c r="H20" i="20"/>
  <c r="I20" i="20" s="1"/>
  <c r="J20" i="20" s="1"/>
  <c r="H34" i="20"/>
  <c r="I34" i="20" s="1"/>
  <c r="J34" i="20" s="1"/>
  <c r="H18" i="20"/>
  <c r="I18" i="20" s="1"/>
  <c r="J18" i="20" s="1"/>
  <c r="H30" i="20"/>
  <c r="I30" i="20" s="1"/>
  <c r="J30" i="20" s="1"/>
  <c r="H16" i="20"/>
  <c r="I16" i="20" s="1"/>
  <c r="J16" i="20" s="1"/>
  <c r="H36" i="20"/>
  <c r="I36" i="20" s="1"/>
  <c r="J36" i="20" s="1"/>
  <c r="H26" i="20"/>
  <c r="I26" i="20" s="1"/>
  <c r="J26" i="20" s="1"/>
  <c r="H28" i="20"/>
  <c r="I28" i="20" s="1"/>
  <c r="J28" i="20" s="1"/>
  <c r="H22" i="20"/>
  <c r="I22" i="20" s="1"/>
  <c r="J22" i="20" s="1"/>
  <c r="H40" i="20"/>
  <c r="I40" i="20" s="1"/>
  <c r="J40" i="20" s="1"/>
  <c r="H38" i="20"/>
  <c r="I38" i="20" s="1"/>
  <c r="J38" i="20" s="1"/>
  <c r="H18" i="19"/>
  <c r="I18" i="19" s="1"/>
  <c r="J18" i="19" s="1"/>
  <c r="H16" i="19"/>
  <c r="I16" i="19" s="1"/>
  <c r="J16" i="19" s="1"/>
  <c r="H32" i="19"/>
  <c r="I32" i="19" s="1"/>
  <c r="J32" i="19" s="1"/>
  <c r="H22" i="19"/>
  <c r="I22" i="19" s="1"/>
  <c r="J22" i="19" s="1"/>
  <c r="H21" i="19"/>
  <c r="I21" i="19" s="1"/>
  <c r="J21" i="19" s="1"/>
  <c r="H33" i="19"/>
  <c r="I33" i="19" s="1"/>
  <c r="J33" i="19" s="1"/>
  <c r="H15" i="19"/>
  <c r="I15" i="19" s="1"/>
  <c r="J15" i="19" s="1"/>
  <c r="H60" i="22"/>
  <c r="H12" i="22"/>
  <c r="I12" i="22" s="1"/>
  <c r="J12" i="22" s="1"/>
  <c r="H31" i="22"/>
  <c r="I31" i="22" s="1"/>
  <c r="J31" i="22" s="1"/>
  <c r="H35" i="22"/>
  <c r="I35" i="22" s="1"/>
  <c r="J35" i="22" s="1"/>
  <c r="H19" i="22"/>
  <c r="I19" i="22" s="1"/>
  <c r="J19" i="22" s="1"/>
  <c r="H33" i="22"/>
  <c r="I33" i="22" s="1"/>
  <c r="J33" i="22" s="1"/>
  <c r="H11" i="22"/>
  <c r="I11" i="22" s="1"/>
  <c r="J11" i="22" s="1"/>
  <c r="H27" i="22"/>
  <c r="I27" i="22" s="1"/>
  <c r="J27" i="22" s="1"/>
  <c r="H37" i="22"/>
  <c r="I37" i="22" s="1"/>
  <c r="J37" i="22" s="1"/>
  <c r="I38" i="22"/>
  <c r="J38" i="22" s="1"/>
  <c r="H29" i="22"/>
  <c r="I29" i="22" s="1"/>
  <c r="J29" i="22" s="1"/>
  <c r="I34" i="22"/>
  <c r="J34" i="22" s="1"/>
  <c r="H21" i="22"/>
  <c r="I21" i="22" s="1"/>
  <c r="J21" i="22" s="1"/>
  <c r="I30" i="22"/>
  <c r="J30" i="22" s="1"/>
  <c r="I14" i="22"/>
  <c r="J14" i="22" s="1"/>
  <c r="F50" i="22"/>
  <c r="G50" i="22"/>
  <c r="E50" i="22"/>
  <c r="C61" i="22"/>
  <c r="C51" i="22"/>
  <c r="H17" i="22"/>
  <c r="I17" i="22" s="1"/>
  <c r="J17" i="22" s="1"/>
  <c r="H13" i="22"/>
  <c r="I13" i="22" s="1"/>
  <c r="J13" i="22" s="1"/>
  <c r="I26" i="22"/>
  <c r="J26" i="22" s="1"/>
  <c r="H39" i="21"/>
  <c r="H25" i="21"/>
  <c r="H49" i="21"/>
  <c r="H12" i="21"/>
  <c r="I12" i="21" s="1"/>
  <c r="J12" i="21" s="1"/>
  <c r="H20" i="21"/>
  <c r="I20" i="21" s="1"/>
  <c r="J20" i="21" s="1"/>
  <c r="H24" i="21"/>
  <c r="H36" i="21"/>
  <c r="I36" i="21" s="1"/>
  <c r="J36" i="21" s="1"/>
  <c r="H17" i="21"/>
  <c r="I17" i="21" s="1"/>
  <c r="J17" i="21" s="1"/>
  <c r="H32" i="21"/>
  <c r="I32" i="21" s="1"/>
  <c r="J32" i="21" s="1"/>
  <c r="H14" i="21"/>
  <c r="H16" i="21"/>
  <c r="H21" i="21"/>
  <c r="I21" i="21" s="1"/>
  <c r="J21" i="21" s="1"/>
  <c r="H31" i="20"/>
  <c r="I31" i="20" s="1"/>
  <c r="J31" i="20" s="1"/>
  <c r="H15" i="20"/>
  <c r="I15" i="20" s="1"/>
  <c r="J15" i="20" s="1"/>
  <c r="H13" i="20"/>
  <c r="I13" i="20" s="1"/>
  <c r="J13" i="20" s="1"/>
  <c r="H27" i="20"/>
  <c r="I27" i="20" s="1"/>
  <c r="J27" i="20" s="1"/>
  <c r="H11" i="20"/>
  <c r="I11" i="20" s="1"/>
  <c r="J11" i="20" s="1"/>
  <c r="H29" i="20"/>
  <c r="I29" i="20" s="1"/>
  <c r="J29" i="20" s="1"/>
  <c r="H25" i="20"/>
  <c r="I25" i="20" s="1"/>
  <c r="J25" i="20" s="1"/>
  <c r="H37" i="20"/>
  <c r="I37" i="20" s="1"/>
  <c r="J37" i="20" s="1"/>
  <c r="H35" i="20"/>
  <c r="I35" i="20" s="1"/>
  <c r="J35" i="20" s="1"/>
  <c r="H19" i="20"/>
  <c r="I19" i="20" s="1"/>
  <c r="J19" i="20" s="1"/>
  <c r="H21" i="20"/>
  <c r="I21" i="20" s="1"/>
  <c r="J21" i="20" s="1"/>
  <c r="H33" i="20"/>
  <c r="I33" i="20" s="1"/>
  <c r="J33" i="20" s="1"/>
  <c r="H17" i="20"/>
  <c r="I17" i="20" s="1"/>
  <c r="J17" i="20" s="1"/>
  <c r="I33" i="21"/>
  <c r="J33" i="21" s="1"/>
  <c r="I14" i="21"/>
  <c r="J14" i="21" s="1"/>
  <c r="F50" i="20"/>
  <c r="E50" i="20"/>
  <c r="C51" i="20"/>
  <c r="C61" i="20"/>
  <c r="G50" i="20"/>
  <c r="I13" i="21"/>
  <c r="J13" i="21" s="1"/>
  <c r="I19" i="21"/>
  <c r="J19" i="21" s="1"/>
  <c r="I24" i="21"/>
  <c r="J24" i="21" s="1"/>
  <c r="H34" i="21"/>
  <c r="I34" i="21" s="1"/>
  <c r="J34" i="21" s="1"/>
  <c r="H11" i="21"/>
  <c r="I11" i="21" s="1"/>
  <c r="J11" i="21" s="1"/>
  <c r="H29" i="21"/>
  <c r="I29" i="21" s="1"/>
  <c r="J29" i="21" s="1"/>
  <c r="I25" i="21"/>
  <c r="J25" i="21" s="1"/>
  <c r="I40" i="21"/>
  <c r="J40" i="21" s="1"/>
  <c r="H38" i="21"/>
  <c r="I38" i="21" s="1"/>
  <c r="J38" i="21" s="1"/>
  <c r="I39" i="21"/>
  <c r="J39" i="21" s="1"/>
  <c r="I16" i="21"/>
  <c r="J16" i="21" s="1"/>
  <c r="I18" i="21"/>
  <c r="J18" i="21" s="1"/>
  <c r="I27" i="21"/>
  <c r="J27" i="21" s="1"/>
  <c r="I31" i="21"/>
  <c r="J31" i="21" s="1"/>
  <c r="H30" i="21"/>
  <c r="I30" i="21" s="1"/>
  <c r="J30" i="21" s="1"/>
  <c r="H23" i="21"/>
  <c r="I23" i="21" s="1"/>
  <c r="J23" i="21" s="1"/>
  <c r="I37" i="21"/>
  <c r="J37" i="21" s="1"/>
  <c r="H49" i="20"/>
  <c r="H26" i="21"/>
  <c r="I26" i="21" s="1"/>
  <c r="J26" i="21" s="1"/>
  <c r="G50" i="21"/>
  <c r="F50" i="21"/>
  <c r="E50" i="21"/>
  <c r="C61" i="21"/>
  <c r="C51" i="21"/>
  <c r="H22" i="21"/>
  <c r="I22" i="21" s="1"/>
  <c r="J22" i="21" s="1"/>
  <c r="C71" i="21"/>
  <c r="F60" i="21"/>
  <c r="E60" i="21"/>
  <c r="G60" i="21"/>
  <c r="F60" i="20"/>
  <c r="C71" i="20"/>
  <c r="G60" i="20"/>
  <c r="E60" i="20"/>
  <c r="H23" i="19"/>
  <c r="I23" i="19" s="1"/>
  <c r="J23" i="19" s="1"/>
  <c r="H17" i="19"/>
  <c r="I17" i="19" s="1"/>
  <c r="J17" i="19" s="1"/>
  <c r="H30" i="19"/>
  <c r="I30" i="19" s="1"/>
  <c r="J30" i="19" s="1"/>
  <c r="H20" i="19"/>
  <c r="I20" i="19" s="1"/>
  <c r="J20" i="19" s="1"/>
  <c r="H37" i="19"/>
  <c r="I37" i="19" s="1"/>
  <c r="J37" i="19" s="1"/>
  <c r="H29" i="19"/>
  <c r="I29" i="19" s="1"/>
  <c r="J29" i="19" s="1"/>
  <c r="H19" i="19"/>
  <c r="I19" i="19" s="1"/>
  <c r="J19" i="19" s="1"/>
  <c r="H31" i="19"/>
  <c r="I31" i="19" s="1"/>
  <c r="J31" i="19" s="1"/>
  <c r="H39" i="19"/>
  <c r="I39" i="19" s="1"/>
  <c r="J39" i="19" s="1"/>
  <c r="H28" i="19"/>
  <c r="I28" i="19" s="1"/>
  <c r="J28" i="19" s="1"/>
  <c r="H35" i="19"/>
  <c r="I35" i="19" s="1"/>
  <c r="J35" i="19" s="1"/>
  <c r="H26" i="19"/>
  <c r="I26" i="19" s="1"/>
  <c r="J26" i="19" s="1"/>
  <c r="H49" i="19"/>
  <c r="H27" i="19"/>
  <c r="I27" i="19" s="1"/>
  <c r="J27" i="19" s="1"/>
  <c r="H40" i="19"/>
  <c r="I40" i="19" s="1"/>
  <c r="J40" i="19" s="1"/>
  <c r="H25" i="19"/>
  <c r="I25" i="19" s="1"/>
  <c r="J25" i="19" s="1"/>
  <c r="H11" i="19"/>
  <c r="I11" i="19" s="1"/>
  <c r="J11" i="19" s="1"/>
  <c r="H38" i="19"/>
  <c r="I38" i="19" s="1"/>
  <c r="J38" i="19" s="1"/>
  <c r="H13" i="19"/>
  <c r="I13" i="19" s="1"/>
  <c r="J13" i="19" s="1"/>
  <c r="C71" i="19"/>
  <c r="E60" i="19"/>
  <c r="G60" i="19"/>
  <c r="F60" i="19"/>
  <c r="I12" i="19"/>
  <c r="J12" i="19" s="1"/>
  <c r="G50" i="19"/>
  <c r="F50" i="19"/>
  <c r="E50" i="19"/>
  <c r="C61" i="19"/>
  <c r="C51" i="19"/>
  <c r="I14" i="19"/>
  <c r="J14" i="19" s="1"/>
  <c r="H50" i="22" l="1"/>
  <c r="L7" i="20"/>
  <c r="L26" i="20" s="1"/>
  <c r="H50" i="19"/>
  <c r="C62" i="22"/>
  <c r="C52" i="22"/>
  <c r="G51" i="22"/>
  <c r="F51" i="22"/>
  <c r="E51" i="22"/>
  <c r="C72" i="22"/>
  <c r="G61" i="22"/>
  <c r="E61" i="22"/>
  <c r="F61" i="22"/>
  <c r="L7" i="22"/>
  <c r="L30" i="22" s="1"/>
  <c r="K28" i="20"/>
  <c r="K32" i="20"/>
  <c r="K20" i="20"/>
  <c r="L32" i="20"/>
  <c r="K18" i="20"/>
  <c r="L34" i="20"/>
  <c r="K34" i="20"/>
  <c r="K40" i="20"/>
  <c r="K14" i="20"/>
  <c r="H60" i="20"/>
  <c r="G71" i="20"/>
  <c r="F71" i="20"/>
  <c r="E71" i="20"/>
  <c r="C52" i="21"/>
  <c r="C62" i="21"/>
  <c r="G51" i="21"/>
  <c r="F51" i="21"/>
  <c r="E51" i="21"/>
  <c r="F71" i="21"/>
  <c r="G71" i="21"/>
  <c r="E71" i="21"/>
  <c r="C72" i="21"/>
  <c r="G61" i="21"/>
  <c r="F61" i="21"/>
  <c r="E61" i="21"/>
  <c r="H60" i="21"/>
  <c r="H50" i="21"/>
  <c r="L7" i="21"/>
  <c r="K22" i="21" s="1"/>
  <c r="H50" i="20"/>
  <c r="L40" i="20"/>
  <c r="L13" i="20"/>
  <c r="L23" i="20"/>
  <c r="K31" i="20"/>
  <c r="L15" i="20"/>
  <c r="L25" i="20"/>
  <c r="L33" i="20"/>
  <c r="L39" i="20"/>
  <c r="K39" i="20"/>
  <c r="L17" i="20"/>
  <c r="L27" i="20"/>
  <c r="L35" i="20"/>
  <c r="L21" i="20"/>
  <c r="L37" i="20"/>
  <c r="K21" i="20"/>
  <c r="K11" i="20"/>
  <c r="K37" i="20"/>
  <c r="K27" i="20"/>
  <c r="K29" i="20"/>
  <c r="K22" i="20"/>
  <c r="K12" i="20"/>
  <c r="L22" i="20"/>
  <c r="F61" i="20"/>
  <c r="C72" i="20"/>
  <c r="E61" i="20"/>
  <c r="G61" i="20"/>
  <c r="L12" i="20"/>
  <c r="F51" i="20"/>
  <c r="C52" i="20"/>
  <c r="G51" i="20"/>
  <c r="E51" i="20"/>
  <c r="C62" i="20"/>
  <c r="C52" i="19"/>
  <c r="C62" i="19"/>
  <c r="G51" i="19"/>
  <c r="F51" i="19"/>
  <c r="E51" i="19"/>
  <c r="C72" i="19"/>
  <c r="G61" i="19"/>
  <c r="F61" i="19"/>
  <c r="E61" i="19"/>
  <c r="L7" i="19"/>
  <c r="K15" i="19" s="1"/>
  <c r="H60" i="19"/>
  <c r="K14" i="19"/>
  <c r="F71" i="19"/>
  <c r="G71" i="19"/>
  <c r="E71" i="19"/>
  <c r="L18" i="19"/>
  <c r="K18" i="19"/>
  <c r="K20" i="19"/>
  <c r="K38" i="19"/>
  <c r="H51" i="22" l="1"/>
  <c r="K12" i="21"/>
  <c r="K29" i="21"/>
  <c r="K34" i="21"/>
  <c r="K36" i="21"/>
  <c r="K16" i="21"/>
  <c r="L25" i="21"/>
  <c r="L31" i="21"/>
  <c r="K18" i="21"/>
  <c r="K17" i="21"/>
  <c r="L18" i="21"/>
  <c r="K40" i="21"/>
  <c r="L21" i="21"/>
  <c r="K23" i="21"/>
  <c r="K27" i="21"/>
  <c r="K33" i="21"/>
  <c r="K38" i="21"/>
  <c r="L34" i="21"/>
  <c r="L36" i="21"/>
  <c r="K39" i="21"/>
  <c r="K14" i="21"/>
  <c r="L39" i="21"/>
  <c r="K30" i="21"/>
  <c r="L23" i="21"/>
  <c r="L27" i="21"/>
  <c r="L24" i="21"/>
  <c r="K37" i="21"/>
  <c r="K24" i="21"/>
  <c r="K35" i="20"/>
  <c r="L29" i="20"/>
  <c r="K33" i="20"/>
  <c r="K23" i="20"/>
  <c r="K16" i="20"/>
  <c r="L14" i="20"/>
  <c r="K19" i="20"/>
  <c r="L19" i="20"/>
  <c r="K25" i="20"/>
  <c r="K13" i="20"/>
  <c r="L30" i="20"/>
  <c r="L24" i="20"/>
  <c r="L18" i="20"/>
  <c r="K26" i="20"/>
  <c r="K17" i="20"/>
  <c r="L11" i="20"/>
  <c r="K15" i="20"/>
  <c r="L31" i="20"/>
  <c r="L20" i="20"/>
  <c r="L16" i="20"/>
  <c r="K38" i="20"/>
  <c r="L38" i="20"/>
  <c r="K30" i="20"/>
  <c r="K36" i="20"/>
  <c r="L36" i="20"/>
  <c r="K24" i="20"/>
  <c r="L28" i="20"/>
  <c r="L38" i="19"/>
  <c r="L14" i="19"/>
  <c r="K13" i="19"/>
  <c r="L20" i="19"/>
  <c r="H71" i="19"/>
  <c r="K22" i="22"/>
  <c r="L38" i="22"/>
  <c r="K26" i="22"/>
  <c r="K29" i="22"/>
  <c r="L17" i="22"/>
  <c r="L29" i="22"/>
  <c r="H61" i="22"/>
  <c r="K34" i="22"/>
  <c r="L34" i="22"/>
  <c r="L13" i="22"/>
  <c r="K38" i="22"/>
  <c r="K30" i="22"/>
  <c r="L22" i="22"/>
  <c r="K13" i="22"/>
  <c r="L21" i="22"/>
  <c r="L26" i="22"/>
  <c r="L37" i="22"/>
  <c r="K17" i="22"/>
  <c r="K14" i="22"/>
  <c r="K37" i="22"/>
  <c r="K21" i="22"/>
  <c r="E72" i="22"/>
  <c r="G72" i="22"/>
  <c r="F72" i="22"/>
  <c r="L28" i="22"/>
  <c r="K19" i="22"/>
  <c r="L11" i="22"/>
  <c r="K28" i="22"/>
  <c r="L40" i="22"/>
  <c r="L25" i="22"/>
  <c r="L19" i="22"/>
  <c r="K31" i="22"/>
  <c r="L12" i="22"/>
  <c r="K40" i="22"/>
  <c r="K25" i="22"/>
  <c r="K15" i="22"/>
  <c r="L31" i="22"/>
  <c r="K12" i="22"/>
  <c r="L20" i="22"/>
  <c r="L36" i="22"/>
  <c r="L15" i="22"/>
  <c r="L18" i="22"/>
  <c r="K20" i="22"/>
  <c r="K36" i="22"/>
  <c r="L35" i="22"/>
  <c r="K27" i="22"/>
  <c r="K33" i="22"/>
  <c r="K11" i="22"/>
  <c r="L27" i="22"/>
  <c r="K35" i="22"/>
  <c r="L23" i="22"/>
  <c r="K32" i="22"/>
  <c r="K39" i="22"/>
  <c r="K18" i="22"/>
  <c r="L33" i="22"/>
  <c r="L24" i="22"/>
  <c r="K24" i="22"/>
  <c r="L32" i="22"/>
  <c r="L16" i="22"/>
  <c r="L39" i="22"/>
  <c r="K16" i="22"/>
  <c r="K23" i="22"/>
  <c r="L14" i="22"/>
  <c r="E52" i="22"/>
  <c r="H52" i="22" s="1"/>
  <c r="L49" i="22" s="1"/>
  <c r="C63" i="22"/>
  <c r="C53" i="22"/>
  <c r="F52" i="22"/>
  <c r="G52" i="22"/>
  <c r="F62" i="22"/>
  <c r="E62" i="22"/>
  <c r="C73" i="22"/>
  <c r="G62" i="22"/>
  <c r="L20" i="21"/>
  <c r="L38" i="21"/>
  <c r="K25" i="21"/>
  <c r="L12" i="21"/>
  <c r="L13" i="21"/>
  <c r="L11" i="21"/>
  <c r="L19" i="21"/>
  <c r="K31" i="21"/>
  <c r="H51" i="21"/>
  <c r="H51" i="20"/>
  <c r="G62" i="20"/>
  <c r="E62" i="20"/>
  <c r="C73" i="20"/>
  <c r="F62" i="20"/>
  <c r="C63" i="20"/>
  <c r="E52" i="20"/>
  <c r="C53" i="20"/>
  <c r="F52" i="20"/>
  <c r="G52" i="20"/>
  <c r="F62" i="21"/>
  <c r="C73" i="21"/>
  <c r="E62" i="21"/>
  <c r="G62" i="21"/>
  <c r="L17" i="21"/>
  <c r="K13" i="21"/>
  <c r="K21" i="21"/>
  <c r="F72" i="21"/>
  <c r="E72" i="21"/>
  <c r="G72" i="21"/>
  <c r="E52" i="21"/>
  <c r="H52" i="21" s="1"/>
  <c r="L49" i="21" s="1"/>
  <c r="C53" i="21"/>
  <c r="G52" i="21"/>
  <c r="F52" i="21"/>
  <c r="C63" i="21"/>
  <c r="H61" i="20"/>
  <c r="H71" i="21"/>
  <c r="L22" i="21"/>
  <c r="K20" i="21"/>
  <c r="L29" i="21"/>
  <c r="F72" i="20"/>
  <c r="G72" i="20"/>
  <c r="E72" i="20"/>
  <c r="L30" i="21"/>
  <c r="L40" i="21"/>
  <c r="L16" i="21"/>
  <c r="L33" i="21"/>
  <c r="K19" i="21"/>
  <c r="H71" i="20"/>
  <c r="L35" i="21"/>
  <c r="K35" i="21"/>
  <c r="L28" i="21"/>
  <c r="K28" i="21"/>
  <c r="L15" i="21"/>
  <c r="K32" i="21"/>
  <c r="K15" i="21"/>
  <c r="L32" i="21"/>
  <c r="K26" i="21"/>
  <c r="H61" i="21"/>
  <c r="L14" i="21"/>
  <c r="L37" i="21"/>
  <c r="K11" i="21"/>
  <c r="L26" i="21"/>
  <c r="E72" i="19"/>
  <c r="G72" i="19"/>
  <c r="F72" i="19"/>
  <c r="H51" i="19"/>
  <c r="L31" i="19"/>
  <c r="L29" i="19"/>
  <c r="K27" i="19"/>
  <c r="L35" i="19"/>
  <c r="L22" i="19"/>
  <c r="K31" i="19"/>
  <c r="K29" i="19"/>
  <c r="K40" i="19"/>
  <c r="L11" i="19"/>
  <c r="K35" i="19"/>
  <c r="K22" i="19"/>
  <c r="K24" i="19"/>
  <c r="L26" i="19"/>
  <c r="L40" i="19"/>
  <c r="L30" i="19"/>
  <c r="K32" i="19"/>
  <c r="L24" i="19"/>
  <c r="K26" i="19"/>
  <c r="L34" i="19"/>
  <c r="K30" i="19"/>
  <c r="L32" i="19"/>
  <c r="L39" i="19"/>
  <c r="L21" i="19"/>
  <c r="K34" i="19"/>
  <c r="L33" i="19"/>
  <c r="K16" i="19"/>
  <c r="K39" i="19"/>
  <c r="K21" i="19"/>
  <c r="L25" i="19"/>
  <c r="K33" i="19"/>
  <c r="L16" i="19"/>
  <c r="L37" i="19"/>
  <c r="K25" i="19"/>
  <c r="K28" i="19"/>
  <c r="K36" i="19"/>
  <c r="K37" i="19"/>
  <c r="L27" i="19"/>
  <c r="L17" i="19"/>
  <c r="K11" i="19"/>
  <c r="L28" i="19"/>
  <c r="L36" i="19"/>
  <c r="K17" i="19"/>
  <c r="L13" i="19"/>
  <c r="K23" i="19"/>
  <c r="L12" i="19"/>
  <c r="K19" i="19"/>
  <c r="L23" i="19"/>
  <c r="K12" i="19"/>
  <c r="L19" i="19"/>
  <c r="L15" i="19"/>
  <c r="C73" i="19"/>
  <c r="E62" i="19"/>
  <c r="G62" i="19"/>
  <c r="F62" i="19"/>
  <c r="H61" i="19"/>
  <c r="C53" i="19"/>
  <c r="G52" i="19"/>
  <c r="C63" i="19"/>
  <c r="F52" i="19"/>
  <c r="E52" i="19"/>
  <c r="H62" i="21" l="1"/>
  <c r="H52" i="19"/>
  <c r="L49" i="19" s="1"/>
  <c r="H62" i="22"/>
  <c r="O72" i="22"/>
  <c r="O73" i="22"/>
  <c r="O74" i="22"/>
  <c r="O77" i="22"/>
  <c r="O76" i="22"/>
  <c r="O78" i="22"/>
  <c r="O75" i="22"/>
  <c r="O71" i="22"/>
  <c r="C74" i="22"/>
  <c r="G63" i="22"/>
  <c r="F63" i="22"/>
  <c r="E63" i="22"/>
  <c r="H72" i="22"/>
  <c r="G73" i="22"/>
  <c r="F73" i="22"/>
  <c r="E73" i="22"/>
  <c r="F53" i="22"/>
  <c r="C64" i="22"/>
  <c r="G53" i="22"/>
  <c r="E53" i="22"/>
  <c r="C54" i="22"/>
  <c r="H62" i="20"/>
  <c r="O78" i="21"/>
  <c r="O76" i="21"/>
  <c r="O71" i="21"/>
  <c r="O73" i="21"/>
  <c r="O75" i="21"/>
  <c r="O72" i="21"/>
  <c r="O77" i="21"/>
  <c r="O74" i="21"/>
  <c r="H52" i="20"/>
  <c r="L49" i="20" s="1"/>
  <c r="H72" i="21"/>
  <c r="F73" i="21"/>
  <c r="E73" i="21"/>
  <c r="G73" i="21"/>
  <c r="G73" i="20"/>
  <c r="F73" i="20"/>
  <c r="E73" i="20"/>
  <c r="C64" i="20"/>
  <c r="C54" i="20"/>
  <c r="G53" i="20"/>
  <c r="F53" i="20"/>
  <c r="E53" i="20"/>
  <c r="C74" i="20"/>
  <c r="G63" i="20"/>
  <c r="E63" i="20"/>
  <c r="F63" i="20"/>
  <c r="H72" i="20"/>
  <c r="C74" i="21"/>
  <c r="G63" i="21"/>
  <c r="F63" i="21"/>
  <c r="E63" i="21"/>
  <c r="G53" i="21"/>
  <c r="F53" i="21"/>
  <c r="E53" i="21"/>
  <c r="C64" i="21"/>
  <c r="C54" i="21"/>
  <c r="G63" i="19"/>
  <c r="F63" i="19"/>
  <c r="E63" i="19"/>
  <c r="C74" i="19"/>
  <c r="G53" i="19"/>
  <c r="F53" i="19"/>
  <c r="E53" i="19"/>
  <c r="C64" i="19"/>
  <c r="C54" i="19"/>
  <c r="H72" i="19"/>
  <c r="H62" i="19"/>
  <c r="F73" i="19"/>
  <c r="E73" i="19"/>
  <c r="G73" i="19"/>
  <c r="H63" i="22" l="1"/>
  <c r="L60" i="22" s="1"/>
  <c r="O85" i="22" s="1"/>
  <c r="H73" i="19"/>
  <c r="H53" i="22"/>
  <c r="H73" i="22"/>
  <c r="O89" i="22"/>
  <c r="O87" i="22"/>
  <c r="O84" i="22"/>
  <c r="G64" i="22"/>
  <c r="F64" i="22"/>
  <c r="E64" i="22"/>
  <c r="C75" i="22"/>
  <c r="C65" i="22"/>
  <c r="C55" i="22"/>
  <c r="G54" i="22"/>
  <c r="F54" i="22"/>
  <c r="E54" i="22"/>
  <c r="F74" i="22"/>
  <c r="E74" i="22"/>
  <c r="G74" i="22"/>
  <c r="H63" i="20"/>
  <c r="L60" i="20" s="1"/>
  <c r="O89" i="20" s="1"/>
  <c r="H73" i="21"/>
  <c r="C55" i="21"/>
  <c r="C65" i="21"/>
  <c r="G54" i="21"/>
  <c r="F54" i="21"/>
  <c r="E54" i="21"/>
  <c r="C75" i="21"/>
  <c r="G64" i="21"/>
  <c r="F64" i="21"/>
  <c r="E64" i="21"/>
  <c r="C55" i="20"/>
  <c r="F54" i="20"/>
  <c r="E54" i="20"/>
  <c r="G54" i="20"/>
  <c r="C65" i="20"/>
  <c r="H53" i="21"/>
  <c r="C75" i="20"/>
  <c r="F64" i="20"/>
  <c r="E64" i="20"/>
  <c r="G64" i="20"/>
  <c r="H73" i="20"/>
  <c r="G74" i="21"/>
  <c r="F74" i="21"/>
  <c r="E74" i="21"/>
  <c r="O76" i="20"/>
  <c r="O77" i="20"/>
  <c r="O73" i="20"/>
  <c r="O72" i="20"/>
  <c r="O78" i="20"/>
  <c r="O74" i="20"/>
  <c r="O71" i="20"/>
  <c r="O75" i="20"/>
  <c r="H63" i="21"/>
  <c r="L60" i="21" s="1"/>
  <c r="G74" i="20"/>
  <c r="F74" i="20"/>
  <c r="E74" i="20"/>
  <c r="H53" i="20"/>
  <c r="H63" i="19"/>
  <c r="L60" i="19" s="1"/>
  <c r="H53" i="19"/>
  <c r="G74" i="19"/>
  <c r="E74" i="19"/>
  <c r="F74" i="19"/>
  <c r="O72" i="19"/>
  <c r="O74" i="19"/>
  <c r="O77" i="19"/>
  <c r="O78" i="19"/>
  <c r="O71" i="19"/>
  <c r="O75" i="19"/>
  <c r="O76" i="19"/>
  <c r="O73" i="19"/>
  <c r="C65" i="19"/>
  <c r="G54" i="19"/>
  <c r="F54" i="19"/>
  <c r="E54" i="19"/>
  <c r="C55" i="19"/>
  <c r="C75" i="19"/>
  <c r="G64" i="19"/>
  <c r="F64" i="19"/>
  <c r="E64" i="19"/>
  <c r="O88" i="22" l="1"/>
  <c r="O83" i="22"/>
  <c r="O86" i="22"/>
  <c r="O82" i="22"/>
  <c r="H64" i="22"/>
  <c r="H74" i="22"/>
  <c r="L71" i="22" s="1"/>
  <c r="O97" i="22" s="1"/>
  <c r="O108" i="22" s="1"/>
  <c r="H64" i="21"/>
  <c r="O84" i="20"/>
  <c r="O88" i="20"/>
  <c r="O87" i="20"/>
  <c r="O83" i="20"/>
  <c r="O82" i="20"/>
  <c r="O86" i="20"/>
  <c r="O85" i="20"/>
  <c r="O84" i="19"/>
  <c r="O85" i="19"/>
  <c r="O83" i="19"/>
  <c r="O88" i="19"/>
  <c r="O87" i="19"/>
  <c r="O86" i="19"/>
  <c r="H64" i="19"/>
  <c r="H54" i="22"/>
  <c r="O98" i="22"/>
  <c r="O109" i="22" s="1"/>
  <c r="O94" i="22"/>
  <c r="O105" i="22" s="1"/>
  <c r="O100" i="22"/>
  <c r="O111" i="22" s="1"/>
  <c r="C66" i="22"/>
  <c r="F55" i="22"/>
  <c r="E55" i="22"/>
  <c r="C56" i="22"/>
  <c r="G55" i="22"/>
  <c r="E65" i="22"/>
  <c r="C76" i="22"/>
  <c r="G65" i="22"/>
  <c r="F65" i="22"/>
  <c r="G75" i="22"/>
  <c r="F75" i="22"/>
  <c r="E75" i="22"/>
  <c r="H74" i="21"/>
  <c r="L71" i="21" s="1"/>
  <c r="O96" i="21" s="1"/>
  <c r="H74" i="20"/>
  <c r="L71" i="20" s="1"/>
  <c r="C56" i="20"/>
  <c r="G55" i="20"/>
  <c r="F55" i="20"/>
  <c r="C66" i="20"/>
  <c r="E55" i="20"/>
  <c r="H55" i="20" s="1"/>
  <c r="C76" i="21"/>
  <c r="E65" i="21"/>
  <c r="H65" i="21" s="1"/>
  <c r="G65" i="21"/>
  <c r="F65" i="21"/>
  <c r="H64" i="20"/>
  <c r="G75" i="20"/>
  <c r="E75" i="20"/>
  <c r="F75" i="20"/>
  <c r="C56" i="21"/>
  <c r="G55" i="21"/>
  <c r="C66" i="21"/>
  <c r="F55" i="21"/>
  <c r="E55" i="21"/>
  <c r="F65" i="20"/>
  <c r="C76" i="20"/>
  <c r="G65" i="20"/>
  <c r="E65" i="20"/>
  <c r="F75" i="21"/>
  <c r="G75" i="21"/>
  <c r="E75" i="21"/>
  <c r="H75" i="21" s="1"/>
  <c r="O89" i="21"/>
  <c r="O86" i="21"/>
  <c r="O84" i="21"/>
  <c r="O87" i="21"/>
  <c r="O82" i="21"/>
  <c r="O83" i="21"/>
  <c r="O88" i="21"/>
  <c r="O85" i="21"/>
  <c r="H54" i="21"/>
  <c r="H54" i="20"/>
  <c r="O89" i="19"/>
  <c r="O82" i="19"/>
  <c r="C76" i="19"/>
  <c r="G65" i="19"/>
  <c r="F65" i="19"/>
  <c r="E65" i="19"/>
  <c r="G75" i="19"/>
  <c r="F75" i="19"/>
  <c r="E75" i="19"/>
  <c r="C66" i="19"/>
  <c r="C56" i="19"/>
  <c r="G55" i="19"/>
  <c r="F55" i="19"/>
  <c r="E55" i="19"/>
  <c r="H74" i="19"/>
  <c r="L71" i="19" s="1"/>
  <c r="H54" i="19"/>
  <c r="O53" i="22" l="1"/>
  <c r="O116" i="22" s="1"/>
  <c r="O93" i="22"/>
  <c r="O104" i="22" s="1"/>
  <c r="O96" i="22"/>
  <c r="O107" i="22" s="1"/>
  <c r="O95" i="22"/>
  <c r="O106" i="22" s="1"/>
  <c r="O99" i="22"/>
  <c r="O110" i="22" s="1"/>
  <c r="H65" i="22"/>
  <c r="O97" i="21"/>
  <c r="O53" i="21"/>
  <c r="O116" i="21" s="1"/>
  <c r="O94" i="21"/>
  <c r="O105" i="21" s="1"/>
  <c r="O99" i="21"/>
  <c r="O110" i="21" s="1"/>
  <c r="O98" i="21"/>
  <c r="O109" i="21" s="1"/>
  <c r="E56" i="22"/>
  <c r="C67" i="22"/>
  <c r="G56" i="22"/>
  <c r="F56" i="22"/>
  <c r="H55" i="22"/>
  <c r="C77" i="22"/>
  <c r="G66" i="22"/>
  <c r="F66" i="22"/>
  <c r="E66" i="22"/>
  <c r="G76" i="22"/>
  <c r="F76" i="22"/>
  <c r="E76" i="22"/>
  <c r="H75" i="22"/>
  <c r="O108" i="21"/>
  <c r="O95" i="21"/>
  <c r="O106" i="21" s="1"/>
  <c r="H55" i="21"/>
  <c r="O93" i="21"/>
  <c r="O104" i="21" s="1"/>
  <c r="O107" i="21"/>
  <c r="O100" i="21"/>
  <c r="O111" i="21" s="1"/>
  <c r="O100" i="20"/>
  <c r="O111" i="20" s="1"/>
  <c r="O94" i="20"/>
  <c r="O105" i="20" s="1"/>
  <c r="O95" i="20"/>
  <c r="O106" i="20" s="1"/>
  <c r="O97" i="20"/>
  <c r="O108" i="20" s="1"/>
  <c r="O98" i="20"/>
  <c r="O109" i="20" s="1"/>
  <c r="O53" i="20"/>
  <c r="O99" i="20"/>
  <c r="O110" i="20" s="1"/>
  <c r="O93" i="20"/>
  <c r="O104" i="20" s="1"/>
  <c r="O96" i="20"/>
  <c r="O107" i="20" s="1"/>
  <c r="F76" i="20"/>
  <c r="E76" i="20"/>
  <c r="G76" i="20"/>
  <c r="H75" i="20"/>
  <c r="G76" i="21"/>
  <c r="F76" i="21"/>
  <c r="E76" i="21"/>
  <c r="O122" i="21"/>
  <c r="O115" i="21"/>
  <c r="G66" i="20"/>
  <c r="C77" i="20"/>
  <c r="E66" i="20"/>
  <c r="F66" i="20"/>
  <c r="C77" i="21"/>
  <c r="G66" i="21"/>
  <c r="F66" i="21"/>
  <c r="E66" i="21"/>
  <c r="G56" i="21"/>
  <c r="F56" i="21"/>
  <c r="E56" i="21"/>
  <c r="C67" i="21"/>
  <c r="C67" i="20"/>
  <c r="G56" i="20"/>
  <c r="E56" i="20"/>
  <c r="F56" i="20"/>
  <c r="H65" i="20"/>
  <c r="O120" i="20"/>
  <c r="O117" i="20"/>
  <c r="O121" i="20"/>
  <c r="O116" i="20"/>
  <c r="O119" i="20"/>
  <c r="O122" i="20"/>
  <c r="O115" i="20"/>
  <c r="O118" i="20"/>
  <c r="H65" i="19"/>
  <c r="C67" i="19"/>
  <c r="F56" i="19"/>
  <c r="E56" i="19"/>
  <c r="G56" i="19"/>
  <c r="G66" i="19"/>
  <c r="C77" i="19"/>
  <c r="F66" i="19"/>
  <c r="E66" i="19"/>
  <c r="H75" i="19"/>
  <c r="E76" i="19"/>
  <c r="G76" i="19"/>
  <c r="F76" i="19"/>
  <c r="H55" i="19"/>
  <c r="O93" i="19"/>
  <c r="O104" i="19" s="1"/>
  <c r="O96" i="19"/>
  <c r="O107" i="19" s="1"/>
  <c r="O100" i="19"/>
  <c r="O111" i="19" s="1"/>
  <c r="O99" i="19"/>
  <c r="O110" i="19" s="1"/>
  <c r="O94" i="19"/>
  <c r="O105" i="19" s="1"/>
  <c r="O97" i="19"/>
  <c r="O108" i="19" s="1"/>
  <c r="O95" i="19"/>
  <c r="O106" i="19" s="1"/>
  <c r="O98" i="19"/>
  <c r="O109" i="19" s="1"/>
  <c r="O53" i="19"/>
  <c r="O119" i="21" l="1"/>
  <c r="O121" i="21"/>
  <c r="O117" i="21"/>
  <c r="O118" i="21"/>
  <c r="O120" i="21"/>
  <c r="O119" i="22"/>
  <c r="H76" i="22"/>
  <c r="O115" i="22"/>
  <c r="O122" i="22"/>
  <c r="O120" i="22"/>
  <c r="O117" i="22"/>
  <c r="O118" i="22"/>
  <c r="O121" i="22"/>
  <c r="H66" i="22"/>
  <c r="E77" i="22"/>
  <c r="G77" i="22"/>
  <c r="F77" i="22"/>
  <c r="C78" i="22"/>
  <c r="G67" i="22"/>
  <c r="F67" i="22"/>
  <c r="E67" i="22"/>
  <c r="H56" i="22"/>
  <c r="L50" i="22" s="1"/>
  <c r="H56" i="21"/>
  <c r="L50" i="21" s="1"/>
  <c r="AJ71" i="21" s="1"/>
  <c r="Q77" i="21"/>
  <c r="W75" i="21"/>
  <c r="AF72" i="21"/>
  <c r="AM75" i="21"/>
  <c r="AP74" i="21"/>
  <c r="P72" i="21"/>
  <c r="AD78" i="21"/>
  <c r="U76" i="21"/>
  <c r="AG72" i="21"/>
  <c r="AC73" i="21"/>
  <c r="X75" i="21"/>
  <c r="AG77" i="21"/>
  <c r="AK71" i="21"/>
  <c r="T76" i="21"/>
  <c r="R77" i="21"/>
  <c r="T71" i="21"/>
  <c r="AA74" i="21"/>
  <c r="AF71" i="21"/>
  <c r="W77" i="21"/>
  <c r="AI77" i="21"/>
  <c r="AC74" i="21"/>
  <c r="AG75" i="21"/>
  <c r="W73" i="21"/>
  <c r="AN71" i="21"/>
  <c r="AA73" i="21"/>
  <c r="AH74" i="21"/>
  <c r="AR76" i="21"/>
  <c r="AK76" i="21"/>
  <c r="AC78" i="21"/>
  <c r="T74" i="21"/>
  <c r="Q71" i="21"/>
  <c r="AB75" i="21"/>
  <c r="AE72" i="21"/>
  <c r="AQ76" i="21"/>
  <c r="AB76" i="21"/>
  <c r="AJ73" i="21"/>
  <c r="AK72" i="21"/>
  <c r="AM77" i="21"/>
  <c r="W72" i="21"/>
  <c r="AR72" i="21"/>
  <c r="U77" i="21"/>
  <c r="AH73" i="21"/>
  <c r="AL77" i="21"/>
  <c r="X74" i="21"/>
  <c r="AO74" i="21"/>
  <c r="AL78" i="21"/>
  <c r="U71" i="21"/>
  <c r="V78" i="21"/>
  <c r="AO78" i="21"/>
  <c r="P71" i="21"/>
  <c r="AA75" i="21"/>
  <c r="AG71" i="21"/>
  <c r="V73" i="21"/>
  <c r="AO73" i="21"/>
  <c r="AQ71" i="21"/>
  <c r="Y77" i="21"/>
  <c r="X76" i="21"/>
  <c r="AA76" i="21"/>
  <c r="Q74" i="21"/>
  <c r="X72" i="21"/>
  <c r="AJ77" i="21"/>
  <c r="AN77" i="21"/>
  <c r="AN72" i="21"/>
  <c r="X78" i="21"/>
  <c r="AG78" i="21"/>
  <c r="AL74" i="21"/>
  <c r="AP71" i="21"/>
  <c r="Z76" i="21"/>
  <c r="Q75" i="21"/>
  <c r="Y75" i="21"/>
  <c r="AK73" i="21"/>
  <c r="U74" i="21"/>
  <c r="T75" i="21"/>
  <c r="AR74" i="21"/>
  <c r="AK75" i="21"/>
  <c r="R78" i="21"/>
  <c r="AI71" i="21"/>
  <c r="U72" i="21"/>
  <c r="AR77" i="21"/>
  <c r="S76" i="21"/>
  <c r="Y72" i="21"/>
  <c r="AM73" i="21"/>
  <c r="P78" i="21"/>
  <c r="Y78" i="21"/>
  <c r="AD74" i="21"/>
  <c r="AR78" i="21"/>
  <c r="AH71" i="21"/>
  <c r="R76" i="21"/>
  <c r="AI76" i="21"/>
  <c r="Q72" i="21"/>
  <c r="AI74" i="21"/>
  <c r="X73" i="21"/>
  <c r="AL75" i="21"/>
  <c r="AP75" i="21"/>
  <c r="AD71" i="21"/>
  <c r="S74" i="21"/>
  <c r="AL73" i="21"/>
  <c r="R71" i="21"/>
  <c r="AQ77" i="21"/>
  <c r="R72" i="21"/>
  <c r="AE78" i="21"/>
  <c r="P76" i="21"/>
  <c r="AC75" i="21"/>
  <c r="AO75" i="21"/>
  <c r="S72" i="21"/>
  <c r="AN78" i="21"/>
  <c r="AR71" i="21"/>
  <c r="AB74" i="21"/>
  <c r="AK74" i="21"/>
  <c r="AJ75" i="21"/>
  <c r="V72" i="21"/>
  <c r="AM72" i="21"/>
  <c r="P77" i="21"/>
  <c r="S77" i="21"/>
  <c r="Q78" i="21"/>
  <c r="AO76" i="21"/>
  <c r="AI78" i="21"/>
  <c r="AG73" i="21"/>
  <c r="U75" i="21"/>
  <c r="R74" i="21"/>
  <c r="Z78" i="21"/>
  <c r="W71" i="21"/>
  <c r="AE75" i="21"/>
  <c r="AM71" i="21"/>
  <c r="AA77" i="21"/>
  <c r="AE77" i="21"/>
  <c r="AN73" i="21"/>
  <c r="AM74" i="21"/>
  <c r="W74" i="21"/>
  <c r="AG76" i="21"/>
  <c r="U78" i="21"/>
  <c r="AO72" i="21"/>
  <c r="AA72" i="21"/>
  <c r="AQ74" i="21"/>
  <c r="AR73" i="21"/>
  <c r="AN76" i="21"/>
  <c r="AB78" i="21"/>
  <c r="Z71" i="21"/>
  <c r="Z77" i="21"/>
  <c r="AD76" i="21"/>
  <c r="AM76" i="21"/>
  <c r="AC71" i="21"/>
  <c r="T72" i="21"/>
  <c r="AL71" i="21"/>
  <c r="AF78" i="21"/>
  <c r="AQ78" i="21"/>
  <c r="AH76" i="21"/>
  <c r="AO77" i="21"/>
  <c r="AC76" i="21"/>
  <c r="R75" i="21"/>
  <c r="V75" i="21"/>
  <c r="Z75" i="21"/>
  <c r="AF77" i="21"/>
  <c r="T78" i="21"/>
  <c r="AH77" i="21"/>
  <c r="U73" i="21"/>
  <c r="V76" i="21"/>
  <c r="Z73" i="21"/>
  <c r="R73" i="21"/>
  <c r="AI72" i="21"/>
  <c r="Y71" i="21"/>
  <c r="AP73" i="21"/>
  <c r="S78" i="21"/>
  <c r="AF74" i="21"/>
  <c r="S71" i="21"/>
  <c r="X71" i="21"/>
  <c r="AI75" i="21"/>
  <c r="AO71" i="21"/>
  <c r="Q76" i="21"/>
  <c r="AL72" i="21"/>
  <c r="AB73" i="21"/>
  <c r="AP78" i="21"/>
  <c r="S75" i="21"/>
  <c r="AD72" i="21"/>
  <c r="AB77" i="21"/>
  <c r="AD75" i="21"/>
  <c r="AJ72" i="21"/>
  <c r="V77" i="21"/>
  <c r="P73" i="21"/>
  <c r="AI73" i="21"/>
  <c r="AG74" i="21"/>
  <c r="AB71" i="21"/>
  <c r="AB72" i="21"/>
  <c r="AQ73" i="21"/>
  <c r="Y74" i="21"/>
  <c r="Z72" i="21"/>
  <c r="AJ74" i="21"/>
  <c r="AQ72" i="21"/>
  <c r="AC77" i="21"/>
  <c r="V71" i="21"/>
  <c r="AD77" i="21"/>
  <c r="AQ75" i="21"/>
  <c r="AR75" i="21"/>
  <c r="AF73" i="21"/>
  <c r="AF75" i="21"/>
  <c r="P75" i="21"/>
  <c r="AN75" i="21"/>
  <c r="AE76" i="21"/>
  <c r="AE73" i="21"/>
  <c r="AM78" i="21"/>
  <c r="AJ78" i="21"/>
  <c r="T77" i="21"/>
  <c r="Q73" i="21"/>
  <c r="AE71" i="21"/>
  <c r="X77" i="21"/>
  <c r="Y76" i="21"/>
  <c r="AH75" i="21"/>
  <c r="AC72" i="21"/>
  <c r="AH78" i="21"/>
  <c r="W78" i="21"/>
  <c r="V74" i="21"/>
  <c r="W76" i="21"/>
  <c r="AF76" i="21"/>
  <c r="AP77" i="21"/>
  <c r="AH72" i="21"/>
  <c r="AL76" i="21"/>
  <c r="AP76" i="21"/>
  <c r="T73" i="21"/>
  <c r="Y73" i="21"/>
  <c r="AK77" i="21"/>
  <c r="AA78" i="21"/>
  <c r="AN74" i="21"/>
  <c r="AA71" i="21"/>
  <c r="AE74" i="21"/>
  <c r="AP72" i="21"/>
  <c r="P74" i="21"/>
  <c r="S73" i="21"/>
  <c r="AK78" i="21"/>
  <c r="H66" i="20"/>
  <c r="H76" i="20"/>
  <c r="H56" i="20"/>
  <c r="L50" i="20" s="1"/>
  <c r="H66" i="21"/>
  <c r="F77" i="20"/>
  <c r="G77" i="20"/>
  <c r="E77" i="20"/>
  <c r="H76" i="21"/>
  <c r="E67" i="20"/>
  <c r="F67" i="20"/>
  <c r="C78" i="20"/>
  <c r="G67" i="20"/>
  <c r="G67" i="21"/>
  <c r="F67" i="21"/>
  <c r="E67" i="21"/>
  <c r="C78" i="21"/>
  <c r="F77" i="21"/>
  <c r="E77" i="21"/>
  <c r="H77" i="21" s="1"/>
  <c r="G77" i="21"/>
  <c r="O116" i="19"/>
  <c r="O118" i="19"/>
  <c r="O122" i="19"/>
  <c r="O121" i="19"/>
  <c r="O115" i="19"/>
  <c r="O119" i="19"/>
  <c r="O120" i="19"/>
  <c r="O117" i="19"/>
  <c r="G77" i="19"/>
  <c r="F77" i="19"/>
  <c r="E77" i="19"/>
  <c r="H56" i="19"/>
  <c r="L50" i="19" s="1"/>
  <c r="H76" i="19"/>
  <c r="C78" i="19"/>
  <c r="F67" i="19"/>
  <c r="E67" i="19"/>
  <c r="G67" i="19"/>
  <c r="H66" i="19"/>
  <c r="H67" i="22" l="1"/>
  <c r="L61" i="22" s="1"/>
  <c r="AP74" i="22"/>
  <c r="AK71" i="22"/>
  <c r="AO77" i="22"/>
  <c r="Q72" i="22"/>
  <c r="AJ76" i="22"/>
  <c r="P71" i="22"/>
  <c r="AD78" i="22"/>
  <c r="AA71" i="22"/>
  <c r="W71" i="22"/>
  <c r="R77" i="22"/>
  <c r="V76" i="22"/>
  <c r="AN73" i="22"/>
  <c r="Q78" i="22"/>
  <c r="AD74" i="22"/>
  <c r="AP78" i="22"/>
  <c r="T75" i="22"/>
  <c r="V72" i="22"/>
  <c r="AH76" i="22"/>
  <c r="AJ73" i="22"/>
  <c r="AN77" i="22"/>
  <c r="AE71" i="22"/>
  <c r="AN72" i="22"/>
  <c r="R72" i="22"/>
  <c r="AO72" i="22"/>
  <c r="AB74" i="22"/>
  <c r="Z73" i="22"/>
  <c r="AF72" i="22"/>
  <c r="AL78" i="22"/>
  <c r="T77" i="22"/>
  <c r="Y73" i="22"/>
  <c r="AK77" i="22"/>
  <c r="AA78" i="22"/>
  <c r="AC75" i="22"/>
  <c r="AQ76" i="22"/>
  <c r="AL73" i="22"/>
  <c r="W78" i="22"/>
  <c r="Y75" i="22"/>
  <c r="P73" i="22"/>
  <c r="AG73" i="22"/>
  <c r="R78" i="22"/>
  <c r="W74" i="22"/>
  <c r="AC73" i="22"/>
  <c r="AN78" i="22"/>
  <c r="AL72" i="22"/>
  <c r="Z77" i="22"/>
  <c r="AF78" i="22"/>
  <c r="W76" i="22"/>
  <c r="AJ72" i="22"/>
  <c r="AN76" i="22"/>
  <c r="AD77" i="22"/>
  <c r="AF74" i="22"/>
  <c r="AR78" i="22"/>
  <c r="S76" i="22"/>
  <c r="AE75" i="22"/>
  <c r="AR74" i="22"/>
  <c r="AP73" i="22"/>
  <c r="S78" i="22"/>
  <c r="W72" i="22"/>
  <c r="V71" i="22"/>
  <c r="AC71" i="22"/>
  <c r="R71" i="22"/>
  <c r="AD73" i="22"/>
  <c r="AP77" i="22"/>
  <c r="AI72" i="22"/>
  <c r="AM76" i="22"/>
  <c r="Q73" i="22"/>
  <c r="AC77" i="22"/>
  <c r="U75" i="22"/>
  <c r="AI76" i="22"/>
  <c r="AG78" i="22"/>
  <c r="T76" i="22"/>
  <c r="AQ71" i="22"/>
  <c r="AR76" i="22"/>
  <c r="AC74" i="22"/>
  <c r="AJ71" i="22"/>
  <c r="AE76" i="22"/>
  <c r="AN74" i="22"/>
  <c r="AB76" i="22"/>
  <c r="T74" i="22"/>
  <c r="Y77" i="22"/>
  <c r="AA73" i="22"/>
  <c r="AQ74" i="22"/>
  <c r="X78" i="22"/>
  <c r="AB72" i="22"/>
  <c r="AF76" i="22"/>
  <c r="R73" i="22"/>
  <c r="V77" i="22"/>
  <c r="X74" i="22"/>
  <c r="AJ78" i="22"/>
  <c r="AL75" i="22"/>
  <c r="R74" i="22"/>
  <c r="AL71" i="22"/>
  <c r="P75" i="22"/>
  <c r="Z72" i="22"/>
  <c r="AP76" i="22"/>
  <c r="AR73" i="22"/>
  <c r="U78" i="22"/>
  <c r="U71" i="22"/>
  <c r="AB71" i="22"/>
  <c r="Q75" i="22"/>
  <c r="AQ72" i="22"/>
  <c r="X71" i="22"/>
  <c r="AI75" i="22"/>
  <c r="AO71" i="22"/>
  <c r="Q76" i="22"/>
  <c r="AE77" i="22"/>
  <c r="AG74" i="22"/>
  <c r="R75" i="22"/>
  <c r="Z74" i="22"/>
  <c r="U76" i="22"/>
  <c r="W73" i="22"/>
  <c r="AI77" i="22"/>
  <c r="Z75" i="22"/>
  <c r="AF71" i="22"/>
  <c r="AQ75" i="22"/>
  <c r="U72" i="22"/>
  <c r="Y76" i="22"/>
  <c r="Y71" i="22"/>
  <c r="AC78" i="22"/>
  <c r="AK74" i="22"/>
  <c r="AO78" i="22"/>
  <c r="AA75" i="22"/>
  <c r="AG71" i="22"/>
  <c r="AR75" i="22"/>
  <c r="S73" i="22"/>
  <c r="W77" i="22"/>
  <c r="Y74" i="22"/>
  <c r="AK78" i="22"/>
  <c r="AL77" i="22"/>
  <c r="AH71" i="22"/>
  <c r="AA77" i="22"/>
  <c r="AG77" i="22"/>
  <c r="S71" i="22"/>
  <c r="AH73" i="22"/>
  <c r="AA76" i="22"/>
  <c r="X75" i="22"/>
  <c r="AN75" i="22"/>
  <c r="AE72" i="22"/>
  <c r="Z71" i="22"/>
  <c r="S74" i="22"/>
  <c r="AD72" i="22"/>
  <c r="Y72" i="22"/>
  <c r="AK75" i="22"/>
  <c r="T71" i="22"/>
  <c r="U73" i="22"/>
  <c r="S72" i="22"/>
  <c r="V73" i="22"/>
  <c r="AQ77" i="22"/>
  <c r="AA72" i="22"/>
  <c r="AO76" i="22"/>
  <c r="AM75" i="22"/>
  <c r="AQ78" i="22"/>
  <c r="R76" i="22"/>
  <c r="AI74" i="22"/>
  <c r="AB73" i="22"/>
  <c r="W75" i="22"/>
  <c r="AP72" i="22"/>
  <c r="AQ73" i="22"/>
  <c r="AD75" i="22"/>
  <c r="AD76" i="22"/>
  <c r="P72" i="22"/>
  <c r="AI78" i="22"/>
  <c r="S75" i="22"/>
  <c r="AA74" i="22"/>
  <c r="AE78" i="22"/>
  <c r="AG75" i="22"/>
  <c r="X73" i="22"/>
  <c r="AO73" i="22"/>
  <c r="Z78" i="22"/>
  <c r="AE74" i="22"/>
  <c r="T73" i="22"/>
  <c r="X77" i="22"/>
  <c r="AR72" i="22"/>
  <c r="Q74" i="22"/>
  <c r="V78" i="22"/>
  <c r="AM78" i="22"/>
  <c r="AO75" i="22"/>
  <c r="AF73" i="22"/>
  <c r="V74" i="22"/>
  <c r="AH78" i="22"/>
  <c r="AM74" i="22"/>
  <c r="AP71" i="22"/>
  <c r="Z76" i="22"/>
  <c r="AF77" i="22"/>
  <c r="Y78" i="22"/>
  <c r="U74" i="22"/>
  <c r="AF75" i="22"/>
  <c r="AJ74" i="22"/>
  <c r="AH72" i="22"/>
  <c r="AM77" i="22"/>
  <c r="AO74" i="22"/>
  <c r="AD71" i="22"/>
  <c r="Q77" i="22"/>
  <c r="AK73" i="22"/>
  <c r="Q71" i="22"/>
  <c r="X72" i="22"/>
  <c r="AH77" i="22"/>
  <c r="AC76" i="22"/>
  <c r="AE73" i="22"/>
  <c r="AH75" i="22"/>
  <c r="AN71" i="22"/>
  <c r="P76" i="22"/>
  <c r="AC72" i="22"/>
  <c r="AG76" i="22"/>
  <c r="T78" i="22"/>
  <c r="V75" i="22"/>
  <c r="AL76" i="22"/>
  <c r="AJ75" i="22"/>
  <c r="AM71" i="22"/>
  <c r="AI71" i="22"/>
  <c r="AK76" i="22"/>
  <c r="AM73" i="22"/>
  <c r="P78" i="22"/>
  <c r="AP75" i="22"/>
  <c r="T72" i="22"/>
  <c r="X76" i="22"/>
  <c r="AK72" i="22"/>
  <c r="P74" i="22"/>
  <c r="AB78" i="22"/>
  <c r="AB77" i="22"/>
  <c r="U77" i="22"/>
  <c r="AH74" i="22"/>
  <c r="AB75" i="22"/>
  <c r="AM72" i="22"/>
  <c r="P77" i="22"/>
  <c r="AG72" i="22"/>
  <c r="AJ77" i="22"/>
  <c r="AR77" i="22"/>
  <c r="AR71" i="22"/>
  <c r="AI73" i="22"/>
  <c r="AL74" i="22"/>
  <c r="S77" i="22"/>
  <c r="AJ87" i="22"/>
  <c r="P82" i="22"/>
  <c r="AO88" i="22"/>
  <c r="Q83" i="22"/>
  <c r="AD89" i="22"/>
  <c r="AK82" i="22"/>
  <c r="AA82" i="22"/>
  <c r="AP85" i="22"/>
  <c r="AN85" i="22"/>
  <c r="AB87" i="22"/>
  <c r="AC84" i="22"/>
  <c r="AN89" i="22"/>
  <c r="AL83" i="22"/>
  <c r="Z88" i="22"/>
  <c r="W87" i="22"/>
  <c r="AN87" i="22"/>
  <c r="AF85" i="22"/>
  <c r="AR89" i="22"/>
  <c r="S87" i="22"/>
  <c r="W83" i="22"/>
  <c r="AN86" i="22"/>
  <c r="AA88" i="22"/>
  <c r="AE83" i="22"/>
  <c r="Z82" i="22"/>
  <c r="S85" i="22"/>
  <c r="X85" i="22"/>
  <c r="AN83" i="22"/>
  <c r="R83" i="22"/>
  <c r="AO83" i="22"/>
  <c r="AB85" i="22"/>
  <c r="Z84" i="22"/>
  <c r="AF83" i="22"/>
  <c r="R82" i="22"/>
  <c r="AD84" i="22"/>
  <c r="AP88" i="22"/>
  <c r="AM87" i="22"/>
  <c r="Q84" i="22"/>
  <c r="U86" i="22"/>
  <c r="AI87" i="22"/>
  <c r="AG89" i="22"/>
  <c r="T87" i="22"/>
  <c r="AQ82" i="22"/>
  <c r="AC85" i="22"/>
  <c r="AJ82" i="22"/>
  <c r="Z86" i="22"/>
  <c r="AE87" i="22"/>
  <c r="V84" i="22"/>
  <c r="AK84" i="22"/>
  <c r="AE86" i="22"/>
  <c r="AR85" i="22"/>
  <c r="AP84" i="22"/>
  <c r="S89" i="22"/>
  <c r="V82" i="22"/>
  <c r="AI84" i="22"/>
  <c r="AQ85" i="22"/>
  <c r="X89" i="22"/>
  <c r="AB83" i="22"/>
  <c r="AF87" i="22"/>
  <c r="R84" i="22"/>
  <c r="V88" i="22"/>
  <c r="AJ89" i="22"/>
  <c r="AL86" i="22"/>
  <c r="R85" i="22"/>
  <c r="U85" i="22"/>
  <c r="AB82" i="22"/>
  <c r="AK85" i="22"/>
  <c r="AC82" i="22"/>
  <c r="Q86" i="22"/>
  <c r="AQ83" i="22"/>
  <c r="X82" i="22"/>
  <c r="AI86" i="22"/>
  <c r="AO82" i="22"/>
  <c r="Q87" i="22"/>
  <c r="AE88" i="22"/>
  <c r="AG85" i="22"/>
  <c r="AA87" i="22"/>
  <c r="R86" i="22"/>
  <c r="Z85" i="22"/>
  <c r="U87" i="22"/>
  <c r="W84" i="22"/>
  <c r="AI88" i="22"/>
  <c r="AF82" i="22"/>
  <c r="AQ86" i="22"/>
  <c r="U83" i="22"/>
  <c r="Y87" i="22"/>
  <c r="T85" i="22"/>
  <c r="Y88" i="22"/>
  <c r="U88" i="22"/>
  <c r="AH85" i="22"/>
  <c r="AD87" i="22"/>
  <c r="Y89" i="22"/>
  <c r="AL85" i="22"/>
  <c r="Q82" i="22"/>
  <c r="AB86" i="22"/>
  <c r="AD83" i="22"/>
  <c r="AH82" i="22"/>
  <c r="AA84" i="22"/>
  <c r="X86" i="22"/>
  <c r="W82" i="22"/>
  <c r="AE82" i="22"/>
  <c r="AF89" i="22"/>
  <c r="AJ83" i="22"/>
  <c r="AD88" i="22"/>
  <c r="X83" i="22"/>
  <c r="P83" i="22"/>
  <c r="AF86" i="22"/>
  <c r="AP83" i="22"/>
  <c r="S88" i="22"/>
  <c r="AJ85" i="22"/>
  <c r="AH83" i="22"/>
  <c r="AB88" i="22"/>
  <c r="Y82" i="22"/>
  <c r="R88" i="22"/>
  <c r="V87" i="22"/>
  <c r="AN84" i="22"/>
  <c r="Q89" i="22"/>
  <c r="AD85" i="22"/>
  <c r="AP89" i="22"/>
  <c r="T86" i="22"/>
  <c r="V83" i="22"/>
  <c r="AH87" i="22"/>
  <c r="AJ84" i="22"/>
  <c r="AN88" i="22"/>
  <c r="AI83" i="22"/>
  <c r="AC88" i="22"/>
  <c r="Y83" i="22"/>
  <c r="AL89" i="22"/>
  <c r="T88" i="22"/>
  <c r="Y84" i="22"/>
  <c r="AK88" i="22"/>
  <c r="AA89" i="22"/>
  <c r="AC86" i="22"/>
  <c r="AR87" i="22"/>
  <c r="W89" i="22"/>
  <c r="P84" i="22"/>
  <c r="AG84" i="22"/>
  <c r="R89" i="22"/>
  <c r="P86" i="22"/>
  <c r="AA86" i="22"/>
  <c r="AQ87" i="22"/>
  <c r="AG83" i="22"/>
  <c r="AR88" i="22"/>
  <c r="W86" i="22"/>
  <c r="T83" i="22"/>
  <c r="U82" i="22"/>
  <c r="AH86" i="22"/>
  <c r="AG87" i="22"/>
  <c r="U84" i="22"/>
  <c r="AI82" i="22"/>
  <c r="Z83" i="22"/>
  <c r="AP87" i="22"/>
  <c r="AG82" i="22"/>
  <c r="AG88" i="22"/>
  <c r="AI89" i="22"/>
  <c r="S86" i="22"/>
  <c r="AA85" i="22"/>
  <c r="AG86" i="22"/>
  <c r="X84" i="22"/>
  <c r="AO84" i="22"/>
  <c r="Z89" i="22"/>
  <c r="AE85" i="22"/>
  <c r="T84" i="22"/>
  <c r="X88" i="22"/>
  <c r="AR83" i="22"/>
  <c r="Q85" i="22"/>
  <c r="V89" i="22"/>
  <c r="AM89" i="22"/>
  <c r="AF84" i="22"/>
  <c r="V85" i="22"/>
  <c r="AH89" i="22"/>
  <c r="AP82" i="22"/>
  <c r="Z87" i="22"/>
  <c r="AF88" i="22"/>
  <c r="AQ88" i="22"/>
  <c r="AM82" i="22"/>
  <c r="AK83" i="22"/>
  <c r="AR84" i="22"/>
  <c r="AR86" i="22"/>
  <c r="S82" i="22"/>
  <c r="Y86" i="22"/>
  <c r="AM88" i="22"/>
  <c r="AO85" i="22"/>
  <c r="AJ88" i="22"/>
  <c r="AQ89" i="22"/>
  <c r="R87" i="22"/>
  <c r="AI85" i="22"/>
  <c r="AB84" i="22"/>
  <c r="AL88" i="22"/>
  <c r="AL82" i="22"/>
  <c r="U89" i="22"/>
  <c r="S84" i="22"/>
  <c r="AM86" i="22"/>
  <c r="AA83" i="22"/>
  <c r="P89" i="22"/>
  <c r="AP86" i="22"/>
  <c r="W88" i="22"/>
  <c r="AH84" i="22"/>
  <c r="Y85" i="22"/>
  <c r="AE84" i="22"/>
  <c r="AC83" i="22"/>
  <c r="AK89" i="22"/>
  <c r="AL84" i="22"/>
  <c r="AM83" i="22"/>
  <c r="P88" i="22"/>
  <c r="AQ84" i="22"/>
  <c r="AO87" i="22"/>
  <c r="AD86" i="22"/>
  <c r="AR82" i="22"/>
  <c r="S83" i="22"/>
  <c r="AC89" i="22"/>
  <c r="AC87" i="22"/>
  <c r="P87" i="22"/>
  <c r="V86" i="22"/>
  <c r="AJ86" i="22"/>
  <c r="AM84" i="22"/>
  <c r="X87" i="22"/>
  <c r="AB89" i="22"/>
  <c r="AO89" i="22"/>
  <c r="W85" i="22"/>
  <c r="AK86" i="22"/>
  <c r="AE89" i="22"/>
  <c r="T82" i="22"/>
  <c r="AO86" i="22"/>
  <c r="AM85" i="22"/>
  <c r="AD82" i="22"/>
  <c r="Q88" i="22"/>
  <c r="AH88" i="22"/>
  <c r="AN82" i="22"/>
  <c r="T89" i="22"/>
  <c r="AL87" i="22"/>
  <c r="AK87" i="22"/>
  <c r="P85" i="22"/>
  <c r="F78" i="22"/>
  <c r="E78" i="22"/>
  <c r="G78" i="22"/>
  <c r="H77" i="22"/>
  <c r="AJ76" i="21"/>
  <c r="Z74" i="21"/>
  <c r="AD73" i="21"/>
  <c r="H67" i="20"/>
  <c r="L61" i="20" s="1"/>
  <c r="G78" i="20"/>
  <c r="F78" i="20"/>
  <c r="E78" i="20"/>
  <c r="G78" i="21"/>
  <c r="E78" i="21"/>
  <c r="F78" i="21"/>
  <c r="H67" i="21"/>
  <c r="L61" i="21" s="1"/>
  <c r="H77" i="20"/>
  <c r="P78" i="20"/>
  <c r="S77" i="20"/>
  <c r="AD71" i="20"/>
  <c r="AC76" i="20"/>
  <c r="AB74" i="20"/>
  <c r="AG72" i="20"/>
  <c r="W78" i="20"/>
  <c r="Y75" i="20"/>
  <c r="Z77" i="20"/>
  <c r="AC75" i="20"/>
  <c r="AE73" i="20"/>
  <c r="AF71" i="20"/>
  <c r="W77" i="20"/>
  <c r="AB72" i="20"/>
  <c r="AF72" i="20"/>
  <c r="AM73" i="20"/>
  <c r="AK71" i="20"/>
  <c r="X73" i="20"/>
  <c r="AM78" i="20"/>
  <c r="AA77" i="20"/>
  <c r="AJ72" i="20"/>
  <c r="AO71" i="20"/>
  <c r="U71" i="20"/>
  <c r="AL72" i="20"/>
  <c r="AH75" i="20"/>
  <c r="AG71" i="20"/>
  <c r="U75" i="20"/>
  <c r="AI73" i="20"/>
  <c r="AO75" i="20"/>
  <c r="Y74" i="20"/>
  <c r="Z76" i="20"/>
  <c r="Y78" i="20"/>
  <c r="AR73" i="20"/>
  <c r="AO72" i="20"/>
  <c r="AN71" i="20"/>
  <c r="Z72" i="20"/>
  <c r="AF74" i="20"/>
  <c r="Q74" i="20"/>
  <c r="AN72" i="20"/>
  <c r="T78" i="20"/>
  <c r="AC72" i="20"/>
  <c r="AN77" i="20"/>
  <c r="P71" i="20"/>
  <c r="AP72" i="20"/>
  <c r="AL73" i="20"/>
  <c r="X71" i="20"/>
  <c r="T71" i="20"/>
  <c r="AK72" i="20"/>
  <c r="Q72" i="20"/>
  <c r="AI76" i="20"/>
  <c r="AR71" i="20"/>
  <c r="AL75" i="20"/>
  <c r="AJ74" i="20"/>
  <c r="AC78" i="20"/>
  <c r="AF75" i="20"/>
  <c r="AI74" i="20"/>
  <c r="AH71" i="20"/>
  <c r="AL76" i="20"/>
  <c r="V73" i="20"/>
  <c r="V72" i="20"/>
  <c r="X72" i="20"/>
  <c r="AC71" i="20"/>
  <c r="AE78" i="20"/>
  <c r="P72" i="20"/>
  <c r="AE76" i="20"/>
  <c r="P73" i="20"/>
  <c r="AK76" i="20"/>
  <c r="Y71" i="20"/>
  <c r="AF77" i="20"/>
  <c r="Z75" i="20"/>
  <c r="AQ76" i="20"/>
  <c r="AN75" i="20"/>
  <c r="Z71" i="20"/>
  <c r="AN73" i="20"/>
  <c r="AQ74" i="20"/>
  <c r="AR78" i="20"/>
  <c r="AM77" i="20"/>
  <c r="AB73" i="20"/>
  <c r="AF78" i="20"/>
  <c r="Q78" i="20"/>
  <c r="V71" i="20"/>
  <c r="U72" i="20"/>
  <c r="AK78" i="20"/>
  <c r="AD76" i="20"/>
  <c r="AL71" i="20"/>
  <c r="AP71" i="20"/>
  <c r="V75" i="20"/>
  <c r="R76" i="20"/>
  <c r="AO74" i="20"/>
  <c r="AC74" i="20"/>
  <c r="AB77" i="20"/>
  <c r="R71" i="20"/>
  <c r="S74" i="20"/>
  <c r="S76" i="20"/>
  <c r="X78" i="20"/>
  <c r="AO78" i="20"/>
  <c r="U74" i="20"/>
  <c r="R75" i="20"/>
  <c r="T73" i="20"/>
  <c r="AH77" i="20"/>
  <c r="AP76" i="20"/>
  <c r="V76" i="20"/>
  <c r="P75" i="20"/>
  <c r="AF73" i="20"/>
  <c r="AJ78" i="20"/>
  <c r="AR77" i="20"/>
  <c r="T77" i="20"/>
  <c r="Q71" i="20"/>
  <c r="T72" i="20"/>
  <c r="W76" i="20"/>
  <c r="AR74" i="20"/>
  <c r="AG75" i="20"/>
  <c r="P77" i="20"/>
  <c r="AH72" i="20"/>
  <c r="AK74" i="20"/>
  <c r="R72" i="20"/>
  <c r="AI77" i="20"/>
  <c r="AJ71" i="20"/>
  <c r="Y72" i="20"/>
  <c r="AP77" i="20"/>
  <c r="AA73" i="20"/>
  <c r="AD72" i="20"/>
  <c r="P74" i="20"/>
  <c r="X74" i="20"/>
  <c r="AB71" i="20"/>
  <c r="S73" i="20"/>
  <c r="AG78" i="20"/>
  <c r="AI75" i="20"/>
  <c r="AA78" i="20"/>
  <c r="AI71" i="20"/>
  <c r="AQ72" i="20"/>
  <c r="AH73" i="20"/>
  <c r="Q73" i="20"/>
  <c r="Z74" i="20"/>
  <c r="X77" i="20"/>
  <c r="AG73" i="20"/>
  <c r="AP74" i="20"/>
  <c r="Q77" i="20"/>
  <c r="AE71" i="20"/>
  <c r="T76" i="20"/>
  <c r="AN74" i="20"/>
  <c r="AC77" i="20"/>
  <c r="AR75" i="20"/>
  <c r="AA71" i="20"/>
  <c r="R78" i="20"/>
  <c r="AM71" i="20"/>
  <c r="AE74" i="20"/>
  <c r="AH74" i="20"/>
  <c r="AK75" i="20"/>
  <c r="AD78" i="20"/>
  <c r="AG74" i="20"/>
  <c r="Y76" i="20"/>
  <c r="P76" i="20"/>
  <c r="AQ78" i="20"/>
  <c r="AA74" i="20"/>
  <c r="S75" i="20"/>
  <c r="AL77" i="20"/>
  <c r="AI72" i="20"/>
  <c r="S72" i="20"/>
  <c r="W73" i="20"/>
  <c r="AQ77" i="20"/>
  <c r="AJ76" i="20"/>
  <c r="AQ71" i="20"/>
  <c r="AA75" i="20"/>
  <c r="Q75" i="20"/>
  <c r="V78" i="20"/>
  <c r="AA76" i="20"/>
  <c r="R74" i="20"/>
  <c r="S71" i="20"/>
  <c r="AG76" i="20"/>
  <c r="AM72" i="20"/>
  <c r="U73" i="20"/>
  <c r="AE72" i="20"/>
  <c r="AD73" i="20"/>
  <c r="V77" i="20"/>
  <c r="AE75" i="20"/>
  <c r="AB75" i="20"/>
  <c r="AO77" i="20"/>
  <c r="X75" i="20"/>
  <c r="AB76" i="20"/>
  <c r="AR76" i="20"/>
  <c r="V74" i="20"/>
  <c r="AN76" i="20"/>
  <c r="S78" i="20"/>
  <c r="AO73" i="20"/>
  <c r="AM76" i="20"/>
  <c r="AA72" i="20"/>
  <c r="AR72" i="20"/>
  <c r="W74" i="20"/>
  <c r="Z78" i="20"/>
  <c r="AQ73" i="20"/>
  <c r="AM74" i="20"/>
  <c r="AD74" i="20"/>
  <c r="AP78" i="20"/>
  <c r="AM75" i="20"/>
  <c r="AB78" i="20"/>
  <c r="AI78" i="20"/>
  <c r="AO76" i="20"/>
  <c r="AD75" i="20"/>
  <c r="Y73" i="20"/>
  <c r="AL78" i="20"/>
  <c r="AJ77" i="20"/>
  <c r="AJ73" i="20"/>
  <c r="T74" i="20"/>
  <c r="X76" i="20"/>
  <c r="AF76" i="20"/>
  <c r="AC73" i="20"/>
  <c r="W72" i="20"/>
  <c r="AD77" i="20"/>
  <c r="T75" i="20"/>
  <c r="U78" i="20"/>
  <c r="U76" i="20"/>
  <c r="Y77" i="20"/>
  <c r="U77" i="20"/>
  <c r="AP73" i="20"/>
  <c r="AH76" i="20"/>
  <c r="W75" i="20"/>
  <c r="AP75" i="20"/>
  <c r="W71" i="20"/>
  <c r="AG77" i="20"/>
  <c r="R73" i="20"/>
  <c r="Z73" i="20"/>
  <c r="AK77" i="20"/>
  <c r="AQ75" i="20"/>
  <c r="AK73" i="20"/>
  <c r="AJ75" i="20"/>
  <c r="AE77" i="20"/>
  <c r="AH78" i="20"/>
  <c r="R77" i="20"/>
  <c r="AN78" i="20"/>
  <c r="AL74" i="20"/>
  <c r="Q76" i="20"/>
  <c r="S71" i="19"/>
  <c r="T73" i="19"/>
  <c r="Q74" i="19"/>
  <c r="AA71" i="19"/>
  <c r="AK76" i="19"/>
  <c r="AR78" i="19"/>
  <c r="AO74" i="19"/>
  <c r="AF77" i="19"/>
  <c r="AK74" i="19"/>
  <c r="P71" i="19"/>
  <c r="AA75" i="19"/>
  <c r="AR75" i="19"/>
  <c r="V75" i="19"/>
  <c r="AG74" i="19"/>
  <c r="AR72" i="19"/>
  <c r="AJ77" i="19"/>
  <c r="V78" i="19"/>
  <c r="V73" i="19"/>
  <c r="AK78" i="19"/>
  <c r="R75" i="19"/>
  <c r="AI75" i="19"/>
  <c r="Q76" i="19"/>
  <c r="AL72" i="19"/>
  <c r="AB77" i="19"/>
  <c r="AK77" i="19"/>
  <c r="AD73" i="19"/>
  <c r="AQ75" i="19"/>
  <c r="Z76" i="19"/>
  <c r="S73" i="19"/>
  <c r="AL77" i="19"/>
  <c r="AL73" i="19"/>
  <c r="AH75" i="19"/>
  <c r="AN71" i="19"/>
  <c r="AI76" i="19"/>
  <c r="AA73" i="19"/>
  <c r="AJ71" i="19"/>
  <c r="AM75" i="19"/>
  <c r="AO72" i="19"/>
  <c r="T74" i="19"/>
  <c r="AA78" i="19"/>
  <c r="S77" i="19"/>
  <c r="Z78" i="19"/>
  <c r="AQ74" i="19"/>
  <c r="AC74" i="19"/>
  <c r="R74" i="19"/>
  <c r="AO77" i="19"/>
  <c r="AB74" i="19"/>
  <c r="AH78" i="19"/>
  <c r="AJ73" i="19"/>
  <c r="AM76" i="19"/>
  <c r="AB78" i="19"/>
  <c r="AA77" i="19"/>
  <c r="AA72" i="19"/>
  <c r="V72" i="19"/>
  <c r="P72" i="19"/>
  <c r="AJ74" i="19"/>
  <c r="P73" i="19"/>
  <c r="AP78" i="19"/>
  <c r="X72" i="19"/>
  <c r="AL76" i="19"/>
  <c r="Y78" i="19"/>
  <c r="AR74" i="19"/>
  <c r="W71" i="19"/>
  <c r="P76" i="19"/>
  <c r="AG72" i="19"/>
  <c r="S76" i="19"/>
  <c r="X78" i="19"/>
  <c r="AL75" i="19"/>
  <c r="AR73" i="19"/>
  <c r="AM72" i="19"/>
  <c r="Y71" i="19"/>
  <c r="Q77" i="19"/>
  <c r="AF78" i="19"/>
  <c r="T71" i="19"/>
  <c r="AE73" i="19"/>
  <c r="W76" i="19"/>
  <c r="Z73" i="19"/>
  <c r="AM73" i="19"/>
  <c r="T77" i="19"/>
  <c r="P75" i="19"/>
  <c r="R72" i="19"/>
  <c r="AI72" i="19"/>
  <c r="AP76" i="19"/>
  <c r="AF74" i="19"/>
  <c r="AN77" i="19"/>
  <c r="T76" i="19"/>
  <c r="X75" i="19"/>
  <c r="AQ72" i="19"/>
  <c r="P77" i="19"/>
  <c r="AN74" i="19"/>
  <c r="AL74" i="19"/>
  <c r="P74" i="19"/>
  <c r="AR77" i="19"/>
  <c r="W74" i="19"/>
  <c r="U75" i="19"/>
  <c r="Y74" i="19"/>
  <c r="AN75" i="19"/>
  <c r="AP72" i="19"/>
  <c r="AE74" i="19"/>
  <c r="R71" i="19"/>
  <c r="AC75" i="19"/>
  <c r="AF72" i="19"/>
  <c r="W75" i="19"/>
  <c r="AK73" i="19"/>
  <c r="AI78" i="19"/>
  <c r="V76" i="19"/>
  <c r="Q73" i="19"/>
  <c r="Z77" i="19"/>
  <c r="AP73" i="19"/>
  <c r="T78" i="19"/>
  <c r="AN78" i="19"/>
  <c r="AE75" i="19"/>
  <c r="AO75" i="19"/>
  <c r="AL78" i="19"/>
  <c r="AJ76" i="19"/>
  <c r="AR71" i="19"/>
  <c r="Z72" i="19"/>
  <c r="AE76" i="19"/>
  <c r="Y73" i="19"/>
  <c r="AI77" i="19"/>
  <c r="AD78" i="19"/>
  <c r="X76" i="19"/>
  <c r="AB73" i="19"/>
  <c r="AI71" i="19"/>
  <c r="U73" i="19"/>
  <c r="AP77" i="19"/>
  <c r="AC76" i="19"/>
  <c r="Y77" i="19"/>
  <c r="AG73" i="19"/>
  <c r="AO78" i="19"/>
  <c r="AF76" i="19"/>
  <c r="AH74" i="19"/>
  <c r="AC71" i="19"/>
  <c r="X73" i="19"/>
  <c r="AH77" i="19"/>
  <c r="AO73" i="19"/>
  <c r="S78" i="19"/>
  <c r="AN76" i="19"/>
  <c r="AG76" i="19"/>
  <c r="X74" i="19"/>
  <c r="AB76" i="19"/>
  <c r="AQ76" i="19"/>
  <c r="AP71" i="19"/>
  <c r="W72" i="19"/>
  <c r="S75" i="19"/>
  <c r="Y72" i="19"/>
  <c r="AG75" i="19"/>
  <c r="AB71" i="19"/>
  <c r="AH71" i="19"/>
  <c r="V77" i="19"/>
  <c r="U74" i="19"/>
  <c r="AJ75" i="19"/>
  <c r="AG71" i="19"/>
  <c r="AH72" i="19"/>
  <c r="AE72" i="19"/>
  <c r="AP74" i="19"/>
  <c r="T72" i="19"/>
  <c r="AI73" i="19"/>
  <c r="AD74" i="19"/>
  <c r="T75" i="19"/>
  <c r="R76" i="19"/>
  <c r="AC77" i="19"/>
  <c r="AD77" i="19"/>
  <c r="W77" i="19"/>
  <c r="AC73" i="19"/>
  <c r="AP75" i="19"/>
  <c r="Y76" i="19"/>
  <c r="AK72" i="19"/>
  <c r="AR76" i="19"/>
  <c r="Q71" i="19"/>
  <c r="AG78" i="19"/>
  <c r="Q72" i="19"/>
  <c r="AD76" i="19"/>
  <c r="W73" i="19"/>
  <c r="AG77" i="19"/>
  <c r="AN73" i="19"/>
  <c r="Q78" i="19"/>
  <c r="AM78" i="19"/>
  <c r="AM77" i="19"/>
  <c r="AO76" i="19"/>
  <c r="AE71" i="19"/>
  <c r="AE78" i="19"/>
  <c r="AO71" i="19"/>
  <c r="S72" i="19"/>
  <c r="AC78" i="19"/>
  <c r="AE77" i="19"/>
  <c r="AD72" i="19"/>
  <c r="X71" i="19"/>
  <c r="AL71" i="19"/>
  <c r="S74" i="19"/>
  <c r="AJ78" i="19"/>
  <c r="Q75" i="19"/>
  <c r="AA76" i="19"/>
  <c r="AH73" i="19"/>
  <c r="U71" i="19"/>
  <c r="AH76" i="19"/>
  <c r="AQ71" i="19"/>
  <c r="AF71" i="19"/>
  <c r="AC72" i="19"/>
  <c r="AI74" i="19"/>
  <c r="Z74" i="19"/>
  <c r="AD71" i="19"/>
  <c r="AB72" i="19"/>
  <c r="AQ73" i="19"/>
  <c r="U72" i="19"/>
  <c r="W78" i="19"/>
  <c r="Z75" i="19"/>
  <c r="X77" i="19"/>
  <c r="AQ77" i="19"/>
  <c r="V74" i="19"/>
  <c r="AM74" i="19"/>
  <c r="AK75" i="19"/>
  <c r="U77" i="19"/>
  <c r="AN72" i="19"/>
  <c r="AA74" i="19"/>
  <c r="V71" i="19"/>
  <c r="Y75" i="19"/>
  <c r="AM71" i="19"/>
  <c r="R73" i="19"/>
  <c r="R77" i="19"/>
  <c r="AQ78" i="19"/>
  <c r="AD75" i="19"/>
  <c r="U78" i="19"/>
  <c r="AF75" i="19"/>
  <c r="U76" i="19"/>
  <c r="Z71" i="19"/>
  <c r="AB75" i="19"/>
  <c r="P78" i="19"/>
  <c r="R78" i="19"/>
  <c r="AK71" i="19"/>
  <c r="AF73" i="19"/>
  <c r="AJ72" i="19"/>
  <c r="G78" i="19"/>
  <c r="F78" i="19"/>
  <c r="E78" i="19"/>
  <c r="H67" i="19"/>
  <c r="L61" i="19" s="1"/>
  <c r="H77" i="19"/>
  <c r="H78" i="21" l="1"/>
  <c r="L72" i="21" s="1"/>
  <c r="H78" i="22"/>
  <c r="L72" i="22" s="1"/>
  <c r="Q99" i="21"/>
  <c r="W97" i="21"/>
  <c r="AM97" i="21"/>
  <c r="AD95" i="21"/>
  <c r="AD100" i="21"/>
  <c r="U98" i="21"/>
  <c r="AP96" i="21"/>
  <c r="P94" i="21"/>
  <c r="Z96" i="21"/>
  <c r="AA96" i="21"/>
  <c r="AG99" i="21"/>
  <c r="X97" i="21"/>
  <c r="AC95" i="21"/>
  <c r="R99" i="21"/>
  <c r="AF94" i="21"/>
  <c r="AG94" i="21"/>
  <c r="T93" i="21"/>
  <c r="AK93" i="21"/>
  <c r="T98" i="21"/>
  <c r="AJ98" i="21"/>
  <c r="AJ93" i="21"/>
  <c r="Y99" i="21"/>
  <c r="X98" i="21"/>
  <c r="AK97" i="21"/>
  <c r="R100" i="21"/>
  <c r="AI93" i="21"/>
  <c r="X94" i="21"/>
  <c r="AJ99" i="21"/>
  <c r="U94" i="21"/>
  <c r="AN99" i="21"/>
  <c r="W96" i="21"/>
  <c r="Y97" i="21"/>
  <c r="AA94" i="21"/>
  <c r="AM95" i="21"/>
  <c r="P100" i="21"/>
  <c r="U96" i="21"/>
  <c r="Y100" i="21"/>
  <c r="AD96" i="21"/>
  <c r="AR100" i="21"/>
  <c r="T97" i="21"/>
  <c r="AH93" i="21"/>
  <c r="R98" i="21"/>
  <c r="AM100" i="21"/>
  <c r="AR96" i="21"/>
  <c r="AL95" i="21"/>
  <c r="AR99" i="21"/>
  <c r="R93" i="21"/>
  <c r="P98" i="21"/>
  <c r="AC97" i="21"/>
  <c r="W94" i="21"/>
  <c r="AI98" i="21"/>
  <c r="AN100" i="21"/>
  <c r="Y93" i="21"/>
  <c r="AI96" i="21"/>
  <c r="X95" i="21"/>
  <c r="Y98" i="21"/>
  <c r="AL97" i="21"/>
  <c r="AA98" i="21"/>
  <c r="AP97" i="21"/>
  <c r="AR95" i="21"/>
  <c r="U95" i="21"/>
  <c r="S96" i="21"/>
  <c r="AQ99" i="21"/>
  <c r="T94" i="21"/>
  <c r="AI95" i="21"/>
  <c r="Q97" i="21"/>
  <c r="AQ97" i="21"/>
  <c r="S95" i="21"/>
  <c r="AE95" i="21"/>
  <c r="V96" i="21"/>
  <c r="Z93" i="21"/>
  <c r="AK95" i="21"/>
  <c r="AR93" i="21"/>
  <c r="AB96" i="21"/>
  <c r="AF100" i="21"/>
  <c r="AK96" i="21"/>
  <c r="AQ100" i="21"/>
  <c r="S97" i="21"/>
  <c r="AH99" i="21"/>
  <c r="AF95" i="21"/>
  <c r="AQ96" i="21"/>
  <c r="AC94" i="21"/>
  <c r="AH100" i="21"/>
  <c r="S98" i="21"/>
  <c r="Y94" i="21"/>
  <c r="V98" i="21"/>
  <c r="AE98" i="21"/>
  <c r="AJ94" i="21"/>
  <c r="AN98" i="21"/>
  <c r="Z95" i="21"/>
  <c r="AD99" i="21"/>
  <c r="P96" i="21"/>
  <c r="AB100" i="21"/>
  <c r="AG96" i="21"/>
  <c r="AP100" i="21"/>
  <c r="Q94" i="21"/>
  <c r="AA99" i="21"/>
  <c r="AF93" i="21"/>
  <c r="W99" i="21"/>
  <c r="P95" i="21"/>
  <c r="W95" i="21"/>
  <c r="AN93" i="21"/>
  <c r="AA95" i="21"/>
  <c r="AR98" i="21"/>
  <c r="V93" i="21"/>
  <c r="AK98" i="21"/>
  <c r="AN95" i="21"/>
  <c r="AM96" i="21"/>
  <c r="AC100" i="21"/>
  <c r="Q93" i="21"/>
  <c r="AB98" i="21"/>
  <c r="AJ95" i="21"/>
  <c r="AE93" i="21"/>
  <c r="AO94" i="21"/>
  <c r="AM99" i="21"/>
  <c r="V95" i="21"/>
  <c r="AI99" i="21"/>
  <c r="AO95" i="21"/>
  <c r="AQ93" i="21"/>
  <c r="AC96" i="21"/>
  <c r="AP94" i="21"/>
  <c r="AG97" i="21"/>
  <c r="AH96" i="21"/>
  <c r="Q96" i="21"/>
  <c r="AN94" i="21"/>
  <c r="T96" i="21"/>
  <c r="X100" i="21"/>
  <c r="AG100" i="21"/>
  <c r="AL96" i="21"/>
  <c r="AB97" i="21"/>
  <c r="AP93" i="21"/>
  <c r="Z98" i="21"/>
  <c r="AE94" i="21"/>
  <c r="AQ98" i="21"/>
  <c r="W93" i="21"/>
  <c r="AM93" i="21"/>
  <c r="AK94" i="21"/>
  <c r="R94" i="21"/>
  <c r="AH98" i="21"/>
  <c r="AO96" i="21"/>
  <c r="AO99" i="21"/>
  <c r="AH94" i="21"/>
  <c r="R97" i="21"/>
  <c r="AC99" i="21"/>
  <c r="AP95" i="21"/>
  <c r="S100" i="21"/>
  <c r="AF96" i="21"/>
  <c r="S93" i="21"/>
  <c r="V97" i="21"/>
  <c r="Z97" i="21"/>
  <c r="X93" i="21"/>
  <c r="AI97" i="21"/>
  <c r="AO93" i="21"/>
  <c r="Q98" i="21"/>
  <c r="AL94" i="21"/>
  <c r="AB95" i="21"/>
  <c r="AF99" i="21"/>
  <c r="S99" i="21"/>
  <c r="AE99" i="21"/>
  <c r="AE100" i="21"/>
  <c r="U100" i="21"/>
  <c r="AB94" i="21"/>
  <c r="R95" i="21"/>
  <c r="AQ95" i="21"/>
  <c r="Y96" i="21"/>
  <c r="AL99" i="21"/>
  <c r="AO100" i="21"/>
  <c r="Z100" i="21"/>
  <c r="AC93" i="21"/>
  <c r="S94" i="21"/>
  <c r="P99" i="21"/>
  <c r="AJ96" i="21"/>
  <c r="Q95" i="21"/>
  <c r="AD93" i="21"/>
  <c r="AF98" i="21"/>
  <c r="AK100" i="21"/>
  <c r="AF97" i="21"/>
  <c r="P97" i="21"/>
  <c r="AN97" i="21"/>
  <c r="R96" i="21"/>
  <c r="AE97" i="21"/>
  <c r="AL93" i="21"/>
  <c r="AR94" i="21"/>
  <c r="V94" i="21"/>
  <c r="AJ100" i="21"/>
  <c r="V100" i="21"/>
  <c r="T99" i="21"/>
  <c r="AK99" i="21"/>
  <c r="Q100" i="21"/>
  <c r="AG95" i="21"/>
  <c r="V99" i="21"/>
  <c r="AM94" i="21"/>
  <c r="W100" i="21"/>
  <c r="Z99" i="21"/>
  <c r="AB93" i="21"/>
  <c r="Z94" i="21"/>
  <c r="AI94" i="21"/>
  <c r="AH95" i="21"/>
  <c r="U93" i="21"/>
  <c r="AG93" i="21"/>
  <c r="AR97" i="21"/>
  <c r="AD94" i="21"/>
  <c r="AP98" i="21"/>
  <c r="T95" i="21"/>
  <c r="X99" i="21"/>
  <c r="AB99" i="21"/>
  <c r="Y95" i="21"/>
  <c r="AA100" i="21"/>
  <c r="AN96" i="21"/>
  <c r="AA93" i="21"/>
  <c r="AD97" i="21"/>
  <c r="AH97" i="21"/>
  <c r="W98" i="21"/>
  <c r="T100" i="21"/>
  <c r="AL100" i="21"/>
  <c r="AP99" i="21"/>
  <c r="AL98" i="21"/>
  <c r="AM98" i="21"/>
  <c r="P93" i="21"/>
  <c r="AE96" i="21"/>
  <c r="U99" i="21"/>
  <c r="AJ97" i="21"/>
  <c r="X96" i="21"/>
  <c r="AQ94" i="21"/>
  <c r="AA97" i="21"/>
  <c r="AO98" i="21"/>
  <c r="AI100" i="21"/>
  <c r="U97" i="21"/>
  <c r="AG98" i="21"/>
  <c r="AO97" i="21"/>
  <c r="AD98" i="21"/>
  <c r="AC98" i="21"/>
  <c r="R88" i="21"/>
  <c r="AK82" i="21"/>
  <c r="AK104" i="21" s="1"/>
  <c r="Q88" i="21"/>
  <c r="Q110" i="21" s="1"/>
  <c r="W86" i="21"/>
  <c r="W108" i="21" s="1"/>
  <c r="AD84" i="21"/>
  <c r="AD106" i="21" s="1"/>
  <c r="AD89" i="21"/>
  <c r="U87" i="21"/>
  <c r="AM86" i="21"/>
  <c r="AM108" i="21" s="1"/>
  <c r="AP85" i="21"/>
  <c r="P83" i="21"/>
  <c r="Z85" i="21"/>
  <c r="Z107" i="21" s="1"/>
  <c r="AA85" i="21"/>
  <c r="AA107" i="21" s="1"/>
  <c r="AG88" i="21"/>
  <c r="AG110" i="21" s="1"/>
  <c r="X86" i="21"/>
  <c r="X108" i="21" s="1"/>
  <c r="T82" i="21"/>
  <c r="T104" i="21" s="1"/>
  <c r="AF83" i="21"/>
  <c r="AF105" i="21" s="1"/>
  <c r="AG83" i="21"/>
  <c r="T87" i="21"/>
  <c r="T109" i="21" s="1"/>
  <c r="AJ82" i="21"/>
  <c r="AJ104" i="21" s="1"/>
  <c r="AC84" i="21"/>
  <c r="AJ87" i="21"/>
  <c r="AJ109" i="21" s="1"/>
  <c r="AA88" i="21"/>
  <c r="AA110" i="21" s="1"/>
  <c r="V84" i="21"/>
  <c r="V106" i="21" s="1"/>
  <c r="AO84" i="21"/>
  <c r="AQ82" i="21"/>
  <c r="AA87" i="21"/>
  <c r="AA109" i="21" s="1"/>
  <c r="Q85" i="21"/>
  <c r="Q107" i="21" s="1"/>
  <c r="AN84" i="21"/>
  <c r="AN106" i="21" s="1"/>
  <c r="AN83" i="21"/>
  <c r="X89" i="21"/>
  <c r="AG89" i="21"/>
  <c r="AL85" i="21"/>
  <c r="AL107" i="21" s="1"/>
  <c r="AP82" i="21"/>
  <c r="AP104" i="21" s="1"/>
  <c r="Z87" i="21"/>
  <c r="Z109" i="21" s="1"/>
  <c r="W82" i="21"/>
  <c r="AO83" i="21"/>
  <c r="AO105" i="21" s="1"/>
  <c r="AM82" i="21"/>
  <c r="AI87" i="21"/>
  <c r="AI109" i="21" s="1"/>
  <c r="Z88" i="21"/>
  <c r="Z110" i="21" s="1"/>
  <c r="Z83" i="21"/>
  <c r="AD87" i="21"/>
  <c r="AM87" i="21"/>
  <c r="AM109" i="21" s="1"/>
  <c r="AJ89" i="21"/>
  <c r="AJ111" i="21" s="1"/>
  <c r="AP88" i="21"/>
  <c r="AJ85" i="21"/>
  <c r="AJ107" i="21" s="1"/>
  <c r="R86" i="21"/>
  <c r="AI88" i="21"/>
  <c r="AC85" i="21"/>
  <c r="AC107" i="21" s="1"/>
  <c r="AG86" i="21"/>
  <c r="AG108" i="21" s="1"/>
  <c r="AK86" i="21"/>
  <c r="R89" i="21"/>
  <c r="R111" i="21" s="1"/>
  <c r="AI82" i="21"/>
  <c r="AI104" i="21" s="1"/>
  <c r="AH85" i="21"/>
  <c r="AH107" i="21" s="1"/>
  <c r="U83" i="21"/>
  <c r="S87" i="21"/>
  <c r="S109" i="21" s="1"/>
  <c r="T85" i="21"/>
  <c r="AB86" i="21"/>
  <c r="AB108" i="21" s="1"/>
  <c r="AE83" i="21"/>
  <c r="AA83" i="21"/>
  <c r="AA105" i="21" s="1"/>
  <c r="AM84" i="21"/>
  <c r="AM106" i="21" s="1"/>
  <c r="P89" i="21"/>
  <c r="P111" i="21" s="1"/>
  <c r="Y89" i="21"/>
  <c r="AD85" i="21"/>
  <c r="AR89" i="21"/>
  <c r="AR111" i="21" s="1"/>
  <c r="AH82" i="21"/>
  <c r="AH104" i="21" s="1"/>
  <c r="R87" i="21"/>
  <c r="R109" i="21" s="1"/>
  <c r="Y88" i="21"/>
  <c r="X87" i="21"/>
  <c r="AC83" i="21"/>
  <c r="AC105" i="21" s="1"/>
  <c r="X83" i="21"/>
  <c r="X105" i="21" s="1"/>
  <c r="AJ88" i="21"/>
  <c r="AJ110" i="21" s="1"/>
  <c r="AN88" i="21"/>
  <c r="AL84" i="21"/>
  <c r="R82" i="21"/>
  <c r="AE89" i="21"/>
  <c r="Y86" i="21"/>
  <c r="P87" i="21"/>
  <c r="AC86" i="21"/>
  <c r="AC108" i="21" s="1"/>
  <c r="U85" i="21"/>
  <c r="U107" i="21" s="1"/>
  <c r="T86" i="21"/>
  <c r="T108" i="21" s="1"/>
  <c r="W83" i="21"/>
  <c r="W105" i="21" s="1"/>
  <c r="AN89" i="21"/>
  <c r="AN111" i="21" s="1"/>
  <c r="Y87" i="21"/>
  <c r="AE85" i="21"/>
  <c r="AE107" i="21" s="1"/>
  <c r="AR85" i="21"/>
  <c r="AR107" i="21" s="1"/>
  <c r="AR84" i="21"/>
  <c r="AR106" i="21" s="1"/>
  <c r="U84" i="21"/>
  <c r="AR88" i="21"/>
  <c r="T83" i="21"/>
  <c r="AI84" i="21"/>
  <c r="AI106" i="21" s="1"/>
  <c r="W89" i="21"/>
  <c r="W111" i="21" s="1"/>
  <c r="Q86" i="21"/>
  <c r="Q108" i="21" s="1"/>
  <c r="AQ86" i="21"/>
  <c r="AQ108" i="21" s="1"/>
  <c r="S84" i="21"/>
  <c r="S106" i="21" s="1"/>
  <c r="AE84" i="21"/>
  <c r="V85" i="21"/>
  <c r="Z82" i="21"/>
  <c r="AB82" i="21"/>
  <c r="AB104" i="21" s="1"/>
  <c r="AF89" i="21"/>
  <c r="AF111" i="21" s="1"/>
  <c r="AQ89" i="21"/>
  <c r="S86" i="21"/>
  <c r="AH87" i="21"/>
  <c r="AH109" i="21" s="1"/>
  <c r="AF86" i="21"/>
  <c r="AF108" i="21" s="1"/>
  <c r="AP83" i="21"/>
  <c r="AP105" i="21" s="1"/>
  <c r="P86" i="21"/>
  <c r="P108" i="21" s="1"/>
  <c r="AH86" i="21"/>
  <c r="AC82" i="21"/>
  <c r="AC104" i="21" s="1"/>
  <c r="AN86" i="21"/>
  <c r="AN108" i="21" s="1"/>
  <c r="AE88" i="21"/>
  <c r="AQ87" i="21"/>
  <c r="W85" i="21"/>
  <c r="W107" i="21" s="1"/>
  <c r="AG87" i="21"/>
  <c r="U89" i="21"/>
  <c r="U111" i="21" s="1"/>
  <c r="AK83" i="21"/>
  <c r="AK105" i="21" s="1"/>
  <c r="AF82" i="21"/>
  <c r="AF104" i="21" s="1"/>
  <c r="W88" i="21"/>
  <c r="W110" i="21" s="1"/>
  <c r="S88" i="21"/>
  <c r="P84" i="21"/>
  <c r="P106" i="21" s="1"/>
  <c r="W84" i="21"/>
  <c r="AN82" i="21"/>
  <c r="AA84" i="21"/>
  <c r="AR87" i="21"/>
  <c r="R85" i="21"/>
  <c r="V82" i="21"/>
  <c r="V104" i="21" s="1"/>
  <c r="Z89" i="21"/>
  <c r="AK87" i="21"/>
  <c r="AK109" i="21" s="1"/>
  <c r="AC89" i="21"/>
  <c r="Q82" i="21"/>
  <c r="AB87" i="21"/>
  <c r="AJ84" i="21"/>
  <c r="AE86" i="21"/>
  <c r="AE82" i="21"/>
  <c r="AE104" i="21" s="1"/>
  <c r="AM88" i="21"/>
  <c r="AM110" i="21" s="1"/>
  <c r="AL86" i="21"/>
  <c r="AL108" i="21" s="1"/>
  <c r="AO87" i="21"/>
  <c r="AO109" i="21" s="1"/>
  <c r="AI89" i="21"/>
  <c r="AI111" i="21" s="1"/>
  <c r="U86" i="21"/>
  <c r="AK84" i="21"/>
  <c r="AC87" i="21"/>
  <c r="P82" i="21"/>
  <c r="P104" i="21" s="1"/>
  <c r="AQ85" i="21"/>
  <c r="AQ107" i="21" s="1"/>
  <c r="R83" i="21"/>
  <c r="R105" i="21" s="1"/>
  <c r="AN87" i="21"/>
  <c r="AN109" i="21" s="1"/>
  <c r="AB89" i="21"/>
  <c r="AR82" i="21"/>
  <c r="AR104" i="21" s="1"/>
  <c r="Y82" i="21"/>
  <c r="Y104" i="21" s="1"/>
  <c r="AO85" i="21"/>
  <c r="AO107" i="21" s="1"/>
  <c r="AC88" i="21"/>
  <c r="AP84" i="21"/>
  <c r="AP106" i="21" s="1"/>
  <c r="S89" i="21"/>
  <c r="S111" i="21" s="1"/>
  <c r="AF85" i="21"/>
  <c r="AF107" i="21" s="1"/>
  <c r="S82" i="21"/>
  <c r="X82" i="21"/>
  <c r="AI86" i="21"/>
  <c r="AO82" i="21"/>
  <c r="AO104" i="21" s="1"/>
  <c r="Q87" i="21"/>
  <c r="Q109" i="21" s="1"/>
  <c r="AL83" i="21"/>
  <c r="AL105" i="21" s="1"/>
  <c r="AB84" i="21"/>
  <c r="AB106" i="21" s="1"/>
  <c r="Y84" i="21"/>
  <c r="Y106" i="21" s="1"/>
  <c r="AA82" i="21"/>
  <c r="AA104" i="21" s="1"/>
  <c r="U88" i="21"/>
  <c r="AI85" i="21"/>
  <c r="AM85" i="21"/>
  <c r="AM107" i="21" s="1"/>
  <c r="AG85" i="21"/>
  <c r="AL82" i="21"/>
  <c r="AB83" i="21"/>
  <c r="AB105" i="21" s="1"/>
  <c r="AQ84" i="21"/>
  <c r="AQ106" i="21" s="1"/>
  <c r="Y85" i="21"/>
  <c r="AL88" i="21"/>
  <c r="AO88" i="21"/>
  <c r="AO89" i="21"/>
  <c r="V86" i="21"/>
  <c r="Z86" i="21"/>
  <c r="AF88" i="21"/>
  <c r="AF84" i="21"/>
  <c r="Y83" i="21"/>
  <c r="Q83" i="21"/>
  <c r="T88" i="21"/>
  <c r="T110" i="21" s="1"/>
  <c r="T84" i="21"/>
  <c r="AA89" i="21"/>
  <c r="X85" i="21"/>
  <c r="AL87" i="21"/>
  <c r="AL109" i="21" s="1"/>
  <c r="AH88" i="21"/>
  <c r="AH110" i="21" s="1"/>
  <c r="S85" i="21"/>
  <c r="V87" i="21"/>
  <c r="Z84" i="21"/>
  <c r="Z106" i="21" s="1"/>
  <c r="S83" i="21"/>
  <c r="S105" i="21" s="1"/>
  <c r="R84" i="21"/>
  <c r="R106" i="21" s="1"/>
  <c r="AM89" i="21"/>
  <c r="AM111" i="21" s="1"/>
  <c r="AI83" i="21"/>
  <c r="P88" i="21"/>
  <c r="P110" i="21" s="1"/>
  <c r="Q84" i="21"/>
  <c r="AO86" i="21"/>
  <c r="AB85" i="21"/>
  <c r="AB107" i="21" s="1"/>
  <c r="U82" i="21"/>
  <c r="AP87" i="21"/>
  <c r="AP109" i="21" s="1"/>
  <c r="AF87" i="21"/>
  <c r="AJ86" i="21"/>
  <c r="AH83" i="21"/>
  <c r="X84" i="21"/>
  <c r="X106" i="21" s="1"/>
  <c r="AP86" i="21"/>
  <c r="AP108" i="21" s="1"/>
  <c r="AD82" i="21"/>
  <c r="AD88" i="21"/>
  <c r="AD110" i="21" s="1"/>
  <c r="AP89" i="21"/>
  <c r="AR83" i="21"/>
  <c r="V83" i="21"/>
  <c r="V89" i="21"/>
  <c r="V111" i="21" s="1"/>
  <c r="AQ83" i="21"/>
  <c r="AQ105" i="21" s="1"/>
  <c r="AK88" i="21"/>
  <c r="AE87" i="21"/>
  <c r="AK85" i="21"/>
  <c r="AK107" i="21" s="1"/>
  <c r="AH84" i="21"/>
  <c r="AG82" i="21"/>
  <c r="AN85" i="21"/>
  <c r="AN107" i="21" s="1"/>
  <c r="W87" i="21"/>
  <c r="Q89" i="21"/>
  <c r="AG84" i="21"/>
  <c r="AJ83" i="21"/>
  <c r="P85" i="21"/>
  <c r="P107" i="21" s="1"/>
  <c r="V88" i="21"/>
  <c r="T89" i="21"/>
  <c r="AK89" i="21"/>
  <c r="AM83" i="21"/>
  <c r="AL89" i="21"/>
  <c r="AL111" i="21" s="1"/>
  <c r="AR86" i="21"/>
  <c r="AR108" i="21" s="1"/>
  <c r="AD83" i="21"/>
  <c r="AD105" i="21" s="1"/>
  <c r="X88" i="21"/>
  <c r="AB88" i="21"/>
  <c r="AD86" i="21"/>
  <c r="AD108" i="21" s="1"/>
  <c r="AH89" i="21"/>
  <c r="AH111" i="21" s="1"/>
  <c r="AQ88" i="21"/>
  <c r="AQ110" i="21" s="1"/>
  <c r="AA86" i="21"/>
  <c r="AA108" i="21" s="1"/>
  <c r="O54" i="21"/>
  <c r="H78" i="20"/>
  <c r="AI85" i="20"/>
  <c r="Y82" i="20"/>
  <c r="AQ85" i="20"/>
  <c r="AD82" i="20"/>
  <c r="AN84" i="20"/>
  <c r="AJ85" i="20"/>
  <c r="V87" i="20"/>
  <c r="R86" i="20"/>
  <c r="P84" i="20"/>
  <c r="V86" i="20"/>
  <c r="Y85" i="20"/>
  <c r="Z87" i="20"/>
  <c r="Y89" i="20"/>
  <c r="Y86" i="20"/>
  <c r="W88" i="20"/>
  <c r="AB82" i="20"/>
  <c r="AR84" i="20"/>
  <c r="AN82" i="20"/>
  <c r="AC85" i="20"/>
  <c r="AB88" i="20"/>
  <c r="Z83" i="20"/>
  <c r="Q85" i="20"/>
  <c r="R82" i="20"/>
  <c r="AF88" i="20"/>
  <c r="P89" i="20"/>
  <c r="AR82" i="20"/>
  <c r="AE89" i="20"/>
  <c r="P82" i="20"/>
  <c r="X84" i="20"/>
  <c r="AP83" i="20"/>
  <c r="AH83" i="20"/>
  <c r="AC86" i="20"/>
  <c r="X82" i="20"/>
  <c r="U85" i="20"/>
  <c r="AE84" i="20"/>
  <c r="Q83" i="20"/>
  <c r="AH86" i="20"/>
  <c r="T83" i="20"/>
  <c r="U86" i="20"/>
  <c r="S88" i="20"/>
  <c r="Z88" i="20"/>
  <c r="AK83" i="20"/>
  <c r="R87" i="20"/>
  <c r="AC89" i="20"/>
  <c r="AI87" i="20"/>
  <c r="AH82" i="20"/>
  <c r="AL87" i="20"/>
  <c r="AO86" i="20"/>
  <c r="V83" i="20"/>
  <c r="AF83" i="20"/>
  <c r="AL82" i="20"/>
  <c r="AB85" i="20"/>
  <c r="AO82" i="20"/>
  <c r="AG86" i="20"/>
  <c r="AN83" i="20"/>
  <c r="AI84" i="20"/>
  <c r="AK87" i="20"/>
  <c r="T89" i="20"/>
  <c r="W89" i="20"/>
  <c r="AN88" i="20"/>
  <c r="AO83" i="20"/>
  <c r="AK82" i="20"/>
  <c r="AB84" i="20"/>
  <c r="AF86" i="20"/>
  <c r="T82" i="20"/>
  <c r="P85" i="20"/>
  <c r="AF82" i="20"/>
  <c r="Q89" i="20"/>
  <c r="AP88" i="20"/>
  <c r="AK89" i="20"/>
  <c r="AP87" i="20"/>
  <c r="X83" i="20"/>
  <c r="AA84" i="20"/>
  <c r="AC87" i="20"/>
  <c r="AD83" i="20"/>
  <c r="AC82" i="20"/>
  <c r="Y83" i="20"/>
  <c r="AD87" i="20"/>
  <c r="Z86" i="20"/>
  <c r="P86" i="20"/>
  <c r="AB83" i="20"/>
  <c r="AR89" i="20"/>
  <c r="S85" i="20"/>
  <c r="T84" i="20"/>
  <c r="W87" i="20"/>
  <c r="AG83" i="20"/>
  <c r="U83" i="20"/>
  <c r="AM89" i="20"/>
  <c r="V84" i="20"/>
  <c r="U82" i="20"/>
  <c r="P88" i="20"/>
  <c r="R83" i="20"/>
  <c r="S84" i="20"/>
  <c r="AI88" i="20"/>
  <c r="AL86" i="20"/>
  <c r="AQ87" i="20"/>
  <c r="AC83" i="20"/>
  <c r="AN86" i="20"/>
  <c r="AJ89" i="20"/>
  <c r="AF85" i="20"/>
  <c r="AG82" i="20"/>
  <c r="AA88" i="20"/>
  <c r="AH88" i="20"/>
  <c r="AM88" i="20"/>
  <c r="T88" i="20"/>
  <c r="AM84" i="20"/>
  <c r="AJ82" i="20"/>
  <c r="AR85" i="20"/>
  <c r="S87" i="20"/>
  <c r="AK85" i="20"/>
  <c r="AF89" i="20"/>
  <c r="AP82" i="20"/>
  <c r="AL84" i="20"/>
  <c r="V82" i="20"/>
  <c r="Q82" i="20"/>
  <c r="P83" i="20"/>
  <c r="AE87" i="20"/>
  <c r="X85" i="20"/>
  <c r="AF84" i="20"/>
  <c r="X89" i="20"/>
  <c r="AO89" i="20"/>
  <c r="Z82" i="20"/>
  <c r="AO85" i="20"/>
  <c r="AJ83" i="20"/>
  <c r="AL83" i="20"/>
  <c r="AR88" i="20"/>
  <c r="AA83" i="20"/>
  <c r="AA85" i="20"/>
  <c r="AN85" i="20"/>
  <c r="AK86" i="20"/>
  <c r="AC88" i="20"/>
  <c r="AA82" i="20"/>
  <c r="AM85" i="20"/>
  <c r="AB89" i="20"/>
  <c r="AQ83" i="20"/>
  <c r="AL88" i="20"/>
  <c r="Q84" i="20"/>
  <c r="Z85" i="20"/>
  <c r="AD89" i="20"/>
  <c r="AG85" i="20"/>
  <c r="AG84" i="20"/>
  <c r="Y87" i="20"/>
  <c r="AP85" i="20"/>
  <c r="P87" i="20"/>
  <c r="Y84" i="20"/>
  <c r="AK88" i="20"/>
  <c r="S86" i="20"/>
  <c r="T87" i="20"/>
  <c r="AR86" i="20"/>
  <c r="X88" i="20"/>
  <c r="R89" i="20"/>
  <c r="W84" i="20"/>
  <c r="AQ88" i="20"/>
  <c r="X86" i="20"/>
  <c r="Q87" i="20"/>
  <c r="AH85" i="20"/>
  <c r="AL89" i="20"/>
  <c r="AH84" i="20"/>
  <c r="AM82" i="20"/>
  <c r="AE85" i="20"/>
  <c r="AQ89" i="20"/>
  <c r="Q88" i="20"/>
  <c r="AJ86" i="20"/>
  <c r="V89" i="20"/>
  <c r="S89" i="20"/>
  <c r="AG89" i="20"/>
  <c r="AI86" i="20"/>
  <c r="AJ87" i="20"/>
  <c r="AI82" i="20"/>
  <c r="AJ88" i="20"/>
  <c r="AA87" i="20"/>
  <c r="AR83" i="20"/>
  <c r="R85" i="20"/>
  <c r="AA89" i="20"/>
  <c r="AO84" i="20"/>
  <c r="V85" i="20"/>
  <c r="Y88" i="20"/>
  <c r="AP89" i="20"/>
  <c r="AK84" i="20"/>
  <c r="AI83" i="20"/>
  <c r="AQ84" i="20"/>
  <c r="U84" i="20"/>
  <c r="AD84" i="20"/>
  <c r="AD85" i="20"/>
  <c r="AD86" i="20"/>
  <c r="AB86" i="20"/>
  <c r="AO88" i="20"/>
  <c r="Z84" i="20"/>
  <c r="AJ84" i="20"/>
  <c r="S83" i="20"/>
  <c r="AR87" i="20"/>
  <c r="T85" i="20"/>
  <c r="X87" i="20"/>
  <c r="AE83" i="20"/>
  <c r="V88" i="20"/>
  <c r="AE86" i="20"/>
  <c r="AM87" i="20"/>
  <c r="AN87" i="20"/>
  <c r="U88" i="20"/>
  <c r="AA86" i="20"/>
  <c r="AB87" i="20"/>
  <c r="W85" i="20"/>
  <c r="AH87" i="20"/>
  <c r="AM83" i="20"/>
  <c r="R84" i="20"/>
  <c r="AE88" i="20"/>
  <c r="AP86" i="20"/>
  <c r="AL85" i="20"/>
  <c r="Z89" i="20"/>
  <c r="R88" i="20"/>
  <c r="AF87" i="20"/>
  <c r="AN89" i="20"/>
  <c r="W83" i="20"/>
  <c r="AP84" i="20"/>
  <c r="AI89" i="20"/>
  <c r="AE82" i="20"/>
  <c r="AG88" i="20"/>
  <c r="AG87" i="20"/>
  <c r="Q86" i="20"/>
  <c r="AQ82" i="20"/>
  <c r="U89" i="20"/>
  <c r="AQ86" i="20"/>
  <c r="S82" i="20"/>
  <c r="U87" i="20"/>
  <c r="AO87" i="20"/>
  <c r="W86" i="20"/>
  <c r="W82" i="20"/>
  <c r="T86" i="20"/>
  <c r="AC84" i="20"/>
  <c r="AD88" i="20"/>
  <c r="AM86" i="20"/>
  <c r="AH89" i="20"/>
  <c r="L72" i="20"/>
  <c r="AK87" i="19"/>
  <c r="S82" i="19"/>
  <c r="T84" i="19"/>
  <c r="Q85" i="19"/>
  <c r="AA82" i="19"/>
  <c r="AO85" i="19"/>
  <c r="AR89" i="19"/>
  <c r="AJ82" i="19"/>
  <c r="T85" i="19"/>
  <c r="AA89" i="19"/>
  <c r="AD83" i="19"/>
  <c r="Z89" i="19"/>
  <c r="AQ85" i="19"/>
  <c r="R85" i="19"/>
  <c r="AO88" i="19"/>
  <c r="AB85" i="19"/>
  <c r="X82" i="19"/>
  <c r="AH89" i="19"/>
  <c r="AM87" i="19"/>
  <c r="AB89" i="19"/>
  <c r="AG83" i="19"/>
  <c r="P83" i="19"/>
  <c r="AJ85" i="19"/>
  <c r="P84" i="19"/>
  <c r="AP89" i="19"/>
  <c r="X83" i="19"/>
  <c r="AL87" i="19"/>
  <c r="Y89" i="19"/>
  <c r="AR85" i="19"/>
  <c r="P87" i="19"/>
  <c r="AC83" i="19"/>
  <c r="AQ82" i="19"/>
  <c r="AF88" i="19"/>
  <c r="AA86" i="19"/>
  <c r="AG82" i="19"/>
  <c r="AR86" i="19"/>
  <c r="V86" i="19"/>
  <c r="AG85" i="19"/>
  <c r="AR83" i="19"/>
  <c r="AJ88" i="19"/>
  <c r="V89" i="19"/>
  <c r="V84" i="19"/>
  <c r="R86" i="19"/>
  <c r="AI86" i="19"/>
  <c r="AO82" i="19"/>
  <c r="AL83" i="19"/>
  <c r="AB88" i="19"/>
  <c r="AK88" i="19"/>
  <c r="AD84" i="19"/>
  <c r="AF82" i="19"/>
  <c r="AQ86" i="19"/>
  <c r="U83" i="19"/>
  <c r="Z87" i="19"/>
  <c r="AL88" i="19"/>
  <c r="AL84" i="19"/>
  <c r="AH86" i="19"/>
  <c r="AN82" i="19"/>
  <c r="AI87" i="19"/>
  <c r="W83" i="19"/>
  <c r="W86" i="19"/>
  <c r="AJ84" i="19"/>
  <c r="AA83" i="19"/>
  <c r="Q88" i="19"/>
  <c r="AF89" i="19"/>
  <c r="T82" i="19"/>
  <c r="AE84" i="19"/>
  <c r="W87" i="19"/>
  <c r="Z84" i="19"/>
  <c r="AM84" i="19"/>
  <c r="U82" i="19"/>
  <c r="R83" i="19"/>
  <c r="AE86" i="19"/>
  <c r="AI88" i="19"/>
  <c r="V83" i="19"/>
  <c r="S87" i="19"/>
  <c r="R82" i="19"/>
  <c r="X89" i="19"/>
  <c r="AL86" i="19"/>
  <c r="AR84" i="19"/>
  <c r="AM83" i="19"/>
  <c r="AK84" i="19"/>
  <c r="AI89" i="19"/>
  <c r="V87" i="19"/>
  <c r="Q84" i="19"/>
  <c r="Z88" i="19"/>
  <c r="AP84" i="19"/>
  <c r="T89" i="19"/>
  <c r="AN89" i="19"/>
  <c r="AO86" i="19"/>
  <c r="AL89" i="19"/>
  <c r="AJ87" i="19"/>
  <c r="AR82" i="19"/>
  <c r="Z83" i="19"/>
  <c r="AE87" i="19"/>
  <c r="Y84" i="19"/>
  <c r="AD89" i="19"/>
  <c r="X87" i="19"/>
  <c r="U84" i="19"/>
  <c r="AP88" i="19"/>
  <c r="AC87" i="19"/>
  <c r="Y88" i="19"/>
  <c r="AG84" i="19"/>
  <c r="AO89" i="19"/>
  <c r="AF87" i="19"/>
  <c r="AH85" i="19"/>
  <c r="AC82" i="19"/>
  <c r="X84" i="19"/>
  <c r="AH88" i="19"/>
  <c r="AO84" i="19"/>
  <c r="S89" i="19"/>
  <c r="AN87" i="19"/>
  <c r="AO87" i="19"/>
  <c r="V88" i="19"/>
  <c r="T88" i="19"/>
  <c r="P86" i="19"/>
  <c r="AI83" i="19"/>
  <c r="AP87" i="19"/>
  <c r="AF85" i="19"/>
  <c r="AN88" i="19"/>
  <c r="Y82" i="19"/>
  <c r="T87" i="19"/>
  <c r="X86" i="19"/>
  <c r="AQ83" i="19"/>
  <c r="P88" i="19"/>
  <c r="AN85" i="19"/>
  <c r="AL85" i="19"/>
  <c r="P85" i="19"/>
  <c r="AG87" i="19"/>
  <c r="AR88" i="19"/>
  <c r="W85" i="19"/>
  <c r="U86" i="19"/>
  <c r="Y85" i="19"/>
  <c r="AN86" i="19"/>
  <c r="AP83" i="19"/>
  <c r="AE85" i="19"/>
  <c r="AC86" i="19"/>
  <c r="AM86" i="19"/>
  <c r="AO83" i="19"/>
  <c r="AK85" i="19"/>
  <c r="S88" i="19"/>
  <c r="Q87" i="19"/>
  <c r="AB84" i="19"/>
  <c r="AA88" i="19"/>
  <c r="AC84" i="19"/>
  <c r="AL82" i="19"/>
  <c r="AH84" i="19"/>
  <c r="R89" i="19"/>
  <c r="S84" i="19"/>
  <c r="U89" i="19"/>
  <c r="AI85" i="19"/>
  <c r="S83" i="19"/>
  <c r="W82" i="19"/>
  <c r="AF86" i="19"/>
  <c r="AP85" i="19"/>
  <c r="Y87" i="19"/>
  <c r="AI84" i="19"/>
  <c r="AJ83" i="19"/>
  <c r="AB86" i="19"/>
  <c r="P89" i="19"/>
  <c r="Q83" i="19"/>
  <c r="AC85" i="19"/>
  <c r="AK89" i="19"/>
  <c r="S86" i="19"/>
  <c r="AE82" i="19"/>
  <c r="U85" i="19"/>
  <c r="AG89" i="19"/>
  <c r="AD87" i="19"/>
  <c r="W84" i="19"/>
  <c r="AG88" i="19"/>
  <c r="AN84" i="19"/>
  <c r="Q89" i="19"/>
  <c r="AM89" i="19"/>
  <c r="AK83" i="19"/>
  <c r="AQ84" i="19"/>
  <c r="AI82" i="19"/>
  <c r="W89" i="19"/>
  <c r="AF83" i="19"/>
  <c r="AA85" i="19"/>
  <c r="R88" i="19"/>
  <c r="AH83" i="19"/>
  <c r="AE83" i="19"/>
  <c r="S85" i="19"/>
  <c r="AJ89" i="19"/>
  <c r="Q86" i="19"/>
  <c r="T83" i="19"/>
  <c r="AE89" i="19"/>
  <c r="AD85" i="19"/>
  <c r="T86" i="19"/>
  <c r="AH82" i="19"/>
  <c r="R87" i="19"/>
  <c r="AC88" i="19"/>
  <c r="R84" i="19"/>
  <c r="AB87" i="19"/>
  <c r="Z85" i="19"/>
  <c r="AP86" i="19"/>
  <c r="AR87" i="19"/>
  <c r="AD82" i="19"/>
  <c r="AM88" i="19"/>
  <c r="Z82" i="19"/>
  <c r="AN83" i="19"/>
  <c r="Y86" i="19"/>
  <c r="AQ88" i="19"/>
  <c r="AC89" i="19"/>
  <c r="AD88" i="19"/>
  <c r="Q82" i="19"/>
  <c r="AA87" i="19"/>
  <c r="W88" i="19"/>
  <c r="AJ86" i="19"/>
  <c r="AM82" i="19"/>
  <c r="X85" i="19"/>
  <c r="AA84" i="19"/>
  <c r="AQ87" i="19"/>
  <c r="AK82" i="19"/>
  <c r="U87" i="19"/>
  <c r="AF84" i="19"/>
  <c r="AE88" i="19"/>
  <c r="AB83" i="19"/>
  <c r="AH87" i="19"/>
  <c r="X88" i="19"/>
  <c r="U88" i="19"/>
  <c r="AG86" i="19"/>
  <c r="AD86" i="19"/>
  <c r="V82" i="19"/>
  <c r="P82" i="19"/>
  <c r="AP82" i="19"/>
  <c r="Z86" i="19"/>
  <c r="V85" i="19"/>
  <c r="AM85" i="19"/>
  <c r="AK86" i="19"/>
  <c r="Y83" i="19"/>
  <c r="AB82" i="19"/>
  <c r="AQ89" i="19"/>
  <c r="H78" i="19"/>
  <c r="L72" i="19" s="1"/>
  <c r="X110" i="21" l="1"/>
  <c r="T106" i="21"/>
  <c r="AE108" i="21"/>
  <c r="R107" i="21"/>
  <c r="AO110" i="21"/>
  <c r="AH108" i="21"/>
  <c r="AE105" i="21"/>
  <c r="AK110" i="21"/>
  <c r="U108" i="21"/>
  <c r="S104" i="21"/>
  <c r="Z105" i="21"/>
  <c r="P93" i="22"/>
  <c r="P104" i="22" s="1"/>
  <c r="AO99" i="22"/>
  <c r="AO110" i="22" s="1"/>
  <c r="AJ98" i="22"/>
  <c r="AJ109" i="22" s="1"/>
  <c r="Q94" i="22"/>
  <c r="Q105" i="22" s="1"/>
  <c r="AA93" i="22"/>
  <c r="AA104" i="22" s="1"/>
  <c r="AP96" i="22"/>
  <c r="AP107" i="22" s="1"/>
  <c r="AD100" i="22"/>
  <c r="AD111" i="22" s="1"/>
  <c r="AK93" i="22"/>
  <c r="AK104" i="22" s="1"/>
  <c r="AF100" i="22"/>
  <c r="AF111" i="22" s="1"/>
  <c r="AJ94" i="22"/>
  <c r="AJ105" i="22" s="1"/>
  <c r="AD99" i="22"/>
  <c r="AD110" i="22" s="1"/>
  <c r="AE97" i="22"/>
  <c r="AE108" i="22" s="1"/>
  <c r="AD95" i="22"/>
  <c r="AD106" i="22" s="1"/>
  <c r="AP99" i="22"/>
  <c r="AP110" i="22" s="1"/>
  <c r="AR96" i="22"/>
  <c r="AR107" i="22" s="1"/>
  <c r="AM98" i="22"/>
  <c r="AM109" i="22" s="1"/>
  <c r="Q95" i="22"/>
  <c r="Q106" i="22" s="1"/>
  <c r="AP95" i="22"/>
  <c r="AP106" i="22" s="1"/>
  <c r="S100" i="22"/>
  <c r="S111" i="22" s="1"/>
  <c r="U97" i="22"/>
  <c r="U108" i="22" s="1"/>
  <c r="AI98" i="22"/>
  <c r="AI109" i="22" s="1"/>
  <c r="V93" i="22"/>
  <c r="V104" i="22" s="1"/>
  <c r="AG100" i="22"/>
  <c r="AG111" i="22" s="1"/>
  <c r="T98" i="22"/>
  <c r="T109" i="22" s="1"/>
  <c r="AQ93" i="22"/>
  <c r="AQ104" i="22" s="1"/>
  <c r="AC96" i="22"/>
  <c r="AC107" i="22" s="1"/>
  <c r="AJ93" i="22"/>
  <c r="AJ104" i="22" s="1"/>
  <c r="AB99" i="22"/>
  <c r="AB110" i="22" s="1"/>
  <c r="AE98" i="22"/>
  <c r="AE109" i="22" s="1"/>
  <c r="AI94" i="22"/>
  <c r="AI105" i="22" s="1"/>
  <c r="AC99" i="22"/>
  <c r="AC110" i="22" s="1"/>
  <c r="AR98" i="22"/>
  <c r="AR109" i="22" s="1"/>
  <c r="AF93" i="22"/>
  <c r="AF104" i="22" s="1"/>
  <c r="Y98" i="22"/>
  <c r="Y109" i="22" s="1"/>
  <c r="AN96" i="22"/>
  <c r="AN107" i="22" s="1"/>
  <c r="AB98" i="22"/>
  <c r="AB109" i="22" s="1"/>
  <c r="AQ96" i="22"/>
  <c r="AQ107" i="22" s="1"/>
  <c r="T96" i="22"/>
  <c r="T107" i="22" s="1"/>
  <c r="X100" i="22"/>
  <c r="X111" i="22" s="1"/>
  <c r="AB94" i="22"/>
  <c r="AB105" i="22" s="1"/>
  <c r="AF98" i="22"/>
  <c r="AF109" i="22" s="1"/>
  <c r="R95" i="22"/>
  <c r="R106" i="22" s="1"/>
  <c r="V99" i="22"/>
  <c r="V110" i="22" s="1"/>
  <c r="AJ100" i="22"/>
  <c r="AJ111" i="22" s="1"/>
  <c r="AL97" i="22"/>
  <c r="AL108" i="22" s="1"/>
  <c r="R96" i="22"/>
  <c r="R107" i="22" s="1"/>
  <c r="Y99" i="22"/>
  <c r="Y110" i="22" s="1"/>
  <c r="Q93" i="22"/>
  <c r="Q104" i="22" s="1"/>
  <c r="AB93" i="22"/>
  <c r="AB104" i="22" s="1"/>
  <c r="W94" i="22"/>
  <c r="W105" i="22" s="1"/>
  <c r="AC93" i="22"/>
  <c r="AC104" i="22" s="1"/>
  <c r="Q97" i="22"/>
  <c r="Q108" i="22" s="1"/>
  <c r="AQ94" i="22"/>
  <c r="AQ105" i="22" s="1"/>
  <c r="X93" i="22"/>
  <c r="X104" i="22" s="1"/>
  <c r="AI97" i="22"/>
  <c r="AI108" i="22" s="1"/>
  <c r="AO93" i="22"/>
  <c r="AO104" i="22" s="1"/>
  <c r="Q98" i="22"/>
  <c r="Q109" i="22" s="1"/>
  <c r="AA95" i="22"/>
  <c r="AA106" i="22" s="1"/>
  <c r="AE99" i="22"/>
  <c r="AE110" i="22" s="1"/>
  <c r="AG96" i="22"/>
  <c r="AG107" i="22" s="1"/>
  <c r="R97" i="22"/>
  <c r="R108" i="22" s="1"/>
  <c r="Z96" i="22"/>
  <c r="Z107" i="22" s="1"/>
  <c r="U98" i="22"/>
  <c r="U109" i="22" s="1"/>
  <c r="W95" i="22"/>
  <c r="W106" i="22" s="1"/>
  <c r="AI99" i="22"/>
  <c r="AI110" i="22" s="1"/>
  <c r="AQ97" i="22"/>
  <c r="AQ108" i="22" s="1"/>
  <c r="U94" i="22"/>
  <c r="U105" i="22" s="1"/>
  <c r="AM99" i="22"/>
  <c r="AM110" i="22" s="1"/>
  <c r="X96" i="22"/>
  <c r="X107" i="22" s="1"/>
  <c r="AL93" i="22"/>
  <c r="AL104" i="22" s="1"/>
  <c r="U99" i="22"/>
  <c r="U110" i="22" s="1"/>
  <c r="AH96" i="22"/>
  <c r="AH107" i="22" s="1"/>
  <c r="P97" i="22"/>
  <c r="P108" i="22" s="1"/>
  <c r="Z94" i="22"/>
  <c r="Z105" i="22" s="1"/>
  <c r="AD98" i="22"/>
  <c r="AD109" i="22" s="1"/>
  <c r="Y100" i="22"/>
  <c r="Y111" i="22" s="1"/>
  <c r="AL96" i="22"/>
  <c r="AL107" i="22" s="1"/>
  <c r="AB97" i="22"/>
  <c r="AB108" i="22" s="1"/>
  <c r="AD94" i="22"/>
  <c r="AD105" i="22" s="1"/>
  <c r="AP98" i="22"/>
  <c r="AP109" i="22" s="1"/>
  <c r="AR95" i="22"/>
  <c r="AR106" i="22" s="1"/>
  <c r="U100" i="22"/>
  <c r="U111" i="22" s="1"/>
  <c r="AG93" i="22"/>
  <c r="AG104" i="22" s="1"/>
  <c r="S95" i="22"/>
  <c r="S106" i="22" s="1"/>
  <c r="AH93" i="22"/>
  <c r="AH104" i="22" s="1"/>
  <c r="Z97" i="22"/>
  <c r="Z108" i="22" s="1"/>
  <c r="V95" i="22"/>
  <c r="V106" i="22" s="1"/>
  <c r="AK95" i="22"/>
  <c r="AK106" i="22" s="1"/>
  <c r="U96" i="22"/>
  <c r="U107" i="22" s="1"/>
  <c r="X94" i="22"/>
  <c r="X105" i="22" s="1"/>
  <c r="P94" i="22"/>
  <c r="P105" i="22" s="1"/>
  <c r="AF97" i="22"/>
  <c r="AF108" i="22" s="1"/>
  <c r="AP94" i="22"/>
  <c r="AP105" i="22" s="1"/>
  <c r="S99" i="22"/>
  <c r="S110" i="22" s="1"/>
  <c r="AK96" i="22"/>
  <c r="AK107" i="22" s="1"/>
  <c r="AO100" i="22"/>
  <c r="AO111" i="22" s="1"/>
  <c r="AA97" i="22"/>
  <c r="AA108" i="22" s="1"/>
  <c r="AR97" i="22"/>
  <c r="AR108" i="22" s="1"/>
  <c r="W99" i="22"/>
  <c r="W110" i="22" s="1"/>
  <c r="Y96" i="22"/>
  <c r="Y107" i="22" s="1"/>
  <c r="AK100" i="22"/>
  <c r="AK111" i="22" s="1"/>
  <c r="AJ96" i="22"/>
  <c r="AJ107" i="22" s="1"/>
  <c r="AL99" i="22"/>
  <c r="AL110" i="22" s="1"/>
  <c r="AG99" i="22"/>
  <c r="AG110" i="22" s="1"/>
  <c r="S93" i="22"/>
  <c r="S104" i="22" s="1"/>
  <c r="AH94" i="22"/>
  <c r="AH105" i="22" s="1"/>
  <c r="AH95" i="22"/>
  <c r="AH106" i="22" s="1"/>
  <c r="R99" i="22"/>
  <c r="R110" i="22" s="1"/>
  <c r="V98" i="22"/>
  <c r="V109" i="22" s="1"/>
  <c r="AN95" i="22"/>
  <c r="AN106" i="22" s="1"/>
  <c r="Q100" i="22"/>
  <c r="Q111" i="22" s="1"/>
  <c r="AD96" i="22"/>
  <c r="AD107" i="22" s="1"/>
  <c r="AP100" i="22"/>
  <c r="AP111" i="22" s="1"/>
  <c r="T97" i="22"/>
  <c r="T108" i="22" s="1"/>
  <c r="V94" i="22"/>
  <c r="V105" i="22" s="1"/>
  <c r="AH98" i="22"/>
  <c r="AH109" i="22" s="1"/>
  <c r="AJ95" i="22"/>
  <c r="AJ106" i="22" s="1"/>
  <c r="AN99" i="22"/>
  <c r="AN110" i="22" s="1"/>
  <c r="R94" i="22"/>
  <c r="R105" i="22" s="1"/>
  <c r="U93" i="22"/>
  <c r="U104" i="22" s="1"/>
  <c r="Y94" i="22"/>
  <c r="Y105" i="22" s="1"/>
  <c r="AL100" i="22"/>
  <c r="AL111" i="22" s="1"/>
  <c r="AN97" i="22"/>
  <c r="AN108" i="22" s="1"/>
  <c r="T99" i="22"/>
  <c r="T110" i="22" s="1"/>
  <c r="Y95" i="22"/>
  <c r="Y106" i="22" s="1"/>
  <c r="AK99" i="22"/>
  <c r="AK110" i="22" s="1"/>
  <c r="AA100" i="22"/>
  <c r="AA111" i="22" s="1"/>
  <c r="AC97" i="22"/>
  <c r="AC108" i="22" s="1"/>
  <c r="AE94" i="22"/>
  <c r="AE105" i="22" s="1"/>
  <c r="Z93" i="22"/>
  <c r="Z104" i="22" s="1"/>
  <c r="S96" i="22"/>
  <c r="S107" i="22" s="1"/>
  <c r="W100" i="22"/>
  <c r="W111" i="22" s="1"/>
  <c r="P95" i="22"/>
  <c r="P106" i="22" s="1"/>
  <c r="AG95" i="22"/>
  <c r="AG106" i="22" s="1"/>
  <c r="R100" i="22"/>
  <c r="R111" i="22" s="1"/>
  <c r="AI100" i="22"/>
  <c r="AI111" i="22" s="1"/>
  <c r="AK97" i="22"/>
  <c r="AK108" i="22" s="1"/>
  <c r="AC100" i="22"/>
  <c r="AC111" i="22" s="1"/>
  <c r="W93" i="22"/>
  <c r="W104" i="22" s="1"/>
  <c r="AC95" i="22"/>
  <c r="AC106" i="22" s="1"/>
  <c r="AN94" i="22"/>
  <c r="AN105" i="22" s="1"/>
  <c r="AN100" i="22"/>
  <c r="AN111" i="22" s="1"/>
  <c r="AL94" i="22"/>
  <c r="AL105" i="22" s="1"/>
  <c r="AO94" i="22"/>
  <c r="AO105" i="22" s="1"/>
  <c r="Z99" i="22"/>
  <c r="Z110" i="22" s="1"/>
  <c r="AB96" i="22"/>
  <c r="AB107" i="22" s="1"/>
  <c r="W98" i="22"/>
  <c r="W109" i="22" s="1"/>
  <c r="AN98" i="22"/>
  <c r="AN109" i="22" s="1"/>
  <c r="Z95" i="22"/>
  <c r="Z106" i="22" s="1"/>
  <c r="AF96" i="22"/>
  <c r="AF107" i="22" s="1"/>
  <c r="AR100" i="22"/>
  <c r="AR111" i="22" s="1"/>
  <c r="S98" i="22"/>
  <c r="S109" i="22" s="1"/>
  <c r="AF94" i="22"/>
  <c r="AF105" i="22" s="1"/>
  <c r="R93" i="22"/>
  <c r="R104" i="22" s="1"/>
  <c r="AQ98" i="22"/>
  <c r="AQ109" i="22" s="1"/>
  <c r="AL95" i="22"/>
  <c r="AL106" i="22" s="1"/>
  <c r="Y97" i="22"/>
  <c r="Y108" i="22" s="1"/>
  <c r="W96" i="22"/>
  <c r="W107" i="22" s="1"/>
  <c r="AA99" i="22"/>
  <c r="AA110" i="22" s="1"/>
  <c r="S97" i="22"/>
  <c r="S108" i="22" s="1"/>
  <c r="AA96" i="22"/>
  <c r="AA107" i="22" s="1"/>
  <c r="AG97" i="22"/>
  <c r="AG108" i="22" s="1"/>
  <c r="X95" i="22"/>
  <c r="X106" i="22" s="1"/>
  <c r="AO95" i="22"/>
  <c r="AO106" i="22" s="1"/>
  <c r="Z100" i="22"/>
  <c r="Z111" i="22" s="1"/>
  <c r="AE96" i="22"/>
  <c r="AE107" i="22" s="1"/>
  <c r="AQ100" i="22"/>
  <c r="AQ111" i="22" s="1"/>
  <c r="R98" i="22"/>
  <c r="R109" i="22" s="1"/>
  <c r="T95" i="22"/>
  <c r="T106" i="22" s="1"/>
  <c r="X99" i="22"/>
  <c r="X110" i="22" s="1"/>
  <c r="AR94" i="22"/>
  <c r="AR105" i="22" s="1"/>
  <c r="Q96" i="22"/>
  <c r="Q107" i="22" s="1"/>
  <c r="V100" i="22"/>
  <c r="V111" i="22" s="1"/>
  <c r="AI96" i="22"/>
  <c r="AI107" i="22" s="1"/>
  <c r="AM100" i="22"/>
  <c r="AM111" i="22" s="1"/>
  <c r="AF95" i="22"/>
  <c r="AF106" i="22" s="1"/>
  <c r="V96" i="22"/>
  <c r="V107" i="22" s="1"/>
  <c r="AH100" i="22"/>
  <c r="AH111" i="22" s="1"/>
  <c r="AP93" i="22"/>
  <c r="AP104" i="22" s="1"/>
  <c r="Z98" i="22"/>
  <c r="Z109" i="22" s="1"/>
  <c r="AB95" i="22"/>
  <c r="AB106" i="22" s="1"/>
  <c r="AF99" i="22"/>
  <c r="AF110" i="22" s="1"/>
  <c r="AQ95" i="22"/>
  <c r="AQ106" i="22" s="1"/>
  <c r="AI93" i="22"/>
  <c r="AI104" i="22" s="1"/>
  <c r="AB100" i="22"/>
  <c r="AB111" i="22" s="1"/>
  <c r="AA98" i="22"/>
  <c r="AA109" i="22" s="1"/>
  <c r="P100" i="22"/>
  <c r="P111" i="22" s="1"/>
  <c r="AR93" i="22"/>
  <c r="AR104" i="22" s="1"/>
  <c r="AE93" i="22"/>
  <c r="AE104" i="22" s="1"/>
  <c r="AO96" i="22"/>
  <c r="AO107" i="22" s="1"/>
  <c r="AE100" i="22"/>
  <c r="AE111" i="22" s="1"/>
  <c r="AJ99" i="22"/>
  <c r="AJ110" i="22" s="1"/>
  <c r="AO97" i="22"/>
  <c r="AO108" i="22" s="1"/>
  <c r="AM96" i="22"/>
  <c r="AM107" i="22" s="1"/>
  <c r="AO98" i="22"/>
  <c r="AO109" i="22" s="1"/>
  <c r="AC94" i="22"/>
  <c r="AC105" i="22" s="1"/>
  <c r="AJ97" i="22"/>
  <c r="AJ108" i="22" s="1"/>
  <c r="P96" i="22"/>
  <c r="P107" i="22" s="1"/>
  <c r="AI95" i="22"/>
  <c r="AI106" i="22" s="1"/>
  <c r="AP97" i="22"/>
  <c r="AP108" i="22" s="1"/>
  <c r="X97" i="22"/>
  <c r="X108" i="22" s="1"/>
  <c r="AM97" i="22"/>
  <c r="AM108" i="22" s="1"/>
  <c r="AD93" i="22"/>
  <c r="AD104" i="22" s="1"/>
  <c r="AG94" i="22"/>
  <c r="AG105" i="22" s="1"/>
  <c r="AA94" i="22"/>
  <c r="AA105" i="22" s="1"/>
  <c r="Q99" i="22"/>
  <c r="Q110" i="22" s="1"/>
  <c r="AR99" i="22"/>
  <c r="AR110" i="22" s="1"/>
  <c r="W97" i="22"/>
  <c r="W108" i="22" s="1"/>
  <c r="T94" i="22"/>
  <c r="T105" i="22" s="1"/>
  <c r="P98" i="22"/>
  <c r="P109" i="22" s="1"/>
  <c r="Y93" i="22"/>
  <c r="Y104" i="22" s="1"/>
  <c r="AC98" i="22"/>
  <c r="AC109" i="22" s="1"/>
  <c r="AN93" i="22"/>
  <c r="AN104" i="22" s="1"/>
  <c r="V97" i="22"/>
  <c r="V108" i="22" s="1"/>
  <c r="AM93" i="22"/>
  <c r="AM104" i="22" s="1"/>
  <c r="AM94" i="22"/>
  <c r="AM105" i="22" s="1"/>
  <c r="AQ99" i="22"/>
  <c r="AQ110" i="22" s="1"/>
  <c r="T93" i="22"/>
  <c r="T104" i="22" s="1"/>
  <c r="AH99" i="22"/>
  <c r="AH110" i="22" s="1"/>
  <c r="AH97" i="22"/>
  <c r="AH108" i="22" s="1"/>
  <c r="T100" i="22"/>
  <c r="T111" i="22" s="1"/>
  <c r="AL98" i="22"/>
  <c r="AL109" i="22" s="1"/>
  <c r="AM95" i="22"/>
  <c r="AM106" i="22" s="1"/>
  <c r="AK94" i="22"/>
  <c r="AK105" i="22" s="1"/>
  <c r="P99" i="22"/>
  <c r="P110" i="22" s="1"/>
  <c r="U95" i="22"/>
  <c r="U106" i="22" s="1"/>
  <c r="AE95" i="22"/>
  <c r="AE106" i="22" s="1"/>
  <c r="AG98" i="22"/>
  <c r="AG109" i="22" s="1"/>
  <c r="AK98" i="22"/>
  <c r="AK109" i="22" s="1"/>
  <c r="X98" i="22"/>
  <c r="X109" i="22" s="1"/>
  <c r="AD97" i="22"/>
  <c r="AD108" i="22" s="1"/>
  <c r="S94" i="22"/>
  <c r="S105" i="22" s="1"/>
  <c r="O54" i="22"/>
  <c r="AF106" i="21"/>
  <c r="AG104" i="21"/>
  <c r="AR105" i="21"/>
  <c r="AF109" i="21"/>
  <c r="X107" i="21"/>
  <c r="Z111" i="21"/>
  <c r="AE110" i="21"/>
  <c r="P109" i="21"/>
  <c r="AM104" i="21"/>
  <c r="V110" i="21"/>
  <c r="AP111" i="21"/>
  <c r="AA111" i="21"/>
  <c r="AC110" i="21"/>
  <c r="Y108" i="21"/>
  <c r="X109" i="21"/>
  <c r="AP110" i="21"/>
  <c r="AG111" i="21"/>
  <c r="AK111" i="21"/>
  <c r="X111" i="21"/>
  <c r="U104" i="21"/>
  <c r="AO111" i="21"/>
  <c r="AC109" i="21"/>
  <c r="Y109" i="21"/>
  <c r="AE111" i="21"/>
  <c r="Y110" i="21"/>
  <c r="W104" i="21"/>
  <c r="AM105" i="21"/>
  <c r="R108" i="21"/>
  <c r="AJ105" i="21"/>
  <c r="AE109" i="21"/>
  <c r="AI108" i="21"/>
  <c r="AK106" i="21"/>
  <c r="AJ106" i="21"/>
  <c r="AR109" i="21"/>
  <c r="R104" i="21"/>
  <c r="AK108" i="21"/>
  <c r="P105" i="21"/>
  <c r="V105" i="21"/>
  <c r="Q105" i="21"/>
  <c r="X104" i="21"/>
  <c r="AB109" i="21"/>
  <c r="AA106" i="21"/>
  <c r="Z104" i="21"/>
  <c r="T105" i="21"/>
  <c r="AD109" i="21"/>
  <c r="AQ104" i="21"/>
  <c r="AG105" i="21"/>
  <c r="AP107" i="21"/>
  <c r="AI107" i="21"/>
  <c r="T111" i="21"/>
  <c r="Z108" i="21"/>
  <c r="AL104" i="21"/>
  <c r="S110" i="21"/>
  <c r="S108" i="21"/>
  <c r="AN105" i="21"/>
  <c r="AB110" i="21"/>
  <c r="AH106" i="21"/>
  <c r="V108" i="21"/>
  <c r="AG107" i="21"/>
  <c r="AQ111" i="21"/>
  <c r="AC106" i="21"/>
  <c r="AM119" i="21"/>
  <c r="AD117" i="21"/>
  <c r="AD122" i="21"/>
  <c r="U120" i="21"/>
  <c r="AP118" i="21"/>
  <c r="P116" i="21"/>
  <c r="Z118" i="21"/>
  <c r="AA118" i="21"/>
  <c r="AG116" i="21"/>
  <c r="AG121" i="21"/>
  <c r="X119" i="21"/>
  <c r="AF116" i="21"/>
  <c r="T115" i="21"/>
  <c r="T120" i="21"/>
  <c r="AC117" i="21"/>
  <c r="Q121" i="21"/>
  <c r="AK115" i="21"/>
  <c r="AJ115" i="21"/>
  <c r="AJ120" i="21"/>
  <c r="W119" i="21"/>
  <c r="R121" i="21"/>
  <c r="AR118" i="21"/>
  <c r="AL117" i="21"/>
  <c r="AR121" i="21"/>
  <c r="R115" i="21"/>
  <c r="S120" i="21"/>
  <c r="AM118" i="21"/>
  <c r="P120" i="21"/>
  <c r="AC119" i="21"/>
  <c r="AK117" i="21"/>
  <c r="AN122" i="21"/>
  <c r="AI116" i="21"/>
  <c r="AI118" i="21"/>
  <c r="X117" i="21"/>
  <c r="Y120" i="21"/>
  <c r="AL119" i="21"/>
  <c r="AP119" i="21"/>
  <c r="AC116" i="21"/>
  <c r="AR117" i="21"/>
  <c r="S118" i="21"/>
  <c r="Y116" i="21"/>
  <c r="AQ121" i="21"/>
  <c r="T116" i="21"/>
  <c r="AI117" i="21"/>
  <c r="Q115" i="21"/>
  <c r="AQ120" i="21"/>
  <c r="AE122" i="21"/>
  <c r="AQ119" i="21"/>
  <c r="S117" i="21"/>
  <c r="AE117" i="21"/>
  <c r="V118" i="21"/>
  <c r="Z115" i="21"/>
  <c r="Q116" i="21"/>
  <c r="AR115" i="21"/>
  <c r="AB118" i="21"/>
  <c r="AF122" i="21"/>
  <c r="AK118" i="21"/>
  <c r="AQ122" i="21"/>
  <c r="S119" i="21"/>
  <c r="AJ119" i="21"/>
  <c r="V116" i="21"/>
  <c r="AH120" i="21"/>
  <c r="AM116" i="21"/>
  <c r="P121" i="21"/>
  <c r="AH121" i="21"/>
  <c r="AF117" i="21"/>
  <c r="AE118" i="21"/>
  <c r="AQ118" i="21"/>
  <c r="AG119" i="21"/>
  <c r="AD115" i="21"/>
  <c r="AH122" i="21"/>
  <c r="W122" i="21"/>
  <c r="R116" i="21"/>
  <c r="V120" i="21"/>
  <c r="AE120" i="21"/>
  <c r="AJ116" i="21"/>
  <c r="AN120" i="21"/>
  <c r="Z117" i="21"/>
  <c r="AD121" i="21"/>
  <c r="P118" i="21"/>
  <c r="AB122" i="21"/>
  <c r="AG118" i="21"/>
  <c r="AP122" i="21"/>
  <c r="AB115" i="21"/>
  <c r="AF119" i="21"/>
  <c r="Q122" i="21"/>
  <c r="AO120" i="21"/>
  <c r="P119" i="21"/>
  <c r="AH119" i="21"/>
  <c r="AI122" i="21"/>
  <c r="AC115" i="21"/>
  <c r="AN119" i="21"/>
  <c r="AG117" i="21"/>
  <c r="U119" i="21"/>
  <c r="Y119" i="21"/>
  <c r="AL115" i="21"/>
  <c r="W120" i="21"/>
  <c r="AB116" i="21"/>
  <c r="AF120" i="21"/>
  <c r="R117" i="21"/>
  <c r="V121" i="21"/>
  <c r="AQ117" i="21"/>
  <c r="T122" i="21"/>
  <c r="Y118" i="21"/>
  <c r="AK122" i="21"/>
  <c r="Y115" i="21"/>
  <c r="V117" i="21"/>
  <c r="AI121" i="21"/>
  <c r="AO117" i="21"/>
  <c r="AQ115" i="21"/>
  <c r="AC118" i="21"/>
  <c r="AH118" i="21"/>
  <c r="Q118" i="21"/>
  <c r="AN116" i="21"/>
  <c r="T118" i="21"/>
  <c r="X122" i="21"/>
  <c r="AG122" i="21"/>
  <c r="AL118" i="21"/>
  <c r="AB119" i="21"/>
  <c r="AP115" i="21"/>
  <c r="Z120" i="21"/>
  <c r="AE116" i="21"/>
  <c r="AA116" i="21"/>
  <c r="Y121" i="21"/>
  <c r="X120" i="21"/>
  <c r="AK119" i="21"/>
  <c r="AA120" i="21"/>
  <c r="R122" i="21"/>
  <c r="AI115" i="21"/>
  <c r="X116" i="21"/>
  <c r="AJ121" i="21"/>
  <c r="U116" i="21"/>
  <c r="AN121" i="21"/>
  <c r="S121" i="21"/>
  <c r="AE121" i="21"/>
  <c r="AN117" i="21"/>
  <c r="AJ117" i="21"/>
  <c r="U122" i="21"/>
  <c r="P122" i="21"/>
  <c r="Y122" i="21"/>
  <c r="AR122" i="21"/>
  <c r="AH115" i="21"/>
  <c r="W116" i="21"/>
  <c r="U121" i="21"/>
  <c r="AL121" i="21"/>
  <c r="AO122" i="21"/>
  <c r="AM121" i="21"/>
  <c r="S116" i="21"/>
  <c r="AJ118" i="21"/>
  <c r="Q117" i="21"/>
  <c r="AA119" i="21"/>
  <c r="S115" i="21"/>
  <c r="Q120" i="21"/>
  <c r="P117" i="21"/>
  <c r="AR120" i="21"/>
  <c r="R118" i="21"/>
  <c r="AB120" i="21"/>
  <c r="AE119" i="21"/>
  <c r="AM122" i="21"/>
  <c r="Z116" i="21"/>
  <c r="AR116" i="21"/>
  <c r="AJ122" i="21"/>
  <c r="V122" i="21"/>
  <c r="T121" i="21"/>
  <c r="AC121" i="21"/>
  <c r="AM115" i="21"/>
  <c r="X118" i="21"/>
  <c r="AH116" i="21"/>
  <c r="AP117" i="21"/>
  <c r="AO115" i="21"/>
  <c r="AA121" i="21"/>
  <c r="W117" i="21"/>
  <c r="U117" i="21"/>
  <c r="Q119" i="21"/>
  <c r="AO116" i="21"/>
  <c r="AH117" i="21"/>
  <c r="U115" i="21"/>
  <c r="AR119" i="21"/>
  <c r="AD116" i="21"/>
  <c r="AP120" i="21"/>
  <c r="T117" i="21"/>
  <c r="X121" i="21"/>
  <c r="AB121" i="21"/>
  <c r="Y117" i="21"/>
  <c r="AA122" i="21"/>
  <c r="AN118" i="21"/>
  <c r="AA115" i="21"/>
  <c r="AD119" i="21"/>
  <c r="AF115" i="21"/>
  <c r="AN115" i="21"/>
  <c r="AQ116" i="21"/>
  <c r="R119" i="21"/>
  <c r="S122" i="21"/>
  <c r="Z119" i="21"/>
  <c r="AL116" i="21"/>
  <c r="V115" i="21"/>
  <c r="AC122" i="21"/>
  <c r="W115" i="21"/>
  <c r="AE115" i="21"/>
  <c r="AM117" i="21"/>
  <c r="U118" i="21"/>
  <c r="AD118" i="21"/>
  <c r="T119" i="21"/>
  <c r="R120" i="21"/>
  <c r="AI120" i="21"/>
  <c r="AL122" i="21"/>
  <c r="AP121" i="21"/>
  <c r="AL120" i="21"/>
  <c r="AK121" i="21"/>
  <c r="AO121" i="21"/>
  <c r="V119" i="21"/>
  <c r="X115" i="21"/>
  <c r="AF121" i="21"/>
  <c r="AP116" i="21"/>
  <c r="Z122" i="21"/>
  <c r="AK120" i="21"/>
  <c r="W118" i="21"/>
  <c r="AG120" i="21"/>
  <c r="AO119" i="21"/>
  <c r="Z121" i="21"/>
  <c r="AD120" i="21"/>
  <c r="AM120" i="21"/>
  <c r="AC120" i="21"/>
  <c r="P115" i="21"/>
  <c r="AG115" i="21"/>
  <c r="W121" i="21"/>
  <c r="AA117" i="21"/>
  <c r="AK116" i="21"/>
  <c r="AO118" i="21"/>
  <c r="AF118" i="21"/>
  <c r="AI119" i="21"/>
  <c r="AB117" i="21"/>
  <c r="AG106" i="21"/>
  <c r="AO108" i="21"/>
  <c r="V109" i="21"/>
  <c r="AL110" i="21"/>
  <c r="U110" i="21"/>
  <c r="AL106" i="21"/>
  <c r="R110" i="21"/>
  <c r="P100" i="20"/>
  <c r="P111" i="20" s="1"/>
  <c r="AQ98" i="20"/>
  <c r="AQ109" i="20" s="1"/>
  <c r="U93" i="20"/>
  <c r="U104" i="20" s="1"/>
  <c r="AF95" i="20"/>
  <c r="AF106" i="20" s="1"/>
  <c r="AB93" i="20"/>
  <c r="AB104" i="20" s="1"/>
  <c r="T100" i="20"/>
  <c r="T111" i="20" s="1"/>
  <c r="W100" i="20"/>
  <c r="W111" i="20" s="1"/>
  <c r="Z93" i="20"/>
  <c r="Z104" i="20" s="1"/>
  <c r="AJ94" i="20"/>
  <c r="AJ105" i="20" s="1"/>
  <c r="W98" i="20"/>
  <c r="W109" i="20" s="1"/>
  <c r="P93" i="20"/>
  <c r="P104" i="20" s="1"/>
  <c r="T94" i="20"/>
  <c r="T105" i="20" s="1"/>
  <c r="AP94" i="20"/>
  <c r="AP105" i="20" s="1"/>
  <c r="AH94" i="20"/>
  <c r="AH105" i="20" s="1"/>
  <c r="X93" i="20"/>
  <c r="X104" i="20" s="1"/>
  <c r="U96" i="20"/>
  <c r="U107" i="20" s="1"/>
  <c r="AD98" i="20"/>
  <c r="AD109" i="20" s="1"/>
  <c r="AE95" i="20"/>
  <c r="AE106" i="20" s="1"/>
  <c r="AF96" i="20"/>
  <c r="AF107" i="20" s="1"/>
  <c r="P94" i="20"/>
  <c r="P105" i="20" s="1"/>
  <c r="Q94" i="20"/>
  <c r="Q105" i="20" s="1"/>
  <c r="AH99" i="20"/>
  <c r="AH110" i="20" s="1"/>
  <c r="AN99" i="20"/>
  <c r="AN110" i="20" s="1"/>
  <c r="S99" i="20"/>
  <c r="S110" i="20" s="1"/>
  <c r="AK94" i="20"/>
  <c r="AK105" i="20" s="1"/>
  <c r="R98" i="20"/>
  <c r="R109" i="20" s="1"/>
  <c r="AC100" i="20"/>
  <c r="AC111" i="20" s="1"/>
  <c r="AF94" i="20"/>
  <c r="AF105" i="20" s="1"/>
  <c r="AM100" i="20"/>
  <c r="AM111" i="20" s="1"/>
  <c r="Y97" i="20"/>
  <c r="Y108" i="20" s="1"/>
  <c r="X100" i="20"/>
  <c r="X111" i="20" s="1"/>
  <c r="R93" i="20"/>
  <c r="R104" i="20" s="1"/>
  <c r="AC97" i="20"/>
  <c r="AC108" i="20" s="1"/>
  <c r="AL94" i="20"/>
  <c r="AL105" i="20" s="1"/>
  <c r="AI95" i="20"/>
  <c r="AI106" i="20" s="1"/>
  <c r="AK98" i="20"/>
  <c r="AK109" i="20" s="1"/>
  <c r="X96" i="20"/>
  <c r="X107" i="20" s="1"/>
  <c r="AO93" i="20"/>
  <c r="AO104" i="20" s="1"/>
  <c r="X95" i="20"/>
  <c r="X106" i="20" s="1"/>
  <c r="AO94" i="20"/>
  <c r="AO105" i="20" s="1"/>
  <c r="AB95" i="20"/>
  <c r="AB106" i="20" s="1"/>
  <c r="AF97" i="20"/>
  <c r="AF108" i="20" s="1"/>
  <c r="AE100" i="20"/>
  <c r="AE111" i="20" s="1"/>
  <c r="AE98" i="20"/>
  <c r="AE109" i="20" s="1"/>
  <c r="AF93" i="20"/>
  <c r="AF104" i="20" s="1"/>
  <c r="Q100" i="20"/>
  <c r="Q111" i="20" s="1"/>
  <c r="AK100" i="20"/>
  <c r="AK111" i="20" s="1"/>
  <c r="AJ96" i="20"/>
  <c r="AJ107" i="20" s="1"/>
  <c r="AO97" i="20"/>
  <c r="AO108" i="20" s="1"/>
  <c r="AQ96" i="20"/>
  <c r="AQ107" i="20" s="1"/>
  <c r="AR100" i="20"/>
  <c r="AR111" i="20" s="1"/>
  <c r="Y93" i="20"/>
  <c r="Y104" i="20" s="1"/>
  <c r="AP98" i="20"/>
  <c r="AP109" i="20" s="1"/>
  <c r="AL95" i="20"/>
  <c r="AL106" i="20" s="1"/>
  <c r="AA95" i="20"/>
  <c r="AA106" i="20" s="1"/>
  <c r="AB96" i="20"/>
  <c r="AB107" i="20" s="1"/>
  <c r="AC98" i="20"/>
  <c r="AC109" i="20" s="1"/>
  <c r="V98" i="20"/>
  <c r="V109" i="20" s="1"/>
  <c r="Y94" i="20"/>
  <c r="Y105" i="20" s="1"/>
  <c r="P97" i="20"/>
  <c r="P108" i="20" s="1"/>
  <c r="AF100" i="20"/>
  <c r="AF111" i="20" s="1"/>
  <c r="AI96" i="20"/>
  <c r="AI107" i="20" s="1"/>
  <c r="AI98" i="20"/>
  <c r="AI109" i="20" s="1"/>
  <c r="V93" i="20"/>
  <c r="V104" i="20" s="1"/>
  <c r="AR93" i="20"/>
  <c r="AR104" i="20" s="1"/>
  <c r="AN94" i="20"/>
  <c r="AN105" i="20" s="1"/>
  <c r="AL97" i="20"/>
  <c r="AL108" i="20" s="1"/>
  <c r="T95" i="20"/>
  <c r="T106" i="20" s="1"/>
  <c r="S98" i="20"/>
  <c r="S109" i="20" s="1"/>
  <c r="U97" i="20"/>
  <c r="U108" i="20" s="1"/>
  <c r="V95" i="20"/>
  <c r="V106" i="20" s="1"/>
  <c r="AP99" i="20"/>
  <c r="AP110" i="20" s="1"/>
  <c r="AO96" i="20"/>
  <c r="AO107" i="20" s="1"/>
  <c r="AL93" i="20"/>
  <c r="AL104" i="20" s="1"/>
  <c r="P96" i="20"/>
  <c r="P107" i="20" s="1"/>
  <c r="P95" i="20"/>
  <c r="P106" i="20" s="1"/>
  <c r="AM99" i="20"/>
  <c r="AM110" i="20" s="1"/>
  <c r="AO100" i="20"/>
  <c r="AO111" i="20" s="1"/>
  <c r="AJ93" i="20"/>
  <c r="AJ104" i="20" s="1"/>
  <c r="AM95" i="20"/>
  <c r="AM106" i="20" s="1"/>
  <c r="AK93" i="20"/>
  <c r="AK104" i="20" s="1"/>
  <c r="AH93" i="20"/>
  <c r="AH104" i="20" s="1"/>
  <c r="AK96" i="20"/>
  <c r="AK107" i="20" s="1"/>
  <c r="Q93" i="20"/>
  <c r="Q104" i="20" s="1"/>
  <c r="X94" i="20"/>
  <c r="X105" i="20" s="1"/>
  <c r="AR96" i="20"/>
  <c r="AR107" i="20" s="1"/>
  <c r="AA99" i="20"/>
  <c r="AA110" i="20" s="1"/>
  <c r="AG97" i="20"/>
  <c r="AG108" i="20" s="1"/>
  <c r="AP93" i="20"/>
  <c r="AP104" i="20" s="1"/>
  <c r="R97" i="20"/>
  <c r="R108" i="20" s="1"/>
  <c r="AH97" i="20"/>
  <c r="AH108" i="20" s="1"/>
  <c r="AG93" i="20"/>
  <c r="AG104" i="20" s="1"/>
  <c r="AR99" i="20"/>
  <c r="AR110" i="20" s="1"/>
  <c r="T99" i="20"/>
  <c r="T110" i="20" s="1"/>
  <c r="Y100" i="20"/>
  <c r="Y111" i="20" s="1"/>
  <c r="AR95" i="20"/>
  <c r="AR106" i="20" s="1"/>
  <c r="Y96" i="20"/>
  <c r="Y107" i="20" s="1"/>
  <c r="Z99" i="20"/>
  <c r="Z110" i="20" s="1"/>
  <c r="V97" i="20"/>
  <c r="V108" i="20" s="1"/>
  <c r="AG94" i="20"/>
  <c r="AG105" i="20" s="1"/>
  <c r="AC96" i="20"/>
  <c r="AC107" i="20" s="1"/>
  <c r="T93" i="20"/>
  <c r="T104" i="20" s="1"/>
  <c r="AC93" i="20"/>
  <c r="AC104" i="20" s="1"/>
  <c r="Z94" i="20"/>
  <c r="Z105" i="20" s="1"/>
  <c r="AB94" i="20"/>
  <c r="AB105" i="20" s="1"/>
  <c r="S95" i="20"/>
  <c r="S106" i="20" s="1"/>
  <c r="AN93" i="20"/>
  <c r="AN104" i="20" s="1"/>
  <c r="W99" i="20"/>
  <c r="W110" i="20" s="1"/>
  <c r="AD93" i="20"/>
  <c r="AD104" i="20" s="1"/>
  <c r="R94" i="20"/>
  <c r="R105" i="20" s="1"/>
  <c r="AI99" i="20"/>
  <c r="AI110" i="20" s="1"/>
  <c r="AN97" i="20"/>
  <c r="AN108" i="20" s="1"/>
  <c r="Z97" i="20"/>
  <c r="Z108" i="20" s="1"/>
  <c r="AN95" i="20"/>
  <c r="AN106" i="20" s="1"/>
  <c r="AB99" i="20"/>
  <c r="AB110" i="20" s="1"/>
  <c r="P99" i="20"/>
  <c r="P110" i="20" s="1"/>
  <c r="Z98" i="20"/>
  <c r="Z109" i="20" s="1"/>
  <c r="V94" i="20"/>
  <c r="V105" i="20" s="1"/>
  <c r="S96" i="20"/>
  <c r="S107" i="20" s="1"/>
  <c r="AC94" i="20"/>
  <c r="AC105" i="20" s="1"/>
  <c r="AD94" i="20"/>
  <c r="AD105" i="20" s="1"/>
  <c r="Q96" i="20"/>
  <c r="Q107" i="20" s="1"/>
  <c r="AL98" i="20"/>
  <c r="AL109" i="20" s="1"/>
  <c r="AJ100" i="20"/>
  <c r="AJ111" i="20" s="1"/>
  <c r="AF99" i="20"/>
  <c r="AF110" i="20" s="1"/>
  <c r="U94" i="20"/>
  <c r="U105" i="20" s="1"/>
  <c r="Q97" i="20"/>
  <c r="Q108" i="20" s="1"/>
  <c r="AJ98" i="20"/>
  <c r="AJ109" i="20" s="1"/>
  <c r="AR97" i="20"/>
  <c r="AR108" i="20" s="1"/>
  <c r="AD100" i="20"/>
  <c r="AD111" i="20" s="1"/>
  <c r="AG96" i="20"/>
  <c r="AG107" i="20" s="1"/>
  <c r="R100" i="20"/>
  <c r="R111" i="20" s="1"/>
  <c r="Y98" i="20"/>
  <c r="Y109" i="20" s="1"/>
  <c r="AE96" i="20"/>
  <c r="AE107" i="20" s="1"/>
  <c r="U98" i="20"/>
  <c r="U109" i="20" s="1"/>
  <c r="AE99" i="20"/>
  <c r="AE110" i="20" s="1"/>
  <c r="AK99" i="20"/>
  <c r="AK110" i="20" s="1"/>
  <c r="S97" i="20"/>
  <c r="S108" i="20" s="1"/>
  <c r="AK97" i="20"/>
  <c r="AK108" i="20" s="1"/>
  <c r="X99" i="20"/>
  <c r="X110" i="20" s="1"/>
  <c r="W95" i="20"/>
  <c r="W106" i="20" s="1"/>
  <c r="AQ99" i="20"/>
  <c r="AQ110" i="20" s="1"/>
  <c r="AQ100" i="20"/>
  <c r="AQ111" i="20" s="1"/>
  <c r="X97" i="20"/>
  <c r="X108" i="20" s="1"/>
  <c r="Q98" i="20"/>
  <c r="Q109" i="20" s="1"/>
  <c r="AL100" i="20"/>
  <c r="AL111" i="20" s="1"/>
  <c r="AA96" i="20"/>
  <c r="AA107" i="20" s="1"/>
  <c r="AH95" i="20"/>
  <c r="AH106" i="20" s="1"/>
  <c r="AL99" i="20"/>
  <c r="AL110" i="20" s="1"/>
  <c r="AN96" i="20"/>
  <c r="AN107" i="20" s="1"/>
  <c r="Q95" i="20"/>
  <c r="Q106" i="20" s="1"/>
  <c r="AC99" i="20"/>
  <c r="AC110" i="20" s="1"/>
  <c r="Z96" i="20"/>
  <c r="Z107" i="20" s="1"/>
  <c r="AG95" i="20"/>
  <c r="AG106" i="20" s="1"/>
  <c r="AP96" i="20"/>
  <c r="AP107" i="20" s="1"/>
  <c r="AM93" i="20"/>
  <c r="AM104" i="20" s="1"/>
  <c r="Q99" i="20"/>
  <c r="Q110" i="20" s="1"/>
  <c r="AB100" i="20"/>
  <c r="AB111" i="20" s="1"/>
  <c r="Y95" i="20"/>
  <c r="Y106" i="20" s="1"/>
  <c r="AQ94" i="20"/>
  <c r="AQ105" i="20" s="1"/>
  <c r="T98" i="20"/>
  <c r="T109" i="20" s="1"/>
  <c r="AQ93" i="20"/>
  <c r="AQ104" i="20" s="1"/>
  <c r="S100" i="20"/>
  <c r="S111" i="20" s="1"/>
  <c r="P98" i="20"/>
  <c r="P109" i="20" s="1"/>
  <c r="AG100" i="20"/>
  <c r="AG111" i="20" s="1"/>
  <c r="AI97" i="20"/>
  <c r="AI108" i="20" s="1"/>
  <c r="AI93" i="20"/>
  <c r="AI104" i="20" s="1"/>
  <c r="AJ99" i="20"/>
  <c r="AJ110" i="20" s="1"/>
  <c r="AA98" i="20"/>
  <c r="AA109" i="20" s="1"/>
  <c r="AR94" i="20"/>
  <c r="AR105" i="20" s="1"/>
  <c r="R96" i="20"/>
  <c r="R107" i="20" s="1"/>
  <c r="AI94" i="20"/>
  <c r="AI105" i="20" s="1"/>
  <c r="AP95" i="20"/>
  <c r="AP106" i="20" s="1"/>
  <c r="AA94" i="20"/>
  <c r="AA105" i="20" s="1"/>
  <c r="AA100" i="20"/>
  <c r="AA111" i="20" s="1"/>
  <c r="U99" i="20"/>
  <c r="U110" i="20" s="1"/>
  <c r="AJ97" i="20"/>
  <c r="AJ108" i="20" s="1"/>
  <c r="AQ95" i="20"/>
  <c r="AQ106" i="20" s="1"/>
  <c r="AH100" i="20"/>
  <c r="AH111" i="20" s="1"/>
  <c r="AD96" i="20"/>
  <c r="AD107" i="20" s="1"/>
  <c r="AD97" i="20"/>
  <c r="AD108" i="20" s="1"/>
  <c r="AN98" i="20"/>
  <c r="AN109" i="20" s="1"/>
  <c r="AH96" i="20"/>
  <c r="AH107" i="20" s="1"/>
  <c r="AJ95" i="20"/>
  <c r="AJ106" i="20" s="1"/>
  <c r="S94" i="20"/>
  <c r="S105" i="20" s="1"/>
  <c r="W96" i="20"/>
  <c r="W107" i="20" s="1"/>
  <c r="Y99" i="20"/>
  <c r="Y110" i="20" s="1"/>
  <c r="AE94" i="20"/>
  <c r="AE105" i="20" s="1"/>
  <c r="AP100" i="20"/>
  <c r="AP111" i="20" s="1"/>
  <c r="V99" i="20"/>
  <c r="V110" i="20" s="1"/>
  <c r="AE97" i="20"/>
  <c r="AE108" i="20" s="1"/>
  <c r="AM98" i="20"/>
  <c r="AM109" i="20" s="1"/>
  <c r="AF98" i="20"/>
  <c r="AF109" i="20" s="1"/>
  <c r="W94" i="20"/>
  <c r="W105" i="20" s="1"/>
  <c r="V100" i="20"/>
  <c r="V111" i="20" s="1"/>
  <c r="AA97" i="20"/>
  <c r="AA108" i="20" s="1"/>
  <c r="AB98" i="20"/>
  <c r="AB109" i="20" s="1"/>
  <c r="AH98" i="20"/>
  <c r="AH109" i="20" s="1"/>
  <c r="AM94" i="20"/>
  <c r="AM105" i="20" s="1"/>
  <c r="U95" i="20"/>
  <c r="U106" i="20" s="1"/>
  <c r="AD95" i="20"/>
  <c r="AD106" i="20" s="1"/>
  <c r="AB97" i="20"/>
  <c r="AB108" i="20" s="1"/>
  <c r="AK95" i="20"/>
  <c r="AK106" i="20" s="1"/>
  <c r="AO99" i="20"/>
  <c r="AO110" i="20" s="1"/>
  <c r="AQ97" i="20"/>
  <c r="AQ108" i="20" s="1"/>
  <c r="W97" i="20"/>
  <c r="W108" i="20" s="1"/>
  <c r="R99" i="20"/>
  <c r="R110" i="20" s="1"/>
  <c r="R95" i="20"/>
  <c r="R106" i="20" s="1"/>
  <c r="AD99" i="20"/>
  <c r="AD110" i="20" s="1"/>
  <c r="AR98" i="20"/>
  <c r="AR109" i="20" s="1"/>
  <c r="Z100" i="20"/>
  <c r="Z111" i="20" s="1"/>
  <c r="AM96" i="20"/>
  <c r="AM107" i="20" s="1"/>
  <c r="Z95" i="20"/>
  <c r="Z106" i="20" s="1"/>
  <c r="U100" i="20"/>
  <c r="U111" i="20" s="1"/>
  <c r="S93" i="20"/>
  <c r="S104" i="20" s="1"/>
  <c r="AO98" i="20"/>
  <c r="AO109" i="20" s="1"/>
  <c r="AM97" i="20"/>
  <c r="AM108" i="20" s="1"/>
  <c r="AA93" i="20"/>
  <c r="AA104" i="20" s="1"/>
  <c r="T96" i="20"/>
  <c r="T107" i="20" s="1"/>
  <c r="AE93" i="20"/>
  <c r="AE104" i="20" s="1"/>
  <c r="X98" i="20"/>
  <c r="X109" i="20" s="1"/>
  <c r="T97" i="20"/>
  <c r="T108" i="20" s="1"/>
  <c r="AC95" i="20"/>
  <c r="AC106" i="20" s="1"/>
  <c r="AL96" i="20"/>
  <c r="AL107" i="20" s="1"/>
  <c r="AO95" i="20"/>
  <c r="AO106" i="20" s="1"/>
  <c r="W93" i="20"/>
  <c r="W104" i="20" s="1"/>
  <c r="AN100" i="20"/>
  <c r="AN111" i="20" s="1"/>
  <c r="V96" i="20"/>
  <c r="V107" i="20" s="1"/>
  <c r="AI100" i="20"/>
  <c r="AI111" i="20" s="1"/>
  <c r="AG98" i="20"/>
  <c r="AG109" i="20" s="1"/>
  <c r="AP97" i="20"/>
  <c r="AP108" i="20" s="1"/>
  <c r="AG99" i="20"/>
  <c r="AG110" i="20" s="1"/>
  <c r="O54" i="20"/>
  <c r="Q111" i="21"/>
  <c r="Q106" i="21"/>
  <c r="S107" i="21"/>
  <c r="Y105" i="21"/>
  <c r="Y107" i="21"/>
  <c r="AB111" i="21"/>
  <c r="Q104" i="21"/>
  <c r="AN104" i="21"/>
  <c r="AG109" i="21"/>
  <c r="V107" i="21"/>
  <c r="AR110" i="21"/>
  <c r="AN110" i="21"/>
  <c r="T107" i="21"/>
  <c r="AO106" i="21"/>
  <c r="W109" i="21"/>
  <c r="AH105" i="21"/>
  <c r="AC111" i="21"/>
  <c r="W106" i="21"/>
  <c r="AE106" i="21"/>
  <c r="U106" i="21"/>
  <c r="AD107" i="21"/>
  <c r="AI110" i="21"/>
  <c r="U109" i="21"/>
  <c r="AD104" i="21"/>
  <c r="AJ108" i="21"/>
  <c r="AI105" i="21"/>
  <c r="AF110" i="21"/>
  <c r="AQ109" i="21"/>
  <c r="Y111" i="21"/>
  <c r="U105" i="21"/>
  <c r="AD111" i="21"/>
  <c r="AK98" i="19"/>
  <c r="AK109" i="19" s="1"/>
  <c r="T95" i="19"/>
  <c r="T106" i="19" s="1"/>
  <c r="Q96" i="19"/>
  <c r="Q107" i="19" s="1"/>
  <c r="S93" i="19"/>
  <c r="S104" i="19" s="1"/>
  <c r="AA93" i="19"/>
  <c r="AA104" i="19" s="1"/>
  <c r="AO96" i="19"/>
  <c r="AO107" i="19" s="1"/>
  <c r="AR100" i="19"/>
  <c r="AR111" i="19" s="1"/>
  <c r="AQ93" i="19"/>
  <c r="AQ104" i="19" s="1"/>
  <c r="AM97" i="19"/>
  <c r="AM108" i="19" s="1"/>
  <c r="AG93" i="19"/>
  <c r="AG104" i="19" s="1"/>
  <c r="AC96" i="19"/>
  <c r="AC107" i="19" s="1"/>
  <c r="AO93" i="19"/>
  <c r="AO104" i="19" s="1"/>
  <c r="AJ95" i="19"/>
  <c r="AJ106" i="19" s="1"/>
  <c r="AF93" i="19"/>
  <c r="AF104" i="19" s="1"/>
  <c r="U94" i="19"/>
  <c r="U105" i="19" s="1"/>
  <c r="W94" i="19"/>
  <c r="W105" i="19" s="1"/>
  <c r="P93" i="19"/>
  <c r="P104" i="19" s="1"/>
  <c r="AD94" i="19"/>
  <c r="AD105" i="19" s="1"/>
  <c r="AK100" i="19"/>
  <c r="AK111" i="19" s="1"/>
  <c r="X93" i="19"/>
  <c r="X104" i="19" s="1"/>
  <c r="Q98" i="19"/>
  <c r="Q109" i="19" s="1"/>
  <c r="AG94" i="19"/>
  <c r="AG105" i="19" s="1"/>
  <c r="Q99" i="19"/>
  <c r="Q110" i="19" s="1"/>
  <c r="AF100" i="19"/>
  <c r="AF111" i="19" s="1"/>
  <c r="S98" i="19"/>
  <c r="S109" i="19" s="1"/>
  <c r="AC94" i="19"/>
  <c r="AC105" i="19" s="1"/>
  <c r="U100" i="19"/>
  <c r="U111" i="19" s="1"/>
  <c r="T93" i="19"/>
  <c r="T104" i="19" s="1"/>
  <c r="AE95" i="19"/>
  <c r="AE106" i="19" s="1"/>
  <c r="W98" i="19"/>
  <c r="W109" i="19" s="1"/>
  <c r="Z95" i="19"/>
  <c r="Z106" i="19" s="1"/>
  <c r="X100" i="19"/>
  <c r="X111" i="19" s="1"/>
  <c r="AL97" i="19"/>
  <c r="AL108" i="19" s="1"/>
  <c r="AM95" i="19"/>
  <c r="AM106" i="19" s="1"/>
  <c r="AR95" i="19"/>
  <c r="AR106" i="19" s="1"/>
  <c r="U93" i="19"/>
  <c r="U104" i="19" s="1"/>
  <c r="AH94" i="19"/>
  <c r="AH105" i="19" s="1"/>
  <c r="Z97" i="19"/>
  <c r="Z108" i="19" s="1"/>
  <c r="AM94" i="19"/>
  <c r="AM105" i="19" s="1"/>
  <c r="AE97" i="19"/>
  <c r="AE108" i="19" s="1"/>
  <c r="AI99" i="19"/>
  <c r="AI110" i="19" s="1"/>
  <c r="V94" i="19"/>
  <c r="V105" i="19" s="1"/>
  <c r="W97" i="19"/>
  <c r="W108" i="19" s="1"/>
  <c r="T99" i="19"/>
  <c r="T110" i="19" s="1"/>
  <c r="AK95" i="19"/>
  <c r="AK106" i="19" s="1"/>
  <c r="AI100" i="19"/>
  <c r="AI111" i="19" s="1"/>
  <c r="P97" i="19"/>
  <c r="P108" i="19" s="1"/>
  <c r="V98" i="19"/>
  <c r="V109" i="19" s="1"/>
  <c r="AI94" i="19"/>
  <c r="AI105" i="19" s="1"/>
  <c r="AP98" i="19"/>
  <c r="AP109" i="19" s="1"/>
  <c r="Q95" i="19"/>
  <c r="Q106" i="19" s="1"/>
  <c r="Z99" i="19"/>
  <c r="Z110" i="19" s="1"/>
  <c r="AP95" i="19"/>
  <c r="AP106" i="19" s="1"/>
  <c r="T100" i="19"/>
  <c r="T111" i="19" s="1"/>
  <c r="AF96" i="19"/>
  <c r="AF107" i="19" s="1"/>
  <c r="AN100" i="19"/>
  <c r="AN111" i="19" s="1"/>
  <c r="AN99" i="19"/>
  <c r="AN110" i="19" s="1"/>
  <c r="AO97" i="19"/>
  <c r="AL100" i="19"/>
  <c r="AL111" i="19" s="1"/>
  <c r="AJ98" i="19"/>
  <c r="AJ109" i="19" s="1"/>
  <c r="AR93" i="19"/>
  <c r="AR104" i="19" s="1"/>
  <c r="T98" i="19"/>
  <c r="T109" i="19" s="1"/>
  <c r="X97" i="19"/>
  <c r="X108" i="19" s="1"/>
  <c r="Z94" i="19"/>
  <c r="Z105" i="19" s="1"/>
  <c r="AE98" i="19"/>
  <c r="AE109" i="19" s="1"/>
  <c r="AQ94" i="19"/>
  <c r="AQ105" i="19" s="1"/>
  <c r="P99" i="19"/>
  <c r="P110" i="19" s="1"/>
  <c r="Y95" i="19"/>
  <c r="Y106" i="19" s="1"/>
  <c r="AD100" i="19"/>
  <c r="AD111" i="19" s="1"/>
  <c r="AN96" i="19"/>
  <c r="AN107" i="19" s="1"/>
  <c r="X98" i="19"/>
  <c r="X109" i="19" s="1"/>
  <c r="U95" i="19"/>
  <c r="U106" i="19" s="1"/>
  <c r="AP99" i="19"/>
  <c r="AP110" i="19" s="1"/>
  <c r="AL96" i="19"/>
  <c r="AL107" i="19" s="1"/>
  <c r="P96" i="19"/>
  <c r="P107" i="19" s="1"/>
  <c r="AA94" i="19"/>
  <c r="AA105" i="19" s="1"/>
  <c r="AC98" i="19"/>
  <c r="AC109" i="19" s="1"/>
  <c r="Y99" i="19"/>
  <c r="Y110" i="19" s="1"/>
  <c r="AG95" i="19"/>
  <c r="AG106" i="19" s="1"/>
  <c r="AR99" i="19"/>
  <c r="AR110" i="19" s="1"/>
  <c r="W96" i="19"/>
  <c r="W107" i="19" s="1"/>
  <c r="AO100" i="19"/>
  <c r="AO111" i="19" s="1"/>
  <c r="U97" i="19"/>
  <c r="U108" i="19" s="1"/>
  <c r="AF98" i="19"/>
  <c r="AF109" i="19" s="1"/>
  <c r="Y96" i="19"/>
  <c r="Y107" i="19" s="1"/>
  <c r="AH96" i="19"/>
  <c r="AH107" i="19" s="1"/>
  <c r="AC93" i="19"/>
  <c r="AC104" i="19" s="1"/>
  <c r="AN97" i="19"/>
  <c r="AN108" i="19" s="1"/>
  <c r="AP94" i="19"/>
  <c r="AP105" i="19" s="1"/>
  <c r="X95" i="19"/>
  <c r="X106" i="19" s="1"/>
  <c r="AH99" i="19"/>
  <c r="AH110" i="19" s="1"/>
  <c r="AO95" i="19"/>
  <c r="AO106" i="19" s="1"/>
  <c r="S100" i="19"/>
  <c r="S111" i="19" s="1"/>
  <c r="AE96" i="19"/>
  <c r="AE107" i="19" s="1"/>
  <c r="AC97" i="19"/>
  <c r="AC108" i="19" s="1"/>
  <c r="AN98" i="19"/>
  <c r="AN109" i="19" s="1"/>
  <c r="Y93" i="19"/>
  <c r="Y104" i="19" s="1"/>
  <c r="AB95" i="19"/>
  <c r="AB106" i="19" s="1"/>
  <c r="R94" i="19"/>
  <c r="R105" i="19" s="1"/>
  <c r="AC95" i="19"/>
  <c r="AC106" i="19" s="1"/>
  <c r="AL93" i="19"/>
  <c r="AL104" i="19" s="1"/>
  <c r="AH95" i="19"/>
  <c r="AH106" i="19" s="1"/>
  <c r="X96" i="19"/>
  <c r="X107" i="19" s="1"/>
  <c r="R100" i="19"/>
  <c r="R111" i="19" s="1"/>
  <c r="R93" i="19"/>
  <c r="R104" i="19" s="1"/>
  <c r="AB98" i="19"/>
  <c r="AI96" i="19"/>
  <c r="AI107" i="19" s="1"/>
  <c r="S94" i="19"/>
  <c r="S105" i="19" s="1"/>
  <c r="AQ98" i="19"/>
  <c r="AQ109" i="19" s="1"/>
  <c r="AP93" i="19"/>
  <c r="AP104" i="19" s="1"/>
  <c r="AI93" i="19"/>
  <c r="AI104" i="19" s="1"/>
  <c r="W93" i="19"/>
  <c r="W104" i="19" s="1"/>
  <c r="AA95" i="19"/>
  <c r="AA106" i="19" s="1"/>
  <c r="AJ93" i="19"/>
  <c r="AJ104" i="19" s="1"/>
  <c r="AA97" i="19"/>
  <c r="AA108" i="19" s="1"/>
  <c r="AQ96" i="19"/>
  <c r="AQ107" i="19" s="1"/>
  <c r="AB96" i="19"/>
  <c r="AB107" i="19" s="1"/>
  <c r="AB99" i="19"/>
  <c r="AB110" i="19" s="1"/>
  <c r="AA99" i="19"/>
  <c r="AA110" i="19" s="1"/>
  <c r="P94" i="19"/>
  <c r="P105" i="19" s="1"/>
  <c r="S95" i="19"/>
  <c r="S106" i="19" s="1"/>
  <c r="AE94" i="19"/>
  <c r="AE105" i="19" s="1"/>
  <c r="AE93" i="19"/>
  <c r="AE104" i="19" s="1"/>
  <c r="AG100" i="19"/>
  <c r="AG111" i="19" s="1"/>
  <c r="AD98" i="19"/>
  <c r="AD109" i="19" s="1"/>
  <c r="W95" i="19"/>
  <c r="W106" i="19" s="1"/>
  <c r="AG99" i="19"/>
  <c r="AG110" i="19" s="1"/>
  <c r="AN95" i="19"/>
  <c r="AN106" i="19" s="1"/>
  <c r="Q100" i="19"/>
  <c r="Q111" i="19" s="1"/>
  <c r="AD96" i="19"/>
  <c r="AD107" i="19" s="1"/>
  <c r="AM100" i="19"/>
  <c r="AM111" i="19" s="1"/>
  <c r="T97" i="19"/>
  <c r="T108" i="19" s="1"/>
  <c r="R98" i="19"/>
  <c r="R109" i="19" s="1"/>
  <c r="AC99" i="19"/>
  <c r="AC110" i="19" s="1"/>
  <c r="T94" i="19"/>
  <c r="T105" i="19" s="1"/>
  <c r="AI95" i="19"/>
  <c r="AI106" i="19" s="1"/>
  <c r="AM93" i="19"/>
  <c r="AH100" i="19"/>
  <c r="AH111" i="19" s="1"/>
  <c r="AK99" i="19"/>
  <c r="AK110" i="19" s="1"/>
  <c r="AD95" i="19"/>
  <c r="AD106" i="19" s="1"/>
  <c r="AL99" i="19"/>
  <c r="AL110" i="19" s="1"/>
  <c r="AH97" i="19"/>
  <c r="AH108" i="19" s="1"/>
  <c r="S96" i="19"/>
  <c r="S107" i="19" s="1"/>
  <c r="AJ100" i="19"/>
  <c r="AJ111" i="19" s="1"/>
  <c r="Q97" i="19"/>
  <c r="Q108" i="19" s="1"/>
  <c r="AP97" i="19"/>
  <c r="AP108" i="19" s="1"/>
  <c r="AK94" i="19"/>
  <c r="AK105" i="19" s="1"/>
  <c r="AR98" i="19"/>
  <c r="AR109" i="19" s="1"/>
  <c r="AE100" i="19"/>
  <c r="AE111" i="19" s="1"/>
  <c r="AH93" i="19"/>
  <c r="AH104" i="19" s="1"/>
  <c r="AM99" i="19"/>
  <c r="AM110" i="19" s="1"/>
  <c r="Z100" i="19"/>
  <c r="Z111" i="19" s="1"/>
  <c r="AL95" i="19"/>
  <c r="AL106" i="19" s="1"/>
  <c r="AM96" i="19"/>
  <c r="AM107" i="19" s="1"/>
  <c r="U99" i="19"/>
  <c r="U110" i="19" s="1"/>
  <c r="AO94" i="19"/>
  <c r="AO105" i="19" s="1"/>
  <c r="AR97" i="19"/>
  <c r="AR108" i="19" s="1"/>
  <c r="AR94" i="19"/>
  <c r="AR105" i="19" s="1"/>
  <c r="R97" i="19"/>
  <c r="R108" i="19" s="1"/>
  <c r="AJ96" i="19"/>
  <c r="AJ107" i="19" s="1"/>
  <c r="AP100" i="19"/>
  <c r="AP111" i="19" s="1"/>
  <c r="AN93" i="19"/>
  <c r="AN104" i="19" s="1"/>
  <c r="Z96" i="19"/>
  <c r="Z107" i="19" s="1"/>
  <c r="V99" i="19"/>
  <c r="V110" i="19" s="1"/>
  <c r="AD99" i="19"/>
  <c r="AD110" i="19" s="1"/>
  <c r="AD93" i="19"/>
  <c r="AD104" i="19" s="1"/>
  <c r="AA98" i="19"/>
  <c r="AA109" i="19" s="1"/>
  <c r="W99" i="19"/>
  <c r="W110" i="19" s="1"/>
  <c r="AJ97" i="19"/>
  <c r="AJ108" i="19" s="1"/>
  <c r="Y98" i="19"/>
  <c r="Y109" i="19" s="1"/>
  <c r="Q93" i="19"/>
  <c r="Q104" i="19" s="1"/>
  <c r="AA100" i="19"/>
  <c r="AA111" i="19" s="1"/>
  <c r="AQ97" i="19"/>
  <c r="AQ108" i="19" s="1"/>
  <c r="U98" i="19"/>
  <c r="U109" i="19" s="1"/>
  <c r="AF95" i="19"/>
  <c r="AF106" i="19" s="1"/>
  <c r="AK97" i="19"/>
  <c r="AK108" i="19" s="1"/>
  <c r="AD97" i="19"/>
  <c r="AD108" i="19" s="1"/>
  <c r="AF99" i="19"/>
  <c r="AF110" i="19" s="1"/>
  <c r="AJ99" i="19"/>
  <c r="AJ110" i="19" s="1"/>
  <c r="P95" i="19"/>
  <c r="P106" i="19" s="1"/>
  <c r="X94" i="19"/>
  <c r="X105" i="19" s="1"/>
  <c r="P98" i="19"/>
  <c r="P109" i="19" s="1"/>
  <c r="R96" i="19"/>
  <c r="R107" i="19" s="1"/>
  <c r="AI98" i="19"/>
  <c r="AI109" i="19" s="1"/>
  <c r="AK93" i="19"/>
  <c r="AK104" i="19" s="1"/>
  <c r="X99" i="19"/>
  <c r="X110" i="19" s="1"/>
  <c r="V96" i="19"/>
  <c r="V107" i="19" s="1"/>
  <c r="T96" i="19"/>
  <c r="T107" i="19" s="1"/>
  <c r="S99" i="19"/>
  <c r="S110" i="19" s="1"/>
  <c r="V100" i="19"/>
  <c r="V111" i="19" s="1"/>
  <c r="AI97" i="19"/>
  <c r="AI108" i="19" s="1"/>
  <c r="AG98" i="19"/>
  <c r="AG109" i="19" s="1"/>
  <c r="AL98" i="19"/>
  <c r="AL109" i="19" s="1"/>
  <c r="W100" i="19"/>
  <c r="W111" i="19" s="1"/>
  <c r="AO98" i="19"/>
  <c r="AO109" i="19" s="1"/>
  <c r="AF94" i="19"/>
  <c r="AF105" i="19" s="1"/>
  <c r="U96" i="19"/>
  <c r="U107" i="19" s="1"/>
  <c r="AN94" i="19"/>
  <c r="AN105" i="19" s="1"/>
  <c r="AE99" i="19"/>
  <c r="AE110" i="19" s="1"/>
  <c r="AA96" i="19"/>
  <c r="AA107" i="19" s="1"/>
  <c r="V93" i="19"/>
  <c r="V104" i="19" s="1"/>
  <c r="Y97" i="19"/>
  <c r="Y108" i="19" s="1"/>
  <c r="AH98" i="19"/>
  <c r="AH109" i="19" s="1"/>
  <c r="R95" i="19"/>
  <c r="R106" i="19" s="1"/>
  <c r="R99" i="19"/>
  <c r="R110" i="19" s="1"/>
  <c r="AQ100" i="19"/>
  <c r="AQ111" i="19" s="1"/>
  <c r="AK96" i="19"/>
  <c r="AK107" i="19" s="1"/>
  <c r="V97" i="19"/>
  <c r="V108" i="19" s="1"/>
  <c r="V95" i="19"/>
  <c r="V106" i="19" s="1"/>
  <c r="AM98" i="19"/>
  <c r="AM109" i="19" s="1"/>
  <c r="Y100" i="19"/>
  <c r="Y111" i="19" s="1"/>
  <c r="AF97" i="19"/>
  <c r="AF108" i="19" s="1"/>
  <c r="Z93" i="19"/>
  <c r="Z104" i="19" s="1"/>
  <c r="Y94" i="19"/>
  <c r="Y105" i="19" s="1"/>
  <c r="AG97" i="19"/>
  <c r="AG108" i="19" s="1"/>
  <c r="AJ94" i="19"/>
  <c r="AJ105" i="19" s="1"/>
  <c r="AB97" i="19"/>
  <c r="AB108" i="19" s="1"/>
  <c r="AB93" i="19"/>
  <c r="AB104" i="19" s="1"/>
  <c r="P100" i="19"/>
  <c r="P111" i="19" s="1"/>
  <c r="AQ95" i="19"/>
  <c r="AQ106" i="19" s="1"/>
  <c r="AG96" i="19"/>
  <c r="AG107" i="19" s="1"/>
  <c r="Z98" i="19"/>
  <c r="Z109" i="19" s="1"/>
  <c r="S97" i="19"/>
  <c r="S108" i="19" s="1"/>
  <c r="AP96" i="19"/>
  <c r="AP107" i="19" s="1"/>
  <c r="AQ99" i="19"/>
  <c r="AQ110" i="19" s="1"/>
  <c r="AC100" i="19"/>
  <c r="AC111" i="19" s="1"/>
  <c r="AB94" i="19"/>
  <c r="AB105" i="19" s="1"/>
  <c r="AO99" i="19"/>
  <c r="AO110" i="19" s="1"/>
  <c r="AL94" i="19"/>
  <c r="AL105" i="19" s="1"/>
  <c r="AB100" i="19"/>
  <c r="AB111" i="19" s="1"/>
  <c r="AR96" i="19"/>
  <c r="AR107" i="19" s="1"/>
  <c r="Q94" i="19"/>
  <c r="Q105" i="19" s="1"/>
  <c r="O54" i="19"/>
  <c r="AM104" i="19"/>
  <c r="AB109" i="19"/>
  <c r="AO108" i="19"/>
  <c r="AO121" i="22" l="1"/>
  <c r="AJ120" i="22"/>
  <c r="P115" i="22"/>
  <c r="AD122" i="22"/>
  <c r="Q116" i="22"/>
  <c r="AA115" i="22"/>
  <c r="AP118" i="22"/>
  <c r="AK115" i="22"/>
  <c r="AE120" i="22"/>
  <c r="R115" i="22"/>
  <c r="AI116" i="22"/>
  <c r="AC121" i="22"/>
  <c r="AC115" i="22"/>
  <c r="AR120" i="22"/>
  <c r="AN118" i="22"/>
  <c r="AB120" i="22"/>
  <c r="AQ118" i="22"/>
  <c r="T118" i="22"/>
  <c r="X122" i="22"/>
  <c r="AB116" i="22"/>
  <c r="AF120" i="22"/>
  <c r="R117" i="22"/>
  <c r="V121" i="22"/>
  <c r="AJ122" i="22"/>
  <c r="AL119" i="22"/>
  <c r="R118" i="22"/>
  <c r="Y121" i="22"/>
  <c r="AB115" i="22"/>
  <c r="Q119" i="22"/>
  <c r="AQ116" i="22"/>
  <c r="X115" i="22"/>
  <c r="AI119" i="22"/>
  <c r="AO115" i="22"/>
  <c r="Q120" i="22"/>
  <c r="AA117" i="22"/>
  <c r="AE121" i="22"/>
  <c r="AG118" i="22"/>
  <c r="R119" i="22"/>
  <c r="Z118" i="22"/>
  <c r="U120" i="22"/>
  <c r="W117" i="22"/>
  <c r="AI121" i="22"/>
  <c r="AQ119" i="22"/>
  <c r="U116" i="22"/>
  <c r="X118" i="22"/>
  <c r="AL115" i="22"/>
  <c r="U121" i="22"/>
  <c r="AH118" i="22"/>
  <c r="P119" i="22"/>
  <c r="Z116" i="22"/>
  <c r="AD120" i="22"/>
  <c r="U118" i="22"/>
  <c r="Y122" i="22"/>
  <c r="AL118" i="22"/>
  <c r="AB119" i="22"/>
  <c r="AD116" i="22"/>
  <c r="AP120" i="22"/>
  <c r="AR117" i="22"/>
  <c r="U122" i="22"/>
  <c r="Z119" i="22"/>
  <c r="AF115" i="22"/>
  <c r="Y120" i="22"/>
  <c r="V117" i="22"/>
  <c r="AK117" i="22"/>
  <c r="Q115" i="22"/>
  <c r="U115" i="22"/>
  <c r="X116" i="22"/>
  <c r="P116" i="22"/>
  <c r="AF119" i="22"/>
  <c r="AP116" i="22"/>
  <c r="S121" i="22"/>
  <c r="AO122" i="22"/>
  <c r="AA119" i="22"/>
  <c r="AR119" i="22"/>
  <c r="W121" i="22"/>
  <c r="Y118" i="22"/>
  <c r="AK122" i="22"/>
  <c r="AJ118" i="22"/>
  <c r="AL121" i="22"/>
  <c r="AG121" i="22"/>
  <c r="S115" i="22"/>
  <c r="AH116" i="22"/>
  <c r="AH117" i="22"/>
  <c r="X119" i="22"/>
  <c r="Y115" i="22"/>
  <c r="AC122" i="22"/>
  <c r="AG115" i="22"/>
  <c r="S117" i="22"/>
  <c r="Y116" i="22"/>
  <c r="AA120" i="22"/>
  <c r="AC117" i="22"/>
  <c r="AN116" i="22"/>
  <c r="AN122" i="22"/>
  <c r="AL116" i="22"/>
  <c r="AO116" i="22"/>
  <c r="Z121" i="22"/>
  <c r="AB118" i="22"/>
  <c r="W120" i="22"/>
  <c r="AN120" i="22"/>
  <c r="Z117" i="22"/>
  <c r="AF118" i="22"/>
  <c r="AR122" i="22"/>
  <c r="S120" i="22"/>
  <c r="AF116" i="22"/>
  <c r="AQ120" i="22"/>
  <c r="AL117" i="22"/>
  <c r="Y119" i="22"/>
  <c r="W118" i="22"/>
  <c r="AE115" i="22"/>
  <c r="R116" i="22"/>
  <c r="AF122" i="22"/>
  <c r="AJ116" i="22"/>
  <c r="AD121" i="22"/>
  <c r="AE119" i="22"/>
  <c r="AD117" i="22"/>
  <c r="AP121" i="22"/>
  <c r="AR118" i="22"/>
  <c r="AM120" i="22"/>
  <c r="Q117" i="22"/>
  <c r="AP117" i="22"/>
  <c r="S122" i="22"/>
  <c r="U119" i="22"/>
  <c r="W116" i="22"/>
  <c r="AI120" i="22"/>
  <c r="V115" i="22"/>
  <c r="AG122" i="22"/>
  <c r="T120" i="22"/>
  <c r="AA121" i="22"/>
  <c r="AQ115" i="22"/>
  <c r="AC118" i="22"/>
  <c r="AJ115" i="22"/>
  <c r="AB121" i="22"/>
  <c r="AN117" i="22"/>
  <c r="AN121" i="22"/>
  <c r="S118" i="22"/>
  <c r="AI122" i="22"/>
  <c r="AO118" i="22"/>
  <c r="AE122" i="22"/>
  <c r="AJ121" i="22"/>
  <c r="AO119" i="22"/>
  <c r="AM118" i="22"/>
  <c r="AK120" i="22"/>
  <c r="X120" i="22"/>
  <c r="AB122" i="22"/>
  <c r="W119" i="22"/>
  <c r="P121" i="22"/>
  <c r="Q122" i="22"/>
  <c r="T121" i="22"/>
  <c r="W122" i="22"/>
  <c r="AM121" i="22"/>
  <c r="AD115" i="22"/>
  <c r="AG116" i="22"/>
  <c r="AA116" i="22"/>
  <c r="Q121" i="22"/>
  <c r="AR121" i="22"/>
  <c r="AM117" i="22"/>
  <c r="P122" i="22"/>
  <c r="V116" i="22"/>
  <c r="AH115" i="22"/>
  <c r="T115" i="22"/>
  <c r="AD118" i="22"/>
  <c r="AL122" i="22"/>
  <c r="Y117" i="22"/>
  <c r="AI115" i="22"/>
  <c r="P118" i="22"/>
  <c r="AM116" i="22"/>
  <c r="AP122" i="22"/>
  <c r="AK121" i="22"/>
  <c r="P117" i="22"/>
  <c r="AI117" i="22"/>
  <c r="AH121" i="22"/>
  <c r="AC120" i="22"/>
  <c r="AE117" i="22"/>
  <c r="AQ121" i="22"/>
  <c r="AH119" i="22"/>
  <c r="AN115" i="22"/>
  <c r="P120" i="22"/>
  <c r="AC116" i="22"/>
  <c r="AG120" i="22"/>
  <c r="AQ117" i="22"/>
  <c r="T122" i="22"/>
  <c r="V119" i="22"/>
  <c r="AL120" i="22"/>
  <c r="AJ119" i="22"/>
  <c r="AM115" i="22"/>
  <c r="AK116" i="22"/>
  <c r="AD119" i="22"/>
  <c r="AM119" i="22"/>
  <c r="AP119" i="22"/>
  <c r="AO120" i="22"/>
  <c r="W115" i="22"/>
  <c r="R121" i="22"/>
  <c r="AH120" i="22"/>
  <c r="AK118" i="22"/>
  <c r="AN119" i="22"/>
  <c r="AC119" i="22"/>
  <c r="R122" i="22"/>
  <c r="AK119" i="22"/>
  <c r="U117" i="22"/>
  <c r="AB117" i="22"/>
  <c r="S116" i="22"/>
  <c r="AR115" i="22"/>
  <c r="AA122" i="22"/>
  <c r="V120" i="22"/>
  <c r="AJ117" i="22"/>
  <c r="AE116" i="22"/>
  <c r="Z115" i="22"/>
  <c r="S119" i="22"/>
  <c r="AA118" i="22"/>
  <c r="AG119" i="22"/>
  <c r="X117" i="22"/>
  <c r="AO117" i="22"/>
  <c r="Z122" i="22"/>
  <c r="AE118" i="22"/>
  <c r="AQ122" i="22"/>
  <c r="R120" i="22"/>
  <c r="T117" i="22"/>
  <c r="X121" i="22"/>
  <c r="AR116" i="22"/>
  <c r="Q118" i="22"/>
  <c r="V122" i="22"/>
  <c r="AI118" i="22"/>
  <c r="AM122" i="22"/>
  <c r="AF117" i="22"/>
  <c r="V118" i="22"/>
  <c r="AH122" i="22"/>
  <c r="AP115" i="22"/>
  <c r="Z120" i="22"/>
  <c r="AF121" i="22"/>
  <c r="T119" i="22"/>
  <c r="AG117" i="22"/>
  <c r="T116" i="22"/>
  <c r="AB118" i="20"/>
  <c r="AG119" i="20"/>
  <c r="AB115" i="20"/>
  <c r="AC119" i="20"/>
  <c r="R115" i="20"/>
  <c r="AN116" i="20"/>
  <c r="AI117" i="20"/>
  <c r="AK120" i="20"/>
  <c r="T122" i="20"/>
  <c r="W122" i="20"/>
  <c r="X118" i="20"/>
  <c r="X122" i="20"/>
  <c r="AH115" i="20"/>
  <c r="AL120" i="20"/>
  <c r="AN121" i="20"/>
  <c r="V116" i="20"/>
  <c r="AO116" i="20"/>
  <c r="AL115" i="20"/>
  <c r="AB117" i="20"/>
  <c r="AF119" i="20"/>
  <c r="AE122" i="20"/>
  <c r="AO115" i="20"/>
  <c r="AF115" i="20"/>
  <c r="Q122" i="20"/>
  <c r="AM122" i="20"/>
  <c r="AR115" i="20"/>
  <c r="AJ118" i="20"/>
  <c r="AK122" i="20"/>
  <c r="V117" i="20"/>
  <c r="AQ118" i="20"/>
  <c r="AQ120" i="20"/>
  <c r="AR122" i="20"/>
  <c r="Y115" i="20"/>
  <c r="AP120" i="20"/>
  <c r="AA117" i="20"/>
  <c r="AC120" i="20"/>
  <c r="V120" i="20"/>
  <c r="AC115" i="20"/>
  <c r="Y116" i="20"/>
  <c r="P118" i="20"/>
  <c r="P119" i="20"/>
  <c r="AF122" i="20"/>
  <c r="P117" i="20"/>
  <c r="AI118" i="20"/>
  <c r="V115" i="20"/>
  <c r="AF121" i="20"/>
  <c r="T117" i="20"/>
  <c r="Z119" i="20"/>
  <c r="AD120" i="20"/>
  <c r="Z115" i="20"/>
  <c r="AN117" i="20"/>
  <c r="Z121" i="20"/>
  <c r="AO118" i="20"/>
  <c r="AD116" i="20"/>
  <c r="AP121" i="20"/>
  <c r="AB116" i="20"/>
  <c r="S118" i="20"/>
  <c r="AM121" i="20"/>
  <c r="AO122" i="20"/>
  <c r="AL117" i="20"/>
  <c r="AJ115" i="20"/>
  <c r="AO119" i="20"/>
  <c r="AG116" i="20"/>
  <c r="AK118" i="20"/>
  <c r="U116" i="20"/>
  <c r="Q115" i="20"/>
  <c r="AR118" i="20"/>
  <c r="T115" i="20"/>
  <c r="P116" i="20"/>
  <c r="AE120" i="20"/>
  <c r="AP115" i="20"/>
  <c r="R119" i="20"/>
  <c r="P121" i="20"/>
  <c r="R116" i="20"/>
  <c r="S117" i="20"/>
  <c r="AL119" i="20"/>
  <c r="AI121" i="20"/>
  <c r="AR121" i="20"/>
  <c r="AC116" i="20"/>
  <c r="AN119" i="20"/>
  <c r="T121" i="20"/>
  <c r="Y118" i="20"/>
  <c r="Z120" i="20"/>
  <c r="Y122" i="20"/>
  <c r="W121" i="20"/>
  <c r="AR117" i="20"/>
  <c r="AI120" i="20"/>
  <c r="U118" i="20"/>
  <c r="AN115" i="20"/>
  <c r="AJ116" i="20"/>
  <c r="AD115" i="20"/>
  <c r="Z116" i="20"/>
  <c r="AF118" i="20"/>
  <c r="AL116" i="20"/>
  <c r="Q118" i="20"/>
  <c r="AF117" i="20"/>
  <c r="P122" i="20"/>
  <c r="AM117" i="20"/>
  <c r="AK115" i="20"/>
  <c r="Y119" i="20"/>
  <c r="AC118" i="20"/>
  <c r="S120" i="20"/>
  <c r="AJ122" i="20"/>
  <c r="V119" i="20"/>
  <c r="U115" i="20"/>
  <c r="AH119" i="20"/>
  <c r="AG115" i="20"/>
  <c r="AH121" i="20"/>
  <c r="X116" i="20"/>
  <c r="X117" i="20"/>
  <c r="T116" i="20"/>
  <c r="AB121" i="20"/>
  <c r="W120" i="20"/>
  <c r="AA121" i="20"/>
  <c r="Q116" i="20"/>
  <c r="S121" i="20"/>
  <c r="R120" i="20"/>
  <c r="P115" i="20"/>
  <c r="AP116" i="20"/>
  <c r="AH116" i="20"/>
  <c r="X115" i="20"/>
  <c r="AE117" i="20"/>
  <c r="AF116" i="20"/>
  <c r="U119" i="20"/>
  <c r="AK116" i="20"/>
  <c r="AC122" i="20"/>
  <c r="S119" i="20"/>
  <c r="AL121" i="20"/>
  <c r="T120" i="20"/>
  <c r="W117" i="20"/>
  <c r="AQ121" i="20"/>
  <c r="AM115" i="20"/>
  <c r="P120" i="20"/>
  <c r="AQ122" i="20"/>
  <c r="X120" i="20"/>
  <c r="U117" i="20"/>
  <c r="Y121" i="20"/>
  <c r="X119" i="20"/>
  <c r="Y117" i="20"/>
  <c r="Q120" i="20"/>
  <c r="AH118" i="20"/>
  <c r="AL122" i="20"/>
  <c r="AI115" i="20"/>
  <c r="AA118" i="20"/>
  <c r="AH117" i="20"/>
  <c r="Q121" i="20"/>
  <c r="AB122" i="20"/>
  <c r="AQ116" i="20"/>
  <c r="AA115" i="20"/>
  <c r="AE118" i="20"/>
  <c r="AK121" i="20"/>
  <c r="AA119" i="20"/>
  <c r="AP117" i="20"/>
  <c r="AB120" i="20"/>
  <c r="AJ117" i="20"/>
  <c r="U122" i="20"/>
  <c r="AQ119" i="20"/>
  <c r="W118" i="20"/>
  <c r="AI122" i="20"/>
  <c r="AR120" i="20"/>
  <c r="Q119" i="20"/>
  <c r="AA116" i="20"/>
  <c r="AA122" i="20"/>
  <c r="U121" i="20"/>
  <c r="AN118" i="20"/>
  <c r="AK119" i="20"/>
  <c r="Q117" i="20"/>
  <c r="AC121" i="20"/>
  <c r="AR119" i="20"/>
  <c r="AG122" i="20"/>
  <c r="AI116" i="20"/>
  <c r="Z118" i="20"/>
  <c r="X121" i="20"/>
  <c r="AG118" i="20"/>
  <c r="R122" i="20"/>
  <c r="AP118" i="20"/>
  <c r="AM120" i="20"/>
  <c r="AB119" i="20"/>
  <c r="AR116" i="20"/>
  <c r="V122" i="20"/>
  <c r="AH120" i="20"/>
  <c r="T118" i="20"/>
  <c r="Z122" i="20"/>
  <c r="AM116" i="20"/>
  <c r="AM118" i="20"/>
  <c r="AK117" i="20"/>
  <c r="AQ117" i="20"/>
  <c r="V121" i="20"/>
  <c r="AO121" i="20"/>
  <c r="AJ120" i="20"/>
  <c r="AJ121" i="20"/>
  <c r="AD119" i="20"/>
  <c r="AG120" i="20"/>
  <c r="U120" i="20"/>
  <c r="AH122" i="20"/>
  <c r="AC117" i="20"/>
  <c r="AQ115" i="20"/>
  <c r="AD118" i="20"/>
  <c r="S116" i="20"/>
  <c r="AE115" i="20"/>
  <c r="W119" i="20"/>
  <c r="AP119" i="20"/>
  <c r="R121" i="20"/>
  <c r="W115" i="20"/>
  <c r="T119" i="20"/>
  <c r="AG121" i="20"/>
  <c r="AN122" i="20"/>
  <c r="AL118" i="20"/>
  <c r="AD121" i="20"/>
  <c r="AM119" i="20"/>
  <c r="AJ119" i="20"/>
  <c r="R118" i="20"/>
  <c r="AE116" i="20"/>
  <c r="AI119" i="20"/>
  <c r="AD122" i="20"/>
  <c r="AG117" i="20"/>
  <c r="Y120" i="20"/>
  <c r="AE121" i="20"/>
  <c r="AO120" i="20"/>
  <c r="AP122" i="20"/>
  <c r="S122" i="20"/>
  <c r="AO117" i="20"/>
  <c r="V118" i="20"/>
  <c r="AF120" i="20"/>
  <c r="W116" i="20"/>
  <c r="R117" i="20"/>
  <c r="Z117" i="20"/>
  <c r="AA120" i="20"/>
  <c r="S115" i="20"/>
  <c r="AD117" i="20"/>
  <c r="AE119" i="20"/>
  <c r="AN120" i="20"/>
  <c r="Q118" i="19"/>
  <c r="AA115" i="19"/>
  <c r="AK120" i="19"/>
  <c r="T117" i="19"/>
  <c r="AO118" i="19"/>
  <c r="AR122" i="19"/>
  <c r="S115" i="19"/>
  <c r="AO116" i="19"/>
  <c r="S121" i="19"/>
  <c r="AA121" i="19"/>
  <c r="AA116" i="19"/>
  <c r="Q121" i="19"/>
  <c r="V116" i="19"/>
  <c r="AF122" i="19"/>
  <c r="S120" i="19"/>
  <c r="W115" i="19"/>
  <c r="U122" i="19"/>
  <c r="T115" i="19"/>
  <c r="AE117" i="19"/>
  <c r="W120" i="19"/>
  <c r="Z117" i="19"/>
  <c r="X122" i="19"/>
  <c r="AL119" i="19"/>
  <c r="AM117" i="19"/>
  <c r="AR117" i="19"/>
  <c r="U115" i="19"/>
  <c r="AH116" i="19"/>
  <c r="Z119" i="19"/>
  <c r="AM116" i="19"/>
  <c r="AK118" i="19"/>
  <c r="S117" i="19"/>
  <c r="AA117" i="19"/>
  <c r="AF116" i="19"/>
  <c r="V121" i="19"/>
  <c r="T121" i="19"/>
  <c r="AK117" i="19"/>
  <c r="AI122" i="19"/>
  <c r="P119" i="19"/>
  <c r="R116" i="19"/>
  <c r="V120" i="19"/>
  <c r="AI116" i="19"/>
  <c r="AP120" i="19"/>
  <c r="Q117" i="19"/>
  <c r="Z121" i="19"/>
  <c r="AP117" i="19"/>
  <c r="T122" i="19"/>
  <c r="AF118" i="19"/>
  <c r="AN122" i="19"/>
  <c r="AN121" i="19"/>
  <c r="AO119" i="19"/>
  <c r="AL122" i="19"/>
  <c r="Y115" i="19"/>
  <c r="AJ120" i="19"/>
  <c r="AR115" i="19"/>
  <c r="T120" i="19"/>
  <c r="X119" i="19"/>
  <c r="Z116" i="19"/>
  <c r="AE120" i="19"/>
  <c r="AQ116" i="19"/>
  <c r="P121" i="19"/>
  <c r="Y117" i="19"/>
  <c r="AD122" i="19"/>
  <c r="AN118" i="19"/>
  <c r="X120" i="19"/>
  <c r="U117" i="19"/>
  <c r="AP121" i="19"/>
  <c r="AL118" i="19"/>
  <c r="P118" i="19"/>
  <c r="AC120" i="19"/>
  <c r="Y121" i="19"/>
  <c r="AG117" i="19"/>
  <c r="AR121" i="19"/>
  <c r="W118" i="19"/>
  <c r="AO122" i="19"/>
  <c r="U119" i="19"/>
  <c r="AF120" i="19"/>
  <c r="Y118" i="19"/>
  <c r="AH118" i="19"/>
  <c r="AC115" i="19"/>
  <c r="AN119" i="19"/>
  <c r="AP116" i="19"/>
  <c r="X117" i="19"/>
  <c r="AH121" i="19"/>
  <c r="AO117" i="19"/>
  <c r="S122" i="19"/>
  <c r="AE118" i="19"/>
  <c r="R115" i="19"/>
  <c r="AC119" i="19"/>
  <c r="AN120" i="19"/>
  <c r="AB117" i="19"/>
  <c r="AG116" i="19"/>
  <c r="W119" i="19"/>
  <c r="AE119" i="19"/>
  <c r="AI121" i="19"/>
  <c r="AI115" i="19"/>
  <c r="AC117" i="19"/>
  <c r="AL115" i="19"/>
  <c r="AG120" i="19"/>
  <c r="AH117" i="19"/>
  <c r="X118" i="19"/>
  <c r="R122" i="19"/>
  <c r="AB120" i="19"/>
  <c r="AI118" i="19"/>
  <c r="S116" i="19"/>
  <c r="AQ120" i="19"/>
  <c r="AP115" i="19"/>
  <c r="W122" i="19"/>
  <c r="S119" i="19"/>
  <c r="Z118" i="19"/>
  <c r="AF119" i="19"/>
  <c r="AE116" i="19"/>
  <c r="AQ115" i="19"/>
  <c r="AJ115" i="19"/>
  <c r="AF121" i="19"/>
  <c r="T118" i="19"/>
  <c r="AA122" i="19"/>
  <c r="P115" i="19"/>
  <c r="AA119" i="19"/>
  <c r="AG115" i="19"/>
  <c r="AR119" i="19"/>
  <c r="AD116" i="19"/>
  <c r="Z122" i="19"/>
  <c r="V119" i="19"/>
  <c r="AG118" i="19"/>
  <c r="AQ118" i="19"/>
  <c r="AC118" i="19"/>
  <c r="AR116" i="19"/>
  <c r="AJ121" i="19"/>
  <c r="V122" i="19"/>
  <c r="R118" i="19"/>
  <c r="V117" i="19"/>
  <c r="AO121" i="19"/>
  <c r="AB118" i="19"/>
  <c r="AK122" i="19"/>
  <c r="R119" i="19"/>
  <c r="X115" i="19"/>
  <c r="AI119" i="19"/>
  <c r="AO115" i="19"/>
  <c r="AL116" i="19"/>
  <c r="AB121" i="19"/>
  <c r="AH122" i="19"/>
  <c r="AM120" i="19"/>
  <c r="AB122" i="19"/>
  <c r="AK121" i="19"/>
  <c r="P116" i="19"/>
  <c r="AD117" i="19"/>
  <c r="AJ118" i="19"/>
  <c r="P117" i="19"/>
  <c r="AF115" i="19"/>
  <c r="AQ119" i="19"/>
  <c r="U116" i="19"/>
  <c r="Z120" i="19"/>
  <c r="AL121" i="19"/>
  <c r="AP122" i="19"/>
  <c r="X116" i="19"/>
  <c r="AL120" i="19"/>
  <c r="AL117" i="19"/>
  <c r="Y122" i="19"/>
  <c r="AR118" i="19"/>
  <c r="AH119" i="19"/>
  <c r="AN115" i="19"/>
  <c r="P120" i="19"/>
  <c r="AC116" i="19"/>
  <c r="AI120" i="19"/>
  <c r="W116" i="19"/>
  <c r="S118" i="19"/>
  <c r="AJ122" i="19"/>
  <c r="Q119" i="19"/>
  <c r="AP119" i="19"/>
  <c r="T116" i="19"/>
  <c r="AK116" i="19"/>
  <c r="AR120" i="19"/>
  <c r="AE122" i="19"/>
  <c r="AM121" i="19"/>
  <c r="V115" i="19"/>
  <c r="R117" i="19"/>
  <c r="AM119" i="19"/>
  <c r="Y120" i="19"/>
  <c r="AD121" i="19"/>
  <c r="AD115" i="19"/>
  <c r="Q115" i="19"/>
  <c r="AA120" i="19"/>
  <c r="W121" i="19"/>
  <c r="AJ119" i="19"/>
  <c r="Q116" i="19"/>
  <c r="AA118" i="19"/>
  <c r="AB116" i="19"/>
  <c r="AD119" i="19"/>
  <c r="AQ121" i="19"/>
  <c r="AJ116" i="19"/>
  <c r="AE115" i="19"/>
  <c r="AI117" i="19"/>
  <c r="U118" i="19"/>
  <c r="AN116" i="19"/>
  <c r="Y119" i="19"/>
  <c r="AH120" i="19"/>
  <c r="AQ122" i="19"/>
  <c r="AO120" i="19"/>
  <c r="AG119" i="19"/>
  <c r="AB115" i="19"/>
  <c r="AM115" i="19"/>
  <c r="AJ117" i="19"/>
  <c r="AE121" i="19"/>
  <c r="R121" i="19"/>
  <c r="Y116" i="19"/>
  <c r="AB119" i="19"/>
  <c r="AK115" i="19"/>
  <c r="U120" i="19"/>
  <c r="X121" i="19"/>
  <c r="AF117" i="19"/>
  <c r="V118" i="19"/>
  <c r="AM118" i="19"/>
  <c r="Z115" i="19"/>
  <c r="AK119" i="19"/>
  <c r="U121" i="19"/>
  <c r="Q120" i="19"/>
  <c r="AP118" i="19"/>
  <c r="AC122" i="19"/>
  <c r="AD120" i="19"/>
  <c r="AG121" i="19"/>
  <c r="Q122" i="19"/>
  <c r="AM122" i="19"/>
  <c r="AH115" i="19"/>
  <c r="AC121" i="19"/>
  <c r="P122" i="19"/>
  <c r="AQ117" i="19"/>
  <c r="AG122" i="19"/>
  <c r="W117" i="19"/>
  <c r="AN117" i="19"/>
  <c r="AD118" i="19"/>
  <c r="T119" i="19"/>
  <c r="R120" i="19"/>
  <c r="P60" i="14" l="1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O61" i="14"/>
  <c r="O62" i="14"/>
  <c r="O63" i="14"/>
  <c r="O64" i="14"/>
  <c r="O65" i="14"/>
  <c r="O66" i="14"/>
  <c r="O67" i="14"/>
  <c r="O60" i="14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3" i="13"/>
  <c r="O56" i="14"/>
  <c r="N10" i="14" l="1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9" i="14" s="1"/>
  <c r="C60" i="14" s="1"/>
  <c r="C11" i="14"/>
  <c r="C3" i="14"/>
  <c r="I42" i="14" s="1"/>
  <c r="C71" i="14" l="1"/>
  <c r="F48" i="14"/>
  <c r="F59" i="14" s="1"/>
  <c r="F70" i="14" s="1"/>
  <c r="G48" i="14"/>
  <c r="G59" i="14" s="1"/>
  <c r="G70" i="14" s="1"/>
  <c r="E48" i="14"/>
  <c r="E59" i="14" s="1"/>
  <c r="E70" i="14" s="1"/>
  <c r="I43" i="14"/>
  <c r="H19" i="14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B8" i="10"/>
  <c r="C3" i="10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B62" i="8"/>
  <c r="C62" i="8"/>
  <c r="D62" i="8"/>
  <c r="E62" i="8"/>
  <c r="F62" i="8"/>
  <c r="G62" i="8"/>
  <c r="H62" i="8"/>
  <c r="I62" i="8"/>
  <c r="J62" i="8"/>
  <c r="B63" i="8"/>
  <c r="C63" i="8"/>
  <c r="D63" i="8"/>
  <c r="E63" i="8"/>
  <c r="F63" i="8"/>
  <c r="G63" i="8"/>
  <c r="H63" i="8"/>
  <c r="I63" i="8"/>
  <c r="J63" i="8"/>
  <c r="B64" i="8"/>
  <c r="C64" i="8"/>
  <c r="D64" i="8"/>
  <c r="E64" i="8"/>
  <c r="F64" i="8"/>
  <c r="G64" i="8"/>
  <c r="H64" i="8"/>
  <c r="I64" i="8"/>
  <c r="J64" i="8"/>
  <c r="B65" i="8"/>
  <c r="C65" i="8"/>
  <c r="D65" i="8"/>
  <c r="E65" i="8"/>
  <c r="F65" i="8"/>
  <c r="G65" i="8"/>
  <c r="H65" i="8"/>
  <c r="I65" i="8"/>
  <c r="J65" i="8"/>
  <c r="B66" i="8"/>
  <c r="C66" i="8"/>
  <c r="D66" i="8"/>
  <c r="E66" i="8"/>
  <c r="F66" i="8"/>
  <c r="G66" i="8"/>
  <c r="H66" i="8"/>
  <c r="I66" i="8"/>
  <c r="J66" i="8"/>
  <c r="B67" i="8"/>
  <c r="C67" i="8"/>
  <c r="D67" i="8"/>
  <c r="E67" i="8"/>
  <c r="F67" i="8"/>
  <c r="G67" i="8"/>
  <c r="H67" i="8"/>
  <c r="I67" i="8"/>
  <c r="J67" i="8"/>
  <c r="B68" i="8"/>
  <c r="C68" i="8"/>
  <c r="D68" i="8"/>
  <c r="E68" i="8"/>
  <c r="F68" i="8"/>
  <c r="G68" i="8"/>
  <c r="H68" i="8"/>
  <c r="I68" i="8"/>
  <c r="J68" i="8"/>
  <c r="B69" i="8"/>
  <c r="C69" i="8"/>
  <c r="D69" i="8"/>
  <c r="E69" i="8"/>
  <c r="F69" i="8"/>
  <c r="G69" i="8"/>
  <c r="H69" i="8"/>
  <c r="I69" i="8"/>
  <c r="J69" i="8"/>
  <c r="B70" i="8"/>
  <c r="C70" i="8"/>
  <c r="D70" i="8"/>
  <c r="E70" i="8"/>
  <c r="F70" i="8"/>
  <c r="G70" i="8"/>
  <c r="H70" i="8"/>
  <c r="I70" i="8"/>
  <c r="J70" i="8"/>
  <c r="B71" i="8"/>
  <c r="C71" i="8"/>
  <c r="D71" i="8"/>
  <c r="E71" i="8"/>
  <c r="F71" i="8"/>
  <c r="G71" i="8"/>
  <c r="H71" i="8"/>
  <c r="I71" i="8"/>
  <c r="J71" i="8"/>
  <c r="B72" i="8"/>
  <c r="C72" i="8"/>
  <c r="D72" i="8"/>
  <c r="E72" i="8"/>
  <c r="F72" i="8"/>
  <c r="G72" i="8"/>
  <c r="H72" i="8"/>
  <c r="I72" i="8"/>
  <c r="J72" i="8"/>
  <c r="B73" i="8"/>
  <c r="C73" i="8"/>
  <c r="D73" i="8"/>
  <c r="E73" i="8"/>
  <c r="F73" i="8"/>
  <c r="G73" i="8"/>
  <c r="H73" i="8"/>
  <c r="I73" i="8"/>
  <c r="J73" i="8"/>
  <c r="B74" i="8"/>
  <c r="C74" i="8"/>
  <c r="D74" i="8"/>
  <c r="E74" i="8"/>
  <c r="F74" i="8"/>
  <c r="G74" i="8"/>
  <c r="H74" i="8"/>
  <c r="I74" i="8"/>
  <c r="J74" i="8"/>
  <c r="B75" i="8"/>
  <c r="C75" i="8"/>
  <c r="D75" i="8"/>
  <c r="E75" i="8"/>
  <c r="F75" i="8"/>
  <c r="G75" i="8"/>
  <c r="H75" i="8"/>
  <c r="I75" i="8"/>
  <c r="J75" i="8"/>
  <c r="B76" i="8"/>
  <c r="C76" i="8"/>
  <c r="D76" i="8"/>
  <c r="E76" i="8"/>
  <c r="F76" i="8"/>
  <c r="G76" i="8"/>
  <c r="H76" i="8"/>
  <c r="I76" i="8"/>
  <c r="J76" i="8"/>
  <c r="B77" i="8"/>
  <c r="C77" i="8"/>
  <c r="D77" i="8"/>
  <c r="E77" i="8"/>
  <c r="F77" i="8"/>
  <c r="G77" i="8"/>
  <c r="H77" i="8"/>
  <c r="I77" i="8"/>
  <c r="J77" i="8"/>
  <c r="B78" i="8"/>
  <c r="C78" i="8"/>
  <c r="D78" i="8"/>
  <c r="E78" i="8"/>
  <c r="F78" i="8"/>
  <c r="G78" i="8"/>
  <c r="H78" i="8"/>
  <c r="I78" i="8"/>
  <c r="J78" i="8"/>
  <c r="B79" i="8"/>
  <c r="C79" i="8"/>
  <c r="D79" i="8"/>
  <c r="E79" i="8"/>
  <c r="F79" i="8"/>
  <c r="G79" i="8"/>
  <c r="H79" i="8"/>
  <c r="I79" i="8"/>
  <c r="J79" i="8"/>
  <c r="B80" i="8"/>
  <c r="C80" i="8"/>
  <c r="D80" i="8"/>
  <c r="E80" i="8"/>
  <c r="F80" i="8"/>
  <c r="G80" i="8"/>
  <c r="H80" i="8"/>
  <c r="I80" i="8"/>
  <c r="J80" i="8"/>
  <c r="B81" i="8"/>
  <c r="C81" i="8"/>
  <c r="D81" i="8"/>
  <c r="E81" i="8"/>
  <c r="F81" i="8"/>
  <c r="G81" i="8"/>
  <c r="H81" i="8"/>
  <c r="I81" i="8"/>
  <c r="J81" i="8"/>
  <c r="B82" i="8"/>
  <c r="C82" i="8"/>
  <c r="D82" i="8"/>
  <c r="E82" i="8"/>
  <c r="F82" i="8"/>
  <c r="G82" i="8"/>
  <c r="H82" i="8"/>
  <c r="I82" i="8"/>
  <c r="J82" i="8"/>
  <c r="B83" i="8"/>
  <c r="C83" i="8"/>
  <c r="D83" i="8"/>
  <c r="E83" i="8"/>
  <c r="F83" i="8"/>
  <c r="G83" i="8"/>
  <c r="H83" i="8"/>
  <c r="I83" i="8"/>
  <c r="J83" i="8"/>
  <c r="B84" i="8"/>
  <c r="C84" i="8"/>
  <c r="D84" i="8"/>
  <c r="E84" i="8"/>
  <c r="F84" i="8"/>
  <c r="G84" i="8"/>
  <c r="H84" i="8"/>
  <c r="I84" i="8"/>
  <c r="J84" i="8"/>
  <c r="B85" i="8"/>
  <c r="C85" i="8"/>
  <c r="D85" i="8"/>
  <c r="E85" i="8"/>
  <c r="F85" i="8"/>
  <c r="G85" i="8"/>
  <c r="H85" i="8"/>
  <c r="I85" i="8"/>
  <c r="J85" i="8"/>
  <c r="B86" i="8"/>
  <c r="C86" i="8"/>
  <c r="D86" i="8"/>
  <c r="E86" i="8"/>
  <c r="F86" i="8"/>
  <c r="G86" i="8"/>
  <c r="H86" i="8"/>
  <c r="I86" i="8"/>
  <c r="J86" i="8"/>
  <c r="B87" i="8"/>
  <c r="C87" i="8"/>
  <c r="D87" i="8"/>
  <c r="E87" i="8"/>
  <c r="F87" i="8"/>
  <c r="G87" i="8"/>
  <c r="H87" i="8"/>
  <c r="I87" i="8"/>
  <c r="J87" i="8"/>
  <c r="B88" i="8"/>
  <c r="C88" i="8"/>
  <c r="D88" i="8"/>
  <c r="E88" i="8"/>
  <c r="F88" i="8"/>
  <c r="G88" i="8"/>
  <c r="H88" i="8"/>
  <c r="I88" i="8"/>
  <c r="J88" i="8"/>
  <c r="B89" i="8"/>
  <c r="C89" i="8"/>
  <c r="D89" i="8"/>
  <c r="E89" i="8"/>
  <c r="F89" i="8"/>
  <c r="G89" i="8"/>
  <c r="H89" i="8"/>
  <c r="I89" i="8"/>
  <c r="J89" i="8"/>
  <c r="B90" i="8"/>
  <c r="C90" i="8"/>
  <c r="D90" i="8"/>
  <c r="E90" i="8"/>
  <c r="F90" i="8"/>
  <c r="G90" i="8"/>
  <c r="H90" i="8"/>
  <c r="I90" i="8"/>
  <c r="J90" i="8"/>
  <c r="B91" i="8"/>
  <c r="C91" i="8"/>
  <c r="D91" i="8"/>
  <c r="E91" i="8"/>
  <c r="F91" i="8"/>
  <c r="G91" i="8"/>
  <c r="H91" i="8"/>
  <c r="I91" i="8"/>
  <c r="J91" i="8"/>
  <c r="B92" i="8"/>
  <c r="C92" i="8"/>
  <c r="D92" i="8"/>
  <c r="E92" i="8"/>
  <c r="F92" i="8"/>
  <c r="G92" i="8"/>
  <c r="H92" i="8"/>
  <c r="I92" i="8"/>
  <c r="J92" i="8"/>
  <c r="B93" i="8"/>
  <c r="C93" i="8"/>
  <c r="D93" i="8"/>
  <c r="E93" i="8"/>
  <c r="F93" i="8"/>
  <c r="G93" i="8"/>
  <c r="H93" i="8"/>
  <c r="I93" i="8"/>
  <c r="J93" i="8"/>
  <c r="B94" i="8"/>
  <c r="C94" i="8"/>
  <c r="D94" i="8"/>
  <c r="E94" i="8"/>
  <c r="F94" i="8"/>
  <c r="G94" i="8"/>
  <c r="H94" i="8"/>
  <c r="I94" i="8"/>
  <c r="J94" i="8"/>
  <c r="B95" i="8"/>
  <c r="C95" i="8"/>
  <c r="D95" i="8"/>
  <c r="E95" i="8"/>
  <c r="F95" i="8"/>
  <c r="G95" i="8"/>
  <c r="H95" i="8"/>
  <c r="I95" i="8"/>
  <c r="J95" i="8"/>
  <c r="B96" i="8"/>
  <c r="C96" i="8"/>
  <c r="D96" i="8"/>
  <c r="E96" i="8"/>
  <c r="F96" i="8"/>
  <c r="G96" i="8"/>
  <c r="H96" i="8"/>
  <c r="I96" i="8"/>
  <c r="J96" i="8"/>
  <c r="B97" i="8"/>
  <c r="C97" i="8"/>
  <c r="D97" i="8"/>
  <c r="E97" i="8"/>
  <c r="F97" i="8"/>
  <c r="G97" i="8"/>
  <c r="H97" i="8"/>
  <c r="I97" i="8"/>
  <c r="J97" i="8"/>
  <c r="B98" i="8"/>
  <c r="C98" i="8"/>
  <c r="D98" i="8"/>
  <c r="E98" i="8"/>
  <c r="F98" i="8"/>
  <c r="G98" i="8"/>
  <c r="H98" i="8"/>
  <c r="I98" i="8"/>
  <c r="J98" i="8"/>
  <c r="B99" i="8"/>
  <c r="C99" i="8"/>
  <c r="D99" i="8"/>
  <c r="E99" i="8"/>
  <c r="F99" i="8"/>
  <c r="G99" i="8"/>
  <c r="H99" i="8"/>
  <c r="I99" i="8"/>
  <c r="J99" i="8"/>
  <c r="B100" i="8"/>
  <c r="C100" i="8"/>
  <c r="D100" i="8"/>
  <c r="E100" i="8"/>
  <c r="F100" i="8"/>
  <c r="G100" i="8"/>
  <c r="H100" i="8"/>
  <c r="I100" i="8"/>
  <c r="J100" i="8"/>
  <c r="B101" i="8"/>
  <c r="C101" i="8"/>
  <c r="D101" i="8"/>
  <c r="E101" i="8"/>
  <c r="F101" i="8"/>
  <c r="G101" i="8"/>
  <c r="H101" i="8"/>
  <c r="I101" i="8"/>
  <c r="J101" i="8"/>
  <c r="B102" i="8"/>
  <c r="C102" i="8"/>
  <c r="D102" i="8"/>
  <c r="E102" i="8"/>
  <c r="F102" i="8"/>
  <c r="G102" i="8"/>
  <c r="H102" i="8"/>
  <c r="I102" i="8"/>
  <c r="J102" i="8"/>
  <c r="B103" i="8"/>
  <c r="C103" i="8"/>
  <c r="D103" i="8"/>
  <c r="E103" i="8"/>
  <c r="F103" i="8"/>
  <c r="G103" i="8"/>
  <c r="H103" i="8"/>
  <c r="I103" i="8"/>
  <c r="J103" i="8"/>
  <c r="B104" i="8"/>
  <c r="C104" i="8"/>
  <c r="D104" i="8"/>
  <c r="E104" i="8"/>
  <c r="F104" i="8"/>
  <c r="G104" i="8"/>
  <c r="H104" i="8"/>
  <c r="I104" i="8"/>
  <c r="J104" i="8"/>
  <c r="B105" i="8"/>
  <c r="C105" i="8"/>
  <c r="D105" i="8"/>
  <c r="E105" i="8"/>
  <c r="F105" i="8"/>
  <c r="G105" i="8"/>
  <c r="H105" i="8"/>
  <c r="I105" i="8"/>
  <c r="J105" i="8"/>
  <c r="B106" i="8"/>
  <c r="C106" i="8"/>
  <c r="D106" i="8"/>
  <c r="E106" i="8"/>
  <c r="F106" i="8"/>
  <c r="G106" i="8"/>
  <c r="H106" i="8"/>
  <c r="I106" i="8"/>
  <c r="J106" i="8"/>
  <c r="B107" i="8"/>
  <c r="C107" i="8"/>
  <c r="D107" i="8"/>
  <c r="E107" i="8"/>
  <c r="F107" i="8"/>
  <c r="G107" i="8"/>
  <c r="H107" i="8"/>
  <c r="I107" i="8"/>
  <c r="J107" i="8"/>
  <c r="B108" i="8"/>
  <c r="C108" i="8"/>
  <c r="D108" i="8"/>
  <c r="E108" i="8"/>
  <c r="F108" i="8"/>
  <c r="G108" i="8"/>
  <c r="H108" i="8"/>
  <c r="I108" i="8"/>
  <c r="J108" i="8"/>
  <c r="B109" i="8"/>
  <c r="C109" i="8"/>
  <c r="D109" i="8"/>
  <c r="E109" i="8"/>
  <c r="F109" i="8"/>
  <c r="G109" i="8"/>
  <c r="H109" i="8"/>
  <c r="I109" i="8"/>
  <c r="J109" i="8"/>
  <c r="B110" i="8"/>
  <c r="C110" i="8"/>
  <c r="D110" i="8"/>
  <c r="E110" i="8"/>
  <c r="F110" i="8"/>
  <c r="G110" i="8"/>
  <c r="H110" i="8"/>
  <c r="I110" i="8"/>
  <c r="J110" i="8"/>
  <c r="B111" i="8"/>
  <c r="C111" i="8"/>
  <c r="D111" i="8"/>
  <c r="E111" i="8"/>
  <c r="F111" i="8"/>
  <c r="G111" i="8"/>
  <c r="H111" i="8"/>
  <c r="I111" i="8"/>
  <c r="J111" i="8"/>
  <c r="B112" i="8"/>
  <c r="C112" i="8"/>
  <c r="D112" i="8"/>
  <c r="E112" i="8"/>
  <c r="F112" i="8"/>
  <c r="G112" i="8"/>
  <c r="H112" i="8"/>
  <c r="I112" i="8"/>
  <c r="J112" i="8"/>
  <c r="B113" i="8"/>
  <c r="C113" i="8"/>
  <c r="D113" i="8"/>
  <c r="E113" i="8"/>
  <c r="F113" i="8"/>
  <c r="G113" i="8"/>
  <c r="H113" i="8"/>
  <c r="I113" i="8"/>
  <c r="J113" i="8"/>
  <c r="B114" i="8"/>
  <c r="C114" i="8"/>
  <c r="D114" i="8"/>
  <c r="E114" i="8"/>
  <c r="F114" i="8"/>
  <c r="G114" i="8"/>
  <c r="H114" i="8"/>
  <c r="I114" i="8"/>
  <c r="J114" i="8"/>
  <c r="B115" i="8"/>
  <c r="C115" i="8"/>
  <c r="D115" i="8"/>
  <c r="E115" i="8"/>
  <c r="F115" i="8"/>
  <c r="G115" i="8"/>
  <c r="H115" i="8"/>
  <c r="I115" i="8"/>
  <c r="J115" i="8"/>
  <c r="B116" i="8"/>
  <c r="C116" i="8"/>
  <c r="D116" i="8"/>
  <c r="E116" i="8"/>
  <c r="F116" i="8"/>
  <c r="G116" i="8"/>
  <c r="H116" i="8"/>
  <c r="I116" i="8"/>
  <c r="J116" i="8"/>
  <c r="B117" i="8"/>
  <c r="C117" i="8"/>
  <c r="D117" i="8"/>
  <c r="E117" i="8"/>
  <c r="F117" i="8"/>
  <c r="G117" i="8"/>
  <c r="H117" i="8"/>
  <c r="I117" i="8"/>
  <c r="J117" i="8"/>
  <c r="B118" i="8"/>
  <c r="C118" i="8"/>
  <c r="D118" i="8"/>
  <c r="E118" i="8"/>
  <c r="F118" i="8"/>
  <c r="G118" i="8"/>
  <c r="H118" i="8"/>
  <c r="I118" i="8"/>
  <c r="J118" i="8"/>
  <c r="B119" i="8"/>
  <c r="C119" i="8"/>
  <c r="D119" i="8"/>
  <c r="E119" i="8"/>
  <c r="F119" i="8"/>
  <c r="G119" i="8"/>
  <c r="H119" i="8"/>
  <c r="I119" i="8"/>
  <c r="J119" i="8"/>
  <c r="B120" i="8"/>
  <c r="C120" i="8"/>
  <c r="D120" i="8"/>
  <c r="E120" i="8"/>
  <c r="F120" i="8"/>
  <c r="G120" i="8"/>
  <c r="H120" i="8"/>
  <c r="I120" i="8"/>
  <c r="J120" i="8"/>
  <c r="B121" i="8"/>
  <c r="C121" i="8"/>
  <c r="D121" i="8"/>
  <c r="E121" i="8"/>
  <c r="F121" i="8"/>
  <c r="G121" i="8"/>
  <c r="H121" i="8"/>
  <c r="I121" i="8"/>
  <c r="J121" i="8"/>
  <c r="B122" i="8"/>
  <c r="C122" i="8"/>
  <c r="D122" i="8"/>
  <c r="E122" i="8"/>
  <c r="F122" i="8"/>
  <c r="G122" i="8"/>
  <c r="H122" i="8"/>
  <c r="I122" i="8"/>
  <c r="J122" i="8"/>
  <c r="B123" i="8"/>
  <c r="C123" i="8"/>
  <c r="D123" i="8"/>
  <c r="E123" i="8"/>
  <c r="F123" i="8"/>
  <c r="G123" i="8"/>
  <c r="H123" i="8"/>
  <c r="I123" i="8"/>
  <c r="J123" i="8"/>
  <c r="B124" i="8"/>
  <c r="C124" i="8"/>
  <c r="D124" i="8"/>
  <c r="E124" i="8"/>
  <c r="F124" i="8"/>
  <c r="G124" i="8"/>
  <c r="H124" i="8"/>
  <c r="I124" i="8"/>
  <c r="J124" i="8"/>
  <c r="B125" i="8"/>
  <c r="C125" i="8"/>
  <c r="D125" i="8"/>
  <c r="E125" i="8"/>
  <c r="F125" i="8"/>
  <c r="G125" i="8"/>
  <c r="H125" i="8"/>
  <c r="I125" i="8"/>
  <c r="J125" i="8"/>
  <c r="B126" i="8"/>
  <c r="C126" i="8"/>
  <c r="D126" i="8"/>
  <c r="E126" i="8"/>
  <c r="F126" i="8"/>
  <c r="G126" i="8"/>
  <c r="H126" i="8"/>
  <c r="I126" i="8"/>
  <c r="J126" i="8"/>
  <c r="B127" i="8"/>
  <c r="C127" i="8"/>
  <c r="D127" i="8"/>
  <c r="E127" i="8"/>
  <c r="F127" i="8"/>
  <c r="G127" i="8"/>
  <c r="H127" i="8"/>
  <c r="I127" i="8"/>
  <c r="J127" i="8"/>
  <c r="B128" i="8"/>
  <c r="C128" i="8"/>
  <c r="D128" i="8"/>
  <c r="E128" i="8"/>
  <c r="F128" i="8"/>
  <c r="G128" i="8"/>
  <c r="H128" i="8"/>
  <c r="I128" i="8"/>
  <c r="J128" i="8"/>
  <c r="B129" i="8"/>
  <c r="C129" i="8"/>
  <c r="D129" i="8"/>
  <c r="E129" i="8"/>
  <c r="F129" i="8"/>
  <c r="G129" i="8"/>
  <c r="H129" i="8"/>
  <c r="I129" i="8"/>
  <c r="J129" i="8"/>
  <c r="B130" i="8"/>
  <c r="C130" i="8"/>
  <c r="D130" i="8"/>
  <c r="E130" i="8"/>
  <c r="F130" i="8"/>
  <c r="G130" i="8"/>
  <c r="H130" i="8"/>
  <c r="I130" i="8"/>
  <c r="J130" i="8"/>
  <c r="B131" i="8"/>
  <c r="C131" i="8"/>
  <c r="D131" i="8"/>
  <c r="E131" i="8"/>
  <c r="F131" i="8"/>
  <c r="G131" i="8"/>
  <c r="H131" i="8"/>
  <c r="I131" i="8"/>
  <c r="J131" i="8"/>
  <c r="B132" i="8"/>
  <c r="C132" i="8"/>
  <c r="D132" i="8"/>
  <c r="E132" i="8"/>
  <c r="F132" i="8"/>
  <c r="G132" i="8"/>
  <c r="H132" i="8"/>
  <c r="I132" i="8"/>
  <c r="J132" i="8"/>
  <c r="B133" i="8"/>
  <c r="C133" i="8"/>
  <c r="D133" i="8"/>
  <c r="E133" i="8"/>
  <c r="F133" i="8"/>
  <c r="G133" i="8"/>
  <c r="H133" i="8"/>
  <c r="I133" i="8"/>
  <c r="J133" i="8"/>
  <c r="B134" i="8"/>
  <c r="C134" i="8"/>
  <c r="D134" i="8"/>
  <c r="E134" i="8"/>
  <c r="F134" i="8"/>
  <c r="G134" i="8"/>
  <c r="H134" i="8"/>
  <c r="I134" i="8"/>
  <c r="J134" i="8"/>
  <c r="B135" i="8"/>
  <c r="C135" i="8"/>
  <c r="D135" i="8"/>
  <c r="E135" i="8"/>
  <c r="F135" i="8"/>
  <c r="G135" i="8"/>
  <c r="H135" i="8"/>
  <c r="I135" i="8"/>
  <c r="J135" i="8"/>
  <c r="B136" i="8"/>
  <c r="C136" i="8"/>
  <c r="D136" i="8"/>
  <c r="E136" i="8"/>
  <c r="F136" i="8"/>
  <c r="G136" i="8"/>
  <c r="H136" i="8"/>
  <c r="I136" i="8"/>
  <c r="J136" i="8"/>
  <c r="B137" i="8"/>
  <c r="C137" i="8"/>
  <c r="D137" i="8"/>
  <c r="E137" i="8"/>
  <c r="F137" i="8"/>
  <c r="G137" i="8"/>
  <c r="H137" i="8"/>
  <c r="I137" i="8"/>
  <c r="J137" i="8"/>
  <c r="B138" i="8"/>
  <c r="C138" i="8"/>
  <c r="D138" i="8"/>
  <c r="E138" i="8"/>
  <c r="F138" i="8"/>
  <c r="G138" i="8"/>
  <c r="H138" i="8"/>
  <c r="I138" i="8"/>
  <c r="J138" i="8"/>
  <c r="B139" i="8"/>
  <c r="C139" i="8"/>
  <c r="D139" i="8"/>
  <c r="E139" i="8"/>
  <c r="F139" i="8"/>
  <c r="G139" i="8"/>
  <c r="H139" i="8"/>
  <c r="I139" i="8"/>
  <c r="J139" i="8"/>
  <c r="B140" i="8"/>
  <c r="C140" i="8"/>
  <c r="D140" i="8"/>
  <c r="E140" i="8"/>
  <c r="F140" i="8"/>
  <c r="G140" i="8"/>
  <c r="H140" i="8"/>
  <c r="I140" i="8"/>
  <c r="J140" i="8"/>
  <c r="B141" i="8"/>
  <c r="C141" i="8"/>
  <c r="D141" i="8"/>
  <c r="E141" i="8"/>
  <c r="F141" i="8"/>
  <c r="G141" i="8"/>
  <c r="H141" i="8"/>
  <c r="I141" i="8"/>
  <c r="J141" i="8"/>
  <c r="B142" i="8"/>
  <c r="C142" i="8"/>
  <c r="D142" i="8"/>
  <c r="E142" i="8"/>
  <c r="F142" i="8"/>
  <c r="G142" i="8"/>
  <c r="H142" i="8"/>
  <c r="I142" i="8"/>
  <c r="J142" i="8"/>
  <c r="B143" i="8"/>
  <c r="C143" i="8"/>
  <c r="D143" i="8"/>
  <c r="E143" i="8"/>
  <c r="F143" i="8"/>
  <c r="G143" i="8"/>
  <c r="H143" i="8"/>
  <c r="I143" i="8"/>
  <c r="J143" i="8"/>
  <c r="B144" i="8"/>
  <c r="C144" i="8"/>
  <c r="D144" i="8"/>
  <c r="E144" i="8"/>
  <c r="F144" i="8"/>
  <c r="G144" i="8"/>
  <c r="H144" i="8"/>
  <c r="I144" i="8"/>
  <c r="J144" i="8"/>
  <c r="B145" i="8"/>
  <c r="C145" i="8"/>
  <c r="D145" i="8"/>
  <c r="E145" i="8"/>
  <c r="F145" i="8"/>
  <c r="G145" i="8"/>
  <c r="H145" i="8"/>
  <c r="I145" i="8"/>
  <c r="J145" i="8"/>
  <c r="B146" i="8"/>
  <c r="C146" i="8"/>
  <c r="D146" i="8"/>
  <c r="E146" i="8"/>
  <c r="F146" i="8"/>
  <c r="G146" i="8"/>
  <c r="H146" i="8"/>
  <c r="I146" i="8"/>
  <c r="J146" i="8"/>
  <c r="B147" i="8"/>
  <c r="C147" i="8"/>
  <c r="D147" i="8"/>
  <c r="E147" i="8"/>
  <c r="F147" i="8"/>
  <c r="G147" i="8"/>
  <c r="H147" i="8"/>
  <c r="I147" i="8"/>
  <c r="J147" i="8"/>
  <c r="B148" i="8"/>
  <c r="C148" i="8"/>
  <c r="D148" i="8"/>
  <c r="E148" i="8"/>
  <c r="F148" i="8"/>
  <c r="G148" i="8"/>
  <c r="H148" i="8"/>
  <c r="I148" i="8"/>
  <c r="J148" i="8"/>
  <c r="B149" i="8"/>
  <c r="C149" i="8"/>
  <c r="D149" i="8"/>
  <c r="E149" i="8"/>
  <c r="F149" i="8"/>
  <c r="G149" i="8"/>
  <c r="H149" i="8"/>
  <c r="I149" i="8"/>
  <c r="J149" i="8"/>
  <c r="B150" i="8"/>
  <c r="C150" i="8"/>
  <c r="D150" i="8"/>
  <c r="E150" i="8"/>
  <c r="F150" i="8"/>
  <c r="G150" i="8"/>
  <c r="H150" i="8"/>
  <c r="I150" i="8"/>
  <c r="J150" i="8"/>
  <c r="B151" i="8"/>
  <c r="C151" i="8"/>
  <c r="D151" i="8"/>
  <c r="E151" i="8"/>
  <c r="F151" i="8"/>
  <c r="G151" i="8"/>
  <c r="H151" i="8"/>
  <c r="I151" i="8"/>
  <c r="J151" i="8"/>
  <c r="B152" i="8"/>
  <c r="C152" i="8"/>
  <c r="D152" i="8"/>
  <c r="E152" i="8"/>
  <c r="F152" i="8"/>
  <c r="G152" i="8"/>
  <c r="H152" i="8"/>
  <c r="I152" i="8"/>
  <c r="J152" i="8"/>
  <c r="B153" i="8"/>
  <c r="C153" i="8"/>
  <c r="D153" i="8"/>
  <c r="E153" i="8"/>
  <c r="F153" i="8"/>
  <c r="G153" i="8"/>
  <c r="H153" i="8"/>
  <c r="I153" i="8"/>
  <c r="J153" i="8"/>
  <c r="B154" i="8"/>
  <c r="C154" i="8"/>
  <c r="D154" i="8"/>
  <c r="E154" i="8"/>
  <c r="F154" i="8"/>
  <c r="G154" i="8"/>
  <c r="H154" i="8"/>
  <c r="I154" i="8"/>
  <c r="J154" i="8"/>
  <c r="B155" i="8"/>
  <c r="C155" i="8"/>
  <c r="D155" i="8"/>
  <c r="E155" i="8"/>
  <c r="F155" i="8"/>
  <c r="G155" i="8"/>
  <c r="H155" i="8"/>
  <c r="I155" i="8"/>
  <c r="J155" i="8"/>
  <c r="B156" i="8"/>
  <c r="C156" i="8"/>
  <c r="D156" i="8"/>
  <c r="E156" i="8"/>
  <c r="F156" i="8"/>
  <c r="G156" i="8"/>
  <c r="H156" i="8"/>
  <c r="I156" i="8"/>
  <c r="J156" i="8"/>
  <c r="B157" i="8"/>
  <c r="C157" i="8"/>
  <c r="D157" i="8"/>
  <c r="E157" i="8"/>
  <c r="F157" i="8"/>
  <c r="G157" i="8"/>
  <c r="H157" i="8"/>
  <c r="I157" i="8"/>
  <c r="J157" i="8"/>
  <c r="B158" i="8"/>
  <c r="C158" i="8"/>
  <c r="D158" i="8"/>
  <c r="E158" i="8"/>
  <c r="F158" i="8"/>
  <c r="G158" i="8"/>
  <c r="H158" i="8"/>
  <c r="I158" i="8"/>
  <c r="J158" i="8"/>
  <c r="B159" i="8"/>
  <c r="C159" i="8"/>
  <c r="D159" i="8"/>
  <c r="E159" i="8"/>
  <c r="F159" i="8"/>
  <c r="G159" i="8"/>
  <c r="H159" i="8"/>
  <c r="I159" i="8"/>
  <c r="J159" i="8"/>
  <c r="B160" i="8"/>
  <c r="C160" i="8"/>
  <c r="D160" i="8"/>
  <c r="E160" i="8"/>
  <c r="F160" i="8"/>
  <c r="G160" i="8"/>
  <c r="H160" i="8"/>
  <c r="I160" i="8"/>
  <c r="J160" i="8"/>
  <c r="B161" i="8"/>
  <c r="C161" i="8"/>
  <c r="D161" i="8"/>
  <c r="E161" i="8"/>
  <c r="F161" i="8"/>
  <c r="G161" i="8"/>
  <c r="H161" i="8"/>
  <c r="I161" i="8"/>
  <c r="J161" i="8"/>
  <c r="B162" i="8"/>
  <c r="C162" i="8"/>
  <c r="D162" i="8"/>
  <c r="E162" i="8"/>
  <c r="F162" i="8"/>
  <c r="G162" i="8"/>
  <c r="H162" i="8"/>
  <c r="I162" i="8"/>
  <c r="J162" i="8"/>
  <c r="B163" i="8"/>
  <c r="C163" i="8"/>
  <c r="D163" i="8"/>
  <c r="E163" i="8"/>
  <c r="F163" i="8"/>
  <c r="G163" i="8"/>
  <c r="H163" i="8"/>
  <c r="I163" i="8"/>
  <c r="J163" i="8"/>
  <c r="B164" i="8"/>
  <c r="C164" i="8"/>
  <c r="D164" i="8"/>
  <c r="E164" i="8"/>
  <c r="F164" i="8"/>
  <c r="G164" i="8"/>
  <c r="H164" i="8"/>
  <c r="I164" i="8"/>
  <c r="J164" i="8"/>
  <c r="B165" i="8"/>
  <c r="C165" i="8"/>
  <c r="D165" i="8"/>
  <c r="E165" i="8"/>
  <c r="F165" i="8"/>
  <c r="G165" i="8"/>
  <c r="H165" i="8"/>
  <c r="I165" i="8"/>
  <c r="J165" i="8"/>
  <c r="B166" i="8"/>
  <c r="C166" i="8"/>
  <c r="D166" i="8"/>
  <c r="E166" i="8"/>
  <c r="F166" i="8"/>
  <c r="G166" i="8"/>
  <c r="H166" i="8"/>
  <c r="I166" i="8"/>
  <c r="J166" i="8"/>
  <c r="B167" i="8"/>
  <c r="C167" i="8"/>
  <c r="D167" i="8"/>
  <c r="E167" i="8"/>
  <c r="F167" i="8"/>
  <c r="G167" i="8"/>
  <c r="H167" i="8"/>
  <c r="I167" i="8"/>
  <c r="J167" i="8"/>
  <c r="B168" i="8"/>
  <c r="C168" i="8"/>
  <c r="D168" i="8"/>
  <c r="E168" i="8"/>
  <c r="F168" i="8"/>
  <c r="G168" i="8"/>
  <c r="H168" i="8"/>
  <c r="I168" i="8"/>
  <c r="J168" i="8"/>
  <c r="B169" i="8"/>
  <c r="C169" i="8"/>
  <c r="D169" i="8"/>
  <c r="E169" i="8"/>
  <c r="F169" i="8"/>
  <c r="G169" i="8"/>
  <c r="H169" i="8"/>
  <c r="I169" i="8"/>
  <c r="J169" i="8"/>
  <c r="B170" i="8"/>
  <c r="C170" i="8"/>
  <c r="D170" i="8"/>
  <c r="E170" i="8"/>
  <c r="F170" i="8"/>
  <c r="G170" i="8"/>
  <c r="H170" i="8"/>
  <c r="I170" i="8"/>
  <c r="J170" i="8"/>
  <c r="B171" i="8"/>
  <c r="C171" i="8"/>
  <c r="D171" i="8"/>
  <c r="E171" i="8"/>
  <c r="F171" i="8"/>
  <c r="G171" i="8"/>
  <c r="H171" i="8"/>
  <c r="I171" i="8"/>
  <c r="J171" i="8"/>
  <c r="B172" i="8"/>
  <c r="C172" i="8"/>
  <c r="D172" i="8"/>
  <c r="E172" i="8"/>
  <c r="F172" i="8"/>
  <c r="G172" i="8"/>
  <c r="H172" i="8"/>
  <c r="I172" i="8"/>
  <c r="J172" i="8"/>
  <c r="B173" i="8"/>
  <c r="C173" i="8"/>
  <c r="D173" i="8"/>
  <c r="E173" i="8"/>
  <c r="F173" i="8"/>
  <c r="G173" i="8"/>
  <c r="H173" i="8"/>
  <c r="I173" i="8"/>
  <c r="J173" i="8"/>
  <c r="B174" i="8"/>
  <c r="C174" i="8"/>
  <c r="D174" i="8"/>
  <c r="E174" i="8"/>
  <c r="F174" i="8"/>
  <c r="G174" i="8"/>
  <c r="H174" i="8"/>
  <c r="I174" i="8"/>
  <c r="J174" i="8"/>
  <c r="B175" i="8"/>
  <c r="C175" i="8"/>
  <c r="D175" i="8"/>
  <c r="E175" i="8"/>
  <c r="F175" i="8"/>
  <c r="G175" i="8"/>
  <c r="H175" i="8"/>
  <c r="I175" i="8"/>
  <c r="J175" i="8"/>
  <c r="B176" i="8"/>
  <c r="C176" i="8"/>
  <c r="D176" i="8"/>
  <c r="E176" i="8"/>
  <c r="F176" i="8"/>
  <c r="G176" i="8"/>
  <c r="H176" i="8"/>
  <c r="I176" i="8"/>
  <c r="J176" i="8"/>
  <c r="B177" i="8"/>
  <c r="C177" i="8"/>
  <c r="D177" i="8"/>
  <c r="E177" i="8"/>
  <c r="F177" i="8"/>
  <c r="G177" i="8"/>
  <c r="H177" i="8"/>
  <c r="I177" i="8"/>
  <c r="J177" i="8"/>
  <c r="B178" i="8"/>
  <c r="C178" i="8"/>
  <c r="D178" i="8"/>
  <c r="E178" i="8"/>
  <c r="F178" i="8"/>
  <c r="G178" i="8"/>
  <c r="H178" i="8"/>
  <c r="I178" i="8"/>
  <c r="J178" i="8"/>
  <c r="B179" i="8"/>
  <c r="C179" i="8"/>
  <c r="D179" i="8"/>
  <c r="E179" i="8"/>
  <c r="F179" i="8"/>
  <c r="G179" i="8"/>
  <c r="H179" i="8"/>
  <c r="I179" i="8"/>
  <c r="J179" i="8"/>
  <c r="B180" i="8"/>
  <c r="C180" i="8"/>
  <c r="D180" i="8"/>
  <c r="E180" i="8"/>
  <c r="F180" i="8"/>
  <c r="G180" i="8"/>
  <c r="H180" i="8"/>
  <c r="I180" i="8"/>
  <c r="J180" i="8"/>
  <c r="B181" i="8"/>
  <c r="C181" i="8"/>
  <c r="D181" i="8"/>
  <c r="E181" i="8"/>
  <c r="F181" i="8"/>
  <c r="G181" i="8"/>
  <c r="H181" i="8"/>
  <c r="I181" i="8"/>
  <c r="J181" i="8"/>
  <c r="B182" i="8"/>
  <c r="C182" i="8"/>
  <c r="D182" i="8"/>
  <c r="E182" i="8"/>
  <c r="F182" i="8"/>
  <c r="G182" i="8"/>
  <c r="H182" i="8"/>
  <c r="I182" i="8"/>
  <c r="J182" i="8"/>
  <c r="B183" i="8"/>
  <c r="C183" i="8"/>
  <c r="D183" i="8"/>
  <c r="E183" i="8"/>
  <c r="F183" i="8"/>
  <c r="G183" i="8"/>
  <c r="H183" i="8"/>
  <c r="I183" i="8"/>
  <c r="J183" i="8"/>
  <c r="B184" i="8"/>
  <c r="C184" i="8"/>
  <c r="D184" i="8"/>
  <c r="E184" i="8"/>
  <c r="F184" i="8"/>
  <c r="G184" i="8"/>
  <c r="H184" i="8"/>
  <c r="I184" i="8"/>
  <c r="J184" i="8"/>
  <c r="B185" i="8"/>
  <c r="C185" i="8"/>
  <c r="D185" i="8"/>
  <c r="E185" i="8"/>
  <c r="F185" i="8"/>
  <c r="G185" i="8"/>
  <c r="H185" i="8"/>
  <c r="I185" i="8"/>
  <c r="J185" i="8"/>
  <c r="B186" i="8"/>
  <c r="C186" i="8"/>
  <c r="D186" i="8"/>
  <c r="E186" i="8"/>
  <c r="F186" i="8"/>
  <c r="G186" i="8"/>
  <c r="H186" i="8"/>
  <c r="I186" i="8"/>
  <c r="J186" i="8"/>
  <c r="B187" i="8"/>
  <c r="C187" i="8"/>
  <c r="D187" i="8"/>
  <c r="E187" i="8"/>
  <c r="F187" i="8"/>
  <c r="G187" i="8"/>
  <c r="H187" i="8"/>
  <c r="I187" i="8"/>
  <c r="J187" i="8"/>
  <c r="B188" i="8"/>
  <c r="C188" i="8"/>
  <c r="D188" i="8"/>
  <c r="E188" i="8"/>
  <c r="F188" i="8"/>
  <c r="G188" i="8"/>
  <c r="H188" i="8"/>
  <c r="I188" i="8"/>
  <c r="J188" i="8"/>
  <c r="B189" i="8"/>
  <c r="C189" i="8"/>
  <c r="D189" i="8"/>
  <c r="E189" i="8"/>
  <c r="F189" i="8"/>
  <c r="G189" i="8"/>
  <c r="H189" i="8"/>
  <c r="I189" i="8"/>
  <c r="J189" i="8"/>
  <c r="B190" i="8"/>
  <c r="C190" i="8"/>
  <c r="D190" i="8"/>
  <c r="E190" i="8"/>
  <c r="F190" i="8"/>
  <c r="G190" i="8"/>
  <c r="H190" i="8"/>
  <c r="I190" i="8"/>
  <c r="J190" i="8"/>
  <c r="B191" i="8"/>
  <c r="C191" i="8"/>
  <c r="D191" i="8"/>
  <c r="E191" i="8"/>
  <c r="F191" i="8"/>
  <c r="G191" i="8"/>
  <c r="H191" i="8"/>
  <c r="I191" i="8"/>
  <c r="J191" i="8"/>
  <c r="B192" i="8"/>
  <c r="C192" i="8"/>
  <c r="D192" i="8"/>
  <c r="E192" i="8"/>
  <c r="F192" i="8"/>
  <c r="G192" i="8"/>
  <c r="H192" i="8"/>
  <c r="I192" i="8"/>
  <c r="J192" i="8"/>
  <c r="B193" i="8"/>
  <c r="C193" i="8"/>
  <c r="D193" i="8"/>
  <c r="E193" i="8"/>
  <c r="F193" i="8"/>
  <c r="G193" i="8"/>
  <c r="H193" i="8"/>
  <c r="I193" i="8"/>
  <c r="J193" i="8"/>
  <c r="B194" i="8"/>
  <c r="C194" i="8"/>
  <c r="D194" i="8"/>
  <c r="E194" i="8"/>
  <c r="F194" i="8"/>
  <c r="G194" i="8"/>
  <c r="H194" i="8"/>
  <c r="I194" i="8"/>
  <c r="J194" i="8"/>
  <c r="B195" i="8"/>
  <c r="C195" i="8"/>
  <c r="D195" i="8"/>
  <c r="E195" i="8"/>
  <c r="F195" i="8"/>
  <c r="G195" i="8"/>
  <c r="H195" i="8"/>
  <c r="I195" i="8"/>
  <c r="J195" i="8"/>
  <c r="B196" i="8"/>
  <c r="C196" i="8"/>
  <c r="D196" i="8"/>
  <c r="E196" i="8"/>
  <c r="F196" i="8"/>
  <c r="G196" i="8"/>
  <c r="H196" i="8"/>
  <c r="I196" i="8"/>
  <c r="J196" i="8"/>
  <c r="B197" i="8"/>
  <c r="C197" i="8"/>
  <c r="D197" i="8"/>
  <c r="E197" i="8"/>
  <c r="F197" i="8"/>
  <c r="G197" i="8"/>
  <c r="H197" i="8"/>
  <c r="I197" i="8"/>
  <c r="J197" i="8"/>
  <c r="B198" i="8"/>
  <c r="C198" i="8"/>
  <c r="D198" i="8"/>
  <c r="E198" i="8"/>
  <c r="F198" i="8"/>
  <c r="G198" i="8"/>
  <c r="H198" i="8"/>
  <c r="I198" i="8"/>
  <c r="J198" i="8"/>
  <c r="B199" i="8"/>
  <c r="C199" i="8"/>
  <c r="D199" i="8"/>
  <c r="E199" i="8"/>
  <c r="F199" i="8"/>
  <c r="G199" i="8"/>
  <c r="H199" i="8"/>
  <c r="I199" i="8"/>
  <c r="J199" i="8"/>
  <c r="B200" i="8"/>
  <c r="C200" i="8"/>
  <c r="D200" i="8"/>
  <c r="E200" i="8"/>
  <c r="F200" i="8"/>
  <c r="G200" i="8"/>
  <c r="H200" i="8"/>
  <c r="I200" i="8"/>
  <c r="J200" i="8"/>
  <c r="B201" i="8"/>
  <c r="C201" i="8"/>
  <c r="D201" i="8"/>
  <c r="E201" i="8"/>
  <c r="F201" i="8"/>
  <c r="G201" i="8"/>
  <c r="H201" i="8"/>
  <c r="I201" i="8"/>
  <c r="J201" i="8"/>
  <c r="B202" i="8"/>
  <c r="C202" i="8"/>
  <c r="D202" i="8"/>
  <c r="E202" i="8"/>
  <c r="F202" i="8"/>
  <c r="G202" i="8"/>
  <c r="H202" i="8"/>
  <c r="I202" i="8"/>
  <c r="J202" i="8"/>
  <c r="B203" i="8"/>
  <c r="C203" i="8"/>
  <c r="D203" i="8"/>
  <c r="E203" i="8"/>
  <c r="F203" i="8"/>
  <c r="G203" i="8"/>
  <c r="H203" i="8"/>
  <c r="I203" i="8"/>
  <c r="J203" i="8"/>
  <c r="B204" i="8"/>
  <c r="C204" i="8"/>
  <c r="D204" i="8"/>
  <c r="E204" i="8"/>
  <c r="F204" i="8"/>
  <c r="G204" i="8"/>
  <c r="H204" i="8"/>
  <c r="I204" i="8"/>
  <c r="J204" i="8"/>
  <c r="B205" i="8"/>
  <c r="C205" i="8"/>
  <c r="D205" i="8"/>
  <c r="E205" i="8"/>
  <c r="F205" i="8"/>
  <c r="G205" i="8"/>
  <c r="H205" i="8"/>
  <c r="I205" i="8"/>
  <c r="J205" i="8"/>
  <c r="B206" i="8"/>
  <c r="C206" i="8"/>
  <c r="D206" i="8"/>
  <c r="E206" i="8"/>
  <c r="F206" i="8"/>
  <c r="G206" i="8"/>
  <c r="H206" i="8"/>
  <c r="I206" i="8"/>
  <c r="J206" i="8"/>
  <c r="B207" i="8"/>
  <c r="C207" i="8"/>
  <c r="D207" i="8"/>
  <c r="E207" i="8"/>
  <c r="F207" i="8"/>
  <c r="G207" i="8"/>
  <c r="H207" i="8"/>
  <c r="I207" i="8"/>
  <c r="J207" i="8"/>
  <c r="B208" i="8"/>
  <c r="C208" i="8"/>
  <c r="D208" i="8"/>
  <c r="E208" i="8"/>
  <c r="F208" i="8"/>
  <c r="G208" i="8"/>
  <c r="H208" i="8"/>
  <c r="I208" i="8"/>
  <c r="J208" i="8"/>
  <c r="B209" i="8"/>
  <c r="C209" i="8"/>
  <c r="D209" i="8"/>
  <c r="E209" i="8"/>
  <c r="F209" i="8"/>
  <c r="G209" i="8"/>
  <c r="H209" i="8"/>
  <c r="I209" i="8"/>
  <c r="J209" i="8"/>
  <c r="B210" i="8"/>
  <c r="C210" i="8"/>
  <c r="D210" i="8"/>
  <c r="E210" i="8"/>
  <c r="F210" i="8"/>
  <c r="G210" i="8"/>
  <c r="H210" i="8"/>
  <c r="I210" i="8"/>
  <c r="J210" i="8"/>
  <c r="B211" i="8"/>
  <c r="C211" i="8"/>
  <c r="D211" i="8"/>
  <c r="E211" i="8"/>
  <c r="F211" i="8"/>
  <c r="G211" i="8"/>
  <c r="H211" i="8"/>
  <c r="I211" i="8"/>
  <c r="J211" i="8"/>
  <c r="B212" i="8"/>
  <c r="C212" i="8"/>
  <c r="D212" i="8"/>
  <c r="E212" i="8"/>
  <c r="F212" i="8"/>
  <c r="G212" i="8"/>
  <c r="H212" i="8"/>
  <c r="I212" i="8"/>
  <c r="J212" i="8"/>
  <c r="B213" i="8"/>
  <c r="C213" i="8"/>
  <c r="D213" i="8"/>
  <c r="E213" i="8"/>
  <c r="F213" i="8"/>
  <c r="G213" i="8"/>
  <c r="H213" i="8"/>
  <c r="I213" i="8"/>
  <c r="J213" i="8"/>
  <c r="B214" i="8"/>
  <c r="C214" i="8"/>
  <c r="D214" i="8"/>
  <c r="E214" i="8"/>
  <c r="F214" i="8"/>
  <c r="G214" i="8"/>
  <c r="H214" i="8"/>
  <c r="I214" i="8"/>
  <c r="J214" i="8"/>
  <c r="B215" i="8"/>
  <c r="C215" i="8"/>
  <c r="D215" i="8"/>
  <c r="E215" i="8"/>
  <c r="F215" i="8"/>
  <c r="G215" i="8"/>
  <c r="H215" i="8"/>
  <c r="I215" i="8"/>
  <c r="J215" i="8"/>
  <c r="B216" i="8"/>
  <c r="C216" i="8"/>
  <c r="D216" i="8"/>
  <c r="E216" i="8"/>
  <c r="F216" i="8"/>
  <c r="G216" i="8"/>
  <c r="H216" i="8"/>
  <c r="I216" i="8"/>
  <c r="J216" i="8"/>
  <c r="B217" i="8"/>
  <c r="C217" i="8"/>
  <c r="D217" i="8"/>
  <c r="E217" i="8"/>
  <c r="F217" i="8"/>
  <c r="G217" i="8"/>
  <c r="H217" i="8"/>
  <c r="I217" i="8"/>
  <c r="J217" i="8"/>
  <c r="B218" i="8"/>
  <c r="C218" i="8"/>
  <c r="D218" i="8"/>
  <c r="E218" i="8"/>
  <c r="F218" i="8"/>
  <c r="G218" i="8"/>
  <c r="H218" i="8"/>
  <c r="I218" i="8"/>
  <c r="J218" i="8"/>
  <c r="B219" i="8"/>
  <c r="C219" i="8"/>
  <c r="D219" i="8"/>
  <c r="E219" i="8"/>
  <c r="F219" i="8"/>
  <c r="G219" i="8"/>
  <c r="H219" i="8"/>
  <c r="I219" i="8"/>
  <c r="J219" i="8"/>
  <c r="B220" i="8"/>
  <c r="C220" i="8"/>
  <c r="D220" i="8"/>
  <c r="E220" i="8"/>
  <c r="F220" i="8"/>
  <c r="G220" i="8"/>
  <c r="H220" i="8"/>
  <c r="I220" i="8"/>
  <c r="J220" i="8"/>
  <c r="B221" i="8"/>
  <c r="C221" i="8"/>
  <c r="D221" i="8"/>
  <c r="E221" i="8"/>
  <c r="F221" i="8"/>
  <c r="G221" i="8"/>
  <c r="H221" i="8"/>
  <c r="I221" i="8"/>
  <c r="J221" i="8"/>
  <c r="B222" i="8"/>
  <c r="C222" i="8"/>
  <c r="D222" i="8"/>
  <c r="E222" i="8"/>
  <c r="F222" i="8"/>
  <c r="G222" i="8"/>
  <c r="H222" i="8"/>
  <c r="I222" i="8"/>
  <c r="J222" i="8"/>
  <c r="B223" i="8"/>
  <c r="C223" i="8"/>
  <c r="D223" i="8"/>
  <c r="E223" i="8"/>
  <c r="F223" i="8"/>
  <c r="G223" i="8"/>
  <c r="H223" i="8"/>
  <c r="I223" i="8"/>
  <c r="J223" i="8"/>
  <c r="B224" i="8"/>
  <c r="C224" i="8"/>
  <c r="D224" i="8"/>
  <c r="E224" i="8"/>
  <c r="F224" i="8"/>
  <c r="G224" i="8"/>
  <c r="H224" i="8"/>
  <c r="I224" i="8"/>
  <c r="J224" i="8"/>
  <c r="B225" i="8"/>
  <c r="C225" i="8"/>
  <c r="D225" i="8"/>
  <c r="E225" i="8"/>
  <c r="F225" i="8"/>
  <c r="G225" i="8"/>
  <c r="H225" i="8"/>
  <c r="I225" i="8"/>
  <c r="J225" i="8"/>
  <c r="B226" i="8"/>
  <c r="C226" i="8"/>
  <c r="D226" i="8"/>
  <c r="E226" i="8"/>
  <c r="F226" i="8"/>
  <c r="G226" i="8"/>
  <c r="H226" i="8"/>
  <c r="I226" i="8"/>
  <c r="J226" i="8"/>
  <c r="B227" i="8"/>
  <c r="C227" i="8"/>
  <c r="D227" i="8"/>
  <c r="E227" i="8"/>
  <c r="F227" i="8"/>
  <c r="G227" i="8"/>
  <c r="H227" i="8"/>
  <c r="I227" i="8"/>
  <c r="J227" i="8"/>
  <c r="B228" i="8"/>
  <c r="C228" i="8"/>
  <c r="D228" i="8"/>
  <c r="E228" i="8"/>
  <c r="F228" i="8"/>
  <c r="G228" i="8"/>
  <c r="H228" i="8"/>
  <c r="I228" i="8"/>
  <c r="J228" i="8"/>
  <c r="B229" i="8"/>
  <c r="C229" i="8"/>
  <c r="D229" i="8"/>
  <c r="E229" i="8"/>
  <c r="F229" i="8"/>
  <c r="G229" i="8"/>
  <c r="H229" i="8"/>
  <c r="I229" i="8"/>
  <c r="J229" i="8"/>
  <c r="B230" i="8"/>
  <c r="C230" i="8"/>
  <c r="D230" i="8"/>
  <c r="E230" i="8"/>
  <c r="F230" i="8"/>
  <c r="G230" i="8"/>
  <c r="H230" i="8"/>
  <c r="I230" i="8"/>
  <c r="J230" i="8"/>
  <c r="B231" i="8"/>
  <c r="C231" i="8"/>
  <c r="D231" i="8"/>
  <c r="E231" i="8"/>
  <c r="F231" i="8"/>
  <c r="G231" i="8"/>
  <c r="H231" i="8"/>
  <c r="I231" i="8"/>
  <c r="J231" i="8"/>
  <c r="B232" i="8"/>
  <c r="C232" i="8"/>
  <c r="D232" i="8"/>
  <c r="E232" i="8"/>
  <c r="F232" i="8"/>
  <c r="G232" i="8"/>
  <c r="H232" i="8"/>
  <c r="I232" i="8"/>
  <c r="J232" i="8"/>
  <c r="B233" i="8"/>
  <c r="C233" i="8"/>
  <c r="D233" i="8"/>
  <c r="E233" i="8"/>
  <c r="F233" i="8"/>
  <c r="G233" i="8"/>
  <c r="H233" i="8"/>
  <c r="I233" i="8"/>
  <c r="J233" i="8"/>
  <c r="B234" i="8"/>
  <c r="C234" i="8"/>
  <c r="D234" i="8"/>
  <c r="E234" i="8"/>
  <c r="F234" i="8"/>
  <c r="G234" i="8"/>
  <c r="H234" i="8"/>
  <c r="I234" i="8"/>
  <c r="J234" i="8"/>
  <c r="B235" i="8"/>
  <c r="C235" i="8"/>
  <c r="D235" i="8"/>
  <c r="E235" i="8"/>
  <c r="F235" i="8"/>
  <c r="G235" i="8"/>
  <c r="H235" i="8"/>
  <c r="I235" i="8"/>
  <c r="J235" i="8"/>
  <c r="B236" i="8"/>
  <c r="C236" i="8"/>
  <c r="D236" i="8"/>
  <c r="E236" i="8"/>
  <c r="F236" i="8"/>
  <c r="G236" i="8"/>
  <c r="H236" i="8"/>
  <c r="I236" i="8"/>
  <c r="J236" i="8"/>
  <c r="B237" i="8"/>
  <c r="C237" i="8"/>
  <c r="D237" i="8"/>
  <c r="E237" i="8"/>
  <c r="F237" i="8"/>
  <c r="G237" i="8"/>
  <c r="H237" i="8"/>
  <c r="I237" i="8"/>
  <c r="J237" i="8"/>
  <c r="B238" i="8"/>
  <c r="C238" i="8"/>
  <c r="D238" i="8"/>
  <c r="E238" i="8"/>
  <c r="F238" i="8"/>
  <c r="G238" i="8"/>
  <c r="H238" i="8"/>
  <c r="I238" i="8"/>
  <c r="J238" i="8"/>
  <c r="B239" i="8"/>
  <c r="C239" i="8"/>
  <c r="D239" i="8"/>
  <c r="E239" i="8"/>
  <c r="F239" i="8"/>
  <c r="G239" i="8"/>
  <c r="H239" i="8"/>
  <c r="I239" i="8"/>
  <c r="J239" i="8"/>
  <c r="B240" i="8"/>
  <c r="C240" i="8"/>
  <c r="D240" i="8"/>
  <c r="E240" i="8"/>
  <c r="F240" i="8"/>
  <c r="G240" i="8"/>
  <c r="H240" i="8"/>
  <c r="I240" i="8"/>
  <c r="J240" i="8"/>
  <c r="B241" i="8"/>
  <c r="C241" i="8"/>
  <c r="D241" i="8"/>
  <c r="E241" i="8"/>
  <c r="F241" i="8"/>
  <c r="G241" i="8"/>
  <c r="H241" i="8"/>
  <c r="I241" i="8"/>
  <c r="J241" i="8"/>
  <c r="B242" i="8"/>
  <c r="C242" i="8"/>
  <c r="D242" i="8"/>
  <c r="E242" i="8"/>
  <c r="F242" i="8"/>
  <c r="G242" i="8"/>
  <c r="H242" i="8"/>
  <c r="I242" i="8"/>
  <c r="J242" i="8"/>
  <c r="B243" i="8"/>
  <c r="C243" i="8"/>
  <c r="D243" i="8"/>
  <c r="E243" i="8"/>
  <c r="F243" i="8"/>
  <c r="G243" i="8"/>
  <c r="H243" i="8"/>
  <c r="I243" i="8"/>
  <c r="J243" i="8"/>
  <c r="B244" i="8"/>
  <c r="C244" i="8"/>
  <c r="D244" i="8"/>
  <c r="E244" i="8"/>
  <c r="F244" i="8"/>
  <c r="G244" i="8"/>
  <c r="H244" i="8"/>
  <c r="I244" i="8"/>
  <c r="J244" i="8"/>
  <c r="B245" i="8"/>
  <c r="C245" i="8"/>
  <c r="D245" i="8"/>
  <c r="E245" i="8"/>
  <c r="F245" i="8"/>
  <c r="G245" i="8"/>
  <c r="H245" i="8"/>
  <c r="I245" i="8"/>
  <c r="J245" i="8"/>
  <c r="B246" i="8"/>
  <c r="C246" i="8"/>
  <c r="D246" i="8"/>
  <c r="E246" i="8"/>
  <c r="F246" i="8"/>
  <c r="G246" i="8"/>
  <c r="H246" i="8"/>
  <c r="I246" i="8"/>
  <c r="J246" i="8"/>
  <c r="B247" i="8"/>
  <c r="C247" i="8"/>
  <c r="D247" i="8"/>
  <c r="E247" i="8"/>
  <c r="F247" i="8"/>
  <c r="G247" i="8"/>
  <c r="H247" i="8"/>
  <c r="I247" i="8"/>
  <c r="J247" i="8"/>
  <c r="B248" i="8"/>
  <c r="C248" i="8"/>
  <c r="D248" i="8"/>
  <c r="E248" i="8"/>
  <c r="F248" i="8"/>
  <c r="G248" i="8"/>
  <c r="H248" i="8"/>
  <c r="I248" i="8"/>
  <c r="J248" i="8"/>
  <c r="B249" i="8"/>
  <c r="C249" i="8"/>
  <c r="D249" i="8"/>
  <c r="E249" i="8"/>
  <c r="F249" i="8"/>
  <c r="G249" i="8"/>
  <c r="H249" i="8"/>
  <c r="I249" i="8"/>
  <c r="J249" i="8"/>
  <c r="B250" i="8"/>
  <c r="C250" i="8"/>
  <c r="D250" i="8"/>
  <c r="E250" i="8"/>
  <c r="F250" i="8"/>
  <c r="G250" i="8"/>
  <c r="H250" i="8"/>
  <c r="I250" i="8"/>
  <c r="J250" i="8"/>
  <c r="B251" i="8"/>
  <c r="C251" i="8"/>
  <c r="D251" i="8"/>
  <c r="E251" i="8"/>
  <c r="F251" i="8"/>
  <c r="G251" i="8"/>
  <c r="H251" i="8"/>
  <c r="I251" i="8"/>
  <c r="J251" i="8"/>
  <c r="B252" i="8"/>
  <c r="C252" i="8"/>
  <c r="D252" i="8"/>
  <c r="E252" i="8"/>
  <c r="F252" i="8"/>
  <c r="G252" i="8"/>
  <c r="H252" i="8"/>
  <c r="I252" i="8"/>
  <c r="J252" i="8"/>
  <c r="B253" i="8"/>
  <c r="C253" i="8"/>
  <c r="D253" i="8"/>
  <c r="E253" i="8"/>
  <c r="F253" i="8"/>
  <c r="G253" i="8"/>
  <c r="H253" i="8"/>
  <c r="I253" i="8"/>
  <c r="J253" i="8"/>
  <c r="B254" i="8"/>
  <c r="C254" i="8"/>
  <c r="D254" i="8"/>
  <c r="E254" i="8"/>
  <c r="F254" i="8"/>
  <c r="G254" i="8"/>
  <c r="H254" i="8"/>
  <c r="I254" i="8"/>
  <c r="J254" i="8"/>
  <c r="B255" i="8"/>
  <c r="C255" i="8"/>
  <c r="D255" i="8"/>
  <c r="E255" i="8"/>
  <c r="F255" i="8"/>
  <c r="G255" i="8"/>
  <c r="H255" i="8"/>
  <c r="I255" i="8"/>
  <c r="J255" i="8"/>
  <c r="B256" i="8"/>
  <c r="C256" i="8"/>
  <c r="D256" i="8"/>
  <c r="E256" i="8"/>
  <c r="F256" i="8"/>
  <c r="G256" i="8"/>
  <c r="H256" i="8"/>
  <c r="I256" i="8"/>
  <c r="J256" i="8"/>
  <c r="B257" i="8"/>
  <c r="C257" i="8"/>
  <c r="D257" i="8"/>
  <c r="E257" i="8"/>
  <c r="F257" i="8"/>
  <c r="G257" i="8"/>
  <c r="H257" i="8"/>
  <c r="I257" i="8"/>
  <c r="J257" i="8"/>
  <c r="B258" i="8"/>
  <c r="C258" i="8"/>
  <c r="D258" i="8"/>
  <c r="E258" i="8"/>
  <c r="F258" i="8"/>
  <c r="G258" i="8"/>
  <c r="H258" i="8"/>
  <c r="I258" i="8"/>
  <c r="J258" i="8"/>
  <c r="B259" i="8"/>
  <c r="C259" i="8"/>
  <c r="D259" i="8"/>
  <c r="E259" i="8"/>
  <c r="F259" i="8"/>
  <c r="G259" i="8"/>
  <c r="H259" i="8"/>
  <c r="I259" i="8"/>
  <c r="J259" i="8"/>
  <c r="B260" i="8"/>
  <c r="C260" i="8"/>
  <c r="D260" i="8"/>
  <c r="E260" i="8"/>
  <c r="F260" i="8"/>
  <c r="G260" i="8"/>
  <c r="H260" i="8"/>
  <c r="I260" i="8"/>
  <c r="J260" i="8"/>
  <c r="B261" i="8"/>
  <c r="C261" i="8"/>
  <c r="D261" i="8"/>
  <c r="E261" i="8"/>
  <c r="F261" i="8"/>
  <c r="G261" i="8"/>
  <c r="H261" i="8"/>
  <c r="I261" i="8"/>
  <c r="J261" i="8"/>
  <c r="B262" i="8"/>
  <c r="C262" i="8"/>
  <c r="D262" i="8"/>
  <c r="E262" i="8"/>
  <c r="F262" i="8"/>
  <c r="G262" i="8"/>
  <c r="H262" i="8"/>
  <c r="I262" i="8"/>
  <c r="J262" i="8"/>
  <c r="B263" i="8"/>
  <c r="C263" i="8"/>
  <c r="D263" i="8"/>
  <c r="E263" i="8"/>
  <c r="F263" i="8"/>
  <c r="G263" i="8"/>
  <c r="H263" i="8"/>
  <c r="I263" i="8"/>
  <c r="J263" i="8"/>
  <c r="B264" i="8"/>
  <c r="C264" i="8"/>
  <c r="D264" i="8"/>
  <c r="E264" i="8"/>
  <c r="F264" i="8"/>
  <c r="G264" i="8"/>
  <c r="H264" i="8"/>
  <c r="I264" i="8"/>
  <c r="J264" i="8"/>
  <c r="B265" i="8"/>
  <c r="C265" i="8"/>
  <c r="D265" i="8"/>
  <c r="E265" i="8"/>
  <c r="F265" i="8"/>
  <c r="G265" i="8"/>
  <c r="H265" i="8"/>
  <c r="I265" i="8"/>
  <c r="J265" i="8"/>
  <c r="B266" i="8"/>
  <c r="C266" i="8"/>
  <c r="D266" i="8"/>
  <c r="E266" i="8"/>
  <c r="F266" i="8"/>
  <c r="G266" i="8"/>
  <c r="H266" i="8"/>
  <c r="I266" i="8"/>
  <c r="J266" i="8"/>
  <c r="B267" i="8"/>
  <c r="C267" i="8"/>
  <c r="D267" i="8"/>
  <c r="E267" i="8"/>
  <c r="F267" i="8"/>
  <c r="G267" i="8"/>
  <c r="H267" i="8"/>
  <c r="I267" i="8"/>
  <c r="J267" i="8"/>
  <c r="B268" i="8"/>
  <c r="C268" i="8"/>
  <c r="D268" i="8"/>
  <c r="E268" i="8"/>
  <c r="F268" i="8"/>
  <c r="G268" i="8"/>
  <c r="H268" i="8"/>
  <c r="I268" i="8"/>
  <c r="J268" i="8"/>
  <c r="B269" i="8"/>
  <c r="C269" i="8"/>
  <c r="D269" i="8"/>
  <c r="E269" i="8"/>
  <c r="F269" i="8"/>
  <c r="G269" i="8"/>
  <c r="H269" i="8"/>
  <c r="I269" i="8"/>
  <c r="J269" i="8"/>
  <c r="B270" i="8"/>
  <c r="C270" i="8"/>
  <c r="D270" i="8"/>
  <c r="E270" i="8"/>
  <c r="F270" i="8"/>
  <c r="G270" i="8"/>
  <c r="H270" i="8"/>
  <c r="I270" i="8"/>
  <c r="J270" i="8"/>
  <c r="B271" i="8"/>
  <c r="C271" i="8"/>
  <c r="D271" i="8"/>
  <c r="E271" i="8"/>
  <c r="F271" i="8"/>
  <c r="G271" i="8"/>
  <c r="H271" i="8"/>
  <c r="I271" i="8"/>
  <c r="J271" i="8"/>
  <c r="B272" i="8"/>
  <c r="C272" i="8"/>
  <c r="D272" i="8"/>
  <c r="E272" i="8"/>
  <c r="F272" i="8"/>
  <c r="G272" i="8"/>
  <c r="H272" i="8"/>
  <c r="I272" i="8"/>
  <c r="J272" i="8"/>
  <c r="B273" i="8"/>
  <c r="C273" i="8"/>
  <c r="D273" i="8"/>
  <c r="E273" i="8"/>
  <c r="F273" i="8"/>
  <c r="G273" i="8"/>
  <c r="H273" i="8"/>
  <c r="I273" i="8"/>
  <c r="J273" i="8"/>
  <c r="B274" i="8"/>
  <c r="C274" i="8"/>
  <c r="D274" i="8"/>
  <c r="E274" i="8"/>
  <c r="F274" i="8"/>
  <c r="G274" i="8"/>
  <c r="H274" i="8"/>
  <c r="I274" i="8"/>
  <c r="J274" i="8"/>
  <c r="B275" i="8"/>
  <c r="C275" i="8"/>
  <c r="D275" i="8"/>
  <c r="E275" i="8"/>
  <c r="F275" i="8"/>
  <c r="G275" i="8"/>
  <c r="H275" i="8"/>
  <c r="I275" i="8"/>
  <c r="J275" i="8"/>
  <c r="B276" i="8"/>
  <c r="C276" i="8"/>
  <c r="D276" i="8"/>
  <c r="E276" i="8"/>
  <c r="F276" i="8"/>
  <c r="G276" i="8"/>
  <c r="H276" i="8"/>
  <c r="I276" i="8"/>
  <c r="J276" i="8"/>
  <c r="B277" i="8"/>
  <c r="C277" i="8"/>
  <c r="D277" i="8"/>
  <c r="E277" i="8"/>
  <c r="F277" i="8"/>
  <c r="G277" i="8"/>
  <c r="H277" i="8"/>
  <c r="I277" i="8"/>
  <c r="J277" i="8"/>
  <c r="B278" i="8"/>
  <c r="C278" i="8"/>
  <c r="D278" i="8"/>
  <c r="E278" i="8"/>
  <c r="F278" i="8"/>
  <c r="G278" i="8"/>
  <c r="H278" i="8"/>
  <c r="I278" i="8"/>
  <c r="J278" i="8"/>
  <c r="B279" i="8"/>
  <c r="C279" i="8"/>
  <c r="D279" i="8"/>
  <c r="E279" i="8"/>
  <c r="F279" i="8"/>
  <c r="G279" i="8"/>
  <c r="H279" i="8"/>
  <c r="I279" i="8"/>
  <c r="J279" i="8"/>
  <c r="B280" i="8"/>
  <c r="C280" i="8"/>
  <c r="D280" i="8"/>
  <c r="E280" i="8"/>
  <c r="F280" i="8"/>
  <c r="G280" i="8"/>
  <c r="H280" i="8"/>
  <c r="I280" i="8"/>
  <c r="J280" i="8"/>
  <c r="B281" i="8"/>
  <c r="C281" i="8"/>
  <c r="D281" i="8"/>
  <c r="E281" i="8"/>
  <c r="F281" i="8"/>
  <c r="G281" i="8"/>
  <c r="H281" i="8"/>
  <c r="I281" i="8"/>
  <c r="J281" i="8"/>
  <c r="B282" i="8"/>
  <c r="C282" i="8"/>
  <c r="D282" i="8"/>
  <c r="E282" i="8"/>
  <c r="F282" i="8"/>
  <c r="G282" i="8"/>
  <c r="H282" i="8"/>
  <c r="I282" i="8"/>
  <c r="J282" i="8"/>
  <c r="B283" i="8"/>
  <c r="C283" i="8"/>
  <c r="D283" i="8"/>
  <c r="E283" i="8"/>
  <c r="F283" i="8"/>
  <c r="G283" i="8"/>
  <c r="H283" i="8"/>
  <c r="I283" i="8"/>
  <c r="J283" i="8"/>
  <c r="B284" i="8"/>
  <c r="C284" i="8"/>
  <c r="D284" i="8"/>
  <c r="E284" i="8"/>
  <c r="F284" i="8"/>
  <c r="G284" i="8"/>
  <c r="H284" i="8"/>
  <c r="I284" i="8"/>
  <c r="J284" i="8"/>
  <c r="B285" i="8"/>
  <c r="C285" i="8"/>
  <c r="D285" i="8"/>
  <c r="E285" i="8"/>
  <c r="F285" i="8"/>
  <c r="G285" i="8"/>
  <c r="H285" i="8"/>
  <c r="I285" i="8"/>
  <c r="J285" i="8"/>
  <c r="B286" i="8"/>
  <c r="C286" i="8"/>
  <c r="D286" i="8"/>
  <c r="E286" i="8"/>
  <c r="F286" i="8"/>
  <c r="G286" i="8"/>
  <c r="H286" i="8"/>
  <c r="I286" i="8"/>
  <c r="J286" i="8"/>
  <c r="B287" i="8"/>
  <c r="C287" i="8"/>
  <c r="D287" i="8"/>
  <c r="E287" i="8"/>
  <c r="F287" i="8"/>
  <c r="G287" i="8"/>
  <c r="H287" i="8"/>
  <c r="I287" i="8"/>
  <c r="J287" i="8"/>
  <c r="B288" i="8"/>
  <c r="C288" i="8"/>
  <c r="D288" i="8"/>
  <c r="E288" i="8"/>
  <c r="F288" i="8"/>
  <c r="G288" i="8"/>
  <c r="H288" i="8"/>
  <c r="I288" i="8"/>
  <c r="J288" i="8"/>
  <c r="B289" i="8"/>
  <c r="C289" i="8"/>
  <c r="D289" i="8"/>
  <c r="E289" i="8"/>
  <c r="F289" i="8"/>
  <c r="G289" i="8"/>
  <c r="H289" i="8"/>
  <c r="I289" i="8"/>
  <c r="J289" i="8"/>
  <c r="B290" i="8"/>
  <c r="C290" i="8"/>
  <c r="D290" i="8"/>
  <c r="E290" i="8"/>
  <c r="F290" i="8"/>
  <c r="G290" i="8"/>
  <c r="H290" i="8"/>
  <c r="I290" i="8"/>
  <c r="J290" i="8"/>
  <c r="B291" i="8"/>
  <c r="C291" i="8"/>
  <c r="D291" i="8"/>
  <c r="E291" i="8"/>
  <c r="F291" i="8"/>
  <c r="G291" i="8"/>
  <c r="H291" i="8"/>
  <c r="I291" i="8"/>
  <c r="J291" i="8"/>
  <c r="B292" i="8"/>
  <c r="C292" i="8"/>
  <c r="D292" i="8"/>
  <c r="E292" i="8"/>
  <c r="F292" i="8"/>
  <c r="G292" i="8"/>
  <c r="H292" i="8"/>
  <c r="I292" i="8"/>
  <c r="J292" i="8"/>
  <c r="B293" i="8"/>
  <c r="C293" i="8"/>
  <c r="D293" i="8"/>
  <c r="E293" i="8"/>
  <c r="F293" i="8"/>
  <c r="G293" i="8"/>
  <c r="H293" i="8"/>
  <c r="I293" i="8"/>
  <c r="J293" i="8"/>
  <c r="B294" i="8"/>
  <c r="C294" i="8"/>
  <c r="D294" i="8"/>
  <c r="E294" i="8"/>
  <c r="F294" i="8"/>
  <c r="G294" i="8"/>
  <c r="H294" i="8"/>
  <c r="I294" i="8"/>
  <c r="J294" i="8"/>
  <c r="B295" i="8"/>
  <c r="C295" i="8"/>
  <c r="D295" i="8"/>
  <c r="E295" i="8"/>
  <c r="F295" i="8"/>
  <c r="G295" i="8"/>
  <c r="H295" i="8"/>
  <c r="I295" i="8"/>
  <c r="J295" i="8"/>
  <c r="B296" i="8"/>
  <c r="C296" i="8"/>
  <c r="D296" i="8"/>
  <c r="E296" i="8"/>
  <c r="F296" i="8"/>
  <c r="G296" i="8"/>
  <c r="H296" i="8"/>
  <c r="I296" i="8"/>
  <c r="J296" i="8"/>
  <c r="B297" i="8"/>
  <c r="C297" i="8"/>
  <c r="D297" i="8"/>
  <c r="E297" i="8"/>
  <c r="F297" i="8"/>
  <c r="G297" i="8"/>
  <c r="H297" i="8"/>
  <c r="I297" i="8"/>
  <c r="J297" i="8"/>
  <c r="B298" i="8"/>
  <c r="C298" i="8"/>
  <c r="D298" i="8"/>
  <c r="E298" i="8"/>
  <c r="F298" i="8"/>
  <c r="G298" i="8"/>
  <c r="H298" i="8"/>
  <c r="I298" i="8"/>
  <c r="J298" i="8"/>
  <c r="B299" i="8"/>
  <c r="C299" i="8"/>
  <c r="D299" i="8"/>
  <c r="E299" i="8"/>
  <c r="F299" i="8"/>
  <c r="G299" i="8"/>
  <c r="H299" i="8"/>
  <c r="I299" i="8"/>
  <c r="J299" i="8"/>
  <c r="B300" i="8"/>
  <c r="C300" i="8"/>
  <c r="D300" i="8"/>
  <c r="E300" i="8"/>
  <c r="F300" i="8"/>
  <c r="G300" i="8"/>
  <c r="H300" i="8"/>
  <c r="I300" i="8"/>
  <c r="J300" i="8"/>
  <c r="B301" i="8"/>
  <c r="C301" i="8"/>
  <c r="D301" i="8"/>
  <c r="E301" i="8"/>
  <c r="F301" i="8"/>
  <c r="G301" i="8"/>
  <c r="H301" i="8"/>
  <c r="I301" i="8"/>
  <c r="J301" i="8"/>
  <c r="B302" i="8"/>
  <c r="C302" i="8"/>
  <c r="D302" i="8"/>
  <c r="E302" i="8"/>
  <c r="F302" i="8"/>
  <c r="G302" i="8"/>
  <c r="H302" i="8"/>
  <c r="I302" i="8"/>
  <c r="J302" i="8"/>
  <c r="B303" i="8"/>
  <c r="C303" i="8"/>
  <c r="D303" i="8"/>
  <c r="E303" i="8"/>
  <c r="F303" i="8"/>
  <c r="G303" i="8"/>
  <c r="H303" i="8"/>
  <c r="I303" i="8"/>
  <c r="J303" i="8"/>
  <c r="B304" i="8"/>
  <c r="C304" i="8"/>
  <c r="D304" i="8"/>
  <c r="E304" i="8"/>
  <c r="F304" i="8"/>
  <c r="G304" i="8"/>
  <c r="H304" i="8"/>
  <c r="I304" i="8"/>
  <c r="J304" i="8"/>
  <c r="B305" i="8"/>
  <c r="C305" i="8"/>
  <c r="D305" i="8"/>
  <c r="E305" i="8"/>
  <c r="F305" i="8"/>
  <c r="G305" i="8"/>
  <c r="H305" i="8"/>
  <c r="I305" i="8"/>
  <c r="J305" i="8"/>
  <c r="B306" i="8"/>
  <c r="C306" i="8"/>
  <c r="D306" i="8"/>
  <c r="E306" i="8"/>
  <c r="F306" i="8"/>
  <c r="G306" i="8"/>
  <c r="H306" i="8"/>
  <c r="I306" i="8"/>
  <c r="J306" i="8"/>
  <c r="B307" i="8"/>
  <c r="C307" i="8"/>
  <c r="D307" i="8"/>
  <c r="E307" i="8"/>
  <c r="F307" i="8"/>
  <c r="G307" i="8"/>
  <c r="H307" i="8"/>
  <c r="I307" i="8"/>
  <c r="J307" i="8"/>
  <c r="B308" i="8"/>
  <c r="C308" i="8"/>
  <c r="D308" i="8"/>
  <c r="E308" i="8"/>
  <c r="F308" i="8"/>
  <c r="G308" i="8"/>
  <c r="H308" i="8"/>
  <c r="I308" i="8"/>
  <c r="J308" i="8"/>
  <c r="B309" i="8"/>
  <c r="C309" i="8"/>
  <c r="D309" i="8"/>
  <c r="E309" i="8"/>
  <c r="F309" i="8"/>
  <c r="G309" i="8"/>
  <c r="H309" i="8"/>
  <c r="I309" i="8"/>
  <c r="J309" i="8"/>
  <c r="B310" i="8"/>
  <c r="C310" i="8"/>
  <c r="D310" i="8"/>
  <c r="E310" i="8"/>
  <c r="F310" i="8"/>
  <c r="G310" i="8"/>
  <c r="H310" i="8"/>
  <c r="I310" i="8"/>
  <c r="J310" i="8"/>
  <c r="B311" i="8"/>
  <c r="C311" i="8"/>
  <c r="D311" i="8"/>
  <c r="E311" i="8"/>
  <c r="F311" i="8"/>
  <c r="G311" i="8"/>
  <c r="H311" i="8"/>
  <c r="I311" i="8"/>
  <c r="J311" i="8"/>
  <c r="B312" i="8"/>
  <c r="C312" i="8"/>
  <c r="D312" i="8"/>
  <c r="E312" i="8"/>
  <c r="F312" i="8"/>
  <c r="G312" i="8"/>
  <c r="H312" i="8"/>
  <c r="I312" i="8"/>
  <c r="J312" i="8"/>
  <c r="B313" i="8"/>
  <c r="C313" i="8"/>
  <c r="D313" i="8"/>
  <c r="E313" i="8"/>
  <c r="F313" i="8"/>
  <c r="G313" i="8"/>
  <c r="H313" i="8"/>
  <c r="I313" i="8"/>
  <c r="J313" i="8"/>
  <c r="B314" i="8"/>
  <c r="C314" i="8"/>
  <c r="D314" i="8"/>
  <c r="E314" i="8"/>
  <c r="F314" i="8"/>
  <c r="G314" i="8"/>
  <c r="H314" i="8"/>
  <c r="I314" i="8"/>
  <c r="J314" i="8"/>
  <c r="B315" i="8"/>
  <c r="C315" i="8"/>
  <c r="D315" i="8"/>
  <c r="E315" i="8"/>
  <c r="F315" i="8"/>
  <c r="G315" i="8"/>
  <c r="H315" i="8"/>
  <c r="I315" i="8"/>
  <c r="J315" i="8"/>
  <c r="B316" i="8"/>
  <c r="C316" i="8"/>
  <c r="D316" i="8"/>
  <c r="E316" i="8"/>
  <c r="F316" i="8"/>
  <c r="G316" i="8"/>
  <c r="H316" i="8"/>
  <c r="I316" i="8"/>
  <c r="J316" i="8"/>
  <c r="B317" i="8"/>
  <c r="C317" i="8"/>
  <c r="D317" i="8"/>
  <c r="E317" i="8"/>
  <c r="F317" i="8"/>
  <c r="G317" i="8"/>
  <c r="H317" i="8"/>
  <c r="I317" i="8"/>
  <c r="J317" i="8"/>
  <c r="B318" i="8"/>
  <c r="C318" i="8"/>
  <c r="D318" i="8"/>
  <c r="E318" i="8"/>
  <c r="F318" i="8"/>
  <c r="G318" i="8"/>
  <c r="H318" i="8"/>
  <c r="I318" i="8"/>
  <c r="J318" i="8"/>
  <c r="B319" i="8"/>
  <c r="C319" i="8"/>
  <c r="D319" i="8"/>
  <c r="E319" i="8"/>
  <c r="F319" i="8"/>
  <c r="G319" i="8"/>
  <c r="H319" i="8"/>
  <c r="I319" i="8"/>
  <c r="J319" i="8"/>
  <c r="B320" i="8"/>
  <c r="C320" i="8"/>
  <c r="D320" i="8"/>
  <c r="E320" i="8"/>
  <c r="F320" i="8"/>
  <c r="G320" i="8"/>
  <c r="H320" i="8"/>
  <c r="I320" i="8"/>
  <c r="J320" i="8"/>
  <c r="B321" i="8"/>
  <c r="C321" i="8"/>
  <c r="D321" i="8"/>
  <c r="E321" i="8"/>
  <c r="F321" i="8"/>
  <c r="G321" i="8"/>
  <c r="H321" i="8"/>
  <c r="I321" i="8"/>
  <c r="J321" i="8"/>
  <c r="B322" i="8"/>
  <c r="C322" i="8"/>
  <c r="D322" i="8"/>
  <c r="E322" i="8"/>
  <c r="F322" i="8"/>
  <c r="G322" i="8"/>
  <c r="H322" i="8"/>
  <c r="I322" i="8"/>
  <c r="J322" i="8"/>
  <c r="B323" i="8"/>
  <c r="C323" i="8"/>
  <c r="D323" i="8"/>
  <c r="E323" i="8"/>
  <c r="F323" i="8"/>
  <c r="G323" i="8"/>
  <c r="H323" i="8"/>
  <c r="I323" i="8"/>
  <c r="J323" i="8"/>
  <c r="B324" i="8"/>
  <c r="C324" i="8"/>
  <c r="D324" i="8"/>
  <c r="E324" i="8"/>
  <c r="F324" i="8"/>
  <c r="G324" i="8"/>
  <c r="H324" i="8"/>
  <c r="I324" i="8"/>
  <c r="J324" i="8"/>
  <c r="B325" i="8"/>
  <c r="C325" i="8"/>
  <c r="D325" i="8"/>
  <c r="E325" i="8"/>
  <c r="F325" i="8"/>
  <c r="G325" i="8"/>
  <c r="H325" i="8"/>
  <c r="I325" i="8"/>
  <c r="J325" i="8"/>
  <c r="B326" i="8"/>
  <c r="C326" i="8"/>
  <c r="D326" i="8"/>
  <c r="E326" i="8"/>
  <c r="F326" i="8"/>
  <c r="G326" i="8"/>
  <c r="H326" i="8"/>
  <c r="I326" i="8"/>
  <c r="J326" i="8"/>
  <c r="B327" i="8"/>
  <c r="C327" i="8"/>
  <c r="D327" i="8"/>
  <c r="E327" i="8"/>
  <c r="F327" i="8"/>
  <c r="G327" i="8"/>
  <c r="H327" i="8"/>
  <c r="I327" i="8"/>
  <c r="J327" i="8"/>
  <c r="B328" i="8"/>
  <c r="C328" i="8"/>
  <c r="D328" i="8"/>
  <c r="E328" i="8"/>
  <c r="F328" i="8"/>
  <c r="G328" i="8"/>
  <c r="H328" i="8"/>
  <c r="I328" i="8"/>
  <c r="J328" i="8"/>
  <c r="B329" i="8"/>
  <c r="C329" i="8"/>
  <c r="D329" i="8"/>
  <c r="E329" i="8"/>
  <c r="F329" i="8"/>
  <c r="G329" i="8"/>
  <c r="H329" i="8"/>
  <c r="I329" i="8"/>
  <c r="J329" i="8"/>
  <c r="B330" i="8"/>
  <c r="C330" i="8"/>
  <c r="D330" i="8"/>
  <c r="E330" i="8"/>
  <c r="F330" i="8"/>
  <c r="G330" i="8"/>
  <c r="H330" i="8"/>
  <c r="I330" i="8"/>
  <c r="J330" i="8"/>
  <c r="B331" i="8"/>
  <c r="C331" i="8"/>
  <c r="D331" i="8"/>
  <c r="E331" i="8"/>
  <c r="F331" i="8"/>
  <c r="G331" i="8"/>
  <c r="H331" i="8"/>
  <c r="I331" i="8"/>
  <c r="J331" i="8"/>
  <c r="B332" i="8"/>
  <c r="C332" i="8"/>
  <c r="D332" i="8"/>
  <c r="E332" i="8"/>
  <c r="F332" i="8"/>
  <c r="G332" i="8"/>
  <c r="H332" i="8"/>
  <c r="I332" i="8"/>
  <c r="J332" i="8"/>
  <c r="B333" i="8"/>
  <c r="C333" i="8"/>
  <c r="D333" i="8"/>
  <c r="E333" i="8"/>
  <c r="F333" i="8"/>
  <c r="G333" i="8"/>
  <c r="H333" i="8"/>
  <c r="I333" i="8"/>
  <c r="J333" i="8"/>
  <c r="B334" i="8"/>
  <c r="C334" i="8"/>
  <c r="D334" i="8"/>
  <c r="E334" i="8"/>
  <c r="F334" i="8"/>
  <c r="G334" i="8"/>
  <c r="H334" i="8"/>
  <c r="I334" i="8"/>
  <c r="J334" i="8"/>
  <c r="B335" i="8"/>
  <c r="C335" i="8"/>
  <c r="D335" i="8"/>
  <c r="E335" i="8"/>
  <c r="F335" i="8"/>
  <c r="G335" i="8"/>
  <c r="H335" i="8"/>
  <c r="I335" i="8"/>
  <c r="J335" i="8"/>
  <c r="B336" i="8"/>
  <c r="C336" i="8"/>
  <c r="D336" i="8"/>
  <c r="E336" i="8"/>
  <c r="F336" i="8"/>
  <c r="G336" i="8"/>
  <c r="H336" i="8"/>
  <c r="I336" i="8"/>
  <c r="J336" i="8"/>
  <c r="B337" i="8"/>
  <c r="C337" i="8"/>
  <c r="D337" i="8"/>
  <c r="E337" i="8"/>
  <c r="F337" i="8"/>
  <c r="G337" i="8"/>
  <c r="H337" i="8"/>
  <c r="I337" i="8"/>
  <c r="J337" i="8"/>
  <c r="B338" i="8"/>
  <c r="C338" i="8"/>
  <c r="D338" i="8"/>
  <c r="E338" i="8"/>
  <c r="F338" i="8"/>
  <c r="G338" i="8"/>
  <c r="H338" i="8"/>
  <c r="I338" i="8"/>
  <c r="J338" i="8"/>
  <c r="B339" i="8"/>
  <c r="C339" i="8"/>
  <c r="D339" i="8"/>
  <c r="E339" i="8"/>
  <c r="F339" i="8"/>
  <c r="G339" i="8"/>
  <c r="H339" i="8"/>
  <c r="I339" i="8"/>
  <c r="J339" i="8"/>
  <c r="B340" i="8"/>
  <c r="C340" i="8"/>
  <c r="D340" i="8"/>
  <c r="E340" i="8"/>
  <c r="F340" i="8"/>
  <c r="G340" i="8"/>
  <c r="H340" i="8"/>
  <c r="I340" i="8"/>
  <c r="J340" i="8"/>
  <c r="B341" i="8"/>
  <c r="C341" i="8"/>
  <c r="D341" i="8"/>
  <c r="E341" i="8"/>
  <c r="F341" i="8"/>
  <c r="G341" i="8"/>
  <c r="H341" i="8"/>
  <c r="I341" i="8"/>
  <c r="J341" i="8"/>
  <c r="B342" i="8"/>
  <c r="C342" i="8"/>
  <c r="D342" i="8"/>
  <c r="E342" i="8"/>
  <c r="F342" i="8"/>
  <c r="G342" i="8"/>
  <c r="H342" i="8"/>
  <c r="I342" i="8"/>
  <c r="J342" i="8"/>
  <c r="B343" i="8"/>
  <c r="C343" i="8"/>
  <c r="D343" i="8"/>
  <c r="E343" i="8"/>
  <c r="F343" i="8"/>
  <c r="G343" i="8"/>
  <c r="H343" i="8"/>
  <c r="I343" i="8"/>
  <c r="J343" i="8"/>
  <c r="B344" i="8"/>
  <c r="C344" i="8"/>
  <c r="D344" i="8"/>
  <c r="E344" i="8"/>
  <c r="F344" i="8"/>
  <c r="G344" i="8"/>
  <c r="H344" i="8"/>
  <c r="I344" i="8"/>
  <c r="J344" i="8"/>
  <c r="B345" i="8"/>
  <c r="C345" i="8"/>
  <c r="D345" i="8"/>
  <c r="E345" i="8"/>
  <c r="F345" i="8"/>
  <c r="G345" i="8"/>
  <c r="H345" i="8"/>
  <c r="I345" i="8"/>
  <c r="J345" i="8"/>
  <c r="B346" i="8"/>
  <c r="C346" i="8"/>
  <c r="D346" i="8"/>
  <c r="E346" i="8"/>
  <c r="F346" i="8"/>
  <c r="G346" i="8"/>
  <c r="H346" i="8"/>
  <c r="I346" i="8"/>
  <c r="J346" i="8"/>
  <c r="B347" i="8"/>
  <c r="C347" i="8"/>
  <c r="D347" i="8"/>
  <c r="E347" i="8"/>
  <c r="F347" i="8"/>
  <c r="G347" i="8"/>
  <c r="H347" i="8"/>
  <c r="I347" i="8"/>
  <c r="J347" i="8"/>
  <c r="B348" i="8"/>
  <c r="C348" i="8"/>
  <c r="D348" i="8"/>
  <c r="E348" i="8"/>
  <c r="F348" i="8"/>
  <c r="G348" i="8"/>
  <c r="H348" i="8"/>
  <c r="I348" i="8"/>
  <c r="J348" i="8"/>
  <c r="B349" i="8"/>
  <c r="C349" i="8"/>
  <c r="D349" i="8"/>
  <c r="E349" i="8"/>
  <c r="F349" i="8"/>
  <c r="G349" i="8"/>
  <c r="H349" i="8"/>
  <c r="I349" i="8"/>
  <c r="J349" i="8"/>
  <c r="B350" i="8"/>
  <c r="C350" i="8"/>
  <c r="D350" i="8"/>
  <c r="E350" i="8"/>
  <c r="F350" i="8"/>
  <c r="G350" i="8"/>
  <c r="H350" i="8"/>
  <c r="I350" i="8"/>
  <c r="J350" i="8"/>
  <c r="B351" i="8"/>
  <c r="C351" i="8"/>
  <c r="D351" i="8"/>
  <c r="E351" i="8"/>
  <c r="F351" i="8"/>
  <c r="G351" i="8"/>
  <c r="H351" i="8"/>
  <c r="I351" i="8"/>
  <c r="J351" i="8"/>
  <c r="B352" i="8"/>
  <c r="C352" i="8"/>
  <c r="D352" i="8"/>
  <c r="E352" i="8"/>
  <c r="F352" i="8"/>
  <c r="G352" i="8"/>
  <c r="H352" i="8"/>
  <c r="I352" i="8"/>
  <c r="J352" i="8"/>
  <c r="B353" i="8"/>
  <c r="C353" i="8"/>
  <c r="D353" i="8"/>
  <c r="E353" i="8"/>
  <c r="F353" i="8"/>
  <c r="G353" i="8"/>
  <c r="H353" i="8"/>
  <c r="I353" i="8"/>
  <c r="J353" i="8"/>
  <c r="B354" i="8"/>
  <c r="C354" i="8"/>
  <c r="D354" i="8"/>
  <c r="E354" i="8"/>
  <c r="F354" i="8"/>
  <c r="G354" i="8"/>
  <c r="H354" i="8"/>
  <c r="I354" i="8"/>
  <c r="J354" i="8"/>
  <c r="B355" i="8"/>
  <c r="C355" i="8"/>
  <c r="D355" i="8"/>
  <c r="E355" i="8"/>
  <c r="F355" i="8"/>
  <c r="G355" i="8"/>
  <c r="H355" i="8"/>
  <c r="I355" i="8"/>
  <c r="J355" i="8"/>
  <c r="B356" i="8"/>
  <c r="C356" i="8"/>
  <c r="D356" i="8"/>
  <c r="E356" i="8"/>
  <c r="F356" i="8"/>
  <c r="G356" i="8"/>
  <c r="H356" i="8"/>
  <c r="I356" i="8"/>
  <c r="J356" i="8"/>
  <c r="B357" i="8"/>
  <c r="C357" i="8"/>
  <c r="D357" i="8"/>
  <c r="E357" i="8"/>
  <c r="F357" i="8"/>
  <c r="G357" i="8"/>
  <c r="H357" i="8"/>
  <c r="I357" i="8"/>
  <c r="J357" i="8"/>
  <c r="B358" i="8"/>
  <c r="C358" i="8"/>
  <c r="D358" i="8"/>
  <c r="E358" i="8"/>
  <c r="F358" i="8"/>
  <c r="G358" i="8"/>
  <c r="H358" i="8"/>
  <c r="I358" i="8"/>
  <c r="J358" i="8"/>
  <c r="B359" i="8"/>
  <c r="C359" i="8"/>
  <c r="D359" i="8"/>
  <c r="E359" i="8"/>
  <c r="F359" i="8"/>
  <c r="G359" i="8"/>
  <c r="H359" i="8"/>
  <c r="I359" i="8"/>
  <c r="J359" i="8"/>
  <c r="B360" i="8"/>
  <c r="C360" i="8"/>
  <c r="D360" i="8"/>
  <c r="E360" i="8"/>
  <c r="F360" i="8"/>
  <c r="G360" i="8"/>
  <c r="H360" i="8"/>
  <c r="I360" i="8"/>
  <c r="J360" i="8"/>
  <c r="B361" i="8"/>
  <c r="C361" i="8"/>
  <c r="D361" i="8"/>
  <c r="E361" i="8"/>
  <c r="F361" i="8"/>
  <c r="G361" i="8"/>
  <c r="H361" i="8"/>
  <c r="I361" i="8"/>
  <c r="J361" i="8"/>
  <c r="B362" i="8"/>
  <c r="C362" i="8"/>
  <c r="D362" i="8"/>
  <c r="E362" i="8"/>
  <c r="F362" i="8"/>
  <c r="G362" i="8"/>
  <c r="H362" i="8"/>
  <c r="I362" i="8"/>
  <c r="J362" i="8"/>
  <c r="B363" i="8"/>
  <c r="C363" i="8"/>
  <c r="D363" i="8"/>
  <c r="E363" i="8"/>
  <c r="F363" i="8"/>
  <c r="G363" i="8"/>
  <c r="H363" i="8"/>
  <c r="I363" i="8"/>
  <c r="J363" i="8"/>
  <c r="B364" i="8"/>
  <c r="C364" i="8"/>
  <c r="D364" i="8"/>
  <c r="E364" i="8"/>
  <c r="F364" i="8"/>
  <c r="G364" i="8"/>
  <c r="H364" i="8"/>
  <c r="I364" i="8"/>
  <c r="J364" i="8"/>
  <c r="B365" i="8"/>
  <c r="C365" i="8"/>
  <c r="D365" i="8"/>
  <c r="E365" i="8"/>
  <c r="F365" i="8"/>
  <c r="G365" i="8"/>
  <c r="H365" i="8"/>
  <c r="I365" i="8"/>
  <c r="J365" i="8"/>
  <c r="B366" i="8"/>
  <c r="C366" i="8"/>
  <c r="D366" i="8"/>
  <c r="E366" i="8"/>
  <c r="F366" i="8"/>
  <c r="G366" i="8"/>
  <c r="H366" i="8"/>
  <c r="I366" i="8"/>
  <c r="J366" i="8"/>
  <c r="B367" i="8"/>
  <c r="C367" i="8"/>
  <c r="D367" i="8"/>
  <c r="E367" i="8"/>
  <c r="F367" i="8"/>
  <c r="G367" i="8"/>
  <c r="H367" i="8"/>
  <c r="I367" i="8"/>
  <c r="J367" i="8"/>
  <c r="B368" i="8"/>
  <c r="C368" i="8"/>
  <c r="D368" i="8"/>
  <c r="E368" i="8"/>
  <c r="F368" i="8"/>
  <c r="G368" i="8"/>
  <c r="H368" i="8"/>
  <c r="I368" i="8"/>
  <c r="J368" i="8"/>
  <c r="B369" i="8"/>
  <c r="C369" i="8"/>
  <c r="D369" i="8"/>
  <c r="E369" i="8"/>
  <c r="F369" i="8"/>
  <c r="G369" i="8"/>
  <c r="H369" i="8"/>
  <c r="I369" i="8"/>
  <c r="J369" i="8"/>
  <c r="B370" i="8"/>
  <c r="C370" i="8"/>
  <c r="D370" i="8"/>
  <c r="E370" i="8"/>
  <c r="F370" i="8"/>
  <c r="G370" i="8"/>
  <c r="H370" i="8"/>
  <c r="I370" i="8"/>
  <c r="J370" i="8"/>
  <c r="B371" i="8"/>
  <c r="C371" i="8"/>
  <c r="D371" i="8"/>
  <c r="E371" i="8"/>
  <c r="F371" i="8"/>
  <c r="G371" i="8"/>
  <c r="H371" i="8"/>
  <c r="I371" i="8"/>
  <c r="J371" i="8"/>
  <c r="B372" i="8"/>
  <c r="C372" i="8"/>
  <c r="D372" i="8"/>
  <c r="E372" i="8"/>
  <c r="F372" i="8"/>
  <c r="G372" i="8"/>
  <c r="H372" i="8"/>
  <c r="I372" i="8"/>
  <c r="J372" i="8"/>
  <c r="B373" i="8"/>
  <c r="C373" i="8"/>
  <c r="D373" i="8"/>
  <c r="E373" i="8"/>
  <c r="F373" i="8"/>
  <c r="G373" i="8"/>
  <c r="H373" i="8"/>
  <c r="I373" i="8"/>
  <c r="J373" i="8"/>
  <c r="B374" i="8"/>
  <c r="C374" i="8"/>
  <c r="D374" i="8"/>
  <c r="E374" i="8"/>
  <c r="F374" i="8"/>
  <c r="G374" i="8"/>
  <c r="H374" i="8"/>
  <c r="I374" i="8"/>
  <c r="J374" i="8"/>
  <c r="B375" i="8"/>
  <c r="C375" i="8"/>
  <c r="D375" i="8"/>
  <c r="E375" i="8"/>
  <c r="F375" i="8"/>
  <c r="G375" i="8"/>
  <c r="H375" i="8"/>
  <c r="I375" i="8"/>
  <c r="J375" i="8"/>
  <c r="B376" i="8"/>
  <c r="C376" i="8"/>
  <c r="D376" i="8"/>
  <c r="E376" i="8"/>
  <c r="F376" i="8"/>
  <c r="G376" i="8"/>
  <c r="H376" i="8"/>
  <c r="I376" i="8"/>
  <c r="J376" i="8"/>
  <c r="B377" i="8"/>
  <c r="C377" i="8"/>
  <c r="D377" i="8"/>
  <c r="E377" i="8"/>
  <c r="F377" i="8"/>
  <c r="G377" i="8"/>
  <c r="H377" i="8"/>
  <c r="I377" i="8"/>
  <c r="J377" i="8"/>
  <c r="B378" i="8"/>
  <c r="C378" i="8"/>
  <c r="D378" i="8"/>
  <c r="E378" i="8"/>
  <c r="F378" i="8"/>
  <c r="G378" i="8"/>
  <c r="H378" i="8"/>
  <c r="I378" i="8"/>
  <c r="J378" i="8"/>
  <c r="B379" i="8"/>
  <c r="C379" i="8"/>
  <c r="D379" i="8"/>
  <c r="E379" i="8"/>
  <c r="F379" i="8"/>
  <c r="G379" i="8"/>
  <c r="H379" i="8"/>
  <c r="I379" i="8"/>
  <c r="J379" i="8"/>
  <c r="B380" i="8"/>
  <c r="C380" i="8"/>
  <c r="D380" i="8"/>
  <c r="E380" i="8"/>
  <c r="F380" i="8"/>
  <c r="G380" i="8"/>
  <c r="H380" i="8"/>
  <c r="I380" i="8"/>
  <c r="J380" i="8"/>
  <c r="B381" i="8"/>
  <c r="C381" i="8"/>
  <c r="D381" i="8"/>
  <c r="E381" i="8"/>
  <c r="F381" i="8"/>
  <c r="G381" i="8"/>
  <c r="H381" i="8"/>
  <c r="I381" i="8"/>
  <c r="J381" i="8"/>
  <c r="B382" i="8"/>
  <c r="C382" i="8"/>
  <c r="D382" i="8"/>
  <c r="E382" i="8"/>
  <c r="F382" i="8"/>
  <c r="G382" i="8"/>
  <c r="H382" i="8"/>
  <c r="I382" i="8"/>
  <c r="J382" i="8"/>
  <c r="B383" i="8"/>
  <c r="C383" i="8"/>
  <c r="D383" i="8"/>
  <c r="E383" i="8"/>
  <c r="F383" i="8"/>
  <c r="G383" i="8"/>
  <c r="H383" i="8"/>
  <c r="I383" i="8"/>
  <c r="J383" i="8"/>
  <c r="B384" i="8"/>
  <c r="C384" i="8"/>
  <c r="D384" i="8"/>
  <c r="E384" i="8"/>
  <c r="F384" i="8"/>
  <c r="G384" i="8"/>
  <c r="H384" i="8"/>
  <c r="I384" i="8"/>
  <c r="J384" i="8"/>
  <c r="B385" i="8"/>
  <c r="C385" i="8"/>
  <c r="D385" i="8"/>
  <c r="E385" i="8"/>
  <c r="F385" i="8"/>
  <c r="G385" i="8"/>
  <c r="H385" i="8"/>
  <c r="I385" i="8"/>
  <c r="J385" i="8"/>
  <c r="B386" i="8"/>
  <c r="C386" i="8"/>
  <c r="D386" i="8"/>
  <c r="E386" i="8"/>
  <c r="F386" i="8"/>
  <c r="G386" i="8"/>
  <c r="H386" i="8"/>
  <c r="I386" i="8"/>
  <c r="J386" i="8"/>
  <c r="B387" i="8"/>
  <c r="C387" i="8"/>
  <c r="D387" i="8"/>
  <c r="E387" i="8"/>
  <c r="F387" i="8"/>
  <c r="G387" i="8"/>
  <c r="H387" i="8"/>
  <c r="I387" i="8"/>
  <c r="J387" i="8"/>
  <c r="B388" i="8"/>
  <c r="C388" i="8"/>
  <c r="D388" i="8"/>
  <c r="E388" i="8"/>
  <c r="F388" i="8"/>
  <c r="G388" i="8"/>
  <c r="H388" i="8"/>
  <c r="I388" i="8"/>
  <c r="J388" i="8"/>
  <c r="B389" i="8"/>
  <c r="C389" i="8"/>
  <c r="D389" i="8"/>
  <c r="E389" i="8"/>
  <c r="F389" i="8"/>
  <c r="G389" i="8"/>
  <c r="H389" i="8"/>
  <c r="I389" i="8"/>
  <c r="J389" i="8"/>
  <c r="B390" i="8"/>
  <c r="C390" i="8"/>
  <c r="D390" i="8"/>
  <c r="E390" i="8"/>
  <c r="F390" i="8"/>
  <c r="G390" i="8"/>
  <c r="H390" i="8"/>
  <c r="I390" i="8"/>
  <c r="J390" i="8"/>
  <c r="B391" i="8"/>
  <c r="C391" i="8"/>
  <c r="D391" i="8"/>
  <c r="E391" i="8"/>
  <c r="F391" i="8"/>
  <c r="G391" i="8"/>
  <c r="H391" i="8"/>
  <c r="I391" i="8"/>
  <c r="J391" i="8"/>
  <c r="B392" i="8"/>
  <c r="C392" i="8"/>
  <c r="D392" i="8"/>
  <c r="E392" i="8"/>
  <c r="F392" i="8"/>
  <c r="G392" i="8"/>
  <c r="H392" i="8"/>
  <c r="I392" i="8"/>
  <c r="J392" i="8"/>
  <c r="B393" i="8"/>
  <c r="C393" i="8"/>
  <c r="D393" i="8"/>
  <c r="E393" i="8"/>
  <c r="F393" i="8"/>
  <c r="G393" i="8"/>
  <c r="H393" i="8"/>
  <c r="I393" i="8"/>
  <c r="J393" i="8"/>
  <c r="B394" i="8"/>
  <c r="C394" i="8"/>
  <c r="D394" i="8"/>
  <c r="E394" i="8"/>
  <c r="F394" i="8"/>
  <c r="G394" i="8"/>
  <c r="H394" i="8"/>
  <c r="I394" i="8"/>
  <c r="J394" i="8"/>
  <c r="B395" i="8"/>
  <c r="C395" i="8"/>
  <c r="D395" i="8"/>
  <c r="E395" i="8"/>
  <c r="F395" i="8"/>
  <c r="G395" i="8"/>
  <c r="H395" i="8"/>
  <c r="I395" i="8"/>
  <c r="J395" i="8"/>
  <c r="B396" i="8"/>
  <c r="C396" i="8"/>
  <c r="D396" i="8"/>
  <c r="E396" i="8"/>
  <c r="F396" i="8"/>
  <c r="G396" i="8"/>
  <c r="H396" i="8"/>
  <c r="I396" i="8"/>
  <c r="J396" i="8"/>
  <c r="B397" i="8"/>
  <c r="C397" i="8"/>
  <c r="D397" i="8"/>
  <c r="E397" i="8"/>
  <c r="F397" i="8"/>
  <c r="G397" i="8"/>
  <c r="H397" i="8"/>
  <c r="I397" i="8"/>
  <c r="J397" i="8"/>
  <c r="B398" i="8"/>
  <c r="C398" i="8"/>
  <c r="D398" i="8"/>
  <c r="E398" i="8"/>
  <c r="F398" i="8"/>
  <c r="G398" i="8"/>
  <c r="H398" i="8"/>
  <c r="I398" i="8"/>
  <c r="J398" i="8"/>
  <c r="B399" i="8"/>
  <c r="C399" i="8"/>
  <c r="D399" i="8"/>
  <c r="E399" i="8"/>
  <c r="F399" i="8"/>
  <c r="G399" i="8"/>
  <c r="H399" i="8"/>
  <c r="I399" i="8"/>
  <c r="J399" i="8"/>
  <c r="B400" i="8"/>
  <c r="C400" i="8"/>
  <c r="D400" i="8"/>
  <c r="E400" i="8"/>
  <c r="F400" i="8"/>
  <c r="G400" i="8"/>
  <c r="H400" i="8"/>
  <c r="I400" i="8"/>
  <c r="J400" i="8"/>
  <c r="B401" i="8"/>
  <c r="C401" i="8"/>
  <c r="D401" i="8"/>
  <c r="E401" i="8"/>
  <c r="F401" i="8"/>
  <c r="G401" i="8"/>
  <c r="H401" i="8"/>
  <c r="I401" i="8"/>
  <c r="J401" i="8"/>
  <c r="B402" i="8"/>
  <c r="C402" i="8"/>
  <c r="D402" i="8"/>
  <c r="E402" i="8"/>
  <c r="F402" i="8"/>
  <c r="G402" i="8"/>
  <c r="H402" i="8"/>
  <c r="I402" i="8"/>
  <c r="J402" i="8"/>
  <c r="B403" i="8"/>
  <c r="C403" i="8"/>
  <c r="D403" i="8"/>
  <c r="E403" i="8"/>
  <c r="F403" i="8"/>
  <c r="G403" i="8"/>
  <c r="H403" i="8"/>
  <c r="I403" i="8"/>
  <c r="J403" i="8"/>
  <c r="B404" i="8"/>
  <c r="C404" i="8"/>
  <c r="D404" i="8"/>
  <c r="E404" i="8"/>
  <c r="F404" i="8"/>
  <c r="G404" i="8"/>
  <c r="H404" i="8"/>
  <c r="I404" i="8"/>
  <c r="J404" i="8"/>
  <c r="B405" i="8"/>
  <c r="C405" i="8"/>
  <c r="D405" i="8"/>
  <c r="E405" i="8"/>
  <c r="F405" i="8"/>
  <c r="G405" i="8"/>
  <c r="H405" i="8"/>
  <c r="I405" i="8"/>
  <c r="J405" i="8"/>
  <c r="B406" i="8"/>
  <c r="C406" i="8"/>
  <c r="D406" i="8"/>
  <c r="E406" i="8"/>
  <c r="F406" i="8"/>
  <c r="G406" i="8"/>
  <c r="H406" i="8"/>
  <c r="I406" i="8"/>
  <c r="J406" i="8"/>
  <c r="B407" i="8"/>
  <c r="C407" i="8"/>
  <c r="D407" i="8"/>
  <c r="E407" i="8"/>
  <c r="F407" i="8"/>
  <c r="G407" i="8"/>
  <c r="H407" i="8"/>
  <c r="I407" i="8"/>
  <c r="J407" i="8"/>
  <c r="B408" i="8"/>
  <c r="C408" i="8"/>
  <c r="D408" i="8"/>
  <c r="E408" i="8"/>
  <c r="F408" i="8"/>
  <c r="G408" i="8"/>
  <c r="H408" i="8"/>
  <c r="I408" i="8"/>
  <c r="J408" i="8"/>
  <c r="B409" i="8"/>
  <c r="C409" i="8"/>
  <c r="D409" i="8"/>
  <c r="E409" i="8"/>
  <c r="F409" i="8"/>
  <c r="G409" i="8"/>
  <c r="H409" i="8"/>
  <c r="I409" i="8"/>
  <c r="J409" i="8"/>
  <c r="B410" i="8"/>
  <c r="C410" i="8"/>
  <c r="D410" i="8"/>
  <c r="E410" i="8"/>
  <c r="F410" i="8"/>
  <c r="G410" i="8"/>
  <c r="H410" i="8"/>
  <c r="I410" i="8"/>
  <c r="J410" i="8"/>
  <c r="B411" i="8"/>
  <c r="C411" i="8"/>
  <c r="D411" i="8"/>
  <c r="E411" i="8"/>
  <c r="F411" i="8"/>
  <c r="G411" i="8"/>
  <c r="H411" i="8"/>
  <c r="I411" i="8"/>
  <c r="J411" i="8"/>
  <c r="B412" i="8"/>
  <c r="C412" i="8"/>
  <c r="D412" i="8"/>
  <c r="E412" i="8"/>
  <c r="F412" i="8"/>
  <c r="G412" i="8"/>
  <c r="H412" i="8"/>
  <c r="I412" i="8"/>
  <c r="J412" i="8"/>
  <c r="B413" i="8"/>
  <c r="C413" i="8"/>
  <c r="D413" i="8"/>
  <c r="E413" i="8"/>
  <c r="F413" i="8"/>
  <c r="G413" i="8"/>
  <c r="H413" i="8"/>
  <c r="I413" i="8"/>
  <c r="J413" i="8"/>
  <c r="B414" i="8"/>
  <c r="C414" i="8"/>
  <c r="D414" i="8"/>
  <c r="E414" i="8"/>
  <c r="F414" i="8"/>
  <c r="G414" i="8"/>
  <c r="H414" i="8"/>
  <c r="I414" i="8"/>
  <c r="J414" i="8"/>
  <c r="B415" i="8"/>
  <c r="C415" i="8"/>
  <c r="D415" i="8"/>
  <c r="E415" i="8"/>
  <c r="F415" i="8"/>
  <c r="G415" i="8"/>
  <c r="H415" i="8"/>
  <c r="I415" i="8"/>
  <c r="J415" i="8"/>
  <c r="B416" i="8"/>
  <c r="C416" i="8"/>
  <c r="D416" i="8"/>
  <c r="E416" i="8"/>
  <c r="F416" i="8"/>
  <c r="G416" i="8"/>
  <c r="H416" i="8"/>
  <c r="I416" i="8"/>
  <c r="J416" i="8"/>
  <c r="B417" i="8"/>
  <c r="C417" i="8"/>
  <c r="D417" i="8"/>
  <c r="E417" i="8"/>
  <c r="F417" i="8"/>
  <c r="G417" i="8"/>
  <c r="H417" i="8"/>
  <c r="I417" i="8"/>
  <c r="J417" i="8"/>
  <c r="B418" i="8"/>
  <c r="C418" i="8"/>
  <c r="D418" i="8"/>
  <c r="E418" i="8"/>
  <c r="F418" i="8"/>
  <c r="G418" i="8"/>
  <c r="H418" i="8"/>
  <c r="I418" i="8"/>
  <c r="J418" i="8"/>
  <c r="B419" i="8"/>
  <c r="C419" i="8"/>
  <c r="D419" i="8"/>
  <c r="E419" i="8"/>
  <c r="F419" i="8"/>
  <c r="G419" i="8"/>
  <c r="H419" i="8"/>
  <c r="I419" i="8"/>
  <c r="J419" i="8"/>
  <c r="B420" i="8"/>
  <c r="C420" i="8"/>
  <c r="D420" i="8"/>
  <c r="E420" i="8"/>
  <c r="F420" i="8"/>
  <c r="G420" i="8"/>
  <c r="H420" i="8"/>
  <c r="I420" i="8"/>
  <c r="J420" i="8"/>
  <c r="B421" i="8"/>
  <c r="C421" i="8"/>
  <c r="D421" i="8"/>
  <c r="E421" i="8"/>
  <c r="F421" i="8"/>
  <c r="G421" i="8"/>
  <c r="H421" i="8"/>
  <c r="I421" i="8"/>
  <c r="J421" i="8"/>
  <c r="B422" i="8"/>
  <c r="C422" i="8"/>
  <c r="D422" i="8"/>
  <c r="E422" i="8"/>
  <c r="F422" i="8"/>
  <c r="G422" i="8"/>
  <c r="H422" i="8"/>
  <c r="I422" i="8"/>
  <c r="J422" i="8"/>
  <c r="B423" i="8"/>
  <c r="C423" i="8"/>
  <c r="D423" i="8"/>
  <c r="E423" i="8"/>
  <c r="F423" i="8"/>
  <c r="G423" i="8"/>
  <c r="H423" i="8"/>
  <c r="I423" i="8"/>
  <c r="J423" i="8"/>
  <c r="B424" i="8"/>
  <c r="C424" i="8"/>
  <c r="D424" i="8"/>
  <c r="E424" i="8"/>
  <c r="F424" i="8"/>
  <c r="G424" i="8"/>
  <c r="H424" i="8"/>
  <c r="I424" i="8"/>
  <c r="J424" i="8"/>
  <c r="B425" i="8"/>
  <c r="C425" i="8"/>
  <c r="D425" i="8"/>
  <c r="E425" i="8"/>
  <c r="F425" i="8"/>
  <c r="G425" i="8"/>
  <c r="H425" i="8"/>
  <c r="I425" i="8"/>
  <c r="J425" i="8"/>
  <c r="B426" i="8"/>
  <c r="C426" i="8"/>
  <c r="D426" i="8"/>
  <c r="E426" i="8"/>
  <c r="F426" i="8"/>
  <c r="G426" i="8"/>
  <c r="H426" i="8"/>
  <c r="I426" i="8"/>
  <c r="J426" i="8"/>
  <c r="B427" i="8"/>
  <c r="C427" i="8"/>
  <c r="D427" i="8"/>
  <c r="E427" i="8"/>
  <c r="F427" i="8"/>
  <c r="G427" i="8"/>
  <c r="H427" i="8"/>
  <c r="I427" i="8"/>
  <c r="J427" i="8"/>
  <c r="B428" i="8"/>
  <c r="C428" i="8"/>
  <c r="D428" i="8"/>
  <c r="E428" i="8"/>
  <c r="F428" i="8"/>
  <c r="G428" i="8"/>
  <c r="H428" i="8"/>
  <c r="I428" i="8"/>
  <c r="J428" i="8"/>
  <c r="B429" i="8"/>
  <c r="C429" i="8"/>
  <c r="D429" i="8"/>
  <c r="E429" i="8"/>
  <c r="F429" i="8"/>
  <c r="G429" i="8"/>
  <c r="H429" i="8"/>
  <c r="I429" i="8"/>
  <c r="J429" i="8"/>
  <c r="B430" i="8"/>
  <c r="C430" i="8"/>
  <c r="D430" i="8"/>
  <c r="E430" i="8"/>
  <c r="F430" i="8"/>
  <c r="G430" i="8"/>
  <c r="H430" i="8"/>
  <c r="I430" i="8"/>
  <c r="J430" i="8"/>
  <c r="B431" i="8"/>
  <c r="C431" i="8"/>
  <c r="D431" i="8"/>
  <c r="E431" i="8"/>
  <c r="F431" i="8"/>
  <c r="G431" i="8"/>
  <c r="H431" i="8"/>
  <c r="I431" i="8"/>
  <c r="J431" i="8"/>
  <c r="B432" i="8"/>
  <c r="C432" i="8"/>
  <c r="D432" i="8"/>
  <c r="E432" i="8"/>
  <c r="F432" i="8"/>
  <c r="G432" i="8"/>
  <c r="H432" i="8"/>
  <c r="I432" i="8"/>
  <c r="J432" i="8"/>
  <c r="B433" i="8"/>
  <c r="C433" i="8"/>
  <c r="D433" i="8"/>
  <c r="E433" i="8"/>
  <c r="F433" i="8"/>
  <c r="G433" i="8"/>
  <c r="H433" i="8"/>
  <c r="I433" i="8"/>
  <c r="J433" i="8"/>
  <c r="B434" i="8"/>
  <c r="C434" i="8"/>
  <c r="D434" i="8"/>
  <c r="E434" i="8"/>
  <c r="F434" i="8"/>
  <c r="G434" i="8"/>
  <c r="H434" i="8"/>
  <c r="I434" i="8"/>
  <c r="J434" i="8"/>
  <c r="B435" i="8"/>
  <c r="C435" i="8"/>
  <c r="D435" i="8"/>
  <c r="E435" i="8"/>
  <c r="F435" i="8"/>
  <c r="G435" i="8"/>
  <c r="H435" i="8"/>
  <c r="I435" i="8"/>
  <c r="J435" i="8"/>
  <c r="B436" i="8"/>
  <c r="C436" i="8"/>
  <c r="D436" i="8"/>
  <c r="E436" i="8"/>
  <c r="F436" i="8"/>
  <c r="G436" i="8"/>
  <c r="H436" i="8"/>
  <c r="I436" i="8"/>
  <c r="J436" i="8"/>
  <c r="B437" i="8"/>
  <c r="C437" i="8"/>
  <c r="D437" i="8"/>
  <c r="E437" i="8"/>
  <c r="F437" i="8"/>
  <c r="G437" i="8"/>
  <c r="H437" i="8"/>
  <c r="I437" i="8"/>
  <c r="J437" i="8"/>
  <c r="B438" i="8"/>
  <c r="C438" i="8"/>
  <c r="D438" i="8"/>
  <c r="E438" i="8"/>
  <c r="F438" i="8"/>
  <c r="G438" i="8"/>
  <c r="H438" i="8"/>
  <c r="I438" i="8"/>
  <c r="J438" i="8"/>
  <c r="B439" i="8"/>
  <c r="C439" i="8"/>
  <c r="D439" i="8"/>
  <c r="E439" i="8"/>
  <c r="F439" i="8"/>
  <c r="G439" i="8"/>
  <c r="H439" i="8"/>
  <c r="I439" i="8"/>
  <c r="J439" i="8"/>
  <c r="B440" i="8"/>
  <c r="C440" i="8"/>
  <c r="D440" i="8"/>
  <c r="E440" i="8"/>
  <c r="F440" i="8"/>
  <c r="G440" i="8"/>
  <c r="H440" i="8"/>
  <c r="I440" i="8"/>
  <c r="J440" i="8"/>
  <c r="B441" i="8"/>
  <c r="C441" i="8"/>
  <c r="D441" i="8"/>
  <c r="E441" i="8"/>
  <c r="F441" i="8"/>
  <c r="G441" i="8"/>
  <c r="H441" i="8"/>
  <c r="I441" i="8"/>
  <c r="J441" i="8"/>
  <c r="B442" i="8"/>
  <c r="C442" i="8"/>
  <c r="D442" i="8"/>
  <c r="E442" i="8"/>
  <c r="F442" i="8"/>
  <c r="G442" i="8"/>
  <c r="H442" i="8"/>
  <c r="I442" i="8"/>
  <c r="J442" i="8"/>
  <c r="B443" i="8"/>
  <c r="C443" i="8"/>
  <c r="D443" i="8"/>
  <c r="E443" i="8"/>
  <c r="F443" i="8"/>
  <c r="G443" i="8"/>
  <c r="H443" i="8"/>
  <c r="I443" i="8"/>
  <c r="J443" i="8"/>
  <c r="B444" i="8"/>
  <c r="C444" i="8"/>
  <c r="D444" i="8"/>
  <c r="E444" i="8"/>
  <c r="F444" i="8"/>
  <c r="G444" i="8"/>
  <c r="H444" i="8"/>
  <c r="I444" i="8"/>
  <c r="J444" i="8"/>
  <c r="B445" i="8"/>
  <c r="C445" i="8"/>
  <c r="D445" i="8"/>
  <c r="E445" i="8"/>
  <c r="F445" i="8"/>
  <c r="G445" i="8"/>
  <c r="H445" i="8"/>
  <c r="I445" i="8"/>
  <c r="J445" i="8"/>
  <c r="B446" i="8"/>
  <c r="C446" i="8"/>
  <c r="D446" i="8"/>
  <c r="E446" i="8"/>
  <c r="F446" i="8"/>
  <c r="G446" i="8"/>
  <c r="H446" i="8"/>
  <c r="I446" i="8"/>
  <c r="J446" i="8"/>
  <c r="B447" i="8"/>
  <c r="C447" i="8"/>
  <c r="D447" i="8"/>
  <c r="E447" i="8"/>
  <c r="F447" i="8"/>
  <c r="G447" i="8"/>
  <c r="H447" i="8"/>
  <c r="I447" i="8"/>
  <c r="J447" i="8"/>
  <c r="B448" i="8"/>
  <c r="C448" i="8"/>
  <c r="D448" i="8"/>
  <c r="E448" i="8"/>
  <c r="F448" i="8"/>
  <c r="G448" i="8"/>
  <c r="H448" i="8"/>
  <c r="I448" i="8"/>
  <c r="J448" i="8"/>
  <c r="B449" i="8"/>
  <c r="C449" i="8"/>
  <c r="D449" i="8"/>
  <c r="E449" i="8"/>
  <c r="F449" i="8"/>
  <c r="G449" i="8"/>
  <c r="H449" i="8"/>
  <c r="I449" i="8"/>
  <c r="J449" i="8"/>
  <c r="B450" i="8"/>
  <c r="C450" i="8"/>
  <c r="D450" i="8"/>
  <c r="E450" i="8"/>
  <c r="F450" i="8"/>
  <c r="G450" i="8"/>
  <c r="H450" i="8"/>
  <c r="I450" i="8"/>
  <c r="J450" i="8"/>
  <c r="B451" i="8"/>
  <c r="C451" i="8"/>
  <c r="D451" i="8"/>
  <c r="E451" i="8"/>
  <c r="F451" i="8"/>
  <c r="G451" i="8"/>
  <c r="H451" i="8"/>
  <c r="I451" i="8"/>
  <c r="J451" i="8"/>
  <c r="B452" i="8"/>
  <c r="C452" i="8"/>
  <c r="D452" i="8"/>
  <c r="E452" i="8"/>
  <c r="F452" i="8"/>
  <c r="G452" i="8"/>
  <c r="H452" i="8"/>
  <c r="I452" i="8"/>
  <c r="J452" i="8"/>
  <c r="B453" i="8"/>
  <c r="C453" i="8"/>
  <c r="D453" i="8"/>
  <c r="E453" i="8"/>
  <c r="F453" i="8"/>
  <c r="G453" i="8"/>
  <c r="H453" i="8"/>
  <c r="I453" i="8"/>
  <c r="J453" i="8"/>
  <c r="B454" i="8"/>
  <c r="C454" i="8"/>
  <c r="D454" i="8"/>
  <c r="E454" i="8"/>
  <c r="F454" i="8"/>
  <c r="G454" i="8"/>
  <c r="H454" i="8"/>
  <c r="I454" i="8"/>
  <c r="J454" i="8"/>
  <c r="B455" i="8"/>
  <c r="C455" i="8"/>
  <c r="D455" i="8"/>
  <c r="E455" i="8"/>
  <c r="F455" i="8"/>
  <c r="G455" i="8"/>
  <c r="H455" i="8"/>
  <c r="I455" i="8"/>
  <c r="J455" i="8"/>
  <c r="B456" i="8"/>
  <c r="C456" i="8"/>
  <c r="D456" i="8"/>
  <c r="E456" i="8"/>
  <c r="F456" i="8"/>
  <c r="G456" i="8"/>
  <c r="H456" i="8"/>
  <c r="I456" i="8"/>
  <c r="J456" i="8"/>
  <c r="B457" i="8"/>
  <c r="C457" i="8"/>
  <c r="D457" i="8"/>
  <c r="E457" i="8"/>
  <c r="F457" i="8"/>
  <c r="G457" i="8"/>
  <c r="H457" i="8"/>
  <c r="I457" i="8"/>
  <c r="J457" i="8"/>
  <c r="B458" i="8"/>
  <c r="C458" i="8"/>
  <c r="D458" i="8"/>
  <c r="E458" i="8"/>
  <c r="F458" i="8"/>
  <c r="G458" i="8"/>
  <c r="H458" i="8"/>
  <c r="I458" i="8"/>
  <c r="J458" i="8"/>
  <c r="B459" i="8"/>
  <c r="C459" i="8"/>
  <c r="D459" i="8"/>
  <c r="E459" i="8"/>
  <c r="F459" i="8"/>
  <c r="G459" i="8"/>
  <c r="H459" i="8"/>
  <c r="I459" i="8"/>
  <c r="J459" i="8"/>
  <c r="B460" i="8"/>
  <c r="C460" i="8"/>
  <c r="D460" i="8"/>
  <c r="E460" i="8"/>
  <c r="F460" i="8"/>
  <c r="G460" i="8"/>
  <c r="H460" i="8"/>
  <c r="I460" i="8"/>
  <c r="J460" i="8"/>
  <c r="B461" i="8"/>
  <c r="C461" i="8"/>
  <c r="D461" i="8"/>
  <c r="E461" i="8"/>
  <c r="F461" i="8"/>
  <c r="G461" i="8"/>
  <c r="H461" i="8"/>
  <c r="I461" i="8"/>
  <c r="J461" i="8"/>
  <c r="B462" i="8"/>
  <c r="C462" i="8"/>
  <c r="D462" i="8"/>
  <c r="E462" i="8"/>
  <c r="F462" i="8"/>
  <c r="G462" i="8"/>
  <c r="H462" i="8"/>
  <c r="I462" i="8"/>
  <c r="J462" i="8"/>
  <c r="B463" i="8"/>
  <c r="C463" i="8"/>
  <c r="D463" i="8"/>
  <c r="E463" i="8"/>
  <c r="F463" i="8"/>
  <c r="G463" i="8"/>
  <c r="H463" i="8"/>
  <c r="I463" i="8"/>
  <c r="J463" i="8"/>
  <c r="B464" i="8"/>
  <c r="C464" i="8"/>
  <c r="D464" i="8"/>
  <c r="E464" i="8"/>
  <c r="F464" i="8"/>
  <c r="G464" i="8"/>
  <c r="H464" i="8"/>
  <c r="I464" i="8"/>
  <c r="J464" i="8"/>
  <c r="B465" i="8"/>
  <c r="C465" i="8"/>
  <c r="D465" i="8"/>
  <c r="E465" i="8"/>
  <c r="F465" i="8"/>
  <c r="G465" i="8"/>
  <c r="H465" i="8"/>
  <c r="I465" i="8"/>
  <c r="J465" i="8"/>
  <c r="B466" i="8"/>
  <c r="C466" i="8"/>
  <c r="D466" i="8"/>
  <c r="E466" i="8"/>
  <c r="F466" i="8"/>
  <c r="G466" i="8"/>
  <c r="H466" i="8"/>
  <c r="I466" i="8"/>
  <c r="J466" i="8"/>
  <c r="B467" i="8"/>
  <c r="C467" i="8"/>
  <c r="D467" i="8"/>
  <c r="E467" i="8"/>
  <c r="F467" i="8"/>
  <c r="G467" i="8"/>
  <c r="H467" i="8"/>
  <c r="I467" i="8"/>
  <c r="J467" i="8"/>
  <c r="B468" i="8"/>
  <c r="C468" i="8"/>
  <c r="D468" i="8"/>
  <c r="E468" i="8"/>
  <c r="F468" i="8"/>
  <c r="G468" i="8"/>
  <c r="H468" i="8"/>
  <c r="I468" i="8"/>
  <c r="J468" i="8"/>
  <c r="B469" i="8"/>
  <c r="C469" i="8"/>
  <c r="D469" i="8"/>
  <c r="E469" i="8"/>
  <c r="F469" i="8"/>
  <c r="G469" i="8"/>
  <c r="H469" i="8"/>
  <c r="I469" i="8"/>
  <c r="J469" i="8"/>
  <c r="B470" i="8"/>
  <c r="C470" i="8"/>
  <c r="D470" i="8"/>
  <c r="E470" i="8"/>
  <c r="F470" i="8"/>
  <c r="G470" i="8"/>
  <c r="H470" i="8"/>
  <c r="I470" i="8"/>
  <c r="J470" i="8"/>
  <c r="B471" i="8"/>
  <c r="C471" i="8"/>
  <c r="D471" i="8"/>
  <c r="E471" i="8"/>
  <c r="F471" i="8"/>
  <c r="G471" i="8"/>
  <c r="H471" i="8"/>
  <c r="I471" i="8"/>
  <c r="J471" i="8"/>
  <c r="B472" i="8"/>
  <c r="C472" i="8"/>
  <c r="D472" i="8"/>
  <c r="E472" i="8"/>
  <c r="F472" i="8"/>
  <c r="G472" i="8"/>
  <c r="H472" i="8"/>
  <c r="I472" i="8"/>
  <c r="J472" i="8"/>
  <c r="B473" i="8"/>
  <c r="C473" i="8"/>
  <c r="D473" i="8"/>
  <c r="E473" i="8"/>
  <c r="F473" i="8"/>
  <c r="G473" i="8"/>
  <c r="H473" i="8"/>
  <c r="I473" i="8"/>
  <c r="J473" i="8"/>
  <c r="B474" i="8"/>
  <c r="C474" i="8"/>
  <c r="D474" i="8"/>
  <c r="E474" i="8"/>
  <c r="F474" i="8"/>
  <c r="G474" i="8"/>
  <c r="H474" i="8"/>
  <c r="I474" i="8"/>
  <c r="J474" i="8"/>
  <c r="B475" i="8"/>
  <c r="C475" i="8"/>
  <c r="D475" i="8"/>
  <c r="E475" i="8"/>
  <c r="F475" i="8"/>
  <c r="G475" i="8"/>
  <c r="H475" i="8"/>
  <c r="I475" i="8"/>
  <c r="J475" i="8"/>
  <c r="B476" i="8"/>
  <c r="C476" i="8"/>
  <c r="D476" i="8"/>
  <c r="E476" i="8"/>
  <c r="F476" i="8"/>
  <c r="G476" i="8"/>
  <c r="H476" i="8"/>
  <c r="I476" i="8"/>
  <c r="J476" i="8"/>
  <c r="B477" i="8"/>
  <c r="C477" i="8"/>
  <c r="D477" i="8"/>
  <c r="E477" i="8"/>
  <c r="F477" i="8"/>
  <c r="G477" i="8"/>
  <c r="H477" i="8"/>
  <c r="I477" i="8"/>
  <c r="J477" i="8"/>
  <c r="B478" i="8"/>
  <c r="C478" i="8"/>
  <c r="D478" i="8"/>
  <c r="E478" i="8"/>
  <c r="F478" i="8"/>
  <c r="G478" i="8"/>
  <c r="H478" i="8"/>
  <c r="I478" i="8"/>
  <c r="J478" i="8"/>
  <c r="B479" i="8"/>
  <c r="C479" i="8"/>
  <c r="D479" i="8"/>
  <c r="E479" i="8"/>
  <c r="F479" i="8"/>
  <c r="G479" i="8"/>
  <c r="H479" i="8"/>
  <c r="I479" i="8"/>
  <c r="J479" i="8"/>
  <c r="B480" i="8"/>
  <c r="C480" i="8"/>
  <c r="D480" i="8"/>
  <c r="E480" i="8"/>
  <c r="F480" i="8"/>
  <c r="G480" i="8"/>
  <c r="H480" i="8"/>
  <c r="I480" i="8"/>
  <c r="J480" i="8"/>
  <c r="B481" i="8"/>
  <c r="C481" i="8"/>
  <c r="D481" i="8"/>
  <c r="E481" i="8"/>
  <c r="F481" i="8"/>
  <c r="G481" i="8"/>
  <c r="H481" i="8"/>
  <c r="I481" i="8"/>
  <c r="J481" i="8"/>
  <c r="B482" i="8"/>
  <c r="C482" i="8"/>
  <c r="D482" i="8"/>
  <c r="E482" i="8"/>
  <c r="F482" i="8"/>
  <c r="G482" i="8"/>
  <c r="H482" i="8"/>
  <c r="I482" i="8"/>
  <c r="J482" i="8"/>
  <c r="B483" i="8"/>
  <c r="C483" i="8"/>
  <c r="D483" i="8"/>
  <c r="E483" i="8"/>
  <c r="F483" i="8"/>
  <c r="G483" i="8"/>
  <c r="H483" i="8"/>
  <c r="I483" i="8"/>
  <c r="J483" i="8"/>
  <c r="B484" i="8"/>
  <c r="C484" i="8"/>
  <c r="D484" i="8"/>
  <c r="E484" i="8"/>
  <c r="F484" i="8"/>
  <c r="G484" i="8"/>
  <c r="H484" i="8"/>
  <c r="I484" i="8"/>
  <c r="J484" i="8"/>
  <c r="B485" i="8"/>
  <c r="C485" i="8"/>
  <c r="D485" i="8"/>
  <c r="E485" i="8"/>
  <c r="F485" i="8"/>
  <c r="G485" i="8"/>
  <c r="H485" i="8"/>
  <c r="I485" i="8"/>
  <c r="J485" i="8"/>
  <c r="B486" i="8"/>
  <c r="C486" i="8"/>
  <c r="D486" i="8"/>
  <c r="E486" i="8"/>
  <c r="F486" i="8"/>
  <c r="G486" i="8"/>
  <c r="H486" i="8"/>
  <c r="I486" i="8"/>
  <c r="J486" i="8"/>
  <c r="B487" i="8"/>
  <c r="C487" i="8"/>
  <c r="D487" i="8"/>
  <c r="E487" i="8"/>
  <c r="F487" i="8"/>
  <c r="G487" i="8"/>
  <c r="H487" i="8"/>
  <c r="I487" i="8"/>
  <c r="J487" i="8"/>
  <c r="B488" i="8"/>
  <c r="C488" i="8"/>
  <c r="D488" i="8"/>
  <c r="E488" i="8"/>
  <c r="F488" i="8"/>
  <c r="G488" i="8"/>
  <c r="H488" i="8"/>
  <c r="I488" i="8"/>
  <c r="J488" i="8"/>
  <c r="B489" i="8"/>
  <c r="C489" i="8"/>
  <c r="D489" i="8"/>
  <c r="E489" i="8"/>
  <c r="F489" i="8"/>
  <c r="G489" i="8"/>
  <c r="H489" i="8"/>
  <c r="I489" i="8"/>
  <c r="J489" i="8"/>
  <c r="B490" i="8"/>
  <c r="C490" i="8"/>
  <c r="D490" i="8"/>
  <c r="E490" i="8"/>
  <c r="F490" i="8"/>
  <c r="G490" i="8"/>
  <c r="H490" i="8"/>
  <c r="I490" i="8"/>
  <c r="J490" i="8"/>
  <c r="B491" i="8"/>
  <c r="C491" i="8"/>
  <c r="D491" i="8"/>
  <c r="E491" i="8"/>
  <c r="F491" i="8"/>
  <c r="G491" i="8"/>
  <c r="H491" i="8"/>
  <c r="I491" i="8"/>
  <c r="J491" i="8"/>
  <c r="B492" i="8"/>
  <c r="C492" i="8"/>
  <c r="D492" i="8"/>
  <c r="E492" i="8"/>
  <c r="F492" i="8"/>
  <c r="G492" i="8"/>
  <c r="H492" i="8"/>
  <c r="I492" i="8"/>
  <c r="J492" i="8"/>
  <c r="B493" i="8"/>
  <c r="C493" i="8"/>
  <c r="D493" i="8"/>
  <c r="E493" i="8"/>
  <c r="F493" i="8"/>
  <c r="G493" i="8"/>
  <c r="H493" i="8"/>
  <c r="I493" i="8"/>
  <c r="J493" i="8"/>
  <c r="B494" i="8"/>
  <c r="C494" i="8"/>
  <c r="D494" i="8"/>
  <c r="E494" i="8"/>
  <c r="F494" i="8"/>
  <c r="G494" i="8"/>
  <c r="H494" i="8"/>
  <c r="I494" i="8"/>
  <c r="J494" i="8"/>
  <c r="B495" i="8"/>
  <c r="C495" i="8"/>
  <c r="D495" i="8"/>
  <c r="E495" i="8"/>
  <c r="F495" i="8"/>
  <c r="G495" i="8"/>
  <c r="H495" i="8"/>
  <c r="I495" i="8"/>
  <c r="J495" i="8"/>
  <c r="B496" i="8"/>
  <c r="C496" i="8"/>
  <c r="D496" i="8"/>
  <c r="E496" i="8"/>
  <c r="F496" i="8"/>
  <c r="G496" i="8"/>
  <c r="H496" i="8"/>
  <c r="I496" i="8"/>
  <c r="J496" i="8"/>
  <c r="B497" i="8"/>
  <c r="C497" i="8"/>
  <c r="D497" i="8"/>
  <c r="E497" i="8"/>
  <c r="F497" i="8"/>
  <c r="G497" i="8"/>
  <c r="H497" i="8"/>
  <c r="I497" i="8"/>
  <c r="J497" i="8"/>
  <c r="B498" i="8"/>
  <c r="C498" i="8"/>
  <c r="D498" i="8"/>
  <c r="E498" i="8"/>
  <c r="F498" i="8"/>
  <c r="G498" i="8"/>
  <c r="H498" i="8"/>
  <c r="I498" i="8"/>
  <c r="J498" i="8"/>
  <c r="B499" i="8"/>
  <c r="C499" i="8"/>
  <c r="D499" i="8"/>
  <c r="E499" i="8"/>
  <c r="F499" i="8"/>
  <c r="G499" i="8"/>
  <c r="H499" i="8"/>
  <c r="I499" i="8"/>
  <c r="J499" i="8"/>
  <c r="B500" i="8"/>
  <c r="C500" i="8"/>
  <c r="D500" i="8"/>
  <c r="E500" i="8"/>
  <c r="F500" i="8"/>
  <c r="G500" i="8"/>
  <c r="H500" i="8"/>
  <c r="I500" i="8"/>
  <c r="J500" i="8"/>
  <c r="B501" i="8"/>
  <c r="C501" i="8"/>
  <c r="D501" i="8"/>
  <c r="E501" i="8"/>
  <c r="F501" i="8"/>
  <c r="G501" i="8"/>
  <c r="H501" i="8"/>
  <c r="I501" i="8"/>
  <c r="J501" i="8"/>
  <c r="B502" i="8"/>
  <c r="C502" i="8"/>
  <c r="D502" i="8"/>
  <c r="E502" i="8"/>
  <c r="F502" i="8"/>
  <c r="G502" i="8"/>
  <c r="H502" i="8"/>
  <c r="I502" i="8"/>
  <c r="J502" i="8"/>
  <c r="B503" i="8"/>
  <c r="C503" i="8"/>
  <c r="D503" i="8"/>
  <c r="E503" i="8"/>
  <c r="F503" i="8"/>
  <c r="G503" i="8"/>
  <c r="H503" i="8"/>
  <c r="I503" i="8"/>
  <c r="J503" i="8"/>
  <c r="B504" i="8"/>
  <c r="C504" i="8"/>
  <c r="D504" i="8"/>
  <c r="E504" i="8"/>
  <c r="F504" i="8"/>
  <c r="G504" i="8"/>
  <c r="H504" i="8"/>
  <c r="I504" i="8"/>
  <c r="J504" i="8"/>
  <c r="B505" i="8"/>
  <c r="C505" i="8"/>
  <c r="D505" i="8"/>
  <c r="E505" i="8"/>
  <c r="F505" i="8"/>
  <c r="G505" i="8"/>
  <c r="H505" i="8"/>
  <c r="I505" i="8"/>
  <c r="J505" i="8"/>
  <c r="B506" i="8"/>
  <c r="C506" i="8"/>
  <c r="D506" i="8"/>
  <c r="E506" i="8"/>
  <c r="F506" i="8"/>
  <c r="G506" i="8"/>
  <c r="H506" i="8"/>
  <c r="I506" i="8"/>
  <c r="J506" i="8"/>
  <c r="B507" i="8"/>
  <c r="C507" i="8"/>
  <c r="D507" i="8"/>
  <c r="E507" i="8"/>
  <c r="F507" i="8"/>
  <c r="G507" i="8"/>
  <c r="H507" i="8"/>
  <c r="I507" i="8"/>
  <c r="J507" i="8"/>
  <c r="B508" i="8"/>
  <c r="C508" i="8"/>
  <c r="D508" i="8"/>
  <c r="E508" i="8"/>
  <c r="F508" i="8"/>
  <c r="G508" i="8"/>
  <c r="H508" i="8"/>
  <c r="I508" i="8"/>
  <c r="J508" i="8"/>
  <c r="B509" i="8"/>
  <c r="C509" i="8"/>
  <c r="D509" i="8"/>
  <c r="E509" i="8"/>
  <c r="F509" i="8"/>
  <c r="G509" i="8"/>
  <c r="H509" i="8"/>
  <c r="I509" i="8"/>
  <c r="J509" i="8"/>
  <c r="B510" i="8"/>
  <c r="C510" i="8"/>
  <c r="D510" i="8"/>
  <c r="E510" i="8"/>
  <c r="F510" i="8"/>
  <c r="G510" i="8"/>
  <c r="H510" i="8"/>
  <c r="I510" i="8"/>
  <c r="J510" i="8"/>
  <c r="B511" i="8"/>
  <c r="C511" i="8"/>
  <c r="D511" i="8"/>
  <c r="E511" i="8"/>
  <c r="F511" i="8"/>
  <c r="G511" i="8"/>
  <c r="H511" i="8"/>
  <c r="I511" i="8"/>
  <c r="J511" i="8"/>
  <c r="B512" i="8"/>
  <c r="C512" i="8"/>
  <c r="D512" i="8"/>
  <c r="E512" i="8"/>
  <c r="F512" i="8"/>
  <c r="G512" i="8"/>
  <c r="H512" i="8"/>
  <c r="I512" i="8"/>
  <c r="J512" i="8"/>
  <c r="B513" i="8"/>
  <c r="C513" i="8"/>
  <c r="D513" i="8"/>
  <c r="E513" i="8"/>
  <c r="F513" i="8"/>
  <c r="G513" i="8"/>
  <c r="H513" i="8"/>
  <c r="I513" i="8"/>
  <c r="J513" i="8"/>
  <c r="B514" i="8"/>
  <c r="C514" i="8"/>
  <c r="D514" i="8"/>
  <c r="E514" i="8"/>
  <c r="F514" i="8"/>
  <c r="G514" i="8"/>
  <c r="H514" i="8"/>
  <c r="I514" i="8"/>
  <c r="J514" i="8"/>
  <c r="B515" i="8"/>
  <c r="C515" i="8"/>
  <c r="D515" i="8"/>
  <c r="E515" i="8"/>
  <c r="F515" i="8"/>
  <c r="G515" i="8"/>
  <c r="H515" i="8"/>
  <c r="I515" i="8"/>
  <c r="J515" i="8"/>
  <c r="B516" i="8"/>
  <c r="C516" i="8"/>
  <c r="D516" i="8"/>
  <c r="E516" i="8"/>
  <c r="F516" i="8"/>
  <c r="G516" i="8"/>
  <c r="H516" i="8"/>
  <c r="I516" i="8"/>
  <c r="J516" i="8"/>
  <c r="B517" i="8"/>
  <c r="C517" i="8"/>
  <c r="D517" i="8"/>
  <c r="E517" i="8"/>
  <c r="F517" i="8"/>
  <c r="G517" i="8"/>
  <c r="H517" i="8"/>
  <c r="I517" i="8"/>
  <c r="J517" i="8"/>
  <c r="B518" i="8"/>
  <c r="C518" i="8"/>
  <c r="D518" i="8"/>
  <c r="E518" i="8"/>
  <c r="F518" i="8"/>
  <c r="G518" i="8"/>
  <c r="H518" i="8"/>
  <c r="I518" i="8"/>
  <c r="J518" i="8"/>
  <c r="B519" i="8"/>
  <c r="C519" i="8"/>
  <c r="D519" i="8"/>
  <c r="E519" i="8"/>
  <c r="F519" i="8"/>
  <c r="G519" i="8"/>
  <c r="H519" i="8"/>
  <c r="I519" i="8"/>
  <c r="J519" i="8"/>
  <c r="B520" i="8"/>
  <c r="C520" i="8"/>
  <c r="D520" i="8"/>
  <c r="E520" i="8"/>
  <c r="F520" i="8"/>
  <c r="G520" i="8"/>
  <c r="H520" i="8"/>
  <c r="I520" i="8"/>
  <c r="J520" i="8"/>
  <c r="B521" i="8"/>
  <c r="C521" i="8"/>
  <c r="D521" i="8"/>
  <c r="E521" i="8"/>
  <c r="F521" i="8"/>
  <c r="G521" i="8"/>
  <c r="H521" i="8"/>
  <c r="I521" i="8"/>
  <c r="J521" i="8"/>
  <c r="B522" i="8"/>
  <c r="C522" i="8"/>
  <c r="D522" i="8"/>
  <c r="E522" i="8"/>
  <c r="F522" i="8"/>
  <c r="G522" i="8"/>
  <c r="H522" i="8"/>
  <c r="I522" i="8"/>
  <c r="J522" i="8"/>
  <c r="B523" i="8"/>
  <c r="C523" i="8"/>
  <c r="D523" i="8"/>
  <c r="E523" i="8"/>
  <c r="F523" i="8"/>
  <c r="G523" i="8"/>
  <c r="H523" i="8"/>
  <c r="I523" i="8"/>
  <c r="J523" i="8"/>
  <c r="B524" i="8"/>
  <c r="C524" i="8"/>
  <c r="D524" i="8"/>
  <c r="E524" i="8"/>
  <c r="F524" i="8"/>
  <c r="G524" i="8"/>
  <c r="H524" i="8"/>
  <c r="I524" i="8"/>
  <c r="J524" i="8"/>
  <c r="B525" i="8"/>
  <c r="C525" i="8"/>
  <c r="D525" i="8"/>
  <c r="E525" i="8"/>
  <c r="F525" i="8"/>
  <c r="G525" i="8"/>
  <c r="H525" i="8"/>
  <c r="I525" i="8"/>
  <c r="J525" i="8"/>
  <c r="B526" i="8"/>
  <c r="C526" i="8"/>
  <c r="D526" i="8"/>
  <c r="E526" i="8"/>
  <c r="F526" i="8"/>
  <c r="G526" i="8"/>
  <c r="H526" i="8"/>
  <c r="I526" i="8"/>
  <c r="J526" i="8"/>
  <c r="B527" i="8"/>
  <c r="C527" i="8"/>
  <c r="D527" i="8"/>
  <c r="E527" i="8"/>
  <c r="F527" i="8"/>
  <c r="G527" i="8"/>
  <c r="H527" i="8"/>
  <c r="I527" i="8"/>
  <c r="J527" i="8"/>
  <c r="B528" i="8"/>
  <c r="C528" i="8"/>
  <c r="D528" i="8"/>
  <c r="E528" i="8"/>
  <c r="F528" i="8"/>
  <c r="G528" i="8"/>
  <c r="H528" i="8"/>
  <c r="I528" i="8"/>
  <c r="J528" i="8"/>
  <c r="B529" i="8"/>
  <c r="C529" i="8"/>
  <c r="D529" i="8"/>
  <c r="E529" i="8"/>
  <c r="F529" i="8"/>
  <c r="G529" i="8"/>
  <c r="H529" i="8"/>
  <c r="I529" i="8"/>
  <c r="J529" i="8"/>
  <c r="B530" i="8"/>
  <c r="C530" i="8"/>
  <c r="D530" i="8"/>
  <c r="E530" i="8"/>
  <c r="F530" i="8"/>
  <c r="G530" i="8"/>
  <c r="H530" i="8"/>
  <c r="I530" i="8"/>
  <c r="J530" i="8"/>
  <c r="B531" i="8"/>
  <c r="C531" i="8"/>
  <c r="D531" i="8"/>
  <c r="E531" i="8"/>
  <c r="F531" i="8"/>
  <c r="G531" i="8"/>
  <c r="H531" i="8"/>
  <c r="I531" i="8"/>
  <c r="J531" i="8"/>
  <c r="B532" i="8"/>
  <c r="C532" i="8"/>
  <c r="D532" i="8"/>
  <c r="E532" i="8"/>
  <c r="F532" i="8"/>
  <c r="G532" i="8"/>
  <c r="H532" i="8"/>
  <c r="I532" i="8"/>
  <c r="J532" i="8"/>
  <c r="B533" i="8"/>
  <c r="C533" i="8"/>
  <c r="D533" i="8"/>
  <c r="E533" i="8"/>
  <c r="F533" i="8"/>
  <c r="G533" i="8"/>
  <c r="H533" i="8"/>
  <c r="I533" i="8"/>
  <c r="J533" i="8"/>
  <c r="B534" i="8"/>
  <c r="C534" i="8"/>
  <c r="D534" i="8"/>
  <c r="E534" i="8"/>
  <c r="F534" i="8"/>
  <c r="G534" i="8"/>
  <c r="H534" i="8"/>
  <c r="I534" i="8"/>
  <c r="J534" i="8"/>
  <c r="B535" i="8"/>
  <c r="C535" i="8"/>
  <c r="D535" i="8"/>
  <c r="E535" i="8"/>
  <c r="F535" i="8"/>
  <c r="G535" i="8"/>
  <c r="H535" i="8"/>
  <c r="I535" i="8"/>
  <c r="J535" i="8"/>
  <c r="B536" i="8"/>
  <c r="C536" i="8"/>
  <c r="D536" i="8"/>
  <c r="E536" i="8"/>
  <c r="F536" i="8"/>
  <c r="G536" i="8"/>
  <c r="H536" i="8"/>
  <c r="I536" i="8"/>
  <c r="J536" i="8"/>
  <c r="B537" i="8"/>
  <c r="C537" i="8"/>
  <c r="D537" i="8"/>
  <c r="E537" i="8"/>
  <c r="F537" i="8"/>
  <c r="G537" i="8"/>
  <c r="H537" i="8"/>
  <c r="I537" i="8"/>
  <c r="J537" i="8"/>
  <c r="B538" i="8"/>
  <c r="C538" i="8"/>
  <c r="D538" i="8"/>
  <c r="E538" i="8"/>
  <c r="F538" i="8"/>
  <c r="G538" i="8"/>
  <c r="H538" i="8"/>
  <c r="I538" i="8"/>
  <c r="J538" i="8"/>
  <c r="B539" i="8"/>
  <c r="C539" i="8"/>
  <c r="D539" i="8"/>
  <c r="E539" i="8"/>
  <c r="F539" i="8"/>
  <c r="G539" i="8"/>
  <c r="H539" i="8"/>
  <c r="I539" i="8"/>
  <c r="J539" i="8"/>
  <c r="B540" i="8"/>
  <c r="C540" i="8"/>
  <c r="D540" i="8"/>
  <c r="E540" i="8"/>
  <c r="F540" i="8"/>
  <c r="G540" i="8"/>
  <c r="H540" i="8"/>
  <c r="I540" i="8"/>
  <c r="J540" i="8"/>
  <c r="B541" i="8"/>
  <c r="C541" i="8"/>
  <c r="D541" i="8"/>
  <c r="E541" i="8"/>
  <c r="F541" i="8"/>
  <c r="G541" i="8"/>
  <c r="H541" i="8"/>
  <c r="I541" i="8"/>
  <c r="J541" i="8"/>
  <c r="B542" i="8"/>
  <c r="C542" i="8"/>
  <c r="D542" i="8"/>
  <c r="E542" i="8"/>
  <c r="F542" i="8"/>
  <c r="G542" i="8"/>
  <c r="H542" i="8"/>
  <c r="I542" i="8"/>
  <c r="J542" i="8"/>
  <c r="B543" i="8"/>
  <c r="C543" i="8"/>
  <c r="D543" i="8"/>
  <c r="E543" i="8"/>
  <c r="F543" i="8"/>
  <c r="G543" i="8"/>
  <c r="H543" i="8"/>
  <c r="I543" i="8"/>
  <c r="J543" i="8"/>
  <c r="B544" i="8"/>
  <c r="C544" i="8"/>
  <c r="D544" i="8"/>
  <c r="E544" i="8"/>
  <c r="F544" i="8"/>
  <c r="G544" i="8"/>
  <c r="H544" i="8"/>
  <c r="I544" i="8"/>
  <c r="J544" i="8"/>
  <c r="B545" i="8"/>
  <c r="C545" i="8"/>
  <c r="D545" i="8"/>
  <c r="E545" i="8"/>
  <c r="F545" i="8"/>
  <c r="G545" i="8"/>
  <c r="H545" i="8"/>
  <c r="I545" i="8"/>
  <c r="J545" i="8"/>
  <c r="B546" i="8"/>
  <c r="C546" i="8"/>
  <c r="D546" i="8"/>
  <c r="E546" i="8"/>
  <c r="F546" i="8"/>
  <c r="G546" i="8"/>
  <c r="H546" i="8"/>
  <c r="I546" i="8"/>
  <c r="J546" i="8"/>
  <c r="B547" i="8"/>
  <c r="C547" i="8"/>
  <c r="D547" i="8"/>
  <c r="E547" i="8"/>
  <c r="F547" i="8"/>
  <c r="G547" i="8"/>
  <c r="H547" i="8"/>
  <c r="I547" i="8"/>
  <c r="J547" i="8"/>
  <c r="C8" i="8"/>
  <c r="D8" i="8"/>
  <c r="E8" i="8"/>
  <c r="F8" i="8"/>
  <c r="G8" i="8"/>
  <c r="H8" i="8"/>
  <c r="I8" i="8"/>
  <c r="J8" i="8"/>
  <c r="B8" i="8"/>
  <c r="C3" i="8"/>
  <c r="K8" i="3"/>
  <c r="K7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B110" i="3"/>
  <c r="C110" i="3"/>
  <c r="D110" i="3"/>
  <c r="E110" i="3"/>
  <c r="F110" i="3"/>
  <c r="G110" i="3"/>
  <c r="H110" i="3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38" i="3"/>
  <c r="C138" i="3"/>
  <c r="D138" i="3"/>
  <c r="E138" i="3"/>
  <c r="F138" i="3"/>
  <c r="G138" i="3"/>
  <c r="H138" i="3"/>
  <c r="B139" i="3"/>
  <c r="C139" i="3"/>
  <c r="D139" i="3"/>
  <c r="E139" i="3"/>
  <c r="F139" i="3"/>
  <c r="G139" i="3"/>
  <c r="H139" i="3"/>
  <c r="B140" i="3"/>
  <c r="C140" i="3"/>
  <c r="D140" i="3"/>
  <c r="E140" i="3"/>
  <c r="F140" i="3"/>
  <c r="G140" i="3"/>
  <c r="H140" i="3"/>
  <c r="B141" i="3"/>
  <c r="C141" i="3"/>
  <c r="D141" i="3"/>
  <c r="E141" i="3"/>
  <c r="F141" i="3"/>
  <c r="G141" i="3"/>
  <c r="H141" i="3"/>
  <c r="B142" i="3"/>
  <c r="C142" i="3"/>
  <c r="D142" i="3"/>
  <c r="E142" i="3"/>
  <c r="F142" i="3"/>
  <c r="G142" i="3"/>
  <c r="H142" i="3"/>
  <c r="B143" i="3"/>
  <c r="C143" i="3"/>
  <c r="D143" i="3"/>
  <c r="E143" i="3"/>
  <c r="F143" i="3"/>
  <c r="G143" i="3"/>
  <c r="H143" i="3"/>
  <c r="B144" i="3"/>
  <c r="C144" i="3"/>
  <c r="D144" i="3"/>
  <c r="E144" i="3"/>
  <c r="F144" i="3"/>
  <c r="G144" i="3"/>
  <c r="H144" i="3"/>
  <c r="B145" i="3"/>
  <c r="C145" i="3"/>
  <c r="D145" i="3"/>
  <c r="E145" i="3"/>
  <c r="F145" i="3"/>
  <c r="G145" i="3"/>
  <c r="H145" i="3"/>
  <c r="B146" i="3"/>
  <c r="C146" i="3"/>
  <c r="D146" i="3"/>
  <c r="E146" i="3"/>
  <c r="F146" i="3"/>
  <c r="G146" i="3"/>
  <c r="H146" i="3"/>
  <c r="B147" i="3"/>
  <c r="C147" i="3"/>
  <c r="D147" i="3"/>
  <c r="E147" i="3"/>
  <c r="F147" i="3"/>
  <c r="G147" i="3"/>
  <c r="H147" i="3"/>
  <c r="B148" i="3"/>
  <c r="C148" i="3"/>
  <c r="D148" i="3"/>
  <c r="E148" i="3"/>
  <c r="F148" i="3"/>
  <c r="G148" i="3"/>
  <c r="H148" i="3"/>
  <c r="B149" i="3"/>
  <c r="C149" i="3"/>
  <c r="D149" i="3"/>
  <c r="E149" i="3"/>
  <c r="F149" i="3"/>
  <c r="G149" i="3"/>
  <c r="H149" i="3"/>
  <c r="B150" i="3"/>
  <c r="C150" i="3"/>
  <c r="D150" i="3"/>
  <c r="E150" i="3"/>
  <c r="F150" i="3"/>
  <c r="G150" i="3"/>
  <c r="H150" i="3"/>
  <c r="B151" i="3"/>
  <c r="C151" i="3"/>
  <c r="D151" i="3"/>
  <c r="E151" i="3"/>
  <c r="F151" i="3"/>
  <c r="G151" i="3"/>
  <c r="H151" i="3"/>
  <c r="B152" i="3"/>
  <c r="C152" i="3"/>
  <c r="D152" i="3"/>
  <c r="E152" i="3"/>
  <c r="F152" i="3"/>
  <c r="G152" i="3"/>
  <c r="H152" i="3"/>
  <c r="B153" i="3"/>
  <c r="C153" i="3"/>
  <c r="D153" i="3"/>
  <c r="E153" i="3"/>
  <c r="F153" i="3"/>
  <c r="G153" i="3"/>
  <c r="H153" i="3"/>
  <c r="B154" i="3"/>
  <c r="C154" i="3"/>
  <c r="D154" i="3"/>
  <c r="E154" i="3"/>
  <c r="F154" i="3"/>
  <c r="G154" i="3"/>
  <c r="H154" i="3"/>
  <c r="B155" i="3"/>
  <c r="C155" i="3"/>
  <c r="D155" i="3"/>
  <c r="E155" i="3"/>
  <c r="F155" i="3"/>
  <c r="G155" i="3"/>
  <c r="H155" i="3"/>
  <c r="B156" i="3"/>
  <c r="C156" i="3"/>
  <c r="D156" i="3"/>
  <c r="E156" i="3"/>
  <c r="F156" i="3"/>
  <c r="G156" i="3"/>
  <c r="H156" i="3"/>
  <c r="B157" i="3"/>
  <c r="C157" i="3"/>
  <c r="D157" i="3"/>
  <c r="E157" i="3"/>
  <c r="F157" i="3"/>
  <c r="G157" i="3"/>
  <c r="H157" i="3"/>
  <c r="B158" i="3"/>
  <c r="C158" i="3"/>
  <c r="D158" i="3"/>
  <c r="E158" i="3"/>
  <c r="F158" i="3"/>
  <c r="G158" i="3"/>
  <c r="H158" i="3"/>
  <c r="B159" i="3"/>
  <c r="C159" i="3"/>
  <c r="D159" i="3"/>
  <c r="E159" i="3"/>
  <c r="F159" i="3"/>
  <c r="G159" i="3"/>
  <c r="H159" i="3"/>
  <c r="B160" i="3"/>
  <c r="C160" i="3"/>
  <c r="D160" i="3"/>
  <c r="E160" i="3"/>
  <c r="F160" i="3"/>
  <c r="G160" i="3"/>
  <c r="H160" i="3"/>
  <c r="B161" i="3"/>
  <c r="C161" i="3"/>
  <c r="D161" i="3"/>
  <c r="E161" i="3"/>
  <c r="F161" i="3"/>
  <c r="G161" i="3"/>
  <c r="H161" i="3"/>
  <c r="B162" i="3"/>
  <c r="C162" i="3"/>
  <c r="D162" i="3"/>
  <c r="E162" i="3"/>
  <c r="F162" i="3"/>
  <c r="G162" i="3"/>
  <c r="H162" i="3"/>
  <c r="B163" i="3"/>
  <c r="C163" i="3"/>
  <c r="D163" i="3"/>
  <c r="E163" i="3"/>
  <c r="F163" i="3"/>
  <c r="G163" i="3"/>
  <c r="H163" i="3"/>
  <c r="B164" i="3"/>
  <c r="C164" i="3"/>
  <c r="D164" i="3"/>
  <c r="E164" i="3"/>
  <c r="F164" i="3"/>
  <c r="G164" i="3"/>
  <c r="H164" i="3"/>
  <c r="B165" i="3"/>
  <c r="C165" i="3"/>
  <c r="D165" i="3"/>
  <c r="E165" i="3"/>
  <c r="F165" i="3"/>
  <c r="G165" i="3"/>
  <c r="H165" i="3"/>
  <c r="B166" i="3"/>
  <c r="C166" i="3"/>
  <c r="D166" i="3"/>
  <c r="E166" i="3"/>
  <c r="F166" i="3"/>
  <c r="G166" i="3"/>
  <c r="H166" i="3"/>
  <c r="B167" i="3"/>
  <c r="C167" i="3"/>
  <c r="D167" i="3"/>
  <c r="E167" i="3"/>
  <c r="F167" i="3"/>
  <c r="G167" i="3"/>
  <c r="H167" i="3"/>
  <c r="B168" i="3"/>
  <c r="C168" i="3"/>
  <c r="D168" i="3"/>
  <c r="E168" i="3"/>
  <c r="F168" i="3"/>
  <c r="G168" i="3"/>
  <c r="H168" i="3"/>
  <c r="B169" i="3"/>
  <c r="C169" i="3"/>
  <c r="D169" i="3"/>
  <c r="E169" i="3"/>
  <c r="F169" i="3"/>
  <c r="G169" i="3"/>
  <c r="H169" i="3"/>
  <c r="B170" i="3"/>
  <c r="C170" i="3"/>
  <c r="D170" i="3"/>
  <c r="E170" i="3"/>
  <c r="F170" i="3"/>
  <c r="G170" i="3"/>
  <c r="H170" i="3"/>
  <c r="B171" i="3"/>
  <c r="C171" i="3"/>
  <c r="D171" i="3"/>
  <c r="E171" i="3"/>
  <c r="F171" i="3"/>
  <c r="G171" i="3"/>
  <c r="H171" i="3"/>
  <c r="B172" i="3"/>
  <c r="C172" i="3"/>
  <c r="D172" i="3"/>
  <c r="E172" i="3"/>
  <c r="F172" i="3"/>
  <c r="G172" i="3"/>
  <c r="H172" i="3"/>
  <c r="B173" i="3"/>
  <c r="C173" i="3"/>
  <c r="D173" i="3"/>
  <c r="E173" i="3"/>
  <c r="F173" i="3"/>
  <c r="G173" i="3"/>
  <c r="H173" i="3"/>
  <c r="B174" i="3"/>
  <c r="C174" i="3"/>
  <c r="D174" i="3"/>
  <c r="E174" i="3"/>
  <c r="F174" i="3"/>
  <c r="G174" i="3"/>
  <c r="H174" i="3"/>
  <c r="B175" i="3"/>
  <c r="C175" i="3"/>
  <c r="D175" i="3"/>
  <c r="E175" i="3"/>
  <c r="F175" i="3"/>
  <c r="G175" i="3"/>
  <c r="H175" i="3"/>
  <c r="B176" i="3"/>
  <c r="C176" i="3"/>
  <c r="D176" i="3"/>
  <c r="E176" i="3"/>
  <c r="F176" i="3"/>
  <c r="G176" i="3"/>
  <c r="H176" i="3"/>
  <c r="B177" i="3"/>
  <c r="C177" i="3"/>
  <c r="D177" i="3"/>
  <c r="E177" i="3"/>
  <c r="F177" i="3"/>
  <c r="G177" i="3"/>
  <c r="H177" i="3"/>
  <c r="B178" i="3"/>
  <c r="C178" i="3"/>
  <c r="D178" i="3"/>
  <c r="E178" i="3"/>
  <c r="F178" i="3"/>
  <c r="G178" i="3"/>
  <c r="H178" i="3"/>
  <c r="B179" i="3"/>
  <c r="C179" i="3"/>
  <c r="D179" i="3"/>
  <c r="E179" i="3"/>
  <c r="F179" i="3"/>
  <c r="G179" i="3"/>
  <c r="H179" i="3"/>
  <c r="B180" i="3"/>
  <c r="C180" i="3"/>
  <c r="D180" i="3"/>
  <c r="E180" i="3"/>
  <c r="F180" i="3"/>
  <c r="G180" i="3"/>
  <c r="H180" i="3"/>
  <c r="B181" i="3"/>
  <c r="C181" i="3"/>
  <c r="D181" i="3"/>
  <c r="E181" i="3"/>
  <c r="F181" i="3"/>
  <c r="G181" i="3"/>
  <c r="H181" i="3"/>
  <c r="B182" i="3"/>
  <c r="C182" i="3"/>
  <c r="D182" i="3"/>
  <c r="E182" i="3"/>
  <c r="F182" i="3"/>
  <c r="G182" i="3"/>
  <c r="H182" i="3"/>
  <c r="B183" i="3"/>
  <c r="C183" i="3"/>
  <c r="D183" i="3"/>
  <c r="E183" i="3"/>
  <c r="F183" i="3"/>
  <c r="G183" i="3"/>
  <c r="H183" i="3"/>
  <c r="B184" i="3"/>
  <c r="C184" i="3"/>
  <c r="D184" i="3"/>
  <c r="E184" i="3"/>
  <c r="F184" i="3"/>
  <c r="G184" i="3"/>
  <c r="H184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B187" i="3"/>
  <c r="C187" i="3"/>
  <c r="D187" i="3"/>
  <c r="E187" i="3"/>
  <c r="F187" i="3"/>
  <c r="G187" i="3"/>
  <c r="H187" i="3"/>
  <c r="B188" i="3"/>
  <c r="C188" i="3"/>
  <c r="D188" i="3"/>
  <c r="E188" i="3"/>
  <c r="F188" i="3"/>
  <c r="G188" i="3"/>
  <c r="H188" i="3"/>
  <c r="B189" i="3"/>
  <c r="C189" i="3"/>
  <c r="D189" i="3"/>
  <c r="E189" i="3"/>
  <c r="F189" i="3"/>
  <c r="G189" i="3"/>
  <c r="H189" i="3"/>
  <c r="B190" i="3"/>
  <c r="C190" i="3"/>
  <c r="D190" i="3"/>
  <c r="E190" i="3"/>
  <c r="F190" i="3"/>
  <c r="G190" i="3"/>
  <c r="H190" i="3"/>
  <c r="B191" i="3"/>
  <c r="C191" i="3"/>
  <c r="D191" i="3"/>
  <c r="E191" i="3"/>
  <c r="F191" i="3"/>
  <c r="G191" i="3"/>
  <c r="H191" i="3"/>
  <c r="B192" i="3"/>
  <c r="C192" i="3"/>
  <c r="D192" i="3"/>
  <c r="E192" i="3"/>
  <c r="F192" i="3"/>
  <c r="G192" i="3"/>
  <c r="H192" i="3"/>
  <c r="B193" i="3"/>
  <c r="C193" i="3"/>
  <c r="D193" i="3"/>
  <c r="E193" i="3"/>
  <c r="F193" i="3"/>
  <c r="G193" i="3"/>
  <c r="H193" i="3"/>
  <c r="B194" i="3"/>
  <c r="C194" i="3"/>
  <c r="D194" i="3"/>
  <c r="E194" i="3"/>
  <c r="F194" i="3"/>
  <c r="G194" i="3"/>
  <c r="H194" i="3"/>
  <c r="B195" i="3"/>
  <c r="C195" i="3"/>
  <c r="D195" i="3"/>
  <c r="E195" i="3"/>
  <c r="F195" i="3"/>
  <c r="G195" i="3"/>
  <c r="H195" i="3"/>
  <c r="B196" i="3"/>
  <c r="C196" i="3"/>
  <c r="D196" i="3"/>
  <c r="E196" i="3"/>
  <c r="F196" i="3"/>
  <c r="G196" i="3"/>
  <c r="H196" i="3"/>
  <c r="B197" i="3"/>
  <c r="C197" i="3"/>
  <c r="D197" i="3"/>
  <c r="E197" i="3"/>
  <c r="F197" i="3"/>
  <c r="G197" i="3"/>
  <c r="H197" i="3"/>
  <c r="B198" i="3"/>
  <c r="C198" i="3"/>
  <c r="D198" i="3"/>
  <c r="E198" i="3"/>
  <c r="F198" i="3"/>
  <c r="G198" i="3"/>
  <c r="H198" i="3"/>
  <c r="B199" i="3"/>
  <c r="C199" i="3"/>
  <c r="D199" i="3"/>
  <c r="E199" i="3"/>
  <c r="F199" i="3"/>
  <c r="G199" i="3"/>
  <c r="H199" i="3"/>
  <c r="B200" i="3"/>
  <c r="C200" i="3"/>
  <c r="D200" i="3"/>
  <c r="E200" i="3"/>
  <c r="F200" i="3"/>
  <c r="G200" i="3"/>
  <c r="H200" i="3"/>
  <c r="B201" i="3"/>
  <c r="C201" i="3"/>
  <c r="D201" i="3"/>
  <c r="E201" i="3"/>
  <c r="F201" i="3"/>
  <c r="G201" i="3"/>
  <c r="H201" i="3"/>
  <c r="B202" i="3"/>
  <c r="C202" i="3"/>
  <c r="D202" i="3"/>
  <c r="E202" i="3"/>
  <c r="F202" i="3"/>
  <c r="G202" i="3"/>
  <c r="H202" i="3"/>
  <c r="B203" i="3"/>
  <c r="C203" i="3"/>
  <c r="D203" i="3"/>
  <c r="E203" i="3"/>
  <c r="F203" i="3"/>
  <c r="G203" i="3"/>
  <c r="H203" i="3"/>
  <c r="B204" i="3"/>
  <c r="C204" i="3"/>
  <c r="D204" i="3"/>
  <c r="E204" i="3"/>
  <c r="F204" i="3"/>
  <c r="G204" i="3"/>
  <c r="H204" i="3"/>
  <c r="B205" i="3"/>
  <c r="C205" i="3"/>
  <c r="D205" i="3"/>
  <c r="E205" i="3"/>
  <c r="F205" i="3"/>
  <c r="G205" i="3"/>
  <c r="H205" i="3"/>
  <c r="B206" i="3"/>
  <c r="C206" i="3"/>
  <c r="D206" i="3"/>
  <c r="E206" i="3"/>
  <c r="F206" i="3"/>
  <c r="G206" i="3"/>
  <c r="H206" i="3"/>
  <c r="B207" i="3"/>
  <c r="C207" i="3"/>
  <c r="D207" i="3"/>
  <c r="E207" i="3"/>
  <c r="F207" i="3"/>
  <c r="G207" i="3"/>
  <c r="H207" i="3"/>
  <c r="B208" i="3"/>
  <c r="C208" i="3"/>
  <c r="D208" i="3"/>
  <c r="E208" i="3"/>
  <c r="F208" i="3"/>
  <c r="G208" i="3"/>
  <c r="H208" i="3"/>
  <c r="B209" i="3"/>
  <c r="C209" i="3"/>
  <c r="D209" i="3"/>
  <c r="E209" i="3"/>
  <c r="F209" i="3"/>
  <c r="G209" i="3"/>
  <c r="H209" i="3"/>
  <c r="B210" i="3"/>
  <c r="C210" i="3"/>
  <c r="D210" i="3"/>
  <c r="E210" i="3"/>
  <c r="F210" i="3"/>
  <c r="G210" i="3"/>
  <c r="H210" i="3"/>
  <c r="B211" i="3"/>
  <c r="C211" i="3"/>
  <c r="D211" i="3"/>
  <c r="E211" i="3"/>
  <c r="F211" i="3"/>
  <c r="G211" i="3"/>
  <c r="H211" i="3"/>
  <c r="B212" i="3"/>
  <c r="C212" i="3"/>
  <c r="D212" i="3"/>
  <c r="E212" i="3"/>
  <c r="F212" i="3"/>
  <c r="G212" i="3"/>
  <c r="H212" i="3"/>
  <c r="B213" i="3"/>
  <c r="C213" i="3"/>
  <c r="D213" i="3"/>
  <c r="E213" i="3"/>
  <c r="F213" i="3"/>
  <c r="G213" i="3"/>
  <c r="H213" i="3"/>
  <c r="B214" i="3"/>
  <c r="C214" i="3"/>
  <c r="D214" i="3"/>
  <c r="E214" i="3"/>
  <c r="F214" i="3"/>
  <c r="G214" i="3"/>
  <c r="H214" i="3"/>
  <c r="B215" i="3"/>
  <c r="C215" i="3"/>
  <c r="D215" i="3"/>
  <c r="E215" i="3"/>
  <c r="F215" i="3"/>
  <c r="G215" i="3"/>
  <c r="H215" i="3"/>
  <c r="B216" i="3"/>
  <c r="C216" i="3"/>
  <c r="D216" i="3"/>
  <c r="E216" i="3"/>
  <c r="F216" i="3"/>
  <c r="G216" i="3"/>
  <c r="H216" i="3"/>
  <c r="B217" i="3"/>
  <c r="C217" i="3"/>
  <c r="D217" i="3"/>
  <c r="E217" i="3"/>
  <c r="F217" i="3"/>
  <c r="G217" i="3"/>
  <c r="H217" i="3"/>
  <c r="B218" i="3"/>
  <c r="C218" i="3"/>
  <c r="D218" i="3"/>
  <c r="E218" i="3"/>
  <c r="F218" i="3"/>
  <c r="G218" i="3"/>
  <c r="H218" i="3"/>
  <c r="B219" i="3"/>
  <c r="C219" i="3"/>
  <c r="D219" i="3"/>
  <c r="E219" i="3"/>
  <c r="F219" i="3"/>
  <c r="G219" i="3"/>
  <c r="H219" i="3"/>
  <c r="B220" i="3"/>
  <c r="C220" i="3"/>
  <c r="D220" i="3"/>
  <c r="E220" i="3"/>
  <c r="F220" i="3"/>
  <c r="G220" i="3"/>
  <c r="H220" i="3"/>
  <c r="B221" i="3"/>
  <c r="C221" i="3"/>
  <c r="D221" i="3"/>
  <c r="E221" i="3"/>
  <c r="F221" i="3"/>
  <c r="G221" i="3"/>
  <c r="H221" i="3"/>
  <c r="B222" i="3"/>
  <c r="C222" i="3"/>
  <c r="D222" i="3"/>
  <c r="E222" i="3"/>
  <c r="F222" i="3"/>
  <c r="G222" i="3"/>
  <c r="H222" i="3"/>
  <c r="B223" i="3"/>
  <c r="C223" i="3"/>
  <c r="D223" i="3"/>
  <c r="E223" i="3"/>
  <c r="F223" i="3"/>
  <c r="G223" i="3"/>
  <c r="H223" i="3"/>
  <c r="B224" i="3"/>
  <c r="C224" i="3"/>
  <c r="D224" i="3"/>
  <c r="E224" i="3"/>
  <c r="F224" i="3"/>
  <c r="G224" i="3"/>
  <c r="H224" i="3"/>
  <c r="B225" i="3"/>
  <c r="C225" i="3"/>
  <c r="D225" i="3"/>
  <c r="E225" i="3"/>
  <c r="F225" i="3"/>
  <c r="G225" i="3"/>
  <c r="H225" i="3"/>
  <c r="B226" i="3"/>
  <c r="C226" i="3"/>
  <c r="D226" i="3"/>
  <c r="E226" i="3"/>
  <c r="F226" i="3"/>
  <c r="G226" i="3"/>
  <c r="H226" i="3"/>
  <c r="B227" i="3"/>
  <c r="C227" i="3"/>
  <c r="D227" i="3"/>
  <c r="E227" i="3"/>
  <c r="F227" i="3"/>
  <c r="G227" i="3"/>
  <c r="H227" i="3"/>
  <c r="B228" i="3"/>
  <c r="C228" i="3"/>
  <c r="D228" i="3"/>
  <c r="E228" i="3"/>
  <c r="F228" i="3"/>
  <c r="G228" i="3"/>
  <c r="H228" i="3"/>
  <c r="B229" i="3"/>
  <c r="C229" i="3"/>
  <c r="D229" i="3"/>
  <c r="E229" i="3"/>
  <c r="F229" i="3"/>
  <c r="G229" i="3"/>
  <c r="H229" i="3"/>
  <c r="B230" i="3"/>
  <c r="C230" i="3"/>
  <c r="D230" i="3"/>
  <c r="E230" i="3"/>
  <c r="F230" i="3"/>
  <c r="G230" i="3"/>
  <c r="H230" i="3"/>
  <c r="B231" i="3"/>
  <c r="C231" i="3"/>
  <c r="D231" i="3"/>
  <c r="E231" i="3"/>
  <c r="F231" i="3"/>
  <c r="G231" i="3"/>
  <c r="H231" i="3"/>
  <c r="B232" i="3"/>
  <c r="C232" i="3"/>
  <c r="D232" i="3"/>
  <c r="E232" i="3"/>
  <c r="F232" i="3"/>
  <c r="G232" i="3"/>
  <c r="H232" i="3"/>
  <c r="B233" i="3"/>
  <c r="C233" i="3"/>
  <c r="D233" i="3"/>
  <c r="E233" i="3"/>
  <c r="F233" i="3"/>
  <c r="G233" i="3"/>
  <c r="H233" i="3"/>
  <c r="B234" i="3"/>
  <c r="C234" i="3"/>
  <c r="D234" i="3"/>
  <c r="E234" i="3"/>
  <c r="F234" i="3"/>
  <c r="G234" i="3"/>
  <c r="H234" i="3"/>
  <c r="B235" i="3"/>
  <c r="C235" i="3"/>
  <c r="D235" i="3"/>
  <c r="E235" i="3"/>
  <c r="F235" i="3"/>
  <c r="G235" i="3"/>
  <c r="H235" i="3"/>
  <c r="B236" i="3"/>
  <c r="C236" i="3"/>
  <c r="D236" i="3"/>
  <c r="E236" i="3"/>
  <c r="F236" i="3"/>
  <c r="G236" i="3"/>
  <c r="H236" i="3"/>
  <c r="B237" i="3"/>
  <c r="C237" i="3"/>
  <c r="D237" i="3"/>
  <c r="E237" i="3"/>
  <c r="F237" i="3"/>
  <c r="G237" i="3"/>
  <c r="H237" i="3"/>
  <c r="B238" i="3"/>
  <c r="C238" i="3"/>
  <c r="D238" i="3"/>
  <c r="E238" i="3"/>
  <c r="F238" i="3"/>
  <c r="G238" i="3"/>
  <c r="H238" i="3"/>
  <c r="B239" i="3"/>
  <c r="C239" i="3"/>
  <c r="D239" i="3"/>
  <c r="E239" i="3"/>
  <c r="F239" i="3"/>
  <c r="G239" i="3"/>
  <c r="H239" i="3"/>
  <c r="B240" i="3"/>
  <c r="C240" i="3"/>
  <c r="D240" i="3"/>
  <c r="E240" i="3"/>
  <c r="F240" i="3"/>
  <c r="G240" i="3"/>
  <c r="H240" i="3"/>
  <c r="B241" i="3"/>
  <c r="C241" i="3"/>
  <c r="D241" i="3"/>
  <c r="E241" i="3"/>
  <c r="F241" i="3"/>
  <c r="G241" i="3"/>
  <c r="H241" i="3"/>
  <c r="B242" i="3"/>
  <c r="C242" i="3"/>
  <c r="D242" i="3"/>
  <c r="E242" i="3"/>
  <c r="F242" i="3"/>
  <c r="G242" i="3"/>
  <c r="H242" i="3"/>
  <c r="B243" i="3"/>
  <c r="C243" i="3"/>
  <c r="D243" i="3"/>
  <c r="E243" i="3"/>
  <c r="F243" i="3"/>
  <c r="G243" i="3"/>
  <c r="H243" i="3"/>
  <c r="B244" i="3"/>
  <c r="C244" i="3"/>
  <c r="D244" i="3"/>
  <c r="E244" i="3"/>
  <c r="F244" i="3"/>
  <c r="G244" i="3"/>
  <c r="H244" i="3"/>
  <c r="B245" i="3"/>
  <c r="C245" i="3"/>
  <c r="D245" i="3"/>
  <c r="E245" i="3"/>
  <c r="F245" i="3"/>
  <c r="G245" i="3"/>
  <c r="H245" i="3"/>
  <c r="B246" i="3"/>
  <c r="C246" i="3"/>
  <c r="D246" i="3"/>
  <c r="E246" i="3"/>
  <c r="F246" i="3"/>
  <c r="G246" i="3"/>
  <c r="H246" i="3"/>
  <c r="B247" i="3"/>
  <c r="C247" i="3"/>
  <c r="D247" i="3"/>
  <c r="E247" i="3"/>
  <c r="F247" i="3"/>
  <c r="G247" i="3"/>
  <c r="H247" i="3"/>
  <c r="B248" i="3"/>
  <c r="C248" i="3"/>
  <c r="D248" i="3"/>
  <c r="E248" i="3"/>
  <c r="F248" i="3"/>
  <c r="G248" i="3"/>
  <c r="H248" i="3"/>
  <c r="B249" i="3"/>
  <c r="C249" i="3"/>
  <c r="D249" i="3"/>
  <c r="E249" i="3"/>
  <c r="F249" i="3"/>
  <c r="G249" i="3"/>
  <c r="H249" i="3"/>
  <c r="B250" i="3"/>
  <c r="C250" i="3"/>
  <c r="D250" i="3"/>
  <c r="E250" i="3"/>
  <c r="F250" i="3"/>
  <c r="G250" i="3"/>
  <c r="H250" i="3"/>
  <c r="B251" i="3"/>
  <c r="C251" i="3"/>
  <c r="D251" i="3"/>
  <c r="E251" i="3"/>
  <c r="F251" i="3"/>
  <c r="G251" i="3"/>
  <c r="H251" i="3"/>
  <c r="B252" i="3"/>
  <c r="C252" i="3"/>
  <c r="D252" i="3"/>
  <c r="E252" i="3"/>
  <c r="F252" i="3"/>
  <c r="G252" i="3"/>
  <c r="H252" i="3"/>
  <c r="B253" i="3"/>
  <c r="C253" i="3"/>
  <c r="D253" i="3"/>
  <c r="E253" i="3"/>
  <c r="F253" i="3"/>
  <c r="G253" i="3"/>
  <c r="H253" i="3"/>
  <c r="B254" i="3"/>
  <c r="C254" i="3"/>
  <c r="D254" i="3"/>
  <c r="E254" i="3"/>
  <c r="F254" i="3"/>
  <c r="G254" i="3"/>
  <c r="H254" i="3"/>
  <c r="B255" i="3"/>
  <c r="C255" i="3"/>
  <c r="D255" i="3"/>
  <c r="E255" i="3"/>
  <c r="F255" i="3"/>
  <c r="G255" i="3"/>
  <c r="H255" i="3"/>
  <c r="B256" i="3"/>
  <c r="C256" i="3"/>
  <c r="D256" i="3"/>
  <c r="E256" i="3"/>
  <c r="F256" i="3"/>
  <c r="G256" i="3"/>
  <c r="H256" i="3"/>
  <c r="B257" i="3"/>
  <c r="C257" i="3"/>
  <c r="D257" i="3"/>
  <c r="E257" i="3"/>
  <c r="F257" i="3"/>
  <c r="G257" i="3"/>
  <c r="H257" i="3"/>
  <c r="B258" i="3"/>
  <c r="C258" i="3"/>
  <c r="D258" i="3"/>
  <c r="E258" i="3"/>
  <c r="F258" i="3"/>
  <c r="G258" i="3"/>
  <c r="H258" i="3"/>
  <c r="B259" i="3"/>
  <c r="C259" i="3"/>
  <c r="D259" i="3"/>
  <c r="E259" i="3"/>
  <c r="F259" i="3"/>
  <c r="G259" i="3"/>
  <c r="H259" i="3"/>
  <c r="B260" i="3"/>
  <c r="C260" i="3"/>
  <c r="D260" i="3"/>
  <c r="E260" i="3"/>
  <c r="F260" i="3"/>
  <c r="G260" i="3"/>
  <c r="H260" i="3"/>
  <c r="B261" i="3"/>
  <c r="C261" i="3"/>
  <c r="D261" i="3"/>
  <c r="E261" i="3"/>
  <c r="F261" i="3"/>
  <c r="G261" i="3"/>
  <c r="H261" i="3"/>
  <c r="B262" i="3"/>
  <c r="C262" i="3"/>
  <c r="D262" i="3"/>
  <c r="E262" i="3"/>
  <c r="F262" i="3"/>
  <c r="G262" i="3"/>
  <c r="H262" i="3"/>
  <c r="B263" i="3"/>
  <c r="C263" i="3"/>
  <c r="D263" i="3"/>
  <c r="E263" i="3"/>
  <c r="F263" i="3"/>
  <c r="G263" i="3"/>
  <c r="H263" i="3"/>
  <c r="B264" i="3"/>
  <c r="C264" i="3"/>
  <c r="D264" i="3"/>
  <c r="E264" i="3"/>
  <c r="F264" i="3"/>
  <c r="G264" i="3"/>
  <c r="H264" i="3"/>
  <c r="B265" i="3"/>
  <c r="C265" i="3"/>
  <c r="D265" i="3"/>
  <c r="E265" i="3"/>
  <c r="F265" i="3"/>
  <c r="G265" i="3"/>
  <c r="H265" i="3"/>
  <c r="B266" i="3"/>
  <c r="C266" i="3"/>
  <c r="D266" i="3"/>
  <c r="E266" i="3"/>
  <c r="F266" i="3"/>
  <c r="G266" i="3"/>
  <c r="H266" i="3"/>
  <c r="B267" i="3"/>
  <c r="C267" i="3"/>
  <c r="D267" i="3"/>
  <c r="E267" i="3"/>
  <c r="F267" i="3"/>
  <c r="G267" i="3"/>
  <c r="H267" i="3"/>
  <c r="B268" i="3"/>
  <c r="C268" i="3"/>
  <c r="D268" i="3"/>
  <c r="E268" i="3"/>
  <c r="F268" i="3"/>
  <c r="G268" i="3"/>
  <c r="H268" i="3"/>
  <c r="B269" i="3"/>
  <c r="C269" i="3"/>
  <c r="D269" i="3"/>
  <c r="E269" i="3"/>
  <c r="F269" i="3"/>
  <c r="G269" i="3"/>
  <c r="H269" i="3"/>
  <c r="B270" i="3"/>
  <c r="C270" i="3"/>
  <c r="D270" i="3"/>
  <c r="E270" i="3"/>
  <c r="F270" i="3"/>
  <c r="G270" i="3"/>
  <c r="H270" i="3"/>
  <c r="B271" i="3"/>
  <c r="C271" i="3"/>
  <c r="D271" i="3"/>
  <c r="E271" i="3"/>
  <c r="F271" i="3"/>
  <c r="G271" i="3"/>
  <c r="H271" i="3"/>
  <c r="B272" i="3"/>
  <c r="C272" i="3"/>
  <c r="D272" i="3"/>
  <c r="E272" i="3"/>
  <c r="F272" i="3"/>
  <c r="G272" i="3"/>
  <c r="H272" i="3"/>
  <c r="B273" i="3"/>
  <c r="C273" i="3"/>
  <c r="D273" i="3"/>
  <c r="E273" i="3"/>
  <c r="F273" i="3"/>
  <c r="G273" i="3"/>
  <c r="H273" i="3"/>
  <c r="B274" i="3"/>
  <c r="C274" i="3"/>
  <c r="D274" i="3"/>
  <c r="E274" i="3"/>
  <c r="F274" i="3"/>
  <c r="G274" i="3"/>
  <c r="H274" i="3"/>
  <c r="B275" i="3"/>
  <c r="C275" i="3"/>
  <c r="D275" i="3"/>
  <c r="E275" i="3"/>
  <c r="F275" i="3"/>
  <c r="G275" i="3"/>
  <c r="H275" i="3"/>
  <c r="B276" i="3"/>
  <c r="C276" i="3"/>
  <c r="D276" i="3"/>
  <c r="E276" i="3"/>
  <c r="F276" i="3"/>
  <c r="G276" i="3"/>
  <c r="H276" i="3"/>
  <c r="B277" i="3"/>
  <c r="C277" i="3"/>
  <c r="D277" i="3"/>
  <c r="E277" i="3"/>
  <c r="F277" i="3"/>
  <c r="G277" i="3"/>
  <c r="H277" i="3"/>
  <c r="B278" i="3"/>
  <c r="C278" i="3"/>
  <c r="D278" i="3"/>
  <c r="E278" i="3"/>
  <c r="F278" i="3"/>
  <c r="G278" i="3"/>
  <c r="H278" i="3"/>
  <c r="B279" i="3"/>
  <c r="C279" i="3"/>
  <c r="D279" i="3"/>
  <c r="E279" i="3"/>
  <c r="F279" i="3"/>
  <c r="G279" i="3"/>
  <c r="H279" i="3"/>
  <c r="B280" i="3"/>
  <c r="C280" i="3"/>
  <c r="D280" i="3"/>
  <c r="E280" i="3"/>
  <c r="F280" i="3"/>
  <c r="G280" i="3"/>
  <c r="H280" i="3"/>
  <c r="B281" i="3"/>
  <c r="C281" i="3"/>
  <c r="D281" i="3"/>
  <c r="E281" i="3"/>
  <c r="F281" i="3"/>
  <c r="G281" i="3"/>
  <c r="H281" i="3"/>
  <c r="B282" i="3"/>
  <c r="C282" i="3"/>
  <c r="D282" i="3"/>
  <c r="E282" i="3"/>
  <c r="F282" i="3"/>
  <c r="G282" i="3"/>
  <c r="H282" i="3"/>
  <c r="B283" i="3"/>
  <c r="C283" i="3"/>
  <c r="D283" i="3"/>
  <c r="E283" i="3"/>
  <c r="F283" i="3"/>
  <c r="G283" i="3"/>
  <c r="H283" i="3"/>
  <c r="B284" i="3"/>
  <c r="C284" i="3"/>
  <c r="D284" i="3"/>
  <c r="E284" i="3"/>
  <c r="F284" i="3"/>
  <c r="G284" i="3"/>
  <c r="H284" i="3"/>
  <c r="B285" i="3"/>
  <c r="C285" i="3"/>
  <c r="D285" i="3"/>
  <c r="E285" i="3"/>
  <c r="F285" i="3"/>
  <c r="G285" i="3"/>
  <c r="H285" i="3"/>
  <c r="B286" i="3"/>
  <c r="C286" i="3"/>
  <c r="D286" i="3"/>
  <c r="E286" i="3"/>
  <c r="F286" i="3"/>
  <c r="G286" i="3"/>
  <c r="H286" i="3"/>
  <c r="B287" i="3"/>
  <c r="C287" i="3"/>
  <c r="D287" i="3"/>
  <c r="E287" i="3"/>
  <c r="F287" i="3"/>
  <c r="G287" i="3"/>
  <c r="H287" i="3"/>
  <c r="B288" i="3"/>
  <c r="C288" i="3"/>
  <c r="D288" i="3"/>
  <c r="E288" i="3"/>
  <c r="F288" i="3"/>
  <c r="G288" i="3"/>
  <c r="H288" i="3"/>
  <c r="B289" i="3"/>
  <c r="C289" i="3"/>
  <c r="D289" i="3"/>
  <c r="E289" i="3"/>
  <c r="F289" i="3"/>
  <c r="G289" i="3"/>
  <c r="H289" i="3"/>
  <c r="B290" i="3"/>
  <c r="C290" i="3"/>
  <c r="D290" i="3"/>
  <c r="E290" i="3"/>
  <c r="F290" i="3"/>
  <c r="G290" i="3"/>
  <c r="H290" i="3"/>
  <c r="B291" i="3"/>
  <c r="C291" i="3"/>
  <c r="D291" i="3"/>
  <c r="E291" i="3"/>
  <c r="F291" i="3"/>
  <c r="G291" i="3"/>
  <c r="H291" i="3"/>
  <c r="B292" i="3"/>
  <c r="C292" i="3"/>
  <c r="D292" i="3"/>
  <c r="E292" i="3"/>
  <c r="F292" i="3"/>
  <c r="G292" i="3"/>
  <c r="H292" i="3"/>
  <c r="B293" i="3"/>
  <c r="C293" i="3"/>
  <c r="D293" i="3"/>
  <c r="E293" i="3"/>
  <c r="F293" i="3"/>
  <c r="G293" i="3"/>
  <c r="H293" i="3"/>
  <c r="B294" i="3"/>
  <c r="C294" i="3"/>
  <c r="D294" i="3"/>
  <c r="E294" i="3"/>
  <c r="F294" i="3"/>
  <c r="G294" i="3"/>
  <c r="H294" i="3"/>
  <c r="B295" i="3"/>
  <c r="C295" i="3"/>
  <c r="D295" i="3"/>
  <c r="E295" i="3"/>
  <c r="F295" i="3"/>
  <c r="G295" i="3"/>
  <c r="H295" i="3"/>
  <c r="B296" i="3"/>
  <c r="C296" i="3"/>
  <c r="D296" i="3"/>
  <c r="E296" i="3"/>
  <c r="F296" i="3"/>
  <c r="G296" i="3"/>
  <c r="H296" i="3"/>
  <c r="B297" i="3"/>
  <c r="C297" i="3"/>
  <c r="D297" i="3"/>
  <c r="E297" i="3"/>
  <c r="F297" i="3"/>
  <c r="G297" i="3"/>
  <c r="H297" i="3"/>
  <c r="B298" i="3"/>
  <c r="C298" i="3"/>
  <c r="D298" i="3"/>
  <c r="E298" i="3"/>
  <c r="F298" i="3"/>
  <c r="G298" i="3"/>
  <c r="H298" i="3"/>
  <c r="B299" i="3"/>
  <c r="C299" i="3"/>
  <c r="D299" i="3"/>
  <c r="E299" i="3"/>
  <c r="F299" i="3"/>
  <c r="G299" i="3"/>
  <c r="H299" i="3"/>
  <c r="B300" i="3"/>
  <c r="C300" i="3"/>
  <c r="D300" i="3"/>
  <c r="E300" i="3"/>
  <c r="F300" i="3"/>
  <c r="G300" i="3"/>
  <c r="H300" i="3"/>
  <c r="B301" i="3"/>
  <c r="C301" i="3"/>
  <c r="D301" i="3"/>
  <c r="E301" i="3"/>
  <c r="F301" i="3"/>
  <c r="G301" i="3"/>
  <c r="H301" i="3"/>
  <c r="B302" i="3"/>
  <c r="C302" i="3"/>
  <c r="D302" i="3"/>
  <c r="E302" i="3"/>
  <c r="F302" i="3"/>
  <c r="G302" i="3"/>
  <c r="H302" i="3"/>
  <c r="B303" i="3"/>
  <c r="C303" i="3"/>
  <c r="D303" i="3"/>
  <c r="E303" i="3"/>
  <c r="F303" i="3"/>
  <c r="G303" i="3"/>
  <c r="H303" i="3"/>
  <c r="B304" i="3"/>
  <c r="C304" i="3"/>
  <c r="D304" i="3"/>
  <c r="E304" i="3"/>
  <c r="F304" i="3"/>
  <c r="G304" i="3"/>
  <c r="H304" i="3"/>
  <c r="B305" i="3"/>
  <c r="C305" i="3"/>
  <c r="D305" i="3"/>
  <c r="E305" i="3"/>
  <c r="F305" i="3"/>
  <c r="G305" i="3"/>
  <c r="H305" i="3"/>
  <c r="B306" i="3"/>
  <c r="C306" i="3"/>
  <c r="D306" i="3"/>
  <c r="E306" i="3"/>
  <c r="F306" i="3"/>
  <c r="G306" i="3"/>
  <c r="H306" i="3"/>
  <c r="B307" i="3"/>
  <c r="C307" i="3"/>
  <c r="D307" i="3"/>
  <c r="E307" i="3"/>
  <c r="F307" i="3"/>
  <c r="G307" i="3"/>
  <c r="H307" i="3"/>
  <c r="B308" i="3"/>
  <c r="C308" i="3"/>
  <c r="D308" i="3"/>
  <c r="E308" i="3"/>
  <c r="F308" i="3"/>
  <c r="G308" i="3"/>
  <c r="H308" i="3"/>
  <c r="B309" i="3"/>
  <c r="C309" i="3"/>
  <c r="D309" i="3"/>
  <c r="E309" i="3"/>
  <c r="F309" i="3"/>
  <c r="G309" i="3"/>
  <c r="H309" i="3"/>
  <c r="B310" i="3"/>
  <c r="C310" i="3"/>
  <c r="D310" i="3"/>
  <c r="E310" i="3"/>
  <c r="F310" i="3"/>
  <c r="G310" i="3"/>
  <c r="H310" i="3"/>
  <c r="B311" i="3"/>
  <c r="C311" i="3"/>
  <c r="D311" i="3"/>
  <c r="E311" i="3"/>
  <c r="F311" i="3"/>
  <c r="G311" i="3"/>
  <c r="H311" i="3"/>
  <c r="B312" i="3"/>
  <c r="C312" i="3"/>
  <c r="D312" i="3"/>
  <c r="E312" i="3"/>
  <c r="F312" i="3"/>
  <c r="G312" i="3"/>
  <c r="H312" i="3"/>
  <c r="B313" i="3"/>
  <c r="C313" i="3"/>
  <c r="D313" i="3"/>
  <c r="E313" i="3"/>
  <c r="F313" i="3"/>
  <c r="G313" i="3"/>
  <c r="H313" i="3"/>
  <c r="B314" i="3"/>
  <c r="C314" i="3"/>
  <c r="D314" i="3"/>
  <c r="E314" i="3"/>
  <c r="F314" i="3"/>
  <c r="G314" i="3"/>
  <c r="H314" i="3"/>
  <c r="B315" i="3"/>
  <c r="C315" i="3"/>
  <c r="D315" i="3"/>
  <c r="E315" i="3"/>
  <c r="F315" i="3"/>
  <c r="G315" i="3"/>
  <c r="H315" i="3"/>
  <c r="B316" i="3"/>
  <c r="C316" i="3"/>
  <c r="D316" i="3"/>
  <c r="E316" i="3"/>
  <c r="F316" i="3"/>
  <c r="G316" i="3"/>
  <c r="H316" i="3"/>
  <c r="B317" i="3"/>
  <c r="C317" i="3"/>
  <c r="D317" i="3"/>
  <c r="E317" i="3"/>
  <c r="F317" i="3"/>
  <c r="G317" i="3"/>
  <c r="H317" i="3"/>
  <c r="B318" i="3"/>
  <c r="C318" i="3"/>
  <c r="D318" i="3"/>
  <c r="E318" i="3"/>
  <c r="F318" i="3"/>
  <c r="G318" i="3"/>
  <c r="H318" i="3"/>
  <c r="B319" i="3"/>
  <c r="C319" i="3"/>
  <c r="D319" i="3"/>
  <c r="E319" i="3"/>
  <c r="F319" i="3"/>
  <c r="G319" i="3"/>
  <c r="H319" i="3"/>
  <c r="B320" i="3"/>
  <c r="C320" i="3"/>
  <c r="D320" i="3"/>
  <c r="E320" i="3"/>
  <c r="F320" i="3"/>
  <c r="G320" i="3"/>
  <c r="H320" i="3"/>
  <c r="B321" i="3"/>
  <c r="C321" i="3"/>
  <c r="D321" i="3"/>
  <c r="E321" i="3"/>
  <c r="F321" i="3"/>
  <c r="G321" i="3"/>
  <c r="H321" i="3"/>
  <c r="B322" i="3"/>
  <c r="C322" i="3"/>
  <c r="D322" i="3"/>
  <c r="E322" i="3"/>
  <c r="F322" i="3"/>
  <c r="G322" i="3"/>
  <c r="H322" i="3"/>
  <c r="B323" i="3"/>
  <c r="C323" i="3"/>
  <c r="D323" i="3"/>
  <c r="E323" i="3"/>
  <c r="F323" i="3"/>
  <c r="G323" i="3"/>
  <c r="H323" i="3"/>
  <c r="B324" i="3"/>
  <c r="C324" i="3"/>
  <c r="D324" i="3"/>
  <c r="E324" i="3"/>
  <c r="F324" i="3"/>
  <c r="G324" i="3"/>
  <c r="H324" i="3"/>
  <c r="B325" i="3"/>
  <c r="C325" i="3"/>
  <c r="D325" i="3"/>
  <c r="E325" i="3"/>
  <c r="F325" i="3"/>
  <c r="G325" i="3"/>
  <c r="H325" i="3"/>
  <c r="B326" i="3"/>
  <c r="C326" i="3"/>
  <c r="D326" i="3"/>
  <c r="E326" i="3"/>
  <c r="F326" i="3"/>
  <c r="G326" i="3"/>
  <c r="H326" i="3"/>
  <c r="B327" i="3"/>
  <c r="C327" i="3"/>
  <c r="D327" i="3"/>
  <c r="E327" i="3"/>
  <c r="F327" i="3"/>
  <c r="G327" i="3"/>
  <c r="H327" i="3"/>
  <c r="B328" i="3"/>
  <c r="C328" i="3"/>
  <c r="D328" i="3"/>
  <c r="E328" i="3"/>
  <c r="F328" i="3"/>
  <c r="G328" i="3"/>
  <c r="H328" i="3"/>
  <c r="B329" i="3"/>
  <c r="C329" i="3"/>
  <c r="D329" i="3"/>
  <c r="E329" i="3"/>
  <c r="F329" i="3"/>
  <c r="G329" i="3"/>
  <c r="H329" i="3"/>
  <c r="B330" i="3"/>
  <c r="C330" i="3"/>
  <c r="D330" i="3"/>
  <c r="E330" i="3"/>
  <c r="F330" i="3"/>
  <c r="G330" i="3"/>
  <c r="H330" i="3"/>
  <c r="B331" i="3"/>
  <c r="C331" i="3"/>
  <c r="D331" i="3"/>
  <c r="E331" i="3"/>
  <c r="F331" i="3"/>
  <c r="G331" i="3"/>
  <c r="H331" i="3"/>
  <c r="B332" i="3"/>
  <c r="C332" i="3"/>
  <c r="D332" i="3"/>
  <c r="E332" i="3"/>
  <c r="F332" i="3"/>
  <c r="G332" i="3"/>
  <c r="H332" i="3"/>
  <c r="B333" i="3"/>
  <c r="C333" i="3"/>
  <c r="D333" i="3"/>
  <c r="E333" i="3"/>
  <c r="F333" i="3"/>
  <c r="G333" i="3"/>
  <c r="H333" i="3"/>
  <c r="B334" i="3"/>
  <c r="C334" i="3"/>
  <c r="D334" i="3"/>
  <c r="E334" i="3"/>
  <c r="F334" i="3"/>
  <c r="G334" i="3"/>
  <c r="H334" i="3"/>
  <c r="B335" i="3"/>
  <c r="C335" i="3"/>
  <c r="D335" i="3"/>
  <c r="E335" i="3"/>
  <c r="F335" i="3"/>
  <c r="G335" i="3"/>
  <c r="H335" i="3"/>
  <c r="B336" i="3"/>
  <c r="C336" i="3"/>
  <c r="D336" i="3"/>
  <c r="E336" i="3"/>
  <c r="F336" i="3"/>
  <c r="G336" i="3"/>
  <c r="H336" i="3"/>
  <c r="B337" i="3"/>
  <c r="C337" i="3"/>
  <c r="D337" i="3"/>
  <c r="E337" i="3"/>
  <c r="F337" i="3"/>
  <c r="G337" i="3"/>
  <c r="H337" i="3"/>
  <c r="B338" i="3"/>
  <c r="C338" i="3"/>
  <c r="D338" i="3"/>
  <c r="E338" i="3"/>
  <c r="F338" i="3"/>
  <c r="G338" i="3"/>
  <c r="H338" i="3"/>
  <c r="B339" i="3"/>
  <c r="C339" i="3"/>
  <c r="D339" i="3"/>
  <c r="E339" i="3"/>
  <c r="F339" i="3"/>
  <c r="G339" i="3"/>
  <c r="H339" i="3"/>
  <c r="B340" i="3"/>
  <c r="C340" i="3"/>
  <c r="D340" i="3"/>
  <c r="E340" i="3"/>
  <c r="F340" i="3"/>
  <c r="G340" i="3"/>
  <c r="H340" i="3"/>
  <c r="B341" i="3"/>
  <c r="C341" i="3"/>
  <c r="D341" i="3"/>
  <c r="E341" i="3"/>
  <c r="F341" i="3"/>
  <c r="G341" i="3"/>
  <c r="H341" i="3"/>
  <c r="B342" i="3"/>
  <c r="C342" i="3"/>
  <c r="D342" i="3"/>
  <c r="E342" i="3"/>
  <c r="F342" i="3"/>
  <c r="G342" i="3"/>
  <c r="H342" i="3"/>
  <c r="B343" i="3"/>
  <c r="C343" i="3"/>
  <c r="D343" i="3"/>
  <c r="E343" i="3"/>
  <c r="F343" i="3"/>
  <c r="G343" i="3"/>
  <c r="H343" i="3"/>
  <c r="B344" i="3"/>
  <c r="C344" i="3"/>
  <c r="D344" i="3"/>
  <c r="E344" i="3"/>
  <c r="F344" i="3"/>
  <c r="G344" i="3"/>
  <c r="H344" i="3"/>
  <c r="B345" i="3"/>
  <c r="C345" i="3"/>
  <c r="D345" i="3"/>
  <c r="E345" i="3"/>
  <c r="F345" i="3"/>
  <c r="G345" i="3"/>
  <c r="H345" i="3"/>
  <c r="B346" i="3"/>
  <c r="C346" i="3"/>
  <c r="D346" i="3"/>
  <c r="E346" i="3"/>
  <c r="F346" i="3"/>
  <c r="G346" i="3"/>
  <c r="H346" i="3"/>
  <c r="B347" i="3"/>
  <c r="C347" i="3"/>
  <c r="D347" i="3"/>
  <c r="E347" i="3"/>
  <c r="F347" i="3"/>
  <c r="G347" i="3"/>
  <c r="H347" i="3"/>
  <c r="B348" i="3"/>
  <c r="C348" i="3"/>
  <c r="D348" i="3"/>
  <c r="E348" i="3"/>
  <c r="F348" i="3"/>
  <c r="G348" i="3"/>
  <c r="H348" i="3"/>
  <c r="B349" i="3"/>
  <c r="C349" i="3"/>
  <c r="D349" i="3"/>
  <c r="E349" i="3"/>
  <c r="F349" i="3"/>
  <c r="G349" i="3"/>
  <c r="H349" i="3"/>
  <c r="B350" i="3"/>
  <c r="C350" i="3"/>
  <c r="D350" i="3"/>
  <c r="E350" i="3"/>
  <c r="F350" i="3"/>
  <c r="G350" i="3"/>
  <c r="H350" i="3"/>
  <c r="B351" i="3"/>
  <c r="C351" i="3"/>
  <c r="D351" i="3"/>
  <c r="E351" i="3"/>
  <c r="F351" i="3"/>
  <c r="G351" i="3"/>
  <c r="H351" i="3"/>
  <c r="B352" i="3"/>
  <c r="C352" i="3"/>
  <c r="D352" i="3"/>
  <c r="E352" i="3"/>
  <c r="F352" i="3"/>
  <c r="G352" i="3"/>
  <c r="H352" i="3"/>
  <c r="B353" i="3"/>
  <c r="C353" i="3"/>
  <c r="D353" i="3"/>
  <c r="E353" i="3"/>
  <c r="F353" i="3"/>
  <c r="G353" i="3"/>
  <c r="H353" i="3"/>
  <c r="B354" i="3"/>
  <c r="C354" i="3"/>
  <c r="D354" i="3"/>
  <c r="E354" i="3"/>
  <c r="F354" i="3"/>
  <c r="G354" i="3"/>
  <c r="H354" i="3"/>
  <c r="B355" i="3"/>
  <c r="C355" i="3"/>
  <c r="D355" i="3"/>
  <c r="E355" i="3"/>
  <c r="F355" i="3"/>
  <c r="G355" i="3"/>
  <c r="H355" i="3"/>
  <c r="B356" i="3"/>
  <c r="C356" i="3"/>
  <c r="D356" i="3"/>
  <c r="E356" i="3"/>
  <c r="F356" i="3"/>
  <c r="G356" i="3"/>
  <c r="H356" i="3"/>
  <c r="B357" i="3"/>
  <c r="C357" i="3"/>
  <c r="D357" i="3"/>
  <c r="E357" i="3"/>
  <c r="F357" i="3"/>
  <c r="G357" i="3"/>
  <c r="H357" i="3"/>
  <c r="B358" i="3"/>
  <c r="C358" i="3"/>
  <c r="D358" i="3"/>
  <c r="E358" i="3"/>
  <c r="F358" i="3"/>
  <c r="G358" i="3"/>
  <c r="H358" i="3"/>
  <c r="B359" i="3"/>
  <c r="C359" i="3"/>
  <c r="D359" i="3"/>
  <c r="E359" i="3"/>
  <c r="F359" i="3"/>
  <c r="G359" i="3"/>
  <c r="H359" i="3"/>
  <c r="B360" i="3"/>
  <c r="C360" i="3"/>
  <c r="D360" i="3"/>
  <c r="E360" i="3"/>
  <c r="F360" i="3"/>
  <c r="G360" i="3"/>
  <c r="H360" i="3"/>
  <c r="B361" i="3"/>
  <c r="C361" i="3"/>
  <c r="D361" i="3"/>
  <c r="E361" i="3"/>
  <c r="F361" i="3"/>
  <c r="G361" i="3"/>
  <c r="H361" i="3"/>
  <c r="B362" i="3"/>
  <c r="C362" i="3"/>
  <c r="D362" i="3"/>
  <c r="E362" i="3"/>
  <c r="F362" i="3"/>
  <c r="G362" i="3"/>
  <c r="H362" i="3"/>
  <c r="B363" i="3"/>
  <c r="C363" i="3"/>
  <c r="D363" i="3"/>
  <c r="E363" i="3"/>
  <c r="F363" i="3"/>
  <c r="G363" i="3"/>
  <c r="H363" i="3"/>
  <c r="B364" i="3"/>
  <c r="C364" i="3"/>
  <c r="D364" i="3"/>
  <c r="E364" i="3"/>
  <c r="F364" i="3"/>
  <c r="G364" i="3"/>
  <c r="H364" i="3"/>
  <c r="B365" i="3"/>
  <c r="C365" i="3"/>
  <c r="D365" i="3"/>
  <c r="E365" i="3"/>
  <c r="F365" i="3"/>
  <c r="G365" i="3"/>
  <c r="H365" i="3"/>
  <c r="B366" i="3"/>
  <c r="C366" i="3"/>
  <c r="D366" i="3"/>
  <c r="E366" i="3"/>
  <c r="F366" i="3"/>
  <c r="G366" i="3"/>
  <c r="H366" i="3"/>
  <c r="B367" i="3"/>
  <c r="C367" i="3"/>
  <c r="D367" i="3"/>
  <c r="E367" i="3"/>
  <c r="F367" i="3"/>
  <c r="G367" i="3"/>
  <c r="H367" i="3"/>
  <c r="B368" i="3"/>
  <c r="C368" i="3"/>
  <c r="D368" i="3"/>
  <c r="E368" i="3"/>
  <c r="F368" i="3"/>
  <c r="G368" i="3"/>
  <c r="H368" i="3"/>
  <c r="B369" i="3"/>
  <c r="C369" i="3"/>
  <c r="D369" i="3"/>
  <c r="E369" i="3"/>
  <c r="F369" i="3"/>
  <c r="G369" i="3"/>
  <c r="H369" i="3"/>
  <c r="B370" i="3"/>
  <c r="C370" i="3"/>
  <c r="D370" i="3"/>
  <c r="E370" i="3"/>
  <c r="F370" i="3"/>
  <c r="G370" i="3"/>
  <c r="H370" i="3"/>
  <c r="B371" i="3"/>
  <c r="C371" i="3"/>
  <c r="D371" i="3"/>
  <c r="E371" i="3"/>
  <c r="F371" i="3"/>
  <c r="G371" i="3"/>
  <c r="H371" i="3"/>
  <c r="B372" i="3"/>
  <c r="C372" i="3"/>
  <c r="D372" i="3"/>
  <c r="E372" i="3"/>
  <c r="F372" i="3"/>
  <c r="G372" i="3"/>
  <c r="H372" i="3"/>
  <c r="B373" i="3"/>
  <c r="C373" i="3"/>
  <c r="D373" i="3"/>
  <c r="E373" i="3"/>
  <c r="F373" i="3"/>
  <c r="G373" i="3"/>
  <c r="H373" i="3"/>
  <c r="B374" i="3"/>
  <c r="C374" i="3"/>
  <c r="D374" i="3"/>
  <c r="E374" i="3"/>
  <c r="F374" i="3"/>
  <c r="G374" i="3"/>
  <c r="H374" i="3"/>
  <c r="B375" i="3"/>
  <c r="C375" i="3"/>
  <c r="D375" i="3"/>
  <c r="E375" i="3"/>
  <c r="F375" i="3"/>
  <c r="G375" i="3"/>
  <c r="H375" i="3"/>
  <c r="B376" i="3"/>
  <c r="C376" i="3"/>
  <c r="D376" i="3"/>
  <c r="E376" i="3"/>
  <c r="F376" i="3"/>
  <c r="G376" i="3"/>
  <c r="H376" i="3"/>
  <c r="B377" i="3"/>
  <c r="C377" i="3"/>
  <c r="D377" i="3"/>
  <c r="E377" i="3"/>
  <c r="F377" i="3"/>
  <c r="G377" i="3"/>
  <c r="H377" i="3"/>
  <c r="B378" i="3"/>
  <c r="C378" i="3"/>
  <c r="D378" i="3"/>
  <c r="E378" i="3"/>
  <c r="F378" i="3"/>
  <c r="G378" i="3"/>
  <c r="H378" i="3"/>
  <c r="B379" i="3"/>
  <c r="C379" i="3"/>
  <c r="D379" i="3"/>
  <c r="E379" i="3"/>
  <c r="F379" i="3"/>
  <c r="G379" i="3"/>
  <c r="H379" i="3"/>
  <c r="B380" i="3"/>
  <c r="C380" i="3"/>
  <c r="D380" i="3"/>
  <c r="E380" i="3"/>
  <c r="F380" i="3"/>
  <c r="G380" i="3"/>
  <c r="H380" i="3"/>
  <c r="B381" i="3"/>
  <c r="C381" i="3"/>
  <c r="D381" i="3"/>
  <c r="E381" i="3"/>
  <c r="F381" i="3"/>
  <c r="G381" i="3"/>
  <c r="H381" i="3"/>
  <c r="B382" i="3"/>
  <c r="C382" i="3"/>
  <c r="D382" i="3"/>
  <c r="E382" i="3"/>
  <c r="F382" i="3"/>
  <c r="G382" i="3"/>
  <c r="H382" i="3"/>
  <c r="B383" i="3"/>
  <c r="C383" i="3"/>
  <c r="D383" i="3"/>
  <c r="E383" i="3"/>
  <c r="F383" i="3"/>
  <c r="G383" i="3"/>
  <c r="H383" i="3"/>
  <c r="B384" i="3"/>
  <c r="C384" i="3"/>
  <c r="D384" i="3"/>
  <c r="E384" i="3"/>
  <c r="F384" i="3"/>
  <c r="G384" i="3"/>
  <c r="H384" i="3"/>
  <c r="B385" i="3"/>
  <c r="C385" i="3"/>
  <c r="D385" i="3"/>
  <c r="E385" i="3"/>
  <c r="F385" i="3"/>
  <c r="G385" i="3"/>
  <c r="H385" i="3"/>
  <c r="B386" i="3"/>
  <c r="C386" i="3"/>
  <c r="D386" i="3"/>
  <c r="E386" i="3"/>
  <c r="F386" i="3"/>
  <c r="G386" i="3"/>
  <c r="H386" i="3"/>
  <c r="B387" i="3"/>
  <c r="C387" i="3"/>
  <c r="D387" i="3"/>
  <c r="E387" i="3"/>
  <c r="F387" i="3"/>
  <c r="G387" i="3"/>
  <c r="H387" i="3"/>
  <c r="B388" i="3"/>
  <c r="C388" i="3"/>
  <c r="D388" i="3"/>
  <c r="E388" i="3"/>
  <c r="F388" i="3"/>
  <c r="G388" i="3"/>
  <c r="H388" i="3"/>
  <c r="B389" i="3"/>
  <c r="C389" i="3"/>
  <c r="D389" i="3"/>
  <c r="E389" i="3"/>
  <c r="F389" i="3"/>
  <c r="G389" i="3"/>
  <c r="H389" i="3"/>
  <c r="B390" i="3"/>
  <c r="C390" i="3"/>
  <c r="D390" i="3"/>
  <c r="E390" i="3"/>
  <c r="F390" i="3"/>
  <c r="G390" i="3"/>
  <c r="H390" i="3"/>
  <c r="B391" i="3"/>
  <c r="C391" i="3"/>
  <c r="D391" i="3"/>
  <c r="E391" i="3"/>
  <c r="F391" i="3"/>
  <c r="G391" i="3"/>
  <c r="H391" i="3"/>
  <c r="B392" i="3"/>
  <c r="C392" i="3"/>
  <c r="D392" i="3"/>
  <c r="E392" i="3"/>
  <c r="F392" i="3"/>
  <c r="G392" i="3"/>
  <c r="H392" i="3"/>
  <c r="B393" i="3"/>
  <c r="C393" i="3"/>
  <c r="D393" i="3"/>
  <c r="E393" i="3"/>
  <c r="F393" i="3"/>
  <c r="G393" i="3"/>
  <c r="H393" i="3"/>
  <c r="B394" i="3"/>
  <c r="C394" i="3"/>
  <c r="D394" i="3"/>
  <c r="E394" i="3"/>
  <c r="F394" i="3"/>
  <c r="G394" i="3"/>
  <c r="H394" i="3"/>
  <c r="B395" i="3"/>
  <c r="C395" i="3"/>
  <c r="D395" i="3"/>
  <c r="E395" i="3"/>
  <c r="F395" i="3"/>
  <c r="G395" i="3"/>
  <c r="H395" i="3"/>
  <c r="B396" i="3"/>
  <c r="C396" i="3"/>
  <c r="D396" i="3"/>
  <c r="E396" i="3"/>
  <c r="F396" i="3"/>
  <c r="G396" i="3"/>
  <c r="H396" i="3"/>
  <c r="B397" i="3"/>
  <c r="C397" i="3"/>
  <c r="D397" i="3"/>
  <c r="E397" i="3"/>
  <c r="F397" i="3"/>
  <c r="G397" i="3"/>
  <c r="H397" i="3"/>
  <c r="B398" i="3"/>
  <c r="C398" i="3"/>
  <c r="D398" i="3"/>
  <c r="E398" i="3"/>
  <c r="F398" i="3"/>
  <c r="G398" i="3"/>
  <c r="H398" i="3"/>
  <c r="B399" i="3"/>
  <c r="C399" i="3"/>
  <c r="D399" i="3"/>
  <c r="E399" i="3"/>
  <c r="F399" i="3"/>
  <c r="G399" i="3"/>
  <c r="H399" i="3"/>
  <c r="B400" i="3"/>
  <c r="C400" i="3"/>
  <c r="D400" i="3"/>
  <c r="E400" i="3"/>
  <c r="F400" i="3"/>
  <c r="G400" i="3"/>
  <c r="H400" i="3"/>
  <c r="B401" i="3"/>
  <c r="C401" i="3"/>
  <c r="D401" i="3"/>
  <c r="E401" i="3"/>
  <c r="F401" i="3"/>
  <c r="G401" i="3"/>
  <c r="H401" i="3"/>
  <c r="B402" i="3"/>
  <c r="C402" i="3"/>
  <c r="D402" i="3"/>
  <c r="E402" i="3"/>
  <c r="F402" i="3"/>
  <c r="G402" i="3"/>
  <c r="H402" i="3"/>
  <c r="B403" i="3"/>
  <c r="C403" i="3"/>
  <c r="D403" i="3"/>
  <c r="E403" i="3"/>
  <c r="F403" i="3"/>
  <c r="G403" i="3"/>
  <c r="H403" i="3"/>
  <c r="B404" i="3"/>
  <c r="C404" i="3"/>
  <c r="D404" i="3"/>
  <c r="E404" i="3"/>
  <c r="F404" i="3"/>
  <c r="G404" i="3"/>
  <c r="H404" i="3"/>
  <c r="B405" i="3"/>
  <c r="C405" i="3"/>
  <c r="D405" i="3"/>
  <c r="E405" i="3"/>
  <c r="F405" i="3"/>
  <c r="G405" i="3"/>
  <c r="H405" i="3"/>
  <c r="B406" i="3"/>
  <c r="C406" i="3"/>
  <c r="D406" i="3"/>
  <c r="E406" i="3"/>
  <c r="F406" i="3"/>
  <c r="G406" i="3"/>
  <c r="H406" i="3"/>
  <c r="B407" i="3"/>
  <c r="C407" i="3"/>
  <c r="D407" i="3"/>
  <c r="E407" i="3"/>
  <c r="F407" i="3"/>
  <c r="G407" i="3"/>
  <c r="H407" i="3"/>
  <c r="B408" i="3"/>
  <c r="C408" i="3"/>
  <c r="D408" i="3"/>
  <c r="E408" i="3"/>
  <c r="F408" i="3"/>
  <c r="G408" i="3"/>
  <c r="H408" i="3"/>
  <c r="B409" i="3"/>
  <c r="C409" i="3"/>
  <c r="D409" i="3"/>
  <c r="E409" i="3"/>
  <c r="F409" i="3"/>
  <c r="G409" i="3"/>
  <c r="H409" i="3"/>
  <c r="B410" i="3"/>
  <c r="C410" i="3"/>
  <c r="D410" i="3"/>
  <c r="E410" i="3"/>
  <c r="F410" i="3"/>
  <c r="G410" i="3"/>
  <c r="H410" i="3"/>
  <c r="B411" i="3"/>
  <c r="C411" i="3"/>
  <c r="D411" i="3"/>
  <c r="E411" i="3"/>
  <c r="F411" i="3"/>
  <c r="G411" i="3"/>
  <c r="H411" i="3"/>
  <c r="B412" i="3"/>
  <c r="C412" i="3"/>
  <c r="D412" i="3"/>
  <c r="E412" i="3"/>
  <c r="F412" i="3"/>
  <c r="G412" i="3"/>
  <c r="H412" i="3"/>
  <c r="B413" i="3"/>
  <c r="C413" i="3"/>
  <c r="D413" i="3"/>
  <c r="E413" i="3"/>
  <c r="F413" i="3"/>
  <c r="G413" i="3"/>
  <c r="H413" i="3"/>
  <c r="B414" i="3"/>
  <c r="C414" i="3"/>
  <c r="D414" i="3"/>
  <c r="E414" i="3"/>
  <c r="F414" i="3"/>
  <c r="G414" i="3"/>
  <c r="H414" i="3"/>
  <c r="B415" i="3"/>
  <c r="C415" i="3"/>
  <c r="D415" i="3"/>
  <c r="E415" i="3"/>
  <c r="F415" i="3"/>
  <c r="G415" i="3"/>
  <c r="H415" i="3"/>
  <c r="B416" i="3"/>
  <c r="C416" i="3"/>
  <c r="D416" i="3"/>
  <c r="E416" i="3"/>
  <c r="F416" i="3"/>
  <c r="G416" i="3"/>
  <c r="H416" i="3"/>
  <c r="B417" i="3"/>
  <c r="C417" i="3"/>
  <c r="D417" i="3"/>
  <c r="E417" i="3"/>
  <c r="F417" i="3"/>
  <c r="G417" i="3"/>
  <c r="H417" i="3"/>
  <c r="B418" i="3"/>
  <c r="C418" i="3"/>
  <c r="D418" i="3"/>
  <c r="E418" i="3"/>
  <c r="F418" i="3"/>
  <c r="G418" i="3"/>
  <c r="H418" i="3"/>
  <c r="B419" i="3"/>
  <c r="C419" i="3"/>
  <c r="D419" i="3"/>
  <c r="E419" i="3"/>
  <c r="F419" i="3"/>
  <c r="G419" i="3"/>
  <c r="H419" i="3"/>
  <c r="B420" i="3"/>
  <c r="C420" i="3"/>
  <c r="D420" i="3"/>
  <c r="E420" i="3"/>
  <c r="F420" i="3"/>
  <c r="G420" i="3"/>
  <c r="H420" i="3"/>
  <c r="B421" i="3"/>
  <c r="C421" i="3"/>
  <c r="D421" i="3"/>
  <c r="E421" i="3"/>
  <c r="F421" i="3"/>
  <c r="G421" i="3"/>
  <c r="H421" i="3"/>
  <c r="B422" i="3"/>
  <c r="C422" i="3"/>
  <c r="D422" i="3"/>
  <c r="E422" i="3"/>
  <c r="F422" i="3"/>
  <c r="G422" i="3"/>
  <c r="H422" i="3"/>
  <c r="B423" i="3"/>
  <c r="C423" i="3"/>
  <c r="D423" i="3"/>
  <c r="E423" i="3"/>
  <c r="F423" i="3"/>
  <c r="G423" i="3"/>
  <c r="H423" i="3"/>
  <c r="B424" i="3"/>
  <c r="C424" i="3"/>
  <c r="D424" i="3"/>
  <c r="E424" i="3"/>
  <c r="F424" i="3"/>
  <c r="G424" i="3"/>
  <c r="H424" i="3"/>
  <c r="B425" i="3"/>
  <c r="C425" i="3"/>
  <c r="D425" i="3"/>
  <c r="E425" i="3"/>
  <c r="F425" i="3"/>
  <c r="G425" i="3"/>
  <c r="H425" i="3"/>
  <c r="B426" i="3"/>
  <c r="C426" i="3"/>
  <c r="D426" i="3"/>
  <c r="E426" i="3"/>
  <c r="F426" i="3"/>
  <c r="G426" i="3"/>
  <c r="H426" i="3"/>
  <c r="B427" i="3"/>
  <c r="C427" i="3"/>
  <c r="D427" i="3"/>
  <c r="E427" i="3"/>
  <c r="F427" i="3"/>
  <c r="G427" i="3"/>
  <c r="H427" i="3"/>
  <c r="B428" i="3"/>
  <c r="C428" i="3"/>
  <c r="D428" i="3"/>
  <c r="E428" i="3"/>
  <c r="F428" i="3"/>
  <c r="G428" i="3"/>
  <c r="H428" i="3"/>
  <c r="B429" i="3"/>
  <c r="C429" i="3"/>
  <c r="D429" i="3"/>
  <c r="E429" i="3"/>
  <c r="F429" i="3"/>
  <c r="G429" i="3"/>
  <c r="H429" i="3"/>
  <c r="B430" i="3"/>
  <c r="C430" i="3"/>
  <c r="D430" i="3"/>
  <c r="E430" i="3"/>
  <c r="F430" i="3"/>
  <c r="G430" i="3"/>
  <c r="H430" i="3"/>
  <c r="B431" i="3"/>
  <c r="C431" i="3"/>
  <c r="D431" i="3"/>
  <c r="E431" i="3"/>
  <c r="F431" i="3"/>
  <c r="G431" i="3"/>
  <c r="H431" i="3"/>
  <c r="B432" i="3"/>
  <c r="C432" i="3"/>
  <c r="D432" i="3"/>
  <c r="E432" i="3"/>
  <c r="F432" i="3"/>
  <c r="G432" i="3"/>
  <c r="H432" i="3"/>
  <c r="B433" i="3"/>
  <c r="C433" i="3"/>
  <c r="D433" i="3"/>
  <c r="E433" i="3"/>
  <c r="F433" i="3"/>
  <c r="G433" i="3"/>
  <c r="H433" i="3"/>
  <c r="B434" i="3"/>
  <c r="C434" i="3"/>
  <c r="D434" i="3"/>
  <c r="E434" i="3"/>
  <c r="F434" i="3"/>
  <c r="G434" i="3"/>
  <c r="H434" i="3"/>
  <c r="B435" i="3"/>
  <c r="C435" i="3"/>
  <c r="D435" i="3"/>
  <c r="E435" i="3"/>
  <c r="F435" i="3"/>
  <c r="G435" i="3"/>
  <c r="H435" i="3"/>
  <c r="B436" i="3"/>
  <c r="C436" i="3"/>
  <c r="D436" i="3"/>
  <c r="E436" i="3"/>
  <c r="F436" i="3"/>
  <c r="G436" i="3"/>
  <c r="H436" i="3"/>
  <c r="B437" i="3"/>
  <c r="C437" i="3"/>
  <c r="D437" i="3"/>
  <c r="E437" i="3"/>
  <c r="F437" i="3"/>
  <c r="G437" i="3"/>
  <c r="H437" i="3"/>
  <c r="B438" i="3"/>
  <c r="C438" i="3"/>
  <c r="D438" i="3"/>
  <c r="E438" i="3"/>
  <c r="F438" i="3"/>
  <c r="G438" i="3"/>
  <c r="H438" i="3"/>
  <c r="B439" i="3"/>
  <c r="C439" i="3"/>
  <c r="D439" i="3"/>
  <c r="E439" i="3"/>
  <c r="F439" i="3"/>
  <c r="G439" i="3"/>
  <c r="H439" i="3"/>
  <c r="B440" i="3"/>
  <c r="C440" i="3"/>
  <c r="D440" i="3"/>
  <c r="E440" i="3"/>
  <c r="F440" i="3"/>
  <c r="G440" i="3"/>
  <c r="H440" i="3"/>
  <c r="B441" i="3"/>
  <c r="C441" i="3"/>
  <c r="D441" i="3"/>
  <c r="E441" i="3"/>
  <c r="F441" i="3"/>
  <c r="G441" i="3"/>
  <c r="H441" i="3"/>
  <c r="B442" i="3"/>
  <c r="C442" i="3"/>
  <c r="D442" i="3"/>
  <c r="E442" i="3"/>
  <c r="F442" i="3"/>
  <c r="G442" i="3"/>
  <c r="H442" i="3"/>
  <c r="B443" i="3"/>
  <c r="C443" i="3"/>
  <c r="D443" i="3"/>
  <c r="E443" i="3"/>
  <c r="F443" i="3"/>
  <c r="G443" i="3"/>
  <c r="H443" i="3"/>
  <c r="B444" i="3"/>
  <c r="C444" i="3"/>
  <c r="D444" i="3"/>
  <c r="E444" i="3"/>
  <c r="F444" i="3"/>
  <c r="G444" i="3"/>
  <c r="H444" i="3"/>
  <c r="B445" i="3"/>
  <c r="C445" i="3"/>
  <c r="D445" i="3"/>
  <c r="E445" i="3"/>
  <c r="F445" i="3"/>
  <c r="G445" i="3"/>
  <c r="H445" i="3"/>
  <c r="B446" i="3"/>
  <c r="C446" i="3"/>
  <c r="D446" i="3"/>
  <c r="E446" i="3"/>
  <c r="F446" i="3"/>
  <c r="G446" i="3"/>
  <c r="H446" i="3"/>
  <c r="B447" i="3"/>
  <c r="C447" i="3"/>
  <c r="D447" i="3"/>
  <c r="E447" i="3"/>
  <c r="F447" i="3"/>
  <c r="G447" i="3"/>
  <c r="H447" i="3"/>
  <c r="B448" i="3"/>
  <c r="C448" i="3"/>
  <c r="D448" i="3"/>
  <c r="E448" i="3"/>
  <c r="F448" i="3"/>
  <c r="G448" i="3"/>
  <c r="H448" i="3"/>
  <c r="B449" i="3"/>
  <c r="C449" i="3"/>
  <c r="D449" i="3"/>
  <c r="E449" i="3"/>
  <c r="F449" i="3"/>
  <c r="G449" i="3"/>
  <c r="H449" i="3"/>
  <c r="B450" i="3"/>
  <c r="C450" i="3"/>
  <c r="D450" i="3"/>
  <c r="E450" i="3"/>
  <c r="F450" i="3"/>
  <c r="G450" i="3"/>
  <c r="H450" i="3"/>
  <c r="B451" i="3"/>
  <c r="C451" i="3"/>
  <c r="D451" i="3"/>
  <c r="E451" i="3"/>
  <c r="F451" i="3"/>
  <c r="G451" i="3"/>
  <c r="H451" i="3"/>
  <c r="B452" i="3"/>
  <c r="C452" i="3"/>
  <c r="D452" i="3"/>
  <c r="E452" i="3"/>
  <c r="F452" i="3"/>
  <c r="G452" i="3"/>
  <c r="H452" i="3"/>
  <c r="B453" i="3"/>
  <c r="C453" i="3"/>
  <c r="D453" i="3"/>
  <c r="E453" i="3"/>
  <c r="F453" i="3"/>
  <c r="G453" i="3"/>
  <c r="H453" i="3"/>
  <c r="B454" i="3"/>
  <c r="C454" i="3"/>
  <c r="D454" i="3"/>
  <c r="E454" i="3"/>
  <c r="F454" i="3"/>
  <c r="G454" i="3"/>
  <c r="H454" i="3"/>
  <c r="B455" i="3"/>
  <c r="C455" i="3"/>
  <c r="D455" i="3"/>
  <c r="E455" i="3"/>
  <c r="F455" i="3"/>
  <c r="G455" i="3"/>
  <c r="H455" i="3"/>
  <c r="B456" i="3"/>
  <c r="C456" i="3"/>
  <c r="D456" i="3"/>
  <c r="E456" i="3"/>
  <c r="F456" i="3"/>
  <c r="G456" i="3"/>
  <c r="H456" i="3"/>
  <c r="B457" i="3"/>
  <c r="C457" i="3"/>
  <c r="D457" i="3"/>
  <c r="E457" i="3"/>
  <c r="F457" i="3"/>
  <c r="G457" i="3"/>
  <c r="H457" i="3"/>
  <c r="B458" i="3"/>
  <c r="C458" i="3"/>
  <c r="D458" i="3"/>
  <c r="E458" i="3"/>
  <c r="F458" i="3"/>
  <c r="G458" i="3"/>
  <c r="H458" i="3"/>
  <c r="B459" i="3"/>
  <c r="C459" i="3"/>
  <c r="D459" i="3"/>
  <c r="E459" i="3"/>
  <c r="F459" i="3"/>
  <c r="G459" i="3"/>
  <c r="H459" i="3"/>
  <c r="B460" i="3"/>
  <c r="C460" i="3"/>
  <c r="D460" i="3"/>
  <c r="E460" i="3"/>
  <c r="F460" i="3"/>
  <c r="G460" i="3"/>
  <c r="H460" i="3"/>
  <c r="B461" i="3"/>
  <c r="C461" i="3"/>
  <c r="D461" i="3"/>
  <c r="E461" i="3"/>
  <c r="F461" i="3"/>
  <c r="G461" i="3"/>
  <c r="H461" i="3"/>
  <c r="B462" i="3"/>
  <c r="C462" i="3"/>
  <c r="D462" i="3"/>
  <c r="E462" i="3"/>
  <c r="F462" i="3"/>
  <c r="G462" i="3"/>
  <c r="H462" i="3"/>
  <c r="B463" i="3"/>
  <c r="C463" i="3"/>
  <c r="D463" i="3"/>
  <c r="E463" i="3"/>
  <c r="F463" i="3"/>
  <c r="G463" i="3"/>
  <c r="H463" i="3"/>
  <c r="B464" i="3"/>
  <c r="C464" i="3"/>
  <c r="D464" i="3"/>
  <c r="E464" i="3"/>
  <c r="F464" i="3"/>
  <c r="G464" i="3"/>
  <c r="H464" i="3"/>
  <c r="B465" i="3"/>
  <c r="C465" i="3"/>
  <c r="D465" i="3"/>
  <c r="E465" i="3"/>
  <c r="F465" i="3"/>
  <c r="G465" i="3"/>
  <c r="H465" i="3"/>
  <c r="B466" i="3"/>
  <c r="C466" i="3"/>
  <c r="D466" i="3"/>
  <c r="E466" i="3"/>
  <c r="F466" i="3"/>
  <c r="G466" i="3"/>
  <c r="H466" i="3"/>
  <c r="B467" i="3"/>
  <c r="C467" i="3"/>
  <c r="D467" i="3"/>
  <c r="E467" i="3"/>
  <c r="F467" i="3"/>
  <c r="G467" i="3"/>
  <c r="H467" i="3"/>
  <c r="B468" i="3"/>
  <c r="C468" i="3"/>
  <c r="D468" i="3"/>
  <c r="E468" i="3"/>
  <c r="F468" i="3"/>
  <c r="G468" i="3"/>
  <c r="H468" i="3"/>
  <c r="B469" i="3"/>
  <c r="C469" i="3"/>
  <c r="D469" i="3"/>
  <c r="E469" i="3"/>
  <c r="F469" i="3"/>
  <c r="G469" i="3"/>
  <c r="H469" i="3"/>
  <c r="B470" i="3"/>
  <c r="C470" i="3"/>
  <c r="D470" i="3"/>
  <c r="E470" i="3"/>
  <c r="F470" i="3"/>
  <c r="G470" i="3"/>
  <c r="H470" i="3"/>
  <c r="B471" i="3"/>
  <c r="C471" i="3"/>
  <c r="D471" i="3"/>
  <c r="E471" i="3"/>
  <c r="F471" i="3"/>
  <c r="G471" i="3"/>
  <c r="H471" i="3"/>
  <c r="B472" i="3"/>
  <c r="C472" i="3"/>
  <c r="D472" i="3"/>
  <c r="E472" i="3"/>
  <c r="F472" i="3"/>
  <c r="G472" i="3"/>
  <c r="H472" i="3"/>
  <c r="B473" i="3"/>
  <c r="C473" i="3"/>
  <c r="D473" i="3"/>
  <c r="E473" i="3"/>
  <c r="F473" i="3"/>
  <c r="G473" i="3"/>
  <c r="H473" i="3"/>
  <c r="B474" i="3"/>
  <c r="C474" i="3"/>
  <c r="D474" i="3"/>
  <c r="E474" i="3"/>
  <c r="F474" i="3"/>
  <c r="G474" i="3"/>
  <c r="H474" i="3"/>
  <c r="B475" i="3"/>
  <c r="C475" i="3"/>
  <c r="D475" i="3"/>
  <c r="E475" i="3"/>
  <c r="F475" i="3"/>
  <c r="G475" i="3"/>
  <c r="H475" i="3"/>
  <c r="B476" i="3"/>
  <c r="C476" i="3"/>
  <c r="D476" i="3"/>
  <c r="E476" i="3"/>
  <c r="F476" i="3"/>
  <c r="G476" i="3"/>
  <c r="H476" i="3"/>
  <c r="B477" i="3"/>
  <c r="C477" i="3"/>
  <c r="D477" i="3"/>
  <c r="E477" i="3"/>
  <c r="F477" i="3"/>
  <c r="G477" i="3"/>
  <c r="H477" i="3"/>
  <c r="B478" i="3"/>
  <c r="C478" i="3"/>
  <c r="D478" i="3"/>
  <c r="E478" i="3"/>
  <c r="F478" i="3"/>
  <c r="G478" i="3"/>
  <c r="H478" i="3"/>
  <c r="B479" i="3"/>
  <c r="C479" i="3"/>
  <c r="D479" i="3"/>
  <c r="E479" i="3"/>
  <c r="F479" i="3"/>
  <c r="G479" i="3"/>
  <c r="H479" i="3"/>
  <c r="B480" i="3"/>
  <c r="C480" i="3"/>
  <c r="D480" i="3"/>
  <c r="E480" i="3"/>
  <c r="F480" i="3"/>
  <c r="G480" i="3"/>
  <c r="H480" i="3"/>
  <c r="B481" i="3"/>
  <c r="C481" i="3"/>
  <c r="D481" i="3"/>
  <c r="E481" i="3"/>
  <c r="F481" i="3"/>
  <c r="G481" i="3"/>
  <c r="H481" i="3"/>
  <c r="B482" i="3"/>
  <c r="C482" i="3"/>
  <c r="D482" i="3"/>
  <c r="E482" i="3"/>
  <c r="F482" i="3"/>
  <c r="G482" i="3"/>
  <c r="H482" i="3"/>
  <c r="B483" i="3"/>
  <c r="C483" i="3"/>
  <c r="D483" i="3"/>
  <c r="E483" i="3"/>
  <c r="F483" i="3"/>
  <c r="G483" i="3"/>
  <c r="H483" i="3"/>
  <c r="B484" i="3"/>
  <c r="C484" i="3"/>
  <c r="D484" i="3"/>
  <c r="E484" i="3"/>
  <c r="F484" i="3"/>
  <c r="G484" i="3"/>
  <c r="H484" i="3"/>
  <c r="B485" i="3"/>
  <c r="C485" i="3"/>
  <c r="D485" i="3"/>
  <c r="E485" i="3"/>
  <c r="F485" i="3"/>
  <c r="G485" i="3"/>
  <c r="H485" i="3"/>
  <c r="B486" i="3"/>
  <c r="C486" i="3"/>
  <c r="D486" i="3"/>
  <c r="E486" i="3"/>
  <c r="F486" i="3"/>
  <c r="G486" i="3"/>
  <c r="H486" i="3"/>
  <c r="B487" i="3"/>
  <c r="C487" i="3"/>
  <c r="D487" i="3"/>
  <c r="E487" i="3"/>
  <c r="F487" i="3"/>
  <c r="G487" i="3"/>
  <c r="H487" i="3"/>
  <c r="B488" i="3"/>
  <c r="C488" i="3"/>
  <c r="D488" i="3"/>
  <c r="E488" i="3"/>
  <c r="F488" i="3"/>
  <c r="G488" i="3"/>
  <c r="H488" i="3"/>
  <c r="B489" i="3"/>
  <c r="C489" i="3"/>
  <c r="D489" i="3"/>
  <c r="E489" i="3"/>
  <c r="F489" i="3"/>
  <c r="G489" i="3"/>
  <c r="H489" i="3"/>
  <c r="B490" i="3"/>
  <c r="C490" i="3"/>
  <c r="D490" i="3"/>
  <c r="E490" i="3"/>
  <c r="F490" i="3"/>
  <c r="G490" i="3"/>
  <c r="H490" i="3"/>
  <c r="B491" i="3"/>
  <c r="C491" i="3"/>
  <c r="D491" i="3"/>
  <c r="E491" i="3"/>
  <c r="F491" i="3"/>
  <c r="G491" i="3"/>
  <c r="H491" i="3"/>
  <c r="B492" i="3"/>
  <c r="C492" i="3"/>
  <c r="D492" i="3"/>
  <c r="E492" i="3"/>
  <c r="F492" i="3"/>
  <c r="G492" i="3"/>
  <c r="H492" i="3"/>
  <c r="B493" i="3"/>
  <c r="C493" i="3"/>
  <c r="D493" i="3"/>
  <c r="E493" i="3"/>
  <c r="F493" i="3"/>
  <c r="G493" i="3"/>
  <c r="H493" i="3"/>
  <c r="B494" i="3"/>
  <c r="C494" i="3"/>
  <c r="D494" i="3"/>
  <c r="E494" i="3"/>
  <c r="F494" i="3"/>
  <c r="G494" i="3"/>
  <c r="H494" i="3"/>
  <c r="B495" i="3"/>
  <c r="C495" i="3"/>
  <c r="D495" i="3"/>
  <c r="E495" i="3"/>
  <c r="F495" i="3"/>
  <c r="G495" i="3"/>
  <c r="H495" i="3"/>
  <c r="B496" i="3"/>
  <c r="C496" i="3"/>
  <c r="D496" i="3"/>
  <c r="E496" i="3"/>
  <c r="F496" i="3"/>
  <c r="G496" i="3"/>
  <c r="H496" i="3"/>
  <c r="B497" i="3"/>
  <c r="C497" i="3"/>
  <c r="D497" i="3"/>
  <c r="E497" i="3"/>
  <c r="F497" i="3"/>
  <c r="G497" i="3"/>
  <c r="H497" i="3"/>
  <c r="B498" i="3"/>
  <c r="C498" i="3"/>
  <c r="D498" i="3"/>
  <c r="E498" i="3"/>
  <c r="F498" i="3"/>
  <c r="G498" i="3"/>
  <c r="H498" i="3"/>
  <c r="B499" i="3"/>
  <c r="C499" i="3"/>
  <c r="D499" i="3"/>
  <c r="E499" i="3"/>
  <c r="F499" i="3"/>
  <c r="G499" i="3"/>
  <c r="H499" i="3"/>
  <c r="B500" i="3"/>
  <c r="C500" i="3"/>
  <c r="D500" i="3"/>
  <c r="E500" i="3"/>
  <c r="F500" i="3"/>
  <c r="G500" i="3"/>
  <c r="H500" i="3"/>
  <c r="B501" i="3"/>
  <c r="C501" i="3"/>
  <c r="D501" i="3"/>
  <c r="E501" i="3"/>
  <c r="F501" i="3"/>
  <c r="G501" i="3"/>
  <c r="H501" i="3"/>
  <c r="B502" i="3"/>
  <c r="C502" i="3"/>
  <c r="D502" i="3"/>
  <c r="E502" i="3"/>
  <c r="F502" i="3"/>
  <c r="G502" i="3"/>
  <c r="H502" i="3"/>
  <c r="B503" i="3"/>
  <c r="C503" i="3"/>
  <c r="D503" i="3"/>
  <c r="E503" i="3"/>
  <c r="F503" i="3"/>
  <c r="G503" i="3"/>
  <c r="H503" i="3"/>
  <c r="B504" i="3"/>
  <c r="C504" i="3"/>
  <c r="D504" i="3"/>
  <c r="E504" i="3"/>
  <c r="F504" i="3"/>
  <c r="G504" i="3"/>
  <c r="H504" i="3"/>
  <c r="B505" i="3"/>
  <c r="C505" i="3"/>
  <c r="D505" i="3"/>
  <c r="E505" i="3"/>
  <c r="F505" i="3"/>
  <c r="G505" i="3"/>
  <c r="H505" i="3"/>
  <c r="B506" i="3"/>
  <c r="C506" i="3"/>
  <c r="D506" i="3"/>
  <c r="E506" i="3"/>
  <c r="F506" i="3"/>
  <c r="G506" i="3"/>
  <c r="H506" i="3"/>
  <c r="B507" i="3"/>
  <c r="C507" i="3"/>
  <c r="D507" i="3"/>
  <c r="E507" i="3"/>
  <c r="F507" i="3"/>
  <c r="G507" i="3"/>
  <c r="H507" i="3"/>
  <c r="B508" i="3"/>
  <c r="C508" i="3"/>
  <c r="D508" i="3"/>
  <c r="E508" i="3"/>
  <c r="F508" i="3"/>
  <c r="G508" i="3"/>
  <c r="H508" i="3"/>
  <c r="B509" i="3"/>
  <c r="C509" i="3"/>
  <c r="D509" i="3"/>
  <c r="E509" i="3"/>
  <c r="F509" i="3"/>
  <c r="G509" i="3"/>
  <c r="H509" i="3"/>
  <c r="B510" i="3"/>
  <c r="C510" i="3"/>
  <c r="D510" i="3"/>
  <c r="E510" i="3"/>
  <c r="F510" i="3"/>
  <c r="G510" i="3"/>
  <c r="H510" i="3"/>
  <c r="B511" i="3"/>
  <c r="C511" i="3"/>
  <c r="D511" i="3"/>
  <c r="E511" i="3"/>
  <c r="F511" i="3"/>
  <c r="G511" i="3"/>
  <c r="H511" i="3"/>
  <c r="B512" i="3"/>
  <c r="C512" i="3"/>
  <c r="D512" i="3"/>
  <c r="E512" i="3"/>
  <c r="F512" i="3"/>
  <c r="G512" i="3"/>
  <c r="H512" i="3"/>
  <c r="B513" i="3"/>
  <c r="C513" i="3"/>
  <c r="D513" i="3"/>
  <c r="E513" i="3"/>
  <c r="F513" i="3"/>
  <c r="G513" i="3"/>
  <c r="H513" i="3"/>
  <c r="B514" i="3"/>
  <c r="C514" i="3"/>
  <c r="D514" i="3"/>
  <c r="E514" i="3"/>
  <c r="F514" i="3"/>
  <c r="G514" i="3"/>
  <c r="H514" i="3"/>
  <c r="B515" i="3"/>
  <c r="C515" i="3"/>
  <c r="D515" i="3"/>
  <c r="E515" i="3"/>
  <c r="F515" i="3"/>
  <c r="G515" i="3"/>
  <c r="H515" i="3"/>
  <c r="B516" i="3"/>
  <c r="C516" i="3"/>
  <c r="D516" i="3"/>
  <c r="E516" i="3"/>
  <c r="F516" i="3"/>
  <c r="G516" i="3"/>
  <c r="H516" i="3"/>
  <c r="B517" i="3"/>
  <c r="C517" i="3"/>
  <c r="D517" i="3"/>
  <c r="E517" i="3"/>
  <c r="F517" i="3"/>
  <c r="G517" i="3"/>
  <c r="H517" i="3"/>
  <c r="B518" i="3"/>
  <c r="C518" i="3"/>
  <c r="D518" i="3"/>
  <c r="E518" i="3"/>
  <c r="F518" i="3"/>
  <c r="G518" i="3"/>
  <c r="H518" i="3"/>
  <c r="B519" i="3"/>
  <c r="C519" i="3"/>
  <c r="D519" i="3"/>
  <c r="E519" i="3"/>
  <c r="F519" i="3"/>
  <c r="G519" i="3"/>
  <c r="H519" i="3"/>
  <c r="B520" i="3"/>
  <c r="C520" i="3"/>
  <c r="D520" i="3"/>
  <c r="E520" i="3"/>
  <c r="F520" i="3"/>
  <c r="G520" i="3"/>
  <c r="H520" i="3"/>
  <c r="B521" i="3"/>
  <c r="C521" i="3"/>
  <c r="D521" i="3"/>
  <c r="E521" i="3"/>
  <c r="F521" i="3"/>
  <c r="G521" i="3"/>
  <c r="H521" i="3"/>
  <c r="B522" i="3"/>
  <c r="C522" i="3"/>
  <c r="D522" i="3"/>
  <c r="E522" i="3"/>
  <c r="F522" i="3"/>
  <c r="G522" i="3"/>
  <c r="H522" i="3"/>
  <c r="B523" i="3"/>
  <c r="C523" i="3"/>
  <c r="D523" i="3"/>
  <c r="E523" i="3"/>
  <c r="F523" i="3"/>
  <c r="G523" i="3"/>
  <c r="H523" i="3"/>
  <c r="B524" i="3"/>
  <c r="C524" i="3"/>
  <c r="D524" i="3"/>
  <c r="E524" i="3"/>
  <c r="F524" i="3"/>
  <c r="G524" i="3"/>
  <c r="H524" i="3"/>
  <c r="B525" i="3"/>
  <c r="C525" i="3"/>
  <c r="D525" i="3"/>
  <c r="E525" i="3"/>
  <c r="F525" i="3"/>
  <c r="G525" i="3"/>
  <c r="H525" i="3"/>
  <c r="B526" i="3"/>
  <c r="C526" i="3"/>
  <c r="D526" i="3"/>
  <c r="E526" i="3"/>
  <c r="F526" i="3"/>
  <c r="G526" i="3"/>
  <c r="H526" i="3"/>
  <c r="B527" i="3"/>
  <c r="C527" i="3"/>
  <c r="D527" i="3"/>
  <c r="E527" i="3"/>
  <c r="F527" i="3"/>
  <c r="G527" i="3"/>
  <c r="H527" i="3"/>
  <c r="B528" i="3"/>
  <c r="C528" i="3"/>
  <c r="D528" i="3"/>
  <c r="E528" i="3"/>
  <c r="F528" i="3"/>
  <c r="G528" i="3"/>
  <c r="H528" i="3"/>
  <c r="B529" i="3"/>
  <c r="C529" i="3"/>
  <c r="D529" i="3"/>
  <c r="E529" i="3"/>
  <c r="F529" i="3"/>
  <c r="G529" i="3"/>
  <c r="H529" i="3"/>
  <c r="B530" i="3"/>
  <c r="C530" i="3"/>
  <c r="D530" i="3"/>
  <c r="E530" i="3"/>
  <c r="F530" i="3"/>
  <c r="G530" i="3"/>
  <c r="H530" i="3"/>
  <c r="B531" i="3"/>
  <c r="C531" i="3"/>
  <c r="D531" i="3"/>
  <c r="E531" i="3"/>
  <c r="F531" i="3"/>
  <c r="G531" i="3"/>
  <c r="H531" i="3"/>
  <c r="B532" i="3"/>
  <c r="C532" i="3"/>
  <c r="D532" i="3"/>
  <c r="E532" i="3"/>
  <c r="F532" i="3"/>
  <c r="G532" i="3"/>
  <c r="H532" i="3"/>
  <c r="B533" i="3"/>
  <c r="C533" i="3"/>
  <c r="D533" i="3"/>
  <c r="E533" i="3"/>
  <c r="F533" i="3"/>
  <c r="G533" i="3"/>
  <c r="H533" i="3"/>
  <c r="B534" i="3"/>
  <c r="C534" i="3"/>
  <c r="D534" i="3"/>
  <c r="E534" i="3"/>
  <c r="F534" i="3"/>
  <c r="G534" i="3"/>
  <c r="H534" i="3"/>
  <c r="B535" i="3"/>
  <c r="C535" i="3"/>
  <c r="D535" i="3"/>
  <c r="E535" i="3"/>
  <c r="F535" i="3"/>
  <c r="G535" i="3"/>
  <c r="H535" i="3"/>
  <c r="B536" i="3"/>
  <c r="C536" i="3"/>
  <c r="D536" i="3"/>
  <c r="E536" i="3"/>
  <c r="F536" i="3"/>
  <c r="G536" i="3"/>
  <c r="H536" i="3"/>
  <c r="B537" i="3"/>
  <c r="C537" i="3"/>
  <c r="D537" i="3"/>
  <c r="E537" i="3"/>
  <c r="F537" i="3"/>
  <c r="G537" i="3"/>
  <c r="H537" i="3"/>
  <c r="B538" i="3"/>
  <c r="C538" i="3"/>
  <c r="D538" i="3"/>
  <c r="E538" i="3"/>
  <c r="F538" i="3"/>
  <c r="G538" i="3"/>
  <c r="H538" i="3"/>
  <c r="B539" i="3"/>
  <c r="C539" i="3"/>
  <c r="D539" i="3"/>
  <c r="E539" i="3"/>
  <c r="F539" i="3"/>
  <c r="G539" i="3"/>
  <c r="H539" i="3"/>
  <c r="B540" i="3"/>
  <c r="C540" i="3"/>
  <c r="D540" i="3"/>
  <c r="E540" i="3"/>
  <c r="F540" i="3"/>
  <c r="G540" i="3"/>
  <c r="H540" i="3"/>
  <c r="B541" i="3"/>
  <c r="C541" i="3"/>
  <c r="D541" i="3"/>
  <c r="E541" i="3"/>
  <c r="F541" i="3"/>
  <c r="G541" i="3"/>
  <c r="H541" i="3"/>
  <c r="B542" i="3"/>
  <c r="C542" i="3"/>
  <c r="D542" i="3"/>
  <c r="E542" i="3"/>
  <c r="F542" i="3"/>
  <c r="G542" i="3"/>
  <c r="H542" i="3"/>
  <c r="B543" i="3"/>
  <c r="C543" i="3"/>
  <c r="D543" i="3"/>
  <c r="E543" i="3"/>
  <c r="F543" i="3"/>
  <c r="G543" i="3"/>
  <c r="H543" i="3"/>
  <c r="B544" i="3"/>
  <c r="C544" i="3"/>
  <c r="D544" i="3"/>
  <c r="E544" i="3"/>
  <c r="F544" i="3"/>
  <c r="G544" i="3"/>
  <c r="H544" i="3"/>
  <c r="B545" i="3"/>
  <c r="C545" i="3"/>
  <c r="D545" i="3"/>
  <c r="E545" i="3"/>
  <c r="F545" i="3"/>
  <c r="G545" i="3"/>
  <c r="H545" i="3"/>
  <c r="B546" i="3"/>
  <c r="C546" i="3"/>
  <c r="D546" i="3"/>
  <c r="E546" i="3"/>
  <c r="F546" i="3"/>
  <c r="G546" i="3"/>
  <c r="H546" i="3"/>
  <c r="B547" i="3"/>
  <c r="C547" i="3"/>
  <c r="D547" i="3"/>
  <c r="E547" i="3"/>
  <c r="F547" i="3"/>
  <c r="G547" i="3"/>
  <c r="H547" i="3"/>
  <c r="C8" i="3"/>
  <c r="D8" i="3"/>
  <c r="E8" i="3"/>
  <c r="F8" i="3"/>
  <c r="G8" i="3"/>
  <c r="H8" i="3"/>
  <c r="B8" i="3"/>
  <c r="C3" i="3"/>
  <c r="M7" i="8" l="1"/>
  <c r="M8" i="8"/>
  <c r="H60" i="14"/>
  <c r="H36" i="14"/>
  <c r="I36" i="14" s="1"/>
  <c r="J36" i="14" s="1"/>
  <c r="H22" i="14"/>
  <c r="I22" i="14" s="1"/>
  <c r="J22" i="14" s="1"/>
  <c r="H25" i="14"/>
  <c r="I25" i="14" s="1"/>
  <c r="J25" i="14" s="1"/>
  <c r="H15" i="14"/>
  <c r="I15" i="14" s="1"/>
  <c r="J15" i="14" s="1"/>
  <c r="H18" i="14"/>
  <c r="I18" i="14" s="1"/>
  <c r="J18" i="14" s="1"/>
  <c r="H39" i="14"/>
  <c r="I39" i="14" s="1"/>
  <c r="J39" i="14" s="1"/>
  <c r="C50" i="14"/>
  <c r="C61" i="14" s="1"/>
  <c r="C72" i="14" s="1"/>
  <c r="I19" i="14"/>
  <c r="J19" i="14" s="1"/>
  <c r="H24" i="14"/>
  <c r="I24" i="14" s="1"/>
  <c r="J24" i="14" s="1"/>
  <c r="H23" i="14"/>
  <c r="I23" i="14" s="1"/>
  <c r="J23" i="14" s="1"/>
  <c r="H20" i="14"/>
  <c r="I20" i="14" s="1"/>
  <c r="J20" i="14" s="1"/>
  <c r="H35" i="14"/>
  <c r="I35" i="14" s="1"/>
  <c r="J35" i="14" s="1"/>
  <c r="H30" i="14"/>
  <c r="I30" i="14" s="1"/>
  <c r="J30" i="14" s="1"/>
  <c r="H33" i="14"/>
  <c r="I33" i="14" s="1"/>
  <c r="J33" i="14" s="1"/>
  <c r="H31" i="14"/>
  <c r="I31" i="14" s="1"/>
  <c r="J31" i="14" s="1"/>
  <c r="H14" i="14"/>
  <c r="I14" i="14" s="1"/>
  <c r="J14" i="14" s="1"/>
  <c r="H29" i="14"/>
  <c r="I29" i="14" s="1"/>
  <c r="J29" i="14" s="1"/>
  <c r="H28" i="14"/>
  <c r="I28" i="14" s="1"/>
  <c r="J28" i="14" s="1"/>
  <c r="H40" i="14"/>
  <c r="I40" i="14" s="1"/>
  <c r="J40" i="14" s="1"/>
  <c r="H13" i="14"/>
  <c r="I13" i="14" s="1"/>
  <c r="J13" i="14" s="1"/>
  <c r="H38" i="14"/>
  <c r="I38" i="14" s="1"/>
  <c r="J38" i="14" s="1"/>
  <c r="H11" i="14"/>
  <c r="I11" i="14" s="1"/>
  <c r="J11" i="14" s="1"/>
  <c r="H21" i="14"/>
  <c r="I21" i="14" s="1"/>
  <c r="J21" i="14" s="1"/>
  <c r="H32" i="14"/>
  <c r="I32" i="14" s="1"/>
  <c r="J32" i="14" s="1"/>
  <c r="H27" i="14"/>
  <c r="I27" i="14" s="1"/>
  <c r="J27" i="14" s="1"/>
  <c r="H37" i="14"/>
  <c r="I37" i="14" s="1"/>
  <c r="J37" i="14" s="1"/>
  <c r="H26" i="14"/>
  <c r="I26" i="14" s="1"/>
  <c r="J26" i="14" s="1"/>
  <c r="H17" i="14"/>
  <c r="I17" i="14" s="1"/>
  <c r="J17" i="14" s="1"/>
  <c r="H12" i="14"/>
  <c r="I12" i="14" s="1"/>
  <c r="J12" i="14" s="1"/>
  <c r="H16" i="14"/>
  <c r="I16" i="14" s="1"/>
  <c r="J16" i="14" s="1"/>
  <c r="H34" i="14"/>
  <c r="I34" i="14" s="1"/>
  <c r="J34" i="14" s="1"/>
  <c r="C8" i="1"/>
  <c r="C7" i="1"/>
  <c r="H71" i="14" l="1"/>
  <c r="C51" i="14"/>
  <c r="C62" i="14" s="1"/>
  <c r="C73" i="14" s="1"/>
  <c r="H49" i="14"/>
  <c r="L7" i="14"/>
  <c r="L18" i="14" s="1"/>
  <c r="H61" i="14" l="1"/>
  <c r="H72" i="14"/>
  <c r="H50" i="14"/>
  <c r="C52" i="14"/>
  <c r="C63" i="14" s="1"/>
  <c r="C74" i="14" s="1"/>
  <c r="L20" i="14"/>
  <c r="K27" i="14"/>
  <c r="K38" i="14"/>
  <c r="L37" i="14"/>
  <c r="K24" i="14"/>
  <c r="L17" i="14"/>
  <c r="L40" i="14"/>
  <c r="L14" i="14"/>
  <c r="K14" i="14"/>
  <c r="L39" i="14"/>
  <c r="L21" i="14"/>
  <c r="K16" i="14"/>
  <c r="K25" i="14"/>
  <c r="K22" i="14"/>
  <c r="L16" i="14"/>
  <c r="K19" i="14"/>
  <c r="K32" i="14"/>
  <c r="L31" i="14"/>
  <c r="K20" i="14"/>
  <c r="L15" i="14"/>
  <c r="K26" i="14"/>
  <c r="L12" i="14"/>
  <c r="K18" i="14"/>
  <c r="L22" i="14"/>
  <c r="L36" i="14"/>
  <c r="K39" i="14"/>
  <c r="K35" i="14"/>
  <c r="K13" i="14"/>
  <c r="K15" i="14"/>
  <c r="L23" i="14"/>
  <c r="K21" i="14"/>
  <c r="K40" i="14"/>
  <c r="K23" i="14"/>
  <c r="K37" i="14"/>
  <c r="L24" i="14"/>
  <c r="K36" i="14"/>
  <c r="L29" i="14"/>
  <c r="K28" i="14"/>
  <c r="L30" i="14"/>
  <c r="K11" i="14"/>
  <c r="L27" i="14"/>
  <c r="L11" i="14"/>
  <c r="L34" i="14"/>
  <c r="L32" i="14"/>
  <c r="L25" i="14"/>
  <c r="L33" i="14"/>
  <c r="L19" i="14"/>
  <c r="L35" i="14"/>
  <c r="K31" i="14"/>
  <c r="K33" i="14"/>
  <c r="L38" i="14"/>
  <c r="L13" i="14"/>
  <c r="K29" i="14"/>
  <c r="K17" i="14"/>
  <c r="K30" i="14"/>
  <c r="K34" i="14"/>
  <c r="L28" i="14"/>
  <c r="K12" i="14"/>
  <c r="L26" i="14"/>
  <c r="H62" i="14" l="1"/>
  <c r="H73" i="14"/>
  <c r="H51" i="14"/>
  <c r="C53" i="14"/>
  <c r="C64" i="14" s="1"/>
  <c r="C75" i="14" s="1"/>
  <c r="F12" i="1"/>
  <c r="H74" i="14" l="1"/>
  <c r="L71" i="14" s="1"/>
  <c r="H63" i="14"/>
  <c r="L60" i="14" s="1"/>
  <c r="H52" i="14"/>
  <c r="L49" i="14" s="1"/>
  <c r="C54" i="14"/>
  <c r="C65" i="14" s="1"/>
  <c r="C76" i="14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3" i="1"/>
  <c r="B41" i="1"/>
  <c r="B42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14" i="1"/>
  <c r="O82" i="14" l="1"/>
  <c r="O83" i="14"/>
  <c r="O84" i="14"/>
  <c r="O87" i="14"/>
  <c r="O88" i="14"/>
  <c r="O89" i="14"/>
  <c r="O85" i="14"/>
  <c r="O86" i="14"/>
  <c r="O71" i="14"/>
  <c r="O74" i="14"/>
  <c r="O75" i="14"/>
  <c r="O72" i="14"/>
  <c r="O73" i="14"/>
  <c r="O77" i="14"/>
  <c r="O76" i="14"/>
  <c r="O78" i="14"/>
  <c r="O93" i="14"/>
  <c r="O99" i="14"/>
  <c r="O98" i="14"/>
  <c r="O100" i="14"/>
  <c r="O95" i="14"/>
  <c r="O94" i="14"/>
  <c r="O97" i="14"/>
  <c r="O96" i="14"/>
  <c r="H75" i="14"/>
  <c r="O53" i="14"/>
  <c r="H64" i="14"/>
  <c r="H53" i="14"/>
  <c r="C55" i="14"/>
  <c r="C66" i="14" s="1"/>
  <c r="C77" i="14" s="1"/>
  <c r="O110" i="14" l="1"/>
  <c r="O109" i="14"/>
  <c r="O111" i="14"/>
  <c r="O117" i="14"/>
  <c r="O122" i="14"/>
  <c r="O115" i="14"/>
  <c r="O120" i="14"/>
  <c r="O116" i="14"/>
  <c r="O118" i="14"/>
  <c r="O119" i="14"/>
  <c r="O121" i="14"/>
  <c r="O106" i="14"/>
  <c r="O105" i="14"/>
  <c r="O108" i="14"/>
  <c r="O107" i="14"/>
  <c r="O104" i="14"/>
  <c r="H76" i="14"/>
  <c r="H65" i="14"/>
  <c r="H54" i="14"/>
  <c r="C56" i="14"/>
  <c r="C67" i="14" s="1"/>
  <c r="C78" i="14" s="1"/>
  <c r="H77" i="14" l="1"/>
  <c r="H66" i="14"/>
  <c r="H55" i="14"/>
  <c r="H78" i="14" l="1"/>
  <c r="L72" i="14" s="1"/>
  <c r="H67" i="14"/>
  <c r="L61" i="14" s="1"/>
  <c r="H56" i="14"/>
  <c r="L50" i="14" s="1"/>
  <c r="O54" i="14" l="1"/>
  <c r="W71" i="14"/>
  <c r="AE71" i="14"/>
  <c r="AM71" i="14"/>
  <c r="R72" i="14"/>
  <c r="Z72" i="14"/>
  <c r="AH72" i="14"/>
  <c r="AP72" i="14"/>
  <c r="U73" i="14"/>
  <c r="AC73" i="14"/>
  <c r="P71" i="14"/>
  <c r="X71" i="14"/>
  <c r="AF71" i="14"/>
  <c r="AN71" i="14"/>
  <c r="Q71" i="14"/>
  <c r="Y71" i="14"/>
  <c r="AG71" i="14"/>
  <c r="AO71" i="14"/>
  <c r="T72" i="14"/>
  <c r="Z71" i="14"/>
  <c r="AK71" i="14"/>
  <c r="U72" i="14"/>
  <c r="AD72" i="14"/>
  <c r="AM72" i="14"/>
  <c r="S73" i="14"/>
  <c r="AB73" i="14"/>
  <c r="AK73" i="14"/>
  <c r="P74" i="14"/>
  <c r="X74" i="14"/>
  <c r="AF74" i="14"/>
  <c r="AN74" i="14"/>
  <c r="S75" i="14"/>
  <c r="AA75" i="14"/>
  <c r="AI75" i="14"/>
  <c r="AQ75" i="14"/>
  <c r="V76" i="14"/>
  <c r="AD76" i="14"/>
  <c r="AL76" i="14"/>
  <c r="Q77" i="14"/>
  <c r="Y77" i="14"/>
  <c r="AG77" i="14"/>
  <c r="AO77" i="14"/>
  <c r="T78" i="14"/>
  <c r="AB78" i="14"/>
  <c r="AJ78" i="14"/>
  <c r="AR78" i="14"/>
  <c r="R71" i="14"/>
  <c r="AC71" i="14"/>
  <c r="AQ71" i="14"/>
  <c r="X72" i="14"/>
  <c r="AG72" i="14"/>
  <c r="AQ72" i="14"/>
  <c r="W73" i="14"/>
  <c r="AF73" i="14"/>
  <c r="AN73" i="14"/>
  <c r="S74" i="14"/>
  <c r="AA74" i="14"/>
  <c r="AI74" i="14"/>
  <c r="AQ74" i="14"/>
  <c r="V75" i="14"/>
  <c r="AD75" i="14"/>
  <c r="AL75" i="14"/>
  <c r="Q76" i="14"/>
  <c r="Y76" i="14"/>
  <c r="AG76" i="14"/>
  <c r="AO76" i="14"/>
  <c r="T77" i="14"/>
  <c r="AB77" i="14"/>
  <c r="AJ77" i="14"/>
  <c r="AR77" i="14"/>
  <c r="W78" i="14"/>
  <c r="AE78" i="14"/>
  <c r="AM78" i="14"/>
  <c r="AD71" i="14"/>
  <c r="Q72" i="14"/>
  <c r="AE72" i="14"/>
  <c r="AR72" i="14"/>
  <c r="Z73" i="14"/>
  <c r="AL73" i="14"/>
  <c r="T74" i="14"/>
  <c r="AD74" i="14"/>
  <c r="AO74" i="14"/>
  <c r="W75" i="14"/>
  <c r="AG75" i="14"/>
  <c r="AR75" i="14"/>
  <c r="Z76" i="14"/>
  <c r="AJ76" i="14"/>
  <c r="R77" i="14"/>
  <c r="AC77" i="14"/>
  <c r="AM77" i="14"/>
  <c r="U78" i="14"/>
  <c r="AF78" i="14"/>
  <c r="AP78" i="14"/>
  <c r="AH75" i="14"/>
  <c r="AA76" i="14"/>
  <c r="S77" i="14"/>
  <c r="AN77" i="14"/>
  <c r="AG78" i="14"/>
  <c r="AI71" i="14"/>
  <c r="Q73" i="14"/>
  <c r="V74" i="14"/>
  <c r="AR74" i="14"/>
  <c r="AJ75" i="14"/>
  <c r="R76" i="14"/>
  <c r="V71" i="14"/>
  <c r="AH71" i="14"/>
  <c r="S72" i="14"/>
  <c r="AF72" i="14"/>
  <c r="P73" i="14"/>
  <c r="AA73" i="14"/>
  <c r="AM73" i="14"/>
  <c r="U74" i="14"/>
  <c r="AE74" i="14"/>
  <c r="AP74" i="14"/>
  <c r="X75" i="14"/>
  <c r="P76" i="14"/>
  <c r="AK76" i="14"/>
  <c r="AD77" i="14"/>
  <c r="V78" i="14"/>
  <c r="AQ78" i="14"/>
  <c r="V72" i="14"/>
  <c r="AD73" i="14"/>
  <c r="T71" i="14"/>
  <c r="AJ72" i="14"/>
  <c r="AP73" i="14"/>
  <c r="P75" i="14"/>
  <c r="S76" i="14"/>
  <c r="V77" i="14"/>
  <c r="Y78" i="14"/>
  <c r="U71" i="14"/>
  <c r="AK72" i="14"/>
  <c r="AG73" i="14"/>
  <c r="AJ74" i="14"/>
  <c r="AM75" i="14"/>
  <c r="AP76" i="14"/>
  <c r="P78" i="14"/>
  <c r="S71" i="14"/>
  <c r="AI72" i="14"/>
  <c r="AO73" i="14"/>
  <c r="AG74" i="14"/>
  <c r="Y75" i="14"/>
  <c r="AB76" i="14"/>
  <c r="AM76" i="14"/>
  <c r="U77" i="14"/>
  <c r="AE77" i="14"/>
  <c r="AP77" i="14"/>
  <c r="X78" i="14"/>
  <c r="AH78" i="14"/>
  <c r="AJ71" i="14"/>
  <c r="R73" i="14"/>
  <c r="W74" i="14"/>
  <c r="Z75" i="14"/>
  <c r="AN76" i="14"/>
  <c r="AQ77" i="14"/>
  <c r="Y72" i="14"/>
  <c r="AQ73" i="14"/>
  <c r="Q75" i="14"/>
  <c r="T76" i="14"/>
  <c r="AH77" i="14"/>
  <c r="AK78" i="14"/>
  <c r="AP71" i="14"/>
  <c r="W72" i="14"/>
  <c r="AE73" i="14"/>
  <c r="AH74" i="14"/>
  <c r="AK75" i="14"/>
  <c r="AC76" i="14"/>
  <c r="AF77" i="14"/>
  <c r="AI78" i="14"/>
  <c r="AL71" i="14"/>
  <c r="T73" i="14"/>
  <c r="Y74" i="14"/>
  <c r="AB75" i="14"/>
  <c r="AE76" i="14"/>
  <c r="W77" i="14"/>
  <c r="Z78" i="14"/>
  <c r="P72" i="14"/>
  <c r="X73" i="14"/>
  <c r="Z74" i="14"/>
  <c r="U75" i="14"/>
  <c r="W76" i="14"/>
  <c r="X77" i="14"/>
  <c r="S78" i="14"/>
  <c r="AE75" i="14"/>
  <c r="AC78" i="14"/>
  <c r="AH76" i="14"/>
  <c r="AJ73" i="14"/>
  <c r="AK77" i="14"/>
  <c r="AN72" i="14"/>
  <c r="AL77" i="14"/>
  <c r="AB71" i="14"/>
  <c r="R75" i="14"/>
  <c r="AO78" i="14"/>
  <c r="AR71" i="14"/>
  <c r="R74" i="14"/>
  <c r="AA72" i="14"/>
  <c r="Y73" i="14"/>
  <c r="AB74" i="14"/>
  <c r="AC75" i="14"/>
  <c r="X76" i="14"/>
  <c r="Z77" i="14"/>
  <c r="AA78" i="14"/>
  <c r="AH73" i="14"/>
  <c r="AF76" i="14"/>
  <c r="AK74" i="14"/>
  <c r="AD78" i="14"/>
  <c r="AL72" i="14"/>
  <c r="AI76" i="14"/>
  <c r="AM74" i="14"/>
  <c r="AN78" i="14"/>
  <c r="Q74" i="14"/>
  <c r="Q78" i="14"/>
  <c r="T75" i="14"/>
  <c r="R78" i="14"/>
  <c r="AB72" i="14"/>
  <c r="AC74" i="14"/>
  <c r="AA77" i="14"/>
  <c r="AI77" i="14"/>
  <c r="AL74" i="14"/>
  <c r="AL78" i="14"/>
  <c r="AA71" i="14"/>
  <c r="AO75" i="14"/>
  <c r="AO72" i="14"/>
  <c r="AR76" i="14"/>
  <c r="U76" i="14"/>
  <c r="AC72" i="14"/>
  <c r="AI73" i="14"/>
  <c r="AF75" i="14"/>
  <c r="AN75" i="14"/>
  <c r="AR73" i="14"/>
  <c r="AQ76" i="14"/>
  <c r="AP75" i="14"/>
  <c r="V73" i="14"/>
  <c r="P77" i="14"/>
  <c r="W82" i="14"/>
  <c r="AE82" i="14"/>
  <c r="AM82" i="14"/>
  <c r="R83" i="14"/>
  <c r="Z83" i="14"/>
  <c r="AH83" i="14"/>
  <c r="AP83" i="14"/>
  <c r="U84" i="14"/>
  <c r="AC84" i="14"/>
  <c r="AK84" i="14"/>
  <c r="P85" i="14"/>
  <c r="X85" i="14"/>
  <c r="AF85" i="14"/>
  <c r="AN85" i="14"/>
  <c r="S86" i="14"/>
  <c r="AA86" i="14"/>
  <c r="AI86" i="14"/>
  <c r="AQ86" i="14"/>
  <c r="V87" i="14"/>
  <c r="AD87" i="14"/>
  <c r="AL87" i="14"/>
  <c r="Q88" i="14"/>
  <c r="Y88" i="14"/>
  <c r="U82" i="14"/>
  <c r="AC82" i="14"/>
  <c r="AK82" i="14"/>
  <c r="P83" i="14"/>
  <c r="X83" i="14"/>
  <c r="AF83" i="14"/>
  <c r="AN83" i="14"/>
  <c r="S84" i="14"/>
  <c r="AA84" i="14"/>
  <c r="AI84" i="14"/>
  <c r="AQ84" i="14"/>
  <c r="V85" i="14"/>
  <c r="AD85" i="14"/>
  <c r="AL85" i="14"/>
  <c r="Q86" i="14"/>
  <c r="Y86" i="14"/>
  <c r="AG86" i="14"/>
  <c r="AO86" i="14"/>
  <c r="X82" i="14"/>
  <c r="AH82" i="14"/>
  <c r="AR82" i="14"/>
  <c r="AA83" i="14"/>
  <c r="AK83" i="14"/>
  <c r="R84" i="14"/>
  <c r="AD84" i="14"/>
  <c r="AN84" i="14"/>
  <c r="U85" i="14"/>
  <c r="AG85" i="14"/>
  <c r="AQ85" i="14"/>
  <c r="X86" i="14"/>
  <c r="AJ86" i="14"/>
  <c r="Q87" i="14"/>
  <c r="Z87" i="14"/>
  <c r="AI87" i="14"/>
  <c r="AR87" i="14"/>
  <c r="X88" i="14"/>
  <c r="AG88" i="14"/>
  <c r="AO88" i="14"/>
  <c r="T89" i="14"/>
  <c r="AB89" i="14"/>
  <c r="AJ89" i="14"/>
  <c r="AR89" i="14"/>
  <c r="Y82" i="14"/>
  <c r="AI82" i="14"/>
  <c r="Q83" i="14"/>
  <c r="AB83" i="14"/>
  <c r="AL83" i="14"/>
  <c r="T84" i="14"/>
  <c r="AE84" i="14"/>
  <c r="AO84" i="14"/>
  <c r="W85" i="14"/>
  <c r="AH85" i="14"/>
  <c r="AR85" i="14"/>
  <c r="Z86" i="14"/>
  <c r="AK86" i="14"/>
  <c r="R87" i="14"/>
  <c r="AA87" i="14"/>
  <c r="AJ87" i="14"/>
  <c r="P88" i="14"/>
  <c r="Z88" i="14"/>
  <c r="AH88" i="14"/>
  <c r="AP88" i="14"/>
  <c r="U89" i="14"/>
  <c r="AC89" i="14"/>
  <c r="AK89" i="14"/>
  <c r="P82" i="14"/>
  <c r="Z82" i="14"/>
  <c r="AJ82" i="14"/>
  <c r="S83" i="14"/>
  <c r="AC83" i="14"/>
  <c r="AM83" i="14"/>
  <c r="V84" i="14"/>
  <c r="AF84" i="14"/>
  <c r="AP84" i="14"/>
  <c r="Y85" i="14"/>
  <c r="AI85" i="14"/>
  <c r="P86" i="14"/>
  <c r="AB86" i="14"/>
  <c r="AL86" i="14"/>
  <c r="S87" i="14"/>
  <c r="AB87" i="14"/>
  <c r="AK87" i="14"/>
  <c r="R88" i="14"/>
  <c r="AA88" i="14"/>
  <c r="AI88" i="14"/>
  <c r="AQ88" i="14"/>
  <c r="V89" i="14"/>
  <c r="AD89" i="14"/>
  <c r="AL89" i="14"/>
  <c r="S82" i="14"/>
  <c r="AL82" i="14"/>
  <c r="W83" i="14"/>
  <c r="AQ83" i="14"/>
  <c r="AB84" i="14"/>
  <c r="R85" i="14"/>
  <c r="AJ85" i="14"/>
  <c r="V86" i="14"/>
  <c r="AN86" i="14"/>
  <c r="Y87" i="14"/>
  <c r="AO87" i="14"/>
  <c r="AB88" i="14"/>
  <c r="AM88" i="14"/>
  <c r="X89" i="14"/>
  <c r="AI89" i="14"/>
  <c r="AA82" i="14"/>
  <c r="AP82" i="14"/>
  <c r="AE83" i="14"/>
  <c r="Q84" i="14"/>
  <c r="AJ84" i="14"/>
  <c r="Z85" i="14"/>
  <c r="AO85" i="14"/>
  <c r="AD86" i="14"/>
  <c r="P87" i="14"/>
  <c r="AF87" i="14"/>
  <c r="S88" i="14"/>
  <c r="AE88" i="14"/>
  <c r="P89" i="14"/>
  <c r="AA89" i="14"/>
  <c r="AO89" i="14"/>
  <c r="V82" i="14"/>
  <c r="T83" i="14"/>
  <c r="AO83" i="14"/>
  <c r="AH84" i="14"/>
  <c r="AB82" i="14"/>
  <c r="U83" i="14"/>
  <c r="AR83" i="14"/>
  <c r="AL84" i="14"/>
  <c r="AC85" i="14"/>
  <c r="W86" i="14"/>
  <c r="T87" i="14"/>
  <c r="AM87" i="14"/>
  <c r="AC88" i="14"/>
  <c r="Q89" i="14"/>
  <c r="AG89" i="14"/>
  <c r="AK85" i="14"/>
  <c r="AP87" i="14"/>
  <c r="AM89" i="14"/>
  <c r="T85" i="14"/>
  <c r="U88" i="14"/>
  <c r="AD82" i="14"/>
  <c r="V83" i="14"/>
  <c r="P84" i="14"/>
  <c r="AM84" i="14"/>
  <c r="AE85" i="14"/>
  <c r="AC86" i="14"/>
  <c r="U87" i="14"/>
  <c r="AN87" i="14"/>
  <c r="AD88" i="14"/>
  <c r="R89" i="14"/>
  <c r="AH89" i="14"/>
  <c r="AF82" i="14"/>
  <c r="AR84" i="14"/>
  <c r="W87" i="14"/>
  <c r="S89" i="14"/>
  <c r="AM85" i="14"/>
  <c r="AJ88" i="14"/>
  <c r="Q82" i="14"/>
  <c r="Y84" i="14"/>
  <c r="AH86" i="14"/>
  <c r="AK88" i="14"/>
  <c r="AI83" i="14"/>
  <c r="R86" i="14"/>
  <c r="AL88" i="14"/>
  <c r="Y83" i="14"/>
  <c r="W84" i="14"/>
  <c r="AE86" i="14"/>
  <c r="AF88" i="14"/>
  <c r="AD83" i="14"/>
  <c r="Q85" i="14"/>
  <c r="X87" i="14"/>
  <c r="W89" i="14"/>
  <c r="AG83" i="14"/>
  <c r="AP85" i="14"/>
  <c r="T88" i="14"/>
  <c r="AP89" i="14"/>
  <c r="AO82" i="14"/>
  <c r="AM86" i="14"/>
  <c r="Z89" i="14"/>
  <c r="AG82" i="14"/>
  <c r="X84" i="14"/>
  <c r="AF86" i="14"/>
  <c r="AQ87" i="14"/>
  <c r="AN89" i="14"/>
  <c r="AN82" i="14"/>
  <c r="S85" i="14"/>
  <c r="AC87" i="14"/>
  <c r="Y89" i="14"/>
  <c r="R82" i="14"/>
  <c r="Z84" i="14"/>
  <c r="AE87" i="14"/>
  <c r="AQ89" i="14"/>
  <c r="U86" i="14"/>
  <c r="AR88" i="14"/>
  <c r="AG84" i="14"/>
  <c r="AA85" i="14"/>
  <c r="T82" i="14"/>
  <c r="AP86" i="14"/>
  <c r="AE89" i="14"/>
  <c r="AH87" i="14"/>
  <c r="W88" i="14"/>
  <c r="AN88" i="14"/>
  <c r="AQ82" i="14"/>
  <c r="AR86" i="14"/>
  <c r="AF89" i="14"/>
  <c r="AB85" i="14"/>
  <c r="T86" i="14"/>
  <c r="AJ83" i="14"/>
  <c r="AG87" i="14"/>
  <c r="V88" i="14"/>
  <c r="Q93" i="14"/>
  <c r="Y93" i="14"/>
  <c r="AG93" i="14"/>
  <c r="AO93" i="14"/>
  <c r="T94" i="14"/>
  <c r="AB94" i="14"/>
  <c r="AJ94" i="14"/>
  <c r="AR94" i="14"/>
  <c r="W95" i="14"/>
  <c r="AE95" i="14"/>
  <c r="AM95" i="14"/>
  <c r="R96" i="14"/>
  <c r="Z96" i="14"/>
  <c r="AH96" i="14"/>
  <c r="AP96" i="14"/>
  <c r="U97" i="14"/>
  <c r="AC97" i="14"/>
  <c r="AK97" i="14"/>
  <c r="P98" i="14"/>
  <c r="X98" i="14"/>
  <c r="AF98" i="14"/>
  <c r="AN98" i="14"/>
  <c r="S99" i="14"/>
  <c r="AA99" i="14"/>
  <c r="AI99" i="14"/>
  <c r="W93" i="14"/>
  <c r="AF93" i="14"/>
  <c r="AP93" i="14"/>
  <c r="V94" i="14"/>
  <c r="AE94" i="14"/>
  <c r="AN94" i="14"/>
  <c r="T95" i="14"/>
  <c r="AC95" i="14"/>
  <c r="AL95" i="14"/>
  <c r="S96" i="14"/>
  <c r="AB96" i="14"/>
  <c r="AK96" i="14"/>
  <c r="Q97" i="14"/>
  <c r="Z97" i="14"/>
  <c r="AI97" i="14"/>
  <c r="AR97" i="14"/>
  <c r="Y98" i="14"/>
  <c r="AH98" i="14"/>
  <c r="AQ98" i="14"/>
  <c r="W99" i="14"/>
  <c r="AF99" i="14"/>
  <c r="AO99" i="14"/>
  <c r="T100" i="14"/>
  <c r="AB100" i="14"/>
  <c r="AJ100" i="14"/>
  <c r="AR100" i="14"/>
  <c r="U93" i="14"/>
  <c r="AD93" i="14"/>
  <c r="AM93" i="14"/>
  <c r="S94" i="14"/>
  <c r="AC94" i="14"/>
  <c r="AL94" i="14"/>
  <c r="R95" i="14"/>
  <c r="AA95" i="14"/>
  <c r="AJ95" i="14"/>
  <c r="P96" i="14"/>
  <c r="Y96" i="14"/>
  <c r="AI96" i="14"/>
  <c r="AR96" i="14"/>
  <c r="X97" i="14"/>
  <c r="AG97" i="14"/>
  <c r="AP97" i="14"/>
  <c r="V98" i="14"/>
  <c r="AE98" i="14"/>
  <c r="AO98" i="14"/>
  <c r="U99" i="14"/>
  <c r="AD99" i="14"/>
  <c r="AM99" i="14"/>
  <c r="R100" i="14"/>
  <c r="Z100" i="14"/>
  <c r="AH100" i="14"/>
  <c r="AP100" i="14"/>
  <c r="AA93" i="14"/>
  <c r="AL93" i="14"/>
  <c r="W94" i="14"/>
  <c r="AH94" i="14"/>
  <c r="Q95" i="14"/>
  <c r="AD95" i="14"/>
  <c r="AP95" i="14"/>
  <c r="X96" i="14"/>
  <c r="AL96" i="14"/>
  <c r="T97" i="14"/>
  <c r="AF97" i="14"/>
  <c r="Q98" i="14"/>
  <c r="AB98" i="14"/>
  <c r="AM98" i="14"/>
  <c r="X99" i="14"/>
  <c r="AJ99" i="14"/>
  <c r="Q100" i="14"/>
  <c r="AC100" i="14"/>
  <c r="AM100" i="14"/>
  <c r="P93" i="14"/>
  <c r="AB93" i="14"/>
  <c r="AN93" i="14"/>
  <c r="X94" i="14"/>
  <c r="AI94" i="14"/>
  <c r="S95" i="14"/>
  <c r="AF95" i="14"/>
  <c r="AQ95" i="14"/>
  <c r="AA96" i="14"/>
  <c r="AM96" i="14"/>
  <c r="V97" i="14"/>
  <c r="AH97" i="14"/>
  <c r="R98" i="14"/>
  <c r="AC98" i="14"/>
  <c r="AP98" i="14"/>
  <c r="Y99" i="14"/>
  <c r="AK99" i="14"/>
  <c r="S100" i="14"/>
  <c r="AD100" i="14"/>
  <c r="AN100" i="14"/>
  <c r="R93" i="14"/>
  <c r="AC93" i="14"/>
  <c r="AQ93" i="14"/>
  <c r="Y94" i="14"/>
  <c r="AK94" i="14"/>
  <c r="U95" i="14"/>
  <c r="AG95" i="14"/>
  <c r="AR95" i="14"/>
  <c r="AC96" i="14"/>
  <c r="AN96" i="14"/>
  <c r="W97" i="14"/>
  <c r="AJ97" i="14"/>
  <c r="S98" i="14"/>
  <c r="AD98" i="14"/>
  <c r="AR98" i="14"/>
  <c r="Z99" i="14"/>
  <c r="AL99" i="14"/>
  <c r="U100" i="14"/>
  <c r="AE100" i="14"/>
  <c r="AO100" i="14"/>
  <c r="AH93" i="14"/>
  <c r="U94" i="14"/>
  <c r="AP94" i="14"/>
  <c r="AH95" i="14"/>
  <c r="V96" i="14"/>
  <c r="AQ96" i="14"/>
  <c r="AE97" i="14"/>
  <c r="W98" i="14"/>
  <c r="P99" i="14"/>
  <c r="AG99" i="14"/>
  <c r="W100" i="14"/>
  <c r="AL100" i="14"/>
  <c r="T93" i="14"/>
  <c r="AK93" i="14"/>
  <c r="AD94" i="14"/>
  <c r="V95" i="14"/>
  <c r="AN95" i="14"/>
  <c r="AE96" i="14"/>
  <c r="S97" i="14"/>
  <c r="AN97" i="14"/>
  <c r="AG98" i="14"/>
  <c r="T99" i="14"/>
  <c r="AP99" i="14"/>
  <c r="AA100" i="14"/>
  <c r="V93" i="14"/>
  <c r="AR93" i="14"/>
  <c r="AF94" i="14"/>
  <c r="X95" i="14"/>
  <c r="AO95" i="14"/>
  <c r="AF96" i="14"/>
  <c r="Y97" i="14"/>
  <c r="AO97" i="14"/>
  <c r="AI98" i="14"/>
  <c r="V99" i="14"/>
  <c r="AI93" i="14"/>
  <c r="AM94" i="14"/>
  <c r="AK95" i="14"/>
  <c r="AO96" i="14"/>
  <c r="AQ97" i="14"/>
  <c r="Q99" i="14"/>
  <c r="AR99" i="14"/>
  <c r="AK100" i="14"/>
  <c r="AJ93" i="14"/>
  <c r="AO94" i="14"/>
  <c r="Q96" i="14"/>
  <c r="P97" i="14"/>
  <c r="T98" i="14"/>
  <c r="R99" i="14"/>
  <c r="P100" i="14"/>
  <c r="AQ100" i="14"/>
  <c r="X100" i="14"/>
  <c r="AB95" i="14"/>
  <c r="AG100" i="14"/>
  <c r="P94" i="14"/>
  <c r="AQ94" i="14"/>
  <c r="T96" i="14"/>
  <c r="R97" i="14"/>
  <c r="U98" i="14"/>
  <c r="AB99" i="14"/>
  <c r="V100" i="14"/>
  <c r="Z94" i="14"/>
  <c r="AJ98" i="14"/>
  <c r="AG96" i="14"/>
  <c r="AN99" i="14"/>
  <c r="Q94" i="14"/>
  <c r="P95" i="14"/>
  <c r="U96" i="14"/>
  <c r="AA97" i="14"/>
  <c r="Z98" i="14"/>
  <c r="AC99" i="14"/>
  <c r="W96" i="14"/>
  <c r="Y100" i="14"/>
  <c r="X93" i="14"/>
  <c r="AD96" i="14"/>
  <c r="AF100" i="14"/>
  <c r="AA94" i="14"/>
  <c r="AK98" i="14"/>
  <c r="S93" i="14"/>
  <c r="R94" i="14"/>
  <c r="Y95" i="14"/>
  <c r="AB97" i="14"/>
  <c r="AA98" i="14"/>
  <c r="AE99" i="14"/>
  <c r="Z95" i="14"/>
  <c r="AD97" i="14"/>
  <c r="AH99" i="14"/>
  <c r="Z93" i="14"/>
  <c r="AL97" i="14"/>
  <c r="AI100" i="14"/>
  <c r="AE93" i="14"/>
  <c r="AM97" i="14"/>
  <c r="AG94" i="14"/>
  <c r="AJ96" i="14"/>
  <c r="AI95" i="14"/>
  <c r="AL98" i="14"/>
  <c r="AQ99" i="14"/>
  <c r="P105" i="14" l="1"/>
  <c r="AC104" i="14"/>
  <c r="U109" i="14"/>
  <c r="AA110" i="14"/>
  <c r="AM107" i="14"/>
  <c r="Z110" i="14"/>
  <c r="AK111" i="14"/>
  <c r="P111" i="14"/>
  <c r="V110" i="14"/>
  <c r="AQ111" i="14"/>
  <c r="U107" i="14"/>
  <c r="Y109" i="14"/>
  <c r="S107" i="14"/>
  <c r="AM105" i="14"/>
  <c r="Y104" i="14"/>
  <c r="AI109" i="14"/>
  <c r="X109" i="14"/>
  <c r="R108" i="14"/>
  <c r="AN106" i="14"/>
  <c r="Q104" i="14"/>
  <c r="AA109" i="14"/>
  <c r="R110" i="14"/>
  <c r="AR109" i="14"/>
  <c r="Z111" i="14"/>
  <c r="AO105" i="14"/>
  <c r="AC108" i="14"/>
  <c r="AB104" i="14"/>
  <c r="S111" i="14"/>
  <c r="AB109" i="14"/>
  <c r="AM108" i="14"/>
  <c r="AD110" i="14"/>
  <c r="AA106" i="14"/>
  <c r="AR107" i="14"/>
  <c r="Z106" i="14"/>
  <c r="AR110" i="14"/>
  <c r="AR111" i="14"/>
  <c r="U105" i="14"/>
  <c r="T107" i="14"/>
  <c r="AP108" i="14"/>
  <c r="AM109" i="14"/>
  <c r="W111" i="14"/>
  <c r="R104" i="14"/>
  <c r="AO111" i="14"/>
  <c r="R109" i="14"/>
  <c r="AP105" i="14"/>
  <c r="AF110" i="14"/>
  <c r="AP109" i="14"/>
  <c r="AJ108" i="14"/>
  <c r="AB105" i="14"/>
  <c r="T109" i="14"/>
  <c r="P108" i="14"/>
  <c r="AH108" i="14"/>
  <c r="AL108" i="14"/>
  <c r="AF106" i="14"/>
  <c r="AL109" i="14"/>
  <c r="AF107" i="14"/>
  <c r="Z105" i="14"/>
  <c r="AR106" i="14"/>
  <c r="AO108" i="14"/>
  <c r="R111" i="14"/>
  <c r="AD111" i="14"/>
  <c r="AB107" i="14"/>
  <c r="AL110" i="14"/>
  <c r="X110" i="14"/>
  <c r="AE109" i="14"/>
  <c r="AK108" i="14"/>
  <c r="Q108" i="14"/>
  <c r="AJ104" i="14"/>
  <c r="Y108" i="14"/>
  <c r="AJ107" i="14"/>
  <c r="AP106" i="14"/>
  <c r="AK109" i="14"/>
  <c r="P106" i="14"/>
  <c r="V107" i="14"/>
  <c r="AP111" i="14"/>
  <c r="AR108" i="14"/>
  <c r="AR105" i="14"/>
  <c r="AJ110" i="14"/>
  <c r="AD108" i="14"/>
  <c r="W106" i="14"/>
  <c r="AJ111" i="14"/>
  <c r="AD109" i="14"/>
  <c r="X107" i="14"/>
  <c r="AK104" i="14"/>
  <c r="AF104" i="14"/>
  <c r="R105" i="14"/>
  <c r="AI111" i="14"/>
  <c r="Y110" i="14"/>
  <c r="S109" i="14"/>
  <c r="AJ109" i="14"/>
  <c r="AN107" i="14"/>
  <c r="AQ109" i="14"/>
  <c r="W110" i="14"/>
  <c r="R106" i="14"/>
  <c r="AN104" i="14"/>
  <c r="AN108" i="14"/>
  <c r="AA104" i="14"/>
  <c r="T108" i="14"/>
  <c r="AK107" i="14"/>
  <c r="Y106" i="14"/>
  <c r="AN105" i="14"/>
  <c r="W109" i="14"/>
  <c r="AB108" i="14"/>
  <c r="AH107" i="14"/>
  <c r="AQ106" i="14"/>
  <c r="AH111" i="14"/>
  <c r="AG107" i="14"/>
  <c r="AG106" i="14"/>
  <c r="AJ105" i="14"/>
  <c r="P109" i="14"/>
  <c r="AF105" i="14"/>
  <c r="Q106" i="14"/>
  <c r="AF111" i="14"/>
  <c r="AG108" i="14"/>
  <c r="AE105" i="14"/>
  <c r="AB110" i="14"/>
  <c r="V108" i="14"/>
  <c r="AQ105" i="14"/>
  <c r="AB111" i="14"/>
  <c r="V109" i="14"/>
  <c r="P107" i="14"/>
  <c r="Z104" i="14"/>
  <c r="X104" i="14"/>
  <c r="AM104" i="14"/>
  <c r="V106" i="14"/>
  <c r="U110" i="14"/>
  <c r="S110" i="14"/>
  <c r="S108" i="14"/>
  <c r="W107" i="14"/>
  <c r="AM106" i="14"/>
  <c r="Q110" i="14"/>
  <c r="AL105" i="14"/>
  <c r="Z109" i="14"/>
  <c r="AF108" i="14"/>
  <c r="AL111" i="14"/>
  <c r="Q111" i="14"/>
  <c r="AF109" i="14"/>
  <c r="AA105" i="14"/>
  <c r="AK110" i="14"/>
  <c r="U108" i="14"/>
  <c r="Y107" i="14"/>
  <c r="AE106" i="14"/>
  <c r="Y105" i="14"/>
  <c r="X111" i="14"/>
  <c r="AO106" i="14"/>
  <c r="AK105" i="14"/>
  <c r="T104" i="14"/>
  <c r="X108" i="14"/>
  <c r="S105" i="14"/>
  <c r="AI104" i="14"/>
  <c r="U111" i="14"/>
  <c r="W108" i="14"/>
  <c r="Q105" i="14"/>
  <c r="T110" i="14"/>
  <c r="AQ107" i="14"/>
  <c r="AG105" i="14"/>
  <c r="T111" i="14"/>
  <c r="AQ108" i="14"/>
  <c r="AK106" i="14"/>
  <c r="T105" i="14"/>
  <c r="P104" i="14"/>
  <c r="AE104" i="14"/>
  <c r="Z108" i="14"/>
  <c r="AE111" i="14"/>
  <c r="AC107" i="14"/>
  <c r="AE108" i="14"/>
  <c r="Q109" i="14"/>
  <c r="AH105" i="14"/>
  <c r="AC109" i="14"/>
  <c r="AI106" i="14"/>
  <c r="AL107" i="14"/>
  <c r="Q107" i="14"/>
  <c r="AH106" i="14"/>
  <c r="R107" i="14"/>
  <c r="AJ106" i="14"/>
  <c r="Z107" i="14"/>
  <c r="T106" i="14"/>
  <c r="W105" i="14"/>
  <c r="AQ110" i="14"/>
  <c r="AP110" i="14"/>
  <c r="AI105" i="14"/>
  <c r="U104" i="14"/>
  <c r="AD106" i="14"/>
  <c r="AP107" i="14"/>
  <c r="AH104" i="14"/>
  <c r="AG111" i="14"/>
  <c r="AM110" i="14"/>
  <c r="AO107" i="14"/>
  <c r="AD104" i="14"/>
  <c r="AO109" i="14"/>
  <c r="AI107" i="14"/>
  <c r="X105" i="14"/>
  <c r="AO110" i="14"/>
  <c r="AI108" i="14"/>
  <c r="AB106" i="14"/>
  <c r="AO104" i="14"/>
  <c r="AC106" i="14"/>
  <c r="W104" i="14"/>
  <c r="AC111" i="14"/>
  <c r="AH110" i="14"/>
  <c r="V111" i="14"/>
  <c r="AL106" i="14"/>
  <c r="AD105" i="14"/>
  <c r="P110" i="14"/>
  <c r="AC105" i="14"/>
  <c r="AI110" i="14"/>
  <c r="AN111" i="14"/>
  <c r="AA111" i="14"/>
  <c r="AR104" i="14"/>
  <c r="AH109" i="14"/>
  <c r="X106" i="14"/>
  <c r="AL104" i="14"/>
  <c r="AP104" i="14"/>
  <c r="AN109" i="14"/>
  <c r="AE110" i="14"/>
  <c r="S104" i="14"/>
  <c r="Y111" i="14"/>
  <c r="V105" i="14"/>
  <c r="AE107" i="14"/>
  <c r="V104" i="14"/>
  <c r="AN110" i="14"/>
  <c r="AC110" i="14"/>
  <c r="AD107" i="14"/>
  <c r="AM111" i="14"/>
  <c r="AG109" i="14"/>
  <c r="AA107" i="14"/>
  <c r="AQ104" i="14"/>
  <c r="AG110" i="14"/>
  <c r="AA108" i="14"/>
  <c r="S106" i="14"/>
  <c r="AG104" i="14"/>
  <c r="U106" i="14"/>
  <c r="P115" i="14"/>
  <c r="X115" i="14"/>
  <c r="AF115" i="14"/>
  <c r="AN115" i="14"/>
  <c r="S116" i="14"/>
  <c r="AA116" i="14"/>
  <c r="AI116" i="14"/>
  <c r="Q115" i="14"/>
  <c r="Y115" i="14"/>
  <c r="AG115" i="14"/>
  <c r="AO115" i="14"/>
  <c r="T116" i="14"/>
  <c r="AB116" i="14"/>
  <c r="AJ116" i="14"/>
  <c r="AR116" i="14"/>
  <c r="W117" i="14"/>
  <c r="AE117" i="14"/>
  <c r="AM117" i="14"/>
  <c r="R118" i="14"/>
  <c r="Z118" i="14"/>
  <c r="AH118" i="14"/>
  <c r="AP118" i="14"/>
  <c r="U119" i="14"/>
  <c r="AC119" i="14"/>
  <c r="AK119" i="14"/>
  <c r="P120" i="14"/>
  <c r="X120" i="14"/>
  <c r="AF120" i="14"/>
  <c r="AN120" i="14"/>
  <c r="S121" i="14"/>
  <c r="AA121" i="14"/>
  <c r="AI121" i="14"/>
  <c r="AQ121" i="14"/>
  <c r="V122" i="14"/>
  <c r="AD122" i="14"/>
  <c r="AL122" i="14"/>
  <c r="R115" i="14"/>
  <c r="Z115" i="14"/>
  <c r="AH115" i="14"/>
  <c r="AP115" i="14"/>
  <c r="U116" i="14"/>
  <c r="AC116" i="14"/>
  <c r="AK116" i="14"/>
  <c r="P117" i="14"/>
  <c r="X117" i="14"/>
  <c r="AF117" i="14"/>
  <c r="AN117" i="14"/>
  <c r="T115" i="14"/>
  <c r="AB115" i="14"/>
  <c r="AJ115" i="14"/>
  <c r="AR115" i="14"/>
  <c r="W116" i="14"/>
  <c r="AE116" i="14"/>
  <c r="AM116" i="14"/>
  <c r="R117" i="14"/>
  <c r="Z117" i="14"/>
  <c r="AH117" i="14"/>
  <c r="AP117" i="14"/>
  <c r="U118" i="14"/>
  <c r="AC118" i="14"/>
  <c r="AK118" i="14"/>
  <c r="P119" i="14"/>
  <c r="X119" i="14"/>
  <c r="AF119" i="14"/>
  <c r="AN119" i="14"/>
  <c r="S120" i="14"/>
  <c r="AA120" i="14"/>
  <c r="AI120" i="14"/>
  <c r="AQ120" i="14"/>
  <c r="V121" i="14"/>
  <c r="AD121" i="14"/>
  <c r="V115" i="14"/>
  <c r="AD115" i="14"/>
  <c r="AL115" i="14"/>
  <c r="Q116" i="14"/>
  <c r="Y116" i="14"/>
  <c r="AG116" i="14"/>
  <c r="AO116" i="14"/>
  <c r="T117" i="14"/>
  <c r="AB117" i="14"/>
  <c r="AJ117" i="14"/>
  <c r="AR117" i="14"/>
  <c r="W118" i="14"/>
  <c r="AE118" i="14"/>
  <c r="AM118" i="14"/>
  <c r="R119" i="14"/>
  <c r="Z119" i="14"/>
  <c r="AH119" i="14"/>
  <c r="AP119" i="14"/>
  <c r="U120" i="14"/>
  <c r="AC120" i="14"/>
  <c r="AK120" i="14"/>
  <c r="P121" i="14"/>
  <c r="X121" i="14"/>
  <c r="AF121" i="14"/>
  <c r="AN121" i="14"/>
  <c r="S122" i="14"/>
  <c r="AA122" i="14"/>
  <c r="AI122" i="14"/>
  <c r="AQ122" i="14"/>
  <c r="S115" i="14"/>
  <c r="U115" i="14"/>
  <c r="AQ115" i="14"/>
  <c r="AH116" i="14"/>
  <c r="V117" i="14"/>
  <c r="AL117" i="14"/>
  <c r="X118" i="14"/>
  <c r="AJ118" i="14"/>
  <c r="T119" i="14"/>
  <c r="AG119" i="14"/>
  <c r="Q120" i="14"/>
  <c r="AD120" i="14"/>
  <c r="AP120" i="14"/>
  <c r="Z121" i="14"/>
  <c r="AL121" i="14"/>
  <c r="T122" i="14"/>
  <c r="AE122" i="14"/>
  <c r="AO122" i="14"/>
  <c r="AK115" i="14"/>
  <c r="AD116" i="14"/>
  <c r="S117" i="14"/>
  <c r="AI117" i="14"/>
  <c r="T118" i="14"/>
  <c r="AG118" i="14"/>
  <c r="Q119" i="14"/>
  <c r="AD119" i="14"/>
  <c r="AQ119" i="14"/>
  <c r="Z120" i="14"/>
  <c r="AM120" i="14"/>
  <c r="W121" i="14"/>
  <c r="AJ121" i="14"/>
  <c r="Q122" i="14"/>
  <c r="AB122" i="14"/>
  <c r="AM122" i="14"/>
  <c r="W115" i="14"/>
  <c r="V116" i="14"/>
  <c r="Q117" i="14"/>
  <c r="AO117" i="14"/>
  <c r="AB118" i="14"/>
  <c r="AR118" i="14"/>
  <c r="AI119" i="14"/>
  <c r="V120" i="14"/>
  <c r="AL120" i="14"/>
  <c r="AB121" i="14"/>
  <c r="AP121" i="14"/>
  <c r="Z122" i="14"/>
  <c r="AP122" i="14"/>
  <c r="AA115" i="14"/>
  <c r="X116" i="14"/>
  <c r="U117" i="14"/>
  <c r="AQ117" i="14"/>
  <c r="AD118" i="14"/>
  <c r="S119" i="14"/>
  <c r="AJ119" i="14"/>
  <c r="W120" i="14"/>
  <c r="AO120" i="14"/>
  <c r="AC121" i="14"/>
  <c r="AR121" i="14"/>
  <c r="AC122" i="14"/>
  <c r="AR122" i="14"/>
  <c r="AC115" i="14"/>
  <c r="Z116" i="14"/>
  <c r="Y117" i="14"/>
  <c r="P118" i="14"/>
  <c r="AF118" i="14"/>
  <c r="V119" i="14"/>
  <c r="AL119" i="14"/>
  <c r="Y120" i="14"/>
  <c r="AR120" i="14"/>
  <c r="AE121" i="14"/>
  <c r="P122" i="14"/>
  <c r="AF122" i="14"/>
  <c r="AE115" i="14"/>
  <c r="AP116" i="14"/>
  <c r="S118" i="14"/>
  <c r="AQ118" i="14"/>
  <c r="AR119" i="14"/>
  <c r="AI115" i="14"/>
  <c r="AQ116" i="14"/>
  <c r="V118" i="14"/>
  <c r="W119" i="14"/>
  <c r="R120" i="14"/>
  <c r="R121" i="14"/>
  <c r="AO121" i="14"/>
  <c r="AJ122" i="14"/>
  <c r="R116" i="14"/>
  <c r="AD117" i="14"/>
  <c r="AI118" i="14"/>
  <c r="AB119" i="14"/>
  <c r="AE120" i="14"/>
  <c r="Y121" i="14"/>
  <c r="W122" i="14"/>
  <c r="AF116" i="14"/>
  <c r="AG117" i="14"/>
  <c r="AL118" i="14"/>
  <c r="AE119" i="14"/>
  <c r="AG120" i="14"/>
  <c r="AG121" i="14"/>
  <c r="X122" i="14"/>
  <c r="AN116" i="14"/>
  <c r="Q118" i="14"/>
  <c r="AO118" i="14"/>
  <c r="AO119" i="14"/>
  <c r="AJ120" i="14"/>
  <c r="AK121" i="14"/>
  <c r="AG122" i="14"/>
  <c r="Q121" i="14"/>
  <c r="AM121" i="14"/>
  <c r="AH122" i="14"/>
  <c r="AM115" i="14"/>
  <c r="AN118" i="14"/>
  <c r="U121" i="14"/>
  <c r="P116" i="14"/>
  <c r="Y119" i="14"/>
  <c r="AH121" i="14"/>
  <c r="AL116" i="14"/>
  <c r="AA119" i="14"/>
  <c r="R122" i="14"/>
  <c r="AK117" i="14"/>
  <c r="AN122" i="14"/>
  <c r="AA117" i="14"/>
  <c r="AM119" i="14"/>
  <c r="U122" i="14"/>
  <c r="AB120" i="14"/>
  <c r="AH120" i="14"/>
  <c r="AC117" i="14"/>
  <c r="T120" i="14"/>
  <c r="Y122" i="14"/>
  <c r="AK122" i="14"/>
  <c r="Y118" i="14"/>
  <c r="AA118" i="14"/>
  <c r="T121" i="14"/>
</calcChain>
</file>

<file path=xl/sharedStrings.xml><?xml version="1.0" encoding="utf-8"?>
<sst xmlns="http://schemas.openxmlformats.org/spreadsheetml/2006/main" count="12034" uniqueCount="2443">
  <si>
    <t>Portfolio</t>
  </si>
  <si>
    <t>Corporate</t>
  </si>
  <si>
    <t>CT</t>
  </si>
  <si>
    <t>Rho</t>
  </si>
  <si>
    <t>Cycle Factor</t>
  </si>
  <si>
    <t>Historical</t>
  </si>
  <si>
    <t>Parameters</t>
  </si>
  <si>
    <t>Year</t>
  </si>
  <si>
    <t>ODR</t>
  </si>
  <si>
    <t>CF'</t>
  </si>
  <si>
    <t>Date</t>
  </si>
  <si>
    <t>CF</t>
  </si>
  <si>
    <t>Bad</t>
  </si>
  <si>
    <t>N</t>
  </si>
  <si>
    <t>SME</t>
  </si>
  <si>
    <t>Retail</t>
  </si>
  <si>
    <t>API</t>
  </si>
  <si>
    <t>API_C</t>
  </si>
  <si>
    <t>API_C_L1Q</t>
  </si>
  <si>
    <t>API_C_L2Q</t>
  </si>
  <si>
    <t>API_C_L3Q</t>
  </si>
  <si>
    <t>API_C_L4Q</t>
  </si>
  <si>
    <t>API_L1Q</t>
  </si>
  <si>
    <t>API_L2Q</t>
  </si>
  <si>
    <t>API_L3Q</t>
  </si>
  <si>
    <t>API_L4Q</t>
  </si>
  <si>
    <t>API_M1Q</t>
  </si>
  <si>
    <t>API_M1Q_L1Q</t>
  </si>
  <si>
    <t>API_M1Q_L2Q</t>
  </si>
  <si>
    <t>API_M1Q_L3Q</t>
  </si>
  <si>
    <t>API_M1Q_L4Q</t>
  </si>
  <si>
    <t>API_M2Q</t>
  </si>
  <si>
    <t>API_M2Q_L1Q</t>
  </si>
  <si>
    <t>API_M2Q_L2Q</t>
  </si>
  <si>
    <t>API_M2Q_L3Q</t>
  </si>
  <si>
    <t>API_M2Q_L4Q</t>
  </si>
  <si>
    <t>API_M3Q</t>
  </si>
  <si>
    <t>API_M3Q_L1Q</t>
  </si>
  <si>
    <t>API_M3Q_L2Q</t>
  </si>
  <si>
    <t>API_M3Q_L3Q</t>
  </si>
  <si>
    <t>API_M3Q_L4Q</t>
  </si>
  <si>
    <t>API_M4Q</t>
  </si>
  <si>
    <t>API_M4Q_L1Q</t>
  </si>
  <si>
    <t>API_M4Q_L2Q</t>
  </si>
  <si>
    <t>API_M4Q_L3Q</t>
  </si>
  <si>
    <t>API_M4Q_L4Q</t>
  </si>
  <si>
    <t>CCI</t>
  </si>
  <si>
    <t>CCI_C</t>
  </si>
  <si>
    <t>CCI_C_L1Q</t>
  </si>
  <si>
    <t>CCI_C_L2Q</t>
  </si>
  <si>
    <t>CCI_C_L3Q</t>
  </si>
  <si>
    <t>CCI_C_L4Q</t>
  </si>
  <si>
    <t>CCI_L1Q</t>
  </si>
  <si>
    <t>CCI_L2Q</t>
  </si>
  <si>
    <t>CCI_L3Q</t>
  </si>
  <si>
    <t>CCI_L4Q</t>
  </si>
  <si>
    <t>CCI_M1Q</t>
  </si>
  <si>
    <t>CCI_M1Q_L1Q</t>
  </si>
  <si>
    <t>CCI_M1Q_L2Q</t>
  </si>
  <si>
    <t>CCI_M1Q_L3Q</t>
  </si>
  <si>
    <t>CCI_M1Q_L4Q</t>
  </si>
  <si>
    <t>CCI_M2Q</t>
  </si>
  <si>
    <t>CCI_M2Q_L1Q</t>
  </si>
  <si>
    <t>CCI_M2Q_L2Q</t>
  </si>
  <si>
    <t>CCI_M2Q_L3Q</t>
  </si>
  <si>
    <t>CCI_M2Q_L4Q</t>
  </si>
  <si>
    <t>CCI_M3Q</t>
  </si>
  <si>
    <t>CCI_M3Q_L1Q</t>
  </si>
  <si>
    <t>CCI_M3Q_L2Q</t>
  </si>
  <si>
    <t>CCI_M3Q_L3Q</t>
  </si>
  <si>
    <t>CCI_M3Q_L4Q</t>
  </si>
  <si>
    <t>CCI_M4Q</t>
  </si>
  <si>
    <t>CCI_M4Q_L1Q</t>
  </si>
  <si>
    <t>CCI_M4Q_L2Q</t>
  </si>
  <si>
    <t>CCI_M4Q_L3Q</t>
  </si>
  <si>
    <t>CCI_M4Q_L4Q</t>
  </si>
  <si>
    <t>CPI</t>
  </si>
  <si>
    <t>CPI_C</t>
  </si>
  <si>
    <t>CPI_C_L1Q</t>
  </si>
  <si>
    <t>CPI_C_L2Q</t>
  </si>
  <si>
    <t>CPI_C_L3Q</t>
  </si>
  <si>
    <t>CPI_C_L4Q</t>
  </si>
  <si>
    <t>CPI_L1Q</t>
  </si>
  <si>
    <t>CPI_L2Q</t>
  </si>
  <si>
    <t>CPI_L3Q</t>
  </si>
  <si>
    <t>CPI_L4Q</t>
  </si>
  <si>
    <t>CPI_M1Q</t>
  </si>
  <si>
    <t>CPI_M1Q_L1Q</t>
  </si>
  <si>
    <t>CPI_M1Q_L2Q</t>
  </si>
  <si>
    <t>CPI_M1Q_L3Q</t>
  </si>
  <si>
    <t>CPI_M1Q_L4Q</t>
  </si>
  <si>
    <t>CPI_M2Q</t>
  </si>
  <si>
    <t>CPI_M2Q_L1Q</t>
  </si>
  <si>
    <t>CPI_M2Q_L2Q</t>
  </si>
  <si>
    <t>CPI_M2Q_L3Q</t>
  </si>
  <si>
    <t>CPI_M2Q_L4Q</t>
  </si>
  <si>
    <t>CPI_M3Q</t>
  </si>
  <si>
    <t>CPI_M3Q_L1Q</t>
  </si>
  <si>
    <t>CPI_M3Q_L2Q</t>
  </si>
  <si>
    <t>CPI_M3Q_L3Q</t>
  </si>
  <si>
    <t>CPI_M3Q_L4Q</t>
  </si>
  <si>
    <t>CPI_M4Q</t>
  </si>
  <si>
    <t>CPI_M4Q_L1Q</t>
  </si>
  <si>
    <t>CPI_M4Q_L2Q</t>
  </si>
  <si>
    <t>CPI_M4Q_L3Q</t>
  </si>
  <si>
    <t>CPI_M4Q_L4Q</t>
  </si>
  <si>
    <t>EXP</t>
  </si>
  <si>
    <t>EXP_C</t>
  </si>
  <si>
    <t>EXP_C_L1Q</t>
  </si>
  <si>
    <t>EXP_C_L2Q</t>
  </si>
  <si>
    <t>EXP_C_L3Q</t>
  </si>
  <si>
    <t>EXP_C_L4Q</t>
  </si>
  <si>
    <t>EXP_L1Q</t>
  </si>
  <si>
    <t>EXP_L2Q</t>
  </si>
  <si>
    <t>EXP_L3Q</t>
  </si>
  <si>
    <t>EXP_L4Q</t>
  </si>
  <si>
    <t>EXP_M1Q</t>
  </si>
  <si>
    <t>EXP_M1Q_L1Q</t>
  </si>
  <si>
    <t>EXP_M1Q_L2Q</t>
  </si>
  <si>
    <t>EXP_M1Q_L3Q</t>
  </si>
  <si>
    <t>EXP_M1Q_L4Q</t>
  </si>
  <si>
    <t>EXP_M2Q</t>
  </si>
  <si>
    <t>EXP_M2Q_L1Q</t>
  </si>
  <si>
    <t>EXP_M2Q_L2Q</t>
  </si>
  <si>
    <t>EXP_M2Q_L3Q</t>
  </si>
  <si>
    <t>EXP_M2Q_L4Q</t>
  </si>
  <si>
    <t>EXP_M3Q</t>
  </si>
  <si>
    <t>EXP_M3Q_L1Q</t>
  </si>
  <si>
    <t>EXP_M3Q_L2Q</t>
  </si>
  <si>
    <t>EXP_M3Q_L3Q</t>
  </si>
  <si>
    <t>EXP_M3Q_L4Q</t>
  </si>
  <si>
    <t>EXP_M4Q</t>
  </si>
  <si>
    <t>EXP_M4Q_L1Q</t>
  </si>
  <si>
    <t>EXP_M4Q_L2Q</t>
  </si>
  <si>
    <t>EXP_M4Q_L3Q</t>
  </si>
  <si>
    <t>EXP_M4Q_L4Q</t>
  </si>
  <si>
    <t>GDP</t>
  </si>
  <si>
    <t>GDP_C</t>
  </si>
  <si>
    <t>GDP_C_L1Q</t>
  </si>
  <si>
    <t>GDP_C_L2Q</t>
  </si>
  <si>
    <t>GDP_C_L3Q</t>
  </si>
  <si>
    <t>GDP_C_L4Q</t>
  </si>
  <si>
    <t>GDP_L1Q</t>
  </si>
  <si>
    <t>GDP_L2Q</t>
  </si>
  <si>
    <t>GDP_L3Q</t>
  </si>
  <si>
    <t>GDP_L4Q</t>
  </si>
  <si>
    <t>GDP_M1Q</t>
  </si>
  <si>
    <t>GDP_M1Q_L1Q</t>
  </si>
  <si>
    <t>GDP_M1Q_L2Q</t>
  </si>
  <si>
    <t>GDP_M1Q_L3Q</t>
  </si>
  <si>
    <t>GDP_M1Q_L4Q</t>
  </si>
  <si>
    <t>GDP_M2Q</t>
  </si>
  <si>
    <t>GDP_M2Q_L1Q</t>
  </si>
  <si>
    <t>GDP_M2Q_L2Q</t>
  </si>
  <si>
    <t>GDP_M2Q_L3Q</t>
  </si>
  <si>
    <t>GDP_M2Q_L4Q</t>
  </si>
  <si>
    <t>GDP_M3Q</t>
  </si>
  <si>
    <t>GDP_M3Q_L1Q</t>
  </si>
  <si>
    <t>GDP_M3Q_L2Q</t>
  </si>
  <si>
    <t>GDP_M3Q_L3Q</t>
  </si>
  <si>
    <t>GDP_M3Q_L4Q</t>
  </si>
  <si>
    <t>GDP_M4Q</t>
  </si>
  <si>
    <t>GDP_M4Q_L1Q</t>
  </si>
  <si>
    <t>GDP_M4Q_L2Q</t>
  </si>
  <si>
    <t>GDP_M4Q_L3Q</t>
  </si>
  <si>
    <t>GDP_M4Q_L4Q</t>
  </si>
  <si>
    <t>IMP</t>
  </si>
  <si>
    <t>IMP_C</t>
  </si>
  <si>
    <t>IMP_C_L1Q</t>
  </si>
  <si>
    <t>IMP_C_L2Q</t>
  </si>
  <si>
    <t>IMP_C_L3Q</t>
  </si>
  <si>
    <t>IMP_C_L4Q</t>
  </si>
  <si>
    <t>IMP_L1Q</t>
  </si>
  <si>
    <t>IMP_L2Q</t>
  </si>
  <si>
    <t>IMP_L3Q</t>
  </si>
  <si>
    <t>IMP_L4Q</t>
  </si>
  <si>
    <t>IMP_M1Q</t>
  </si>
  <si>
    <t>IMP_M1Q_L1Q</t>
  </si>
  <si>
    <t>IMP_M1Q_L2Q</t>
  </si>
  <si>
    <t>IMP_M1Q_L3Q</t>
  </si>
  <si>
    <t>IMP_M1Q_L4Q</t>
  </si>
  <si>
    <t>IMP_M2Q</t>
  </si>
  <si>
    <t>IMP_M2Q_L1Q</t>
  </si>
  <si>
    <t>IMP_M2Q_L2Q</t>
  </si>
  <si>
    <t>IMP_M2Q_L3Q</t>
  </si>
  <si>
    <t>IMP_M2Q_L4Q</t>
  </si>
  <si>
    <t>IMP_M3Q</t>
  </si>
  <si>
    <t>IMP_M3Q_L1Q</t>
  </si>
  <si>
    <t>IMP_M3Q_L2Q</t>
  </si>
  <si>
    <t>IMP_M3Q_L3Q</t>
  </si>
  <si>
    <t>IMP_M3Q_L4Q</t>
  </si>
  <si>
    <t>IMP_M4Q</t>
  </si>
  <si>
    <t>IMP_M4Q_L1Q</t>
  </si>
  <si>
    <t>IMP_M4Q_L2Q</t>
  </si>
  <si>
    <t>IMP_M4Q_L3Q</t>
  </si>
  <si>
    <t>IMP_M4Q_L4Q</t>
  </si>
  <si>
    <t>MLR</t>
  </si>
  <si>
    <t>MLR_C</t>
  </si>
  <si>
    <t>MLR_C_L1Q</t>
  </si>
  <si>
    <t>MLR_C_L2Q</t>
  </si>
  <si>
    <t>MLR_C_L3Q</t>
  </si>
  <si>
    <t>MLR_C_L4Q</t>
  </si>
  <si>
    <t>MLR_L1Q</t>
  </si>
  <si>
    <t>MLR_L2Q</t>
  </si>
  <si>
    <t>MLR_L3Q</t>
  </si>
  <si>
    <t>MLR_L4Q</t>
  </si>
  <si>
    <t>MLR_M1Q</t>
  </si>
  <si>
    <t>MLR_M1Q_L1Q</t>
  </si>
  <si>
    <t>MLR_M1Q_L2Q</t>
  </si>
  <si>
    <t>MLR_M1Q_L3Q</t>
  </si>
  <si>
    <t>MLR_M1Q_L4Q</t>
  </si>
  <si>
    <t>MLR_M2Q</t>
  </si>
  <si>
    <t>MLR_M2Q_L1Q</t>
  </si>
  <si>
    <t>MLR_M2Q_L2Q</t>
  </si>
  <si>
    <t>MLR_M2Q_L3Q</t>
  </si>
  <si>
    <t>MLR_M2Q_L4Q</t>
  </si>
  <si>
    <t>MLR_M3Q</t>
  </si>
  <si>
    <t>MLR_M3Q_L1Q</t>
  </si>
  <si>
    <t>MLR_M3Q_L2Q</t>
  </si>
  <si>
    <t>MLR_M3Q_L3Q</t>
  </si>
  <si>
    <t>MLR_M3Q_L4Q</t>
  </si>
  <si>
    <t>MLR_M4Q</t>
  </si>
  <si>
    <t>MLR_M4Q_L1Q</t>
  </si>
  <si>
    <t>MLR_M4Q_L2Q</t>
  </si>
  <si>
    <t>MLR_M4Q_L3Q</t>
  </si>
  <si>
    <t>MLR_M4Q_L4Q</t>
  </si>
  <si>
    <t>MRR</t>
  </si>
  <si>
    <t>MRR_C</t>
  </si>
  <si>
    <t>MRR_C_L1Q</t>
  </si>
  <si>
    <t>MRR_C_L2Q</t>
  </si>
  <si>
    <t>MRR_C_L3Q</t>
  </si>
  <si>
    <t>MRR_C_L4Q</t>
  </si>
  <si>
    <t>MRR_L1Q</t>
  </si>
  <si>
    <t>MRR_L2Q</t>
  </si>
  <si>
    <t>MRR_L3Q</t>
  </si>
  <si>
    <t>MRR_L4Q</t>
  </si>
  <si>
    <t>MRR_M1Q</t>
  </si>
  <si>
    <t>MRR_M1Q_L1Q</t>
  </si>
  <si>
    <t>MRR_M1Q_L2Q</t>
  </si>
  <si>
    <t>MRR_M1Q_L3Q</t>
  </si>
  <si>
    <t>MRR_M1Q_L4Q</t>
  </si>
  <si>
    <t>MRR_M2Q</t>
  </si>
  <si>
    <t>MRR_M2Q_L1Q</t>
  </si>
  <si>
    <t>MRR_M2Q_L2Q</t>
  </si>
  <si>
    <t>MRR_M2Q_L3Q</t>
  </si>
  <si>
    <t>MRR_M2Q_L4Q</t>
  </si>
  <si>
    <t>MRR_M3Q</t>
  </si>
  <si>
    <t>MRR_M3Q_L1Q</t>
  </si>
  <si>
    <t>MRR_M3Q_L2Q</t>
  </si>
  <si>
    <t>MRR_M3Q_L3Q</t>
  </si>
  <si>
    <t>MRR_M3Q_L4Q</t>
  </si>
  <si>
    <t>MRR_M4Q</t>
  </si>
  <si>
    <t>MRR_M4Q_L1Q</t>
  </si>
  <si>
    <t>MRR_M4Q_L2Q</t>
  </si>
  <si>
    <t>MRR_M4Q_L3Q</t>
  </si>
  <si>
    <t>MRR_M4Q_L4Q</t>
  </si>
  <si>
    <t>OILP</t>
  </si>
  <si>
    <t>OILP_C</t>
  </si>
  <si>
    <t>OILP_C_L1Q</t>
  </si>
  <si>
    <t>OILP_C_L2Q</t>
  </si>
  <si>
    <t>OILP_C_L3Q</t>
  </si>
  <si>
    <t>OILP_C_L4Q</t>
  </si>
  <si>
    <t>OILP_L1Q</t>
  </si>
  <si>
    <t>OILP_L2Q</t>
  </si>
  <si>
    <t>OILP_L3Q</t>
  </si>
  <si>
    <t>OILP_L4Q</t>
  </si>
  <si>
    <t>OILP_M1Q</t>
  </si>
  <si>
    <t>OILP_M1Q_L1Q</t>
  </si>
  <si>
    <t>OILP_M1Q_L2Q</t>
  </si>
  <si>
    <t>OILP_M1Q_L3Q</t>
  </si>
  <si>
    <t>OILP_M1Q_L4Q</t>
  </si>
  <si>
    <t>OILP_M2Q</t>
  </si>
  <si>
    <t>OILP_M2Q_L1Q</t>
  </si>
  <si>
    <t>OILP_M2Q_L2Q</t>
  </si>
  <si>
    <t>OILP_M2Q_L3Q</t>
  </si>
  <si>
    <t>OILP_M2Q_L4Q</t>
  </si>
  <si>
    <t>OILP_M3Q</t>
  </si>
  <si>
    <t>OILP_M3Q_L1Q</t>
  </si>
  <si>
    <t>OILP_M3Q_L2Q</t>
  </si>
  <si>
    <t>OILP_M3Q_L3Q</t>
  </si>
  <si>
    <t>OILP_M3Q_L4Q</t>
  </si>
  <si>
    <t>OILP_M4Q</t>
  </si>
  <si>
    <t>OILP_M4Q_L1Q</t>
  </si>
  <si>
    <t>OILP_M4Q_L2Q</t>
  </si>
  <si>
    <t>OILP_M4Q_L3Q</t>
  </si>
  <si>
    <t>OILP_M4Q_L4Q</t>
  </si>
  <si>
    <t>PLR</t>
  </si>
  <si>
    <t>PLR_C</t>
  </si>
  <si>
    <t>PLR_C_L1Q</t>
  </si>
  <si>
    <t>PLR_C_L2Q</t>
  </si>
  <si>
    <t>PLR_C_L3Q</t>
  </si>
  <si>
    <t>PLR_C_L4Q</t>
  </si>
  <si>
    <t>PLR_L1Q</t>
  </si>
  <si>
    <t>PLR_L2Q</t>
  </si>
  <si>
    <t>PLR_L3Q</t>
  </si>
  <si>
    <t>PLR_L4Q</t>
  </si>
  <si>
    <t>PLR_M1Q</t>
  </si>
  <si>
    <t>PLR_M1Q_L1Q</t>
  </si>
  <si>
    <t>PLR_M1Q_L2Q</t>
  </si>
  <si>
    <t>PLR_M1Q_L3Q</t>
  </si>
  <si>
    <t>PLR_M1Q_L4Q</t>
  </si>
  <si>
    <t>PLR_M2Q</t>
  </si>
  <si>
    <t>PLR_M2Q_L1Q</t>
  </si>
  <si>
    <t>PLR_M2Q_L2Q</t>
  </si>
  <si>
    <t>PLR_M2Q_L3Q</t>
  </si>
  <si>
    <t>PLR_M2Q_L4Q</t>
  </si>
  <si>
    <t>PLR_M3Q</t>
  </si>
  <si>
    <t>PLR_M3Q_L1Q</t>
  </si>
  <si>
    <t>PLR_M3Q_L2Q</t>
  </si>
  <si>
    <t>PLR_M3Q_L3Q</t>
  </si>
  <si>
    <t>PLR_M3Q_L4Q</t>
  </si>
  <si>
    <t>PLR_M4Q</t>
  </si>
  <si>
    <t>PLR_M4Q_L1Q</t>
  </si>
  <si>
    <t>PLR_M4Q_L2Q</t>
  </si>
  <si>
    <t>PLR_M4Q_L3Q</t>
  </si>
  <si>
    <t>PLR_M4Q_L4Q</t>
  </si>
  <si>
    <t>PRIC</t>
  </si>
  <si>
    <t>PRIC_C</t>
  </si>
  <si>
    <t>PRIC_C_L1Q</t>
  </si>
  <si>
    <t>PRIC_C_L2Q</t>
  </si>
  <si>
    <t>PRIC_C_L3Q</t>
  </si>
  <si>
    <t>PRIC_C_L4Q</t>
  </si>
  <si>
    <t>PRIC_L1Q</t>
  </si>
  <si>
    <t>PRIC_L2Q</t>
  </si>
  <si>
    <t>PRIC_L3Q</t>
  </si>
  <si>
    <t>PRIC_L4Q</t>
  </si>
  <si>
    <t>PRIC_M1Q</t>
  </si>
  <si>
    <t>PRIC_M1Q_L1Q</t>
  </si>
  <si>
    <t>PRIC_M1Q_L2Q</t>
  </si>
  <si>
    <t>PRIC_M1Q_L3Q</t>
  </si>
  <si>
    <t>PRIC_M1Q_L4Q</t>
  </si>
  <si>
    <t>PRIC_M2Q</t>
  </si>
  <si>
    <t>PRIC_M2Q_L1Q</t>
  </si>
  <si>
    <t>PRIC_M2Q_L2Q</t>
  </si>
  <si>
    <t>PRIC_M2Q_L3Q</t>
  </si>
  <si>
    <t>PRIC_M2Q_L4Q</t>
  </si>
  <si>
    <t>PRIC_M3Q</t>
  </si>
  <si>
    <t>PRIC_M3Q_L1Q</t>
  </si>
  <si>
    <t>PRIC_M3Q_L2Q</t>
  </si>
  <si>
    <t>PRIC_M3Q_L3Q</t>
  </si>
  <si>
    <t>PRIC_M3Q_L4Q</t>
  </si>
  <si>
    <t>PRIC_M4Q</t>
  </si>
  <si>
    <t>PRIC_M4Q_L1Q</t>
  </si>
  <si>
    <t>PRIC_M4Q_L2Q</t>
  </si>
  <si>
    <t>PRIC_M4Q_L3Q</t>
  </si>
  <si>
    <t>PRIC_M4Q_L4Q</t>
  </si>
  <si>
    <t>PRII</t>
  </si>
  <si>
    <t>PRII_C</t>
  </si>
  <si>
    <t>PRII_C_L1Q</t>
  </si>
  <si>
    <t>PRII_C_L2Q</t>
  </si>
  <si>
    <t>PRII_C_L3Q</t>
  </si>
  <si>
    <t>PRII_C_L4Q</t>
  </si>
  <si>
    <t>PRII_L1Q</t>
  </si>
  <si>
    <t>PRII_L2Q</t>
  </si>
  <si>
    <t>PRII_L3Q</t>
  </si>
  <si>
    <t>PRII_L4Q</t>
  </si>
  <si>
    <t>PRII_M1Q</t>
  </si>
  <si>
    <t>PRII_M1Q_L1Q</t>
  </si>
  <si>
    <t>PRII_M1Q_L2Q</t>
  </si>
  <si>
    <t>PRII_M1Q_L3Q</t>
  </si>
  <si>
    <t>PRII_M1Q_L4Q</t>
  </si>
  <si>
    <t>PRII_M2Q</t>
  </si>
  <si>
    <t>PRII_M2Q_L1Q</t>
  </si>
  <si>
    <t>PRII_M2Q_L2Q</t>
  </si>
  <si>
    <t>PRII_M2Q_L3Q</t>
  </si>
  <si>
    <t>PRII_M2Q_L4Q</t>
  </si>
  <si>
    <t>PRII_M3Q</t>
  </si>
  <si>
    <t>PRII_M3Q_L1Q</t>
  </si>
  <si>
    <t>PRII_M3Q_L2Q</t>
  </si>
  <si>
    <t>PRII_M3Q_L3Q</t>
  </si>
  <si>
    <t>PRII_M3Q_L4Q</t>
  </si>
  <si>
    <t>PRII_M4Q</t>
  </si>
  <si>
    <t>PRII_M4Q_L1Q</t>
  </si>
  <si>
    <t>PRII_M4Q_L2Q</t>
  </si>
  <si>
    <t>PRII_M4Q_L3Q</t>
  </si>
  <si>
    <t>PRII_M4Q_L4Q</t>
  </si>
  <si>
    <t>RETS</t>
  </si>
  <si>
    <t>RETS_C</t>
  </si>
  <si>
    <t>RETS_C_L1Q</t>
  </si>
  <si>
    <t>RETS_C_L2Q</t>
  </si>
  <si>
    <t>RETS_C_L3Q</t>
  </si>
  <si>
    <t>RETS_C_L4Q</t>
  </si>
  <si>
    <t>RETS_L1Q</t>
  </si>
  <si>
    <t>RETS_L2Q</t>
  </si>
  <si>
    <t>RETS_L3Q</t>
  </si>
  <si>
    <t>RETS_L4Q</t>
  </si>
  <si>
    <t>RETS_M1Q</t>
  </si>
  <si>
    <t>RETS_M1Q_L1Q</t>
  </si>
  <si>
    <t>RETS_M1Q_L2Q</t>
  </si>
  <si>
    <t>RETS_M1Q_L3Q</t>
  </si>
  <si>
    <t>RETS_M1Q_L4Q</t>
  </si>
  <si>
    <t>RETS_M2Q</t>
  </si>
  <si>
    <t>RETS_M2Q_L1Q</t>
  </si>
  <si>
    <t>RETS_M2Q_L2Q</t>
  </si>
  <si>
    <t>RETS_M2Q_L3Q</t>
  </si>
  <si>
    <t>RETS_M2Q_L4Q</t>
  </si>
  <si>
    <t>RETS_M3Q</t>
  </si>
  <si>
    <t>RETS_M3Q_L1Q</t>
  </si>
  <si>
    <t>RETS_M3Q_L2Q</t>
  </si>
  <si>
    <t>RETS_M3Q_L3Q</t>
  </si>
  <si>
    <t>RETS_M3Q_L4Q</t>
  </si>
  <si>
    <t>RETS_M4Q</t>
  </si>
  <si>
    <t>RETS_M4Q_L1Q</t>
  </si>
  <si>
    <t>RETS_M4Q_L2Q</t>
  </si>
  <si>
    <t>RETS_M4Q_L3Q</t>
  </si>
  <si>
    <t>RETS_M4Q_L4Q</t>
  </si>
  <si>
    <t>SET</t>
  </si>
  <si>
    <t>SET_C</t>
  </si>
  <si>
    <t>SET_C_L1Q</t>
  </si>
  <si>
    <t>SET_C_L2Q</t>
  </si>
  <si>
    <t>SET_C_L3Q</t>
  </si>
  <si>
    <t>SET_C_L4Q</t>
  </si>
  <si>
    <t>SET_L1Q</t>
  </si>
  <si>
    <t>SET_L2Q</t>
  </si>
  <si>
    <t>SET_L3Q</t>
  </si>
  <si>
    <t>SET_L4Q</t>
  </si>
  <si>
    <t>SET_M1Q</t>
  </si>
  <si>
    <t>SET_M1Q_L1Q</t>
  </si>
  <si>
    <t>SET_M1Q_L2Q</t>
  </si>
  <si>
    <t>SET_M1Q_L3Q</t>
  </si>
  <si>
    <t>SET_M1Q_L4Q</t>
  </si>
  <si>
    <t>SET_M2Q</t>
  </si>
  <si>
    <t>SET_M2Q_L1Q</t>
  </si>
  <si>
    <t>SET_M2Q_L2Q</t>
  </si>
  <si>
    <t>SET_M2Q_L3Q</t>
  </si>
  <si>
    <t>SET_M2Q_L4Q</t>
  </si>
  <si>
    <t>SET_M3Q</t>
  </si>
  <si>
    <t>SET_M3Q_L1Q</t>
  </si>
  <si>
    <t>SET_M3Q_L2Q</t>
  </si>
  <si>
    <t>SET_M3Q_L3Q</t>
  </si>
  <si>
    <t>SET_M3Q_L4Q</t>
  </si>
  <si>
    <t>SET_M4Q</t>
  </si>
  <si>
    <t>SET_M4Q_L1Q</t>
  </si>
  <si>
    <t>SET_M4Q_L2Q</t>
  </si>
  <si>
    <t>SET_M4Q_L3Q</t>
  </si>
  <si>
    <t>SET_M4Q_L4Q</t>
  </si>
  <si>
    <t>TDI</t>
  </si>
  <si>
    <t>TDI_C</t>
  </si>
  <si>
    <t>TDI_C_L1Q</t>
  </si>
  <si>
    <t>TDI_C_L2Q</t>
  </si>
  <si>
    <t>TDI_C_L3Q</t>
  </si>
  <si>
    <t>TDI_C_L4Q</t>
  </si>
  <si>
    <t>TDI_L1Q</t>
  </si>
  <si>
    <t>TDI_L2Q</t>
  </si>
  <si>
    <t>TDI_L3Q</t>
  </si>
  <si>
    <t>TDI_L4Q</t>
  </si>
  <si>
    <t>TDI_M1Q</t>
  </si>
  <si>
    <t>TDI_M1Q_L1Q</t>
  </si>
  <si>
    <t>TDI_M1Q_L2Q</t>
  </si>
  <si>
    <t>TDI_M1Q_L3Q</t>
  </si>
  <si>
    <t>TDI_M1Q_L4Q</t>
  </si>
  <si>
    <t>TDI_M2Q</t>
  </si>
  <si>
    <t>TDI_M2Q_L1Q</t>
  </si>
  <si>
    <t>TDI_M2Q_L2Q</t>
  </si>
  <si>
    <t>TDI_M2Q_L3Q</t>
  </si>
  <si>
    <t>TDI_M2Q_L4Q</t>
  </si>
  <si>
    <t>TDI_M3Q</t>
  </si>
  <si>
    <t>TDI_M3Q_L1Q</t>
  </si>
  <si>
    <t>TDI_M3Q_L2Q</t>
  </si>
  <si>
    <t>TDI_M3Q_L3Q</t>
  </si>
  <si>
    <t>TDI_M3Q_L4Q</t>
  </si>
  <si>
    <t>TDI_M4Q</t>
  </si>
  <si>
    <t>TDI_M4Q_L1Q</t>
  </si>
  <si>
    <t>TDI_M4Q_L2Q</t>
  </si>
  <si>
    <t>TDI_M4Q_L3Q</t>
  </si>
  <si>
    <t>TDI_M4Q_L4Q</t>
  </si>
  <si>
    <t>UMPR</t>
  </si>
  <si>
    <t>UMPR_C</t>
  </si>
  <si>
    <t>UMPR_C_L1Q</t>
  </si>
  <si>
    <t>UMPR_C_L2Q</t>
  </si>
  <si>
    <t>UMPR_C_L3Q</t>
  </si>
  <si>
    <t>UMPR_C_L4Q</t>
  </si>
  <si>
    <t>UMPR_L1Q</t>
  </si>
  <si>
    <t>UMPR_L2Q</t>
  </si>
  <si>
    <t>UMPR_L3Q</t>
  </si>
  <si>
    <t>UMPR_L4Q</t>
  </si>
  <si>
    <t>UMPR_M1Q</t>
  </si>
  <si>
    <t>UMPR_M1Q_L1Q</t>
  </si>
  <si>
    <t>UMPR_M1Q_L2Q</t>
  </si>
  <si>
    <t>UMPR_M1Q_L3Q</t>
  </si>
  <si>
    <t>UMPR_M1Q_L4Q</t>
  </si>
  <si>
    <t>UMPR_M2Q</t>
  </si>
  <si>
    <t>UMPR_M2Q_L1Q</t>
  </si>
  <si>
    <t>UMPR_M2Q_L2Q</t>
  </si>
  <si>
    <t>UMPR_M2Q_L3Q</t>
  </si>
  <si>
    <t>UMPR_M2Q_L4Q</t>
  </si>
  <si>
    <t>UMPR_M3Q</t>
  </si>
  <si>
    <t>UMPR_M3Q_L1Q</t>
  </si>
  <si>
    <t>UMPR_M3Q_L2Q</t>
  </si>
  <si>
    <t>UMPR_M3Q_L3Q</t>
  </si>
  <si>
    <t>UMPR_M3Q_L4Q</t>
  </si>
  <si>
    <t>UMPR_M4Q</t>
  </si>
  <si>
    <t>UMPR_M4Q_L1Q</t>
  </si>
  <si>
    <t>UMPR_M4Q_L2Q</t>
  </si>
  <si>
    <t>UMPR_M4Q_L3Q</t>
  </si>
  <si>
    <t>UMPR_M4Q_L4Q</t>
  </si>
  <si>
    <t>WAGE</t>
  </si>
  <si>
    <t>WAGE_C</t>
  </si>
  <si>
    <t>WAGE_C_L1Q</t>
  </si>
  <si>
    <t>WAGE_C_L2Q</t>
  </si>
  <si>
    <t>WAGE_C_L3Q</t>
  </si>
  <si>
    <t>WAGE_C_L4Q</t>
  </si>
  <si>
    <t>WAGE_L1Q</t>
  </si>
  <si>
    <t>WAGE_L2Q</t>
  </si>
  <si>
    <t>WAGE_L3Q</t>
  </si>
  <si>
    <t>WAGE_L4Q</t>
  </si>
  <si>
    <t>WAGE_M1Q</t>
  </si>
  <si>
    <t>WAGE_M1Q_L1Q</t>
  </si>
  <si>
    <t>WAGE_M1Q_L2Q</t>
  </si>
  <si>
    <t>WAGE_M1Q_L3Q</t>
  </si>
  <si>
    <t>WAGE_M1Q_L4Q</t>
  </si>
  <si>
    <t>WAGE_M2Q</t>
  </si>
  <si>
    <t>WAGE_M2Q_L1Q</t>
  </si>
  <si>
    <t>WAGE_M2Q_L2Q</t>
  </si>
  <si>
    <t>WAGE_M2Q_L3Q</t>
  </si>
  <si>
    <t>WAGE_M2Q_L4Q</t>
  </si>
  <si>
    <t>WAGE_M3Q</t>
  </si>
  <si>
    <t>WAGE_M3Q_L1Q</t>
  </si>
  <si>
    <t>WAGE_M3Q_L2Q</t>
  </si>
  <si>
    <t>WAGE_M3Q_L3Q</t>
  </si>
  <si>
    <t>WAGE_M3Q_L4Q</t>
  </si>
  <si>
    <t>WAGE_M4Q</t>
  </si>
  <si>
    <t>WAGE_M4Q_L1Q</t>
  </si>
  <si>
    <t>WAGE_M4Q_L2Q</t>
  </si>
  <si>
    <t>WAGE_M4Q_L3Q</t>
  </si>
  <si>
    <t>WAGE_M4Q_L4Q</t>
  </si>
  <si>
    <t>WGDP</t>
  </si>
  <si>
    <t>WGDP_C</t>
  </si>
  <si>
    <t>WGDP_C_L1Q</t>
  </si>
  <si>
    <t>WGDP_C_L2Q</t>
  </si>
  <si>
    <t>WGDP_C_L3Q</t>
  </si>
  <si>
    <t>WGDP_C_L4Q</t>
  </si>
  <si>
    <t>WGDP_L1Q</t>
  </si>
  <si>
    <t>WGDP_L2Q</t>
  </si>
  <si>
    <t>WGDP_L3Q</t>
  </si>
  <si>
    <t>WGDP_L4Q</t>
  </si>
  <si>
    <t>WGDP_M1Q</t>
  </si>
  <si>
    <t>WGDP_M1Q_L1Q</t>
  </si>
  <si>
    <t>WGDP_M1Q_L2Q</t>
  </si>
  <si>
    <t>WGDP_M1Q_L3Q</t>
  </si>
  <si>
    <t>WGDP_M1Q_L4Q</t>
  </si>
  <si>
    <t>WGDP_M2Q</t>
  </si>
  <si>
    <t>WGDP_M2Q_L1Q</t>
  </si>
  <si>
    <t>WGDP_M2Q_L2Q</t>
  </si>
  <si>
    <t>WGDP_M2Q_L3Q</t>
  </si>
  <si>
    <t>WGDP_M2Q_L4Q</t>
  </si>
  <si>
    <t>WGDP_M3Q</t>
  </si>
  <si>
    <t>WGDP_M3Q_L1Q</t>
  </si>
  <si>
    <t>WGDP_M3Q_L2Q</t>
  </si>
  <si>
    <t>WGDP_M3Q_L3Q</t>
  </si>
  <si>
    <t>WGDP_M3Q_L4Q</t>
  </si>
  <si>
    <t>WGDP_M4Q</t>
  </si>
  <si>
    <t>WGDP_M4Q_L1Q</t>
  </si>
  <si>
    <t>WGDP_M4Q_L2Q</t>
  </si>
  <si>
    <t>WGDP_M4Q_L3Q</t>
  </si>
  <si>
    <t>WGDP_M4Q_L4Q</t>
  </si>
  <si>
    <t>Mappingkey</t>
  </si>
  <si>
    <t>MEV</t>
  </si>
  <si>
    <t>Coefficient</t>
  </si>
  <si>
    <t>PValue</t>
  </si>
  <si>
    <t>RSquare</t>
  </si>
  <si>
    <t>GROUP</t>
  </si>
  <si>
    <t>SIGN</t>
  </si>
  <si>
    <t>Select1</t>
  </si>
  <si>
    <t>Corporate_1</t>
  </si>
  <si>
    <t>Corporate_2</t>
  </si>
  <si>
    <t>Corporate_3</t>
  </si>
  <si>
    <t>Corporate_4</t>
  </si>
  <si>
    <t>Corporate_5</t>
  </si>
  <si>
    <t>Corporate_6</t>
  </si>
  <si>
    <t>Corporate_7</t>
  </si>
  <si>
    <t>Corporate_8</t>
  </si>
  <si>
    <t>Corporate_9</t>
  </si>
  <si>
    <t>Corporate_10</t>
  </si>
  <si>
    <t>Corporate_11</t>
  </si>
  <si>
    <t>Corporate_12</t>
  </si>
  <si>
    <t>Corporate_13</t>
  </si>
  <si>
    <t>Corporate_14</t>
  </si>
  <si>
    <t>Corporate_15</t>
  </si>
  <si>
    <t>Corporate_16</t>
  </si>
  <si>
    <t>Corporate_17</t>
  </si>
  <si>
    <t>Corporate_18</t>
  </si>
  <si>
    <t>Corporate_19</t>
  </si>
  <si>
    <t>Corporate_20</t>
  </si>
  <si>
    <t>Corporate_21</t>
  </si>
  <si>
    <t>Corporate_22</t>
  </si>
  <si>
    <t>Corporate_23</t>
  </si>
  <si>
    <t>Corporate_24</t>
  </si>
  <si>
    <t>Corporate_25</t>
  </si>
  <si>
    <t>Corporate_26</t>
  </si>
  <si>
    <t>Corporate_27</t>
  </si>
  <si>
    <t>Corporate_28</t>
  </si>
  <si>
    <t>Corporate_29</t>
  </si>
  <si>
    <t>Corporate_30</t>
  </si>
  <si>
    <t>Corporate_31</t>
  </si>
  <si>
    <t>Corporate_32</t>
  </si>
  <si>
    <t>Corporate_33</t>
  </si>
  <si>
    <t>Corporate_34</t>
  </si>
  <si>
    <t>Corporate_35</t>
  </si>
  <si>
    <t>Corporate_36</t>
  </si>
  <si>
    <t>Corporate_37</t>
  </si>
  <si>
    <t>Corporate_38</t>
  </si>
  <si>
    <t>Corporate_39</t>
  </si>
  <si>
    <t>Corporate_40</t>
  </si>
  <si>
    <t>Corporate_41</t>
  </si>
  <si>
    <t>Corporate_42</t>
  </si>
  <si>
    <t>Corporate_43</t>
  </si>
  <si>
    <t>Corporate_44</t>
  </si>
  <si>
    <t>Corporate_45</t>
  </si>
  <si>
    <t>Corporate_46</t>
  </si>
  <si>
    <t>Corporate_47</t>
  </si>
  <si>
    <t>Corporate_48</t>
  </si>
  <si>
    <t>Corporate_49</t>
  </si>
  <si>
    <t>Corporate_50</t>
  </si>
  <si>
    <t>Corporate_51</t>
  </si>
  <si>
    <t>Corporate_52</t>
  </si>
  <si>
    <t>Corporate_53</t>
  </si>
  <si>
    <t>Corporate_54</t>
  </si>
  <si>
    <t>Corporate_55</t>
  </si>
  <si>
    <t>Corporate_56</t>
  </si>
  <si>
    <t>Corporate_57</t>
  </si>
  <si>
    <t>Corporate_58</t>
  </si>
  <si>
    <t>Corporate_59</t>
  </si>
  <si>
    <t>Corporate_60</t>
  </si>
  <si>
    <t>Corporate_61</t>
  </si>
  <si>
    <t>Corporate_62</t>
  </si>
  <si>
    <t>Corporate_63</t>
  </si>
  <si>
    <t>Corporate_64</t>
  </si>
  <si>
    <t>Corporate_65</t>
  </si>
  <si>
    <t>Corporate_66</t>
  </si>
  <si>
    <t>Corporate_67</t>
  </si>
  <si>
    <t>Corporate_68</t>
  </si>
  <si>
    <t>Corporate_69</t>
  </si>
  <si>
    <t>Corporate_70</t>
  </si>
  <si>
    <t>Corporate_71</t>
  </si>
  <si>
    <t>Corporate_72</t>
  </si>
  <si>
    <t>Corporate_73</t>
  </si>
  <si>
    <t>Corporate_74</t>
  </si>
  <si>
    <t>Corporate_75</t>
  </si>
  <si>
    <t>Corporate_76</t>
  </si>
  <si>
    <t>Corporate_77</t>
  </si>
  <si>
    <t>Corporate_78</t>
  </si>
  <si>
    <t>Corporate_79</t>
  </si>
  <si>
    <t>Corporate_80</t>
  </si>
  <si>
    <t>Corporate_81</t>
  </si>
  <si>
    <t>Corporate_82</t>
  </si>
  <si>
    <t>Corporate_83</t>
  </si>
  <si>
    <t>Corporate_84</t>
  </si>
  <si>
    <t>Corporate_85</t>
  </si>
  <si>
    <t>Corporate_86</t>
  </si>
  <si>
    <t>Corporate_87</t>
  </si>
  <si>
    <t>Corporate_88</t>
  </si>
  <si>
    <t>Corporate_89</t>
  </si>
  <si>
    <t>Corporate_90</t>
  </si>
  <si>
    <t>Corporate_91</t>
  </si>
  <si>
    <t>Corporate_92</t>
  </si>
  <si>
    <t>Corporate_93</t>
  </si>
  <si>
    <t>Corporate_94</t>
  </si>
  <si>
    <t>Corporate_95</t>
  </si>
  <si>
    <t>Corporate_96</t>
  </si>
  <si>
    <t>Corporate_97</t>
  </si>
  <si>
    <t>Corporate_98</t>
  </si>
  <si>
    <t>Corporate_99</t>
  </si>
  <si>
    <t>Corporate_100</t>
  </si>
  <si>
    <t>Corporate_101</t>
  </si>
  <si>
    <t>Corporate_102</t>
  </si>
  <si>
    <t>Corporate_103</t>
  </si>
  <si>
    <t>Corporate_104</t>
  </si>
  <si>
    <t>Corporate_105</t>
  </si>
  <si>
    <t>Corporate_106</t>
  </si>
  <si>
    <t>Corporate_107</t>
  </si>
  <si>
    <t>Corporate_108</t>
  </si>
  <si>
    <t>Corporate_109</t>
  </si>
  <si>
    <t>Corporate_110</t>
  </si>
  <si>
    <t>Corporate_111</t>
  </si>
  <si>
    <t>Corporate_112</t>
  </si>
  <si>
    <t>Corporate_113</t>
  </si>
  <si>
    <t>Corporate_114</t>
  </si>
  <si>
    <t>Corporate_115</t>
  </si>
  <si>
    <t>Corporate_116</t>
  </si>
  <si>
    <t>Corporate_117</t>
  </si>
  <si>
    <t>Corporate_118</t>
  </si>
  <si>
    <t>Corporate_119</t>
  </si>
  <si>
    <t>Corporate_120</t>
  </si>
  <si>
    <t>Corporate_121</t>
  </si>
  <si>
    <t>Corporate_122</t>
  </si>
  <si>
    <t>Corporate_123</t>
  </si>
  <si>
    <t>Corporate_124</t>
  </si>
  <si>
    <t>Corporate_125</t>
  </si>
  <si>
    <t>Corporate_126</t>
  </si>
  <si>
    <t>Corporate_127</t>
  </si>
  <si>
    <t>Corporate_128</t>
  </si>
  <si>
    <t>Corporate_129</t>
  </si>
  <si>
    <t>Corporate_130</t>
  </si>
  <si>
    <t>Corporate_131</t>
  </si>
  <si>
    <t>Corporate_132</t>
  </si>
  <si>
    <t>Corporate_133</t>
  </si>
  <si>
    <t>Corporate_134</t>
  </si>
  <si>
    <t>Corporate_135</t>
  </si>
  <si>
    <t>Corporate_136</t>
  </si>
  <si>
    <t>Corporate_137</t>
  </si>
  <si>
    <t>Corporate_138</t>
  </si>
  <si>
    <t>Corporate_139</t>
  </si>
  <si>
    <t>Corporate_140</t>
  </si>
  <si>
    <t>Corporate_141</t>
  </si>
  <si>
    <t>Corporate_142</t>
  </si>
  <si>
    <t>Corporate_143</t>
  </si>
  <si>
    <t>Corporate_144</t>
  </si>
  <si>
    <t>Corporate_145</t>
  </si>
  <si>
    <t>Corporate_146</t>
  </si>
  <si>
    <t>Corporate_147</t>
  </si>
  <si>
    <t>Corporate_148</t>
  </si>
  <si>
    <t>Corporate_149</t>
  </si>
  <si>
    <t>Corporate_150</t>
  </si>
  <si>
    <t>Corporate_151</t>
  </si>
  <si>
    <t>Corporate_152</t>
  </si>
  <si>
    <t>Corporate_153</t>
  </si>
  <si>
    <t>Corporate_154</t>
  </si>
  <si>
    <t>Corporate_155</t>
  </si>
  <si>
    <t>Corporate_156</t>
  </si>
  <si>
    <t>Corporate_157</t>
  </si>
  <si>
    <t>Corporate_158</t>
  </si>
  <si>
    <t>Corporate_159</t>
  </si>
  <si>
    <t>Corporate_160</t>
  </si>
  <si>
    <t>Corporate_161</t>
  </si>
  <si>
    <t>Corporate_162</t>
  </si>
  <si>
    <t>Corporate_163</t>
  </si>
  <si>
    <t>Corporate_164</t>
  </si>
  <si>
    <t>Corporate_165</t>
  </si>
  <si>
    <t>Corporate_166</t>
  </si>
  <si>
    <t>Corporate_167</t>
  </si>
  <si>
    <t>Corporate_168</t>
  </si>
  <si>
    <t>Corporate_169</t>
  </si>
  <si>
    <t>Corporate_170</t>
  </si>
  <si>
    <t>Corporate_171</t>
  </si>
  <si>
    <t>Corporate_172</t>
  </si>
  <si>
    <t>Corporate_173</t>
  </si>
  <si>
    <t>Corporate_174</t>
  </si>
  <si>
    <t>Corporate_175</t>
  </si>
  <si>
    <t>Corporate_176</t>
  </si>
  <si>
    <t>Corporate_177</t>
  </si>
  <si>
    <t>Corporate_178</t>
  </si>
  <si>
    <t>Corporate_179</t>
  </si>
  <si>
    <t>Corporate_180</t>
  </si>
  <si>
    <t>Corporate_181</t>
  </si>
  <si>
    <t>Corporate_182</t>
  </si>
  <si>
    <t>Corporate_183</t>
  </si>
  <si>
    <t>Corporate_184</t>
  </si>
  <si>
    <t>Corporate_185</t>
  </si>
  <si>
    <t>Corporate_186</t>
  </si>
  <si>
    <t>Corporate_187</t>
  </si>
  <si>
    <t>Corporate_188</t>
  </si>
  <si>
    <t>Corporate_189</t>
  </si>
  <si>
    <t>Corporate_190</t>
  </si>
  <si>
    <t>Corporate_191</t>
  </si>
  <si>
    <t>Corporate_192</t>
  </si>
  <si>
    <t>Corporate_193</t>
  </si>
  <si>
    <t>Corporate_194</t>
  </si>
  <si>
    <t>Corporate_195</t>
  </si>
  <si>
    <t>Corporate_196</t>
  </si>
  <si>
    <t>Corporate_197</t>
  </si>
  <si>
    <t>Corporate_198</t>
  </si>
  <si>
    <t>Corporate_199</t>
  </si>
  <si>
    <t>Corporate_200</t>
  </si>
  <si>
    <t>Corporate_201</t>
  </si>
  <si>
    <t>Corporate_202</t>
  </si>
  <si>
    <t>Corporate_203</t>
  </si>
  <si>
    <t>Corporate_204</t>
  </si>
  <si>
    <t>Corporate_205</t>
  </si>
  <si>
    <t>Corporate_206</t>
  </si>
  <si>
    <t>Corporate_207</t>
  </si>
  <si>
    <t>Corporate_208</t>
  </si>
  <si>
    <t>Corporate_209</t>
  </si>
  <si>
    <t>Corporate_210</t>
  </si>
  <si>
    <t>Corporate_211</t>
  </si>
  <si>
    <t>Corporate_212</t>
  </si>
  <si>
    <t>Corporate_213</t>
  </si>
  <si>
    <t>Corporate_214</t>
  </si>
  <si>
    <t>Corporate_215</t>
  </si>
  <si>
    <t>Corporate_216</t>
  </si>
  <si>
    <t>Corporate_217</t>
  </si>
  <si>
    <t>Corporate_218</t>
  </si>
  <si>
    <t>Corporate_219</t>
  </si>
  <si>
    <t>Corporate_220</t>
  </si>
  <si>
    <t>Corporate_221</t>
  </si>
  <si>
    <t>Corporate_222</t>
  </si>
  <si>
    <t>Corporate_223</t>
  </si>
  <si>
    <t>Corporate_224</t>
  </si>
  <si>
    <t>Corporate_225</t>
  </si>
  <si>
    <t>Corporate_226</t>
  </si>
  <si>
    <t>Corporate_227</t>
  </si>
  <si>
    <t>Corporate_228</t>
  </si>
  <si>
    <t>Corporate_229</t>
  </si>
  <si>
    <t>Corporate_230</t>
  </si>
  <si>
    <t>Corporate_231</t>
  </si>
  <si>
    <t>Corporate_232</t>
  </si>
  <si>
    <t>Corporate_233</t>
  </si>
  <si>
    <t>Corporate_234</t>
  </si>
  <si>
    <t>Corporate_235</t>
  </si>
  <si>
    <t>Corporate_236</t>
  </si>
  <si>
    <t>Corporate_237</t>
  </si>
  <si>
    <t>Corporate_238</t>
  </si>
  <si>
    <t>Corporate_239</t>
  </si>
  <si>
    <t>Corporate_240</t>
  </si>
  <si>
    <t>Corporate_241</t>
  </si>
  <si>
    <t>Corporate_242</t>
  </si>
  <si>
    <t>Corporate_243</t>
  </si>
  <si>
    <t>Corporate_244</t>
  </si>
  <si>
    <t>Corporate_245</t>
  </si>
  <si>
    <t>Corporate_246</t>
  </si>
  <si>
    <t>Corporate_247</t>
  </si>
  <si>
    <t>Corporate_248</t>
  </si>
  <si>
    <t>Corporate_249</t>
  </si>
  <si>
    <t>Corporate_250</t>
  </si>
  <si>
    <t>Corporate_251</t>
  </si>
  <si>
    <t>Corporate_252</t>
  </si>
  <si>
    <t>Corporate_253</t>
  </si>
  <si>
    <t>Corporate_254</t>
  </si>
  <si>
    <t>Corporate_255</t>
  </si>
  <si>
    <t>Corporate_256</t>
  </si>
  <si>
    <t>Corporate_257</t>
  </si>
  <si>
    <t>Corporate_258</t>
  </si>
  <si>
    <t>Corporate_259</t>
  </si>
  <si>
    <t>Corporate_260</t>
  </si>
  <si>
    <t>Corporate_261</t>
  </si>
  <si>
    <t>Corporate_262</t>
  </si>
  <si>
    <t>Corporate_263</t>
  </si>
  <si>
    <t>Corporate_264</t>
  </si>
  <si>
    <t>Corporate_265</t>
  </si>
  <si>
    <t>Corporate_266</t>
  </si>
  <si>
    <t>Corporate_267</t>
  </si>
  <si>
    <t>Corporate_268</t>
  </si>
  <si>
    <t>Corporate_269</t>
  </si>
  <si>
    <t>Corporate_270</t>
  </si>
  <si>
    <t>Corporate_271</t>
  </si>
  <si>
    <t>Corporate_272</t>
  </si>
  <si>
    <t>Corporate_273</t>
  </si>
  <si>
    <t>Corporate_274</t>
  </si>
  <si>
    <t>Corporate_275</t>
  </si>
  <si>
    <t>Corporate_276</t>
  </si>
  <si>
    <t>Corporate_277</t>
  </si>
  <si>
    <t>Corporate_278</t>
  </si>
  <si>
    <t>Corporate_279</t>
  </si>
  <si>
    <t>Corporate_280</t>
  </si>
  <si>
    <t>Corporate_281</t>
  </si>
  <si>
    <t>Corporate_282</t>
  </si>
  <si>
    <t>Corporate_283</t>
  </si>
  <si>
    <t>Corporate_284</t>
  </si>
  <si>
    <t>Corporate_285</t>
  </si>
  <si>
    <t>Corporate_286</t>
  </si>
  <si>
    <t>Corporate_287</t>
  </si>
  <si>
    <t>Corporate_288</t>
  </si>
  <si>
    <t>Corporate_289</t>
  </si>
  <si>
    <t>Corporate_290</t>
  </si>
  <si>
    <t>Corporate_291</t>
  </si>
  <si>
    <t>Corporate_292</t>
  </si>
  <si>
    <t>Corporate_293</t>
  </si>
  <si>
    <t>Corporate_294</t>
  </si>
  <si>
    <t>Corporate_295</t>
  </si>
  <si>
    <t>Corporate_296</t>
  </si>
  <si>
    <t>Corporate_297</t>
  </si>
  <si>
    <t>Corporate_298</t>
  </si>
  <si>
    <t>Corporate_299</t>
  </si>
  <si>
    <t>Corporate_300</t>
  </si>
  <si>
    <t>Corporate_301</t>
  </si>
  <si>
    <t>Corporate_302</t>
  </si>
  <si>
    <t>Corporate_303</t>
  </si>
  <si>
    <t>Corporate_304</t>
  </si>
  <si>
    <t>Corporate_305</t>
  </si>
  <si>
    <t>Corporate_306</t>
  </si>
  <si>
    <t>Corporate_307</t>
  </si>
  <si>
    <t>Corporate_308</t>
  </si>
  <si>
    <t>Corporate_309</t>
  </si>
  <si>
    <t>Corporate_310</t>
  </si>
  <si>
    <t>Corporate_311</t>
  </si>
  <si>
    <t>Corporate_312</t>
  </si>
  <si>
    <t>Corporate_313</t>
  </si>
  <si>
    <t>Corporate_314</t>
  </si>
  <si>
    <t>Corporate_315</t>
  </si>
  <si>
    <t>Corporate_316</t>
  </si>
  <si>
    <t>Corporate_317</t>
  </si>
  <si>
    <t>Corporate_318</t>
  </si>
  <si>
    <t>Corporate_319</t>
  </si>
  <si>
    <t>Corporate_320</t>
  </si>
  <si>
    <t>Corporate_321</t>
  </si>
  <si>
    <t>Corporate_322</t>
  </si>
  <si>
    <t>Corporate_323</t>
  </si>
  <si>
    <t>Corporate_324</t>
  </si>
  <si>
    <t>Corporate_325</t>
  </si>
  <si>
    <t>Corporate_326</t>
  </si>
  <si>
    <t>Corporate_327</t>
  </si>
  <si>
    <t>Corporate_328</t>
  </si>
  <si>
    <t>Corporate_329</t>
  </si>
  <si>
    <t>Corporate_330</t>
  </si>
  <si>
    <t>Corporate_331</t>
  </si>
  <si>
    <t>Corporate_332</t>
  </si>
  <si>
    <t>Corporate_333</t>
  </si>
  <si>
    <t>Corporate_334</t>
  </si>
  <si>
    <t>Corporate_335</t>
  </si>
  <si>
    <t>Corporate_336</t>
  </si>
  <si>
    <t>Corporate_337</t>
  </si>
  <si>
    <t>Corporate_338</t>
  </si>
  <si>
    <t>Corporate_339</t>
  </si>
  <si>
    <t>Corporate_340</t>
  </si>
  <si>
    <t>Corporate_341</t>
  </si>
  <si>
    <t>Corporate_342</t>
  </si>
  <si>
    <t>Corporate_343</t>
  </si>
  <si>
    <t>Corporate_344</t>
  </si>
  <si>
    <t>Corporate_345</t>
  </si>
  <si>
    <t>Corporate_346</t>
  </si>
  <si>
    <t>Corporate_347</t>
  </si>
  <si>
    <t>Corporate_348</t>
  </si>
  <si>
    <t>Corporate_349</t>
  </si>
  <si>
    <t>Corporate_350</t>
  </si>
  <si>
    <t>Corporate_351</t>
  </si>
  <si>
    <t>Corporate_352</t>
  </si>
  <si>
    <t>Corporate_353</t>
  </si>
  <si>
    <t>Corporate_354</t>
  </si>
  <si>
    <t>Corporate_355</t>
  </si>
  <si>
    <t>Corporate_356</t>
  </si>
  <si>
    <t>Corporate_357</t>
  </si>
  <si>
    <t>Corporate_358</t>
  </si>
  <si>
    <t>Corporate_359</t>
  </si>
  <si>
    <t>Corporate_360</t>
  </si>
  <si>
    <t>Corporate_361</t>
  </si>
  <si>
    <t>Corporate_362</t>
  </si>
  <si>
    <t>Corporate_363</t>
  </si>
  <si>
    <t>Corporate_364</t>
  </si>
  <si>
    <t>Corporate_365</t>
  </si>
  <si>
    <t>Corporate_366</t>
  </si>
  <si>
    <t>Corporate_367</t>
  </si>
  <si>
    <t>Corporate_368</t>
  </si>
  <si>
    <t>Corporate_369</t>
  </si>
  <si>
    <t>Corporate_370</t>
  </si>
  <si>
    <t>Corporate_371</t>
  </si>
  <si>
    <t>Corporate_372</t>
  </si>
  <si>
    <t>Corporate_373</t>
  </si>
  <si>
    <t>Corporate_374</t>
  </si>
  <si>
    <t>Corporate_375</t>
  </si>
  <si>
    <t>Corporate_376</t>
  </si>
  <si>
    <t>Corporate_377</t>
  </si>
  <si>
    <t>Corporate_378</t>
  </si>
  <si>
    <t>Corporate_379</t>
  </si>
  <si>
    <t>Corporate_380</t>
  </si>
  <si>
    <t>Corporate_381</t>
  </si>
  <si>
    <t>Corporate_382</t>
  </si>
  <si>
    <t>Corporate_383</t>
  </si>
  <si>
    <t>Corporate_384</t>
  </si>
  <si>
    <t>Corporate_385</t>
  </si>
  <si>
    <t>Corporate_386</t>
  </si>
  <si>
    <t>Corporate_387</t>
  </si>
  <si>
    <t>Corporate_388</t>
  </si>
  <si>
    <t>Corporate_389</t>
  </si>
  <si>
    <t>Corporate_390</t>
  </si>
  <si>
    <t>Corporate_391</t>
  </si>
  <si>
    <t>Corporate_392</t>
  </si>
  <si>
    <t>Corporate_393</t>
  </si>
  <si>
    <t>Corporate_394</t>
  </si>
  <si>
    <t>Corporate_395</t>
  </si>
  <si>
    <t>Corporate_396</t>
  </si>
  <si>
    <t>Corporate_397</t>
  </si>
  <si>
    <t>Corporate_398</t>
  </si>
  <si>
    <t>Corporate_399</t>
  </si>
  <si>
    <t>Corporate_400</t>
  </si>
  <si>
    <t>Corporate_401</t>
  </si>
  <si>
    <t>Corporate_402</t>
  </si>
  <si>
    <t>Corporate_403</t>
  </si>
  <si>
    <t>Corporate_404</t>
  </si>
  <si>
    <t>Corporate_405</t>
  </si>
  <si>
    <t>Corporate_406</t>
  </si>
  <si>
    <t>Corporate_407</t>
  </si>
  <si>
    <t>Corporate_408</t>
  </si>
  <si>
    <t>Corporate_409</t>
  </si>
  <si>
    <t>Corporate_410</t>
  </si>
  <si>
    <t>Corporate_411</t>
  </si>
  <si>
    <t>Corporate_412</t>
  </si>
  <si>
    <t>Corporate_413</t>
  </si>
  <si>
    <t>Corporate_414</t>
  </si>
  <si>
    <t>Corporate_415</t>
  </si>
  <si>
    <t>Corporate_416</t>
  </si>
  <si>
    <t>Corporate_417</t>
  </si>
  <si>
    <t>Corporate_418</t>
  </si>
  <si>
    <t>Corporate_419</t>
  </si>
  <si>
    <t>Corporate_420</t>
  </si>
  <si>
    <t>Corporate_421</t>
  </si>
  <si>
    <t>Corporate_422</t>
  </si>
  <si>
    <t>Corporate_423</t>
  </si>
  <si>
    <t>Corporate_424</t>
  </si>
  <si>
    <t>Corporate_425</t>
  </si>
  <si>
    <t>Corporate_426</t>
  </si>
  <si>
    <t>Corporate_427</t>
  </si>
  <si>
    <t>Corporate_428</t>
  </si>
  <si>
    <t>Corporate_429</t>
  </si>
  <si>
    <t>Corporate_430</t>
  </si>
  <si>
    <t>Corporate_431</t>
  </si>
  <si>
    <t>Corporate_432</t>
  </si>
  <si>
    <t>Corporate_433</t>
  </si>
  <si>
    <t>Corporate_434</t>
  </si>
  <si>
    <t>Corporate_435</t>
  </si>
  <si>
    <t>Corporate_436</t>
  </si>
  <si>
    <t>Corporate_437</t>
  </si>
  <si>
    <t>Corporate_438</t>
  </si>
  <si>
    <t>Corporate_439</t>
  </si>
  <si>
    <t>Corporate_440</t>
  </si>
  <si>
    <t>Corporate_441</t>
  </si>
  <si>
    <t>Corporate_442</t>
  </si>
  <si>
    <t>Corporate_443</t>
  </si>
  <si>
    <t>Corporate_444</t>
  </si>
  <si>
    <t>Corporate_445</t>
  </si>
  <si>
    <t>Corporate_446</t>
  </si>
  <si>
    <t>Corporate_447</t>
  </si>
  <si>
    <t>Corporate_448</t>
  </si>
  <si>
    <t>Corporate_449</t>
  </si>
  <si>
    <t>Corporate_450</t>
  </si>
  <si>
    <t>Corporate_451</t>
  </si>
  <si>
    <t>Corporate_452</t>
  </si>
  <si>
    <t>Corporate_453</t>
  </si>
  <si>
    <t>Corporate_454</t>
  </si>
  <si>
    <t>Corporate_455</t>
  </si>
  <si>
    <t>Corporate_456</t>
  </si>
  <si>
    <t>Corporate_457</t>
  </si>
  <si>
    <t>Corporate_458</t>
  </si>
  <si>
    <t>Corporate_459</t>
  </si>
  <si>
    <t>Corporate_460</t>
  </si>
  <si>
    <t>Corporate_461</t>
  </si>
  <si>
    <t>Corporate_462</t>
  </si>
  <si>
    <t>Corporate_463</t>
  </si>
  <si>
    <t>Corporate_464</t>
  </si>
  <si>
    <t>Corporate_465</t>
  </si>
  <si>
    <t>Corporate_466</t>
  </si>
  <si>
    <t>Corporate_467</t>
  </si>
  <si>
    <t>Corporate_468</t>
  </si>
  <si>
    <t>Corporate_469</t>
  </si>
  <si>
    <t>Corporate_470</t>
  </si>
  <si>
    <t>Corporate_471</t>
  </si>
  <si>
    <t>Corporate_472</t>
  </si>
  <si>
    <t>Corporate_473</t>
  </si>
  <si>
    <t>Corporate_474</t>
  </si>
  <si>
    <t>Corporate_475</t>
  </si>
  <si>
    <t>Corporate_476</t>
  </si>
  <si>
    <t>Corporate_477</t>
  </si>
  <si>
    <t>Corporate_478</t>
  </si>
  <si>
    <t>Corporate_479</t>
  </si>
  <si>
    <t>Corporate_480</t>
  </si>
  <si>
    <t>Corporate_481</t>
  </si>
  <si>
    <t>Corporate_482</t>
  </si>
  <si>
    <t>Corporate_483</t>
  </si>
  <si>
    <t>Corporate_484</t>
  </si>
  <si>
    <t>Corporate_485</t>
  </si>
  <si>
    <t>Corporate_486</t>
  </si>
  <si>
    <t>Corporate_487</t>
  </si>
  <si>
    <t>Corporate_488</t>
  </si>
  <si>
    <t>Corporate_489</t>
  </si>
  <si>
    <t>Corporate_490</t>
  </si>
  <si>
    <t>Corporate_491</t>
  </si>
  <si>
    <t>Corporate_492</t>
  </si>
  <si>
    <t>Corporate_493</t>
  </si>
  <si>
    <t>Corporate_494</t>
  </si>
  <si>
    <t>Corporate_495</t>
  </si>
  <si>
    <t>Corporate_496</t>
  </si>
  <si>
    <t>Corporate_497</t>
  </si>
  <si>
    <t>Corporate_498</t>
  </si>
  <si>
    <t>Corporate_499</t>
  </si>
  <si>
    <t>Corporate_500</t>
  </si>
  <si>
    <t>Corporate_501</t>
  </si>
  <si>
    <t>Corporate_502</t>
  </si>
  <si>
    <t>Corporate_503</t>
  </si>
  <si>
    <t>Corporate_504</t>
  </si>
  <si>
    <t>Corporate_505</t>
  </si>
  <si>
    <t>Corporate_506</t>
  </si>
  <si>
    <t>Corporate_507</t>
  </si>
  <si>
    <t>Corporate_508</t>
  </si>
  <si>
    <t>Corporate_509</t>
  </si>
  <si>
    <t>Corporate_510</t>
  </si>
  <si>
    <t>Corporate_511</t>
  </si>
  <si>
    <t>Corporate_512</t>
  </si>
  <si>
    <t>Corporate_513</t>
  </si>
  <si>
    <t>Corporate_514</t>
  </si>
  <si>
    <t>Corporate_515</t>
  </si>
  <si>
    <t>Corporate_516</t>
  </si>
  <si>
    <t>Corporate_517</t>
  </si>
  <si>
    <t>Corporate_518</t>
  </si>
  <si>
    <t>Corporate_519</t>
  </si>
  <si>
    <t>Corporate_520</t>
  </si>
  <si>
    <t>Corporate_521</t>
  </si>
  <si>
    <t>Corporate_522</t>
  </si>
  <si>
    <t>Corporate_523</t>
  </si>
  <si>
    <t>Corporate_524</t>
  </si>
  <si>
    <t>Corporate_525</t>
  </si>
  <si>
    <t>Corporate_526</t>
  </si>
  <si>
    <t>Corporate_527</t>
  </si>
  <si>
    <t>Corporate_528</t>
  </si>
  <si>
    <t>Corporate_529</t>
  </si>
  <si>
    <t>Corporate_530</t>
  </si>
  <si>
    <t>Corporate_531</t>
  </si>
  <si>
    <t>Corporate_532</t>
  </si>
  <si>
    <t>Corporate_533</t>
  </si>
  <si>
    <t>Corporate_534</t>
  </si>
  <si>
    <t>Corporate_535</t>
  </si>
  <si>
    <t>Corporate_536</t>
  </si>
  <si>
    <t>Corporate_537</t>
  </si>
  <si>
    <t>Corporate_538</t>
  </si>
  <si>
    <t>Corporate_539</t>
  </si>
  <si>
    <t>Corporate_540</t>
  </si>
  <si>
    <t>SME_1</t>
  </si>
  <si>
    <t>SME_2</t>
  </si>
  <si>
    <t>SME_3</t>
  </si>
  <si>
    <t>SME_4</t>
  </si>
  <si>
    <t>SME_5</t>
  </si>
  <si>
    <t>SME_6</t>
  </si>
  <si>
    <t>SME_7</t>
  </si>
  <si>
    <t>SME_8</t>
  </si>
  <si>
    <t>SME_9</t>
  </si>
  <si>
    <t>SME_10</t>
  </si>
  <si>
    <t>SME_11</t>
  </si>
  <si>
    <t>SME_12</t>
  </si>
  <si>
    <t>SME_13</t>
  </si>
  <si>
    <t>SME_14</t>
  </si>
  <si>
    <t>SME_15</t>
  </si>
  <si>
    <t>SME_16</t>
  </si>
  <si>
    <t>SME_17</t>
  </si>
  <si>
    <t>SME_18</t>
  </si>
  <si>
    <t>SME_19</t>
  </si>
  <si>
    <t>SME_20</t>
  </si>
  <si>
    <t>SME_21</t>
  </si>
  <si>
    <t>SME_22</t>
  </si>
  <si>
    <t>SME_23</t>
  </si>
  <si>
    <t>SME_24</t>
  </si>
  <si>
    <t>SME_25</t>
  </si>
  <si>
    <t>SME_26</t>
  </si>
  <si>
    <t>SME_27</t>
  </si>
  <si>
    <t>SME_28</t>
  </si>
  <si>
    <t>SME_29</t>
  </si>
  <si>
    <t>SME_30</t>
  </si>
  <si>
    <t>SME_31</t>
  </si>
  <si>
    <t>SME_32</t>
  </si>
  <si>
    <t>SME_33</t>
  </si>
  <si>
    <t>SME_34</t>
  </si>
  <si>
    <t>SME_35</t>
  </si>
  <si>
    <t>SME_36</t>
  </si>
  <si>
    <t>SME_37</t>
  </si>
  <si>
    <t>SME_38</t>
  </si>
  <si>
    <t>SME_39</t>
  </si>
  <si>
    <t>SME_40</t>
  </si>
  <si>
    <t>SME_41</t>
  </si>
  <si>
    <t>SME_42</t>
  </si>
  <si>
    <t>SME_43</t>
  </si>
  <si>
    <t>SME_44</t>
  </si>
  <si>
    <t>SME_45</t>
  </si>
  <si>
    <t>SME_46</t>
  </si>
  <si>
    <t>SME_47</t>
  </si>
  <si>
    <t>SME_48</t>
  </si>
  <si>
    <t>SME_49</t>
  </si>
  <si>
    <t>SME_50</t>
  </si>
  <si>
    <t>SME_51</t>
  </si>
  <si>
    <t>SME_52</t>
  </si>
  <si>
    <t>SME_53</t>
  </si>
  <si>
    <t>SME_54</t>
  </si>
  <si>
    <t>SME_55</t>
  </si>
  <si>
    <t>SME_56</t>
  </si>
  <si>
    <t>SME_57</t>
  </si>
  <si>
    <t>SME_58</t>
  </si>
  <si>
    <t>SME_59</t>
  </si>
  <si>
    <t>SME_60</t>
  </si>
  <si>
    <t>SME_61</t>
  </si>
  <si>
    <t>SME_62</t>
  </si>
  <si>
    <t>SME_63</t>
  </si>
  <si>
    <t>SME_64</t>
  </si>
  <si>
    <t>SME_65</t>
  </si>
  <si>
    <t>SME_66</t>
  </si>
  <si>
    <t>SME_67</t>
  </si>
  <si>
    <t>SME_68</t>
  </si>
  <si>
    <t>SME_69</t>
  </si>
  <si>
    <t>SME_70</t>
  </si>
  <si>
    <t>SME_71</t>
  </si>
  <si>
    <t>SME_72</t>
  </si>
  <si>
    <t>SME_73</t>
  </si>
  <si>
    <t>SME_74</t>
  </si>
  <si>
    <t>SME_75</t>
  </si>
  <si>
    <t>SME_76</t>
  </si>
  <si>
    <t>SME_77</t>
  </si>
  <si>
    <t>SME_78</t>
  </si>
  <si>
    <t>SME_79</t>
  </si>
  <si>
    <t>SME_80</t>
  </si>
  <si>
    <t>SME_81</t>
  </si>
  <si>
    <t>SME_82</t>
  </si>
  <si>
    <t>SME_83</t>
  </si>
  <si>
    <t>SME_84</t>
  </si>
  <si>
    <t>SME_85</t>
  </si>
  <si>
    <t>SME_86</t>
  </si>
  <si>
    <t>SME_87</t>
  </si>
  <si>
    <t>SME_88</t>
  </si>
  <si>
    <t>SME_89</t>
  </si>
  <si>
    <t>SME_90</t>
  </si>
  <si>
    <t>SME_91</t>
  </si>
  <si>
    <t>SME_92</t>
  </si>
  <si>
    <t>SME_93</t>
  </si>
  <si>
    <t>SME_94</t>
  </si>
  <si>
    <t>SME_95</t>
  </si>
  <si>
    <t>SME_96</t>
  </si>
  <si>
    <t>SME_97</t>
  </si>
  <si>
    <t>SME_98</t>
  </si>
  <si>
    <t>SME_99</t>
  </si>
  <si>
    <t>SME_100</t>
  </si>
  <si>
    <t>SME_101</t>
  </si>
  <si>
    <t>SME_102</t>
  </si>
  <si>
    <t>SME_103</t>
  </si>
  <si>
    <t>SME_104</t>
  </si>
  <si>
    <t>SME_105</t>
  </si>
  <si>
    <t>SME_106</t>
  </si>
  <si>
    <t>SME_107</t>
  </si>
  <si>
    <t>SME_108</t>
  </si>
  <si>
    <t>SME_109</t>
  </si>
  <si>
    <t>SME_110</t>
  </si>
  <si>
    <t>SME_111</t>
  </si>
  <si>
    <t>SME_112</t>
  </si>
  <si>
    <t>SME_113</t>
  </si>
  <si>
    <t>SME_114</t>
  </si>
  <si>
    <t>SME_115</t>
  </si>
  <si>
    <t>SME_116</t>
  </si>
  <si>
    <t>SME_117</t>
  </si>
  <si>
    <t>SME_118</t>
  </si>
  <si>
    <t>SME_119</t>
  </si>
  <si>
    <t>SME_120</t>
  </si>
  <si>
    <t>SME_121</t>
  </si>
  <si>
    <t>SME_122</t>
  </si>
  <si>
    <t>SME_123</t>
  </si>
  <si>
    <t>SME_124</t>
  </si>
  <si>
    <t>SME_125</t>
  </si>
  <si>
    <t>SME_126</t>
  </si>
  <si>
    <t>SME_127</t>
  </si>
  <si>
    <t>SME_128</t>
  </si>
  <si>
    <t>SME_129</t>
  </si>
  <si>
    <t>SME_130</t>
  </si>
  <si>
    <t>SME_131</t>
  </si>
  <si>
    <t>SME_132</t>
  </si>
  <si>
    <t>SME_133</t>
  </si>
  <si>
    <t>SME_134</t>
  </si>
  <si>
    <t>SME_135</t>
  </si>
  <si>
    <t>SME_136</t>
  </si>
  <si>
    <t>SME_137</t>
  </si>
  <si>
    <t>SME_138</t>
  </si>
  <si>
    <t>SME_139</t>
  </si>
  <si>
    <t>SME_140</t>
  </si>
  <si>
    <t>SME_141</t>
  </si>
  <si>
    <t>SME_142</t>
  </si>
  <si>
    <t>SME_143</t>
  </si>
  <si>
    <t>SME_144</t>
  </si>
  <si>
    <t>SME_145</t>
  </si>
  <si>
    <t>SME_146</t>
  </si>
  <si>
    <t>SME_147</t>
  </si>
  <si>
    <t>SME_148</t>
  </si>
  <si>
    <t>SME_149</t>
  </si>
  <si>
    <t>SME_150</t>
  </si>
  <si>
    <t>SME_151</t>
  </si>
  <si>
    <t>SME_152</t>
  </si>
  <si>
    <t>SME_153</t>
  </si>
  <si>
    <t>SME_154</t>
  </si>
  <si>
    <t>SME_155</t>
  </si>
  <si>
    <t>SME_156</t>
  </si>
  <si>
    <t>SME_157</t>
  </si>
  <si>
    <t>SME_158</t>
  </si>
  <si>
    <t>SME_159</t>
  </si>
  <si>
    <t>SME_160</t>
  </si>
  <si>
    <t>SME_161</t>
  </si>
  <si>
    <t>SME_162</t>
  </si>
  <si>
    <t>SME_163</t>
  </si>
  <si>
    <t>SME_164</t>
  </si>
  <si>
    <t>SME_165</t>
  </si>
  <si>
    <t>SME_166</t>
  </si>
  <si>
    <t>SME_167</t>
  </si>
  <si>
    <t>SME_168</t>
  </si>
  <si>
    <t>SME_169</t>
  </si>
  <si>
    <t>SME_170</t>
  </si>
  <si>
    <t>SME_171</t>
  </si>
  <si>
    <t>SME_172</t>
  </si>
  <si>
    <t>SME_173</t>
  </si>
  <si>
    <t>SME_174</t>
  </si>
  <si>
    <t>SME_175</t>
  </si>
  <si>
    <t>SME_176</t>
  </si>
  <si>
    <t>SME_177</t>
  </si>
  <si>
    <t>SME_178</t>
  </si>
  <si>
    <t>SME_179</t>
  </si>
  <si>
    <t>SME_180</t>
  </si>
  <si>
    <t>SME_181</t>
  </si>
  <si>
    <t>SME_182</t>
  </si>
  <si>
    <t>SME_183</t>
  </si>
  <si>
    <t>SME_184</t>
  </si>
  <si>
    <t>SME_185</t>
  </si>
  <si>
    <t>SME_186</t>
  </si>
  <si>
    <t>SME_187</t>
  </si>
  <si>
    <t>SME_188</t>
  </si>
  <si>
    <t>SME_189</t>
  </si>
  <si>
    <t>SME_190</t>
  </si>
  <si>
    <t>SME_191</t>
  </si>
  <si>
    <t>SME_192</t>
  </si>
  <si>
    <t>SME_193</t>
  </si>
  <si>
    <t>SME_194</t>
  </si>
  <si>
    <t>SME_195</t>
  </si>
  <si>
    <t>SME_196</t>
  </si>
  <si>
    <t>SME_197</t>
  </si>
  <si>
    <t>SME_198</t>
  </si>
  <si>
    <t>SME_199</t>
  </si>
  <si>
    <t>SME_200</t>
  </si>
  <si>
    <t>SME_201</t>
  </si>
  <si>
    <t>SME_202</t>
  </si>
  <si>
    <t>SME_203</t>
  </si>
  <si>
    <t>SME_204</t>
  </si>
  <si>
    <t>SME_205</t>
  </si>
  <si>
    <t>SME_206</t>
  </si>
  <si>
    <t>SME_207</t>
  </si>
  <si>
    <t>SME_208</t>
  </si>
  <si>
    <t>SME_209</t>
  </si>
  <si>
    <t>SME_210</t>
  </si>
  <si>
    <t>SME_211</t>
  </si>
  <si>
    <t>SME_212</t>
  </si>
  <si>
    <t>SME_213</t>
  </si>
  <si>
    <t>SME_214</t>
  </si>
  <si>
    <t>SME_215</t>
  </si>
  <si>
    <t>SME_216</t>
  </si>
  <si>
    <t>SME_217</t>
  </si>
  <si>
    <t>SME_218</t>
  </si>
  <si>
    <t>SME_219</t>
  </si>
  <si>
    <t>SME_220</t>
  </si>
  <si>
    <t>SME_221</t>
  </si>
  <si>
    <t>SME_222</t>
  </si>
  <si>
    <t>SME_223</t>
  </si>
  <si>
    <t>SME_224</t>
  </si>
  <si>
    <t>SME_225</t>
  </si>
  <si>
    <t>SME_226</t>
  </si>
  <si>
    <t>SME_227</t>
  </si>
  <si>
    <t>SME_228</t>
  </si>
  <si>
    <t>SME_229</t>
  </si>
  <si>
    <t>SME_230</t>
  </si>
  <si>
    <t>SME_231</t>
  </si>
  <si>
    <t>SME_232</t>
  </si>
  <si>
    <t>SME_233</t>
  </si>
  <si>
    <t>SME_234</t>
  </si>
  <si>
    <t>SME_235</t>
  </si>
  <si>
    <t>SME_236</t>
  </si>
  <si>
    <t>SME_237</t>
  </si>
  <si>
    <t>SME_238</t>
  </si>
  <si>
    <t>SME_239</t>
  </si>
  <si>
    <t>SME_240</t>
  </si>
  <si>
    <t>SME_241</t>
  </si>
  <si>
    <t>SME_242</t>
  </si>
  <si>
    <t>SME_243</t>
  </si>
  <si>
    <t>SME_244</t>
  </si>
  <si>
    <t>SME_245</t>
  </si>
  <si>
    <t>SME_246</t>
  </si>
  <si>
    <t>SME_247</t>
  </si>
  <si>
    <t>SME_248</t>
  </si>
  <si>
    <t>SME_249</t>
  </si>
  <si>
    <t>SME_250</t>
  </si>
  <si>
    <t>SME_251</t>
  </si>
  <si>
    <t>SME_252</t>
  </si>
  <si>
    <t>SME_253</t>
  </si>
  <si>
    <t>SME_254</t>
  </si>
  <si>
    <t>SME_255</t>
  </si>
  <si>
    <t>SME_256</t>
  </si>
  <si>
    <t>SME_257</t>
  </si>
  <si>
    <t>SME_258</t>
  </si>
  <si>
    <t>SME_259</t>
  </si>
  <si>
    <t>SME_260</t>
  </si>
  <si>
    <t>SME_261</t>
  </si>
  <si>
    <t>SME_262</t>
  </si>
  <si>
    <t>SME_263</t>
  </si>
  <si>
    <t>SME_264</t>
  </si>
  <si>
    <t>SME_265</t>
  </si>
  <si>
    <t>SME_266</t>
  </si>
  <si>
    <t>SME_267</t>
  </si>
  <si>
    <t>SME_268</t>
  </si>
  <si>
    <t>SME_269</t>
  </si>
  <si>
    <t>SME_270</t>
  </si>
  <si>
    <t>SME_271</t>
  </si>
  <si>
    <t>SME_272</t>
  </si>
  <si>
    <t>SME_273</t>
  </si>
  <si>
    <t>SME_274</t>
  </si>
  <si>
    <t>SME_275</t>
  </si>
  <si>
    <t>SME_276</t>
  </si>
  <si>
    <t>SME_277</t>
  </si>
  <si>
    <t>SME_278</t>
  </si>
  <si>
    <t>SME_279</t>
  </si>
  <si>
    <t>SME_280</t>
  </si>
  <si>
    <t>SME_281</t>
  </si>
  <si>
    <t>SME_282</t>
  </si>
  <si>
    <t>SME_283</t>
  </si>
  <si>
    <t>SME_284</t>
  </si>
  <si>
    <t>SME_285</t>
  </si>
  <si>
    <t>SME_286</t>
  </si>
  <si>
    <t>SME_287</t>
  </si>
  <si>
    <t>SME_288</t>
  </si>
  <si>
    <t>SME_289</t>
  </si>
  <si>
    <t>SME_290</t>
  </si>
  <si>
    <t>SME_291</t>
  </si>
  <si>
    <t>SME_292</t>
  </si>
  <si>
    <t>SME_293</t>
  </si>
  <si>
    <t>SME_294</t>
  </si>
  <si>
    <t>SME_295</t>
  </si>
  <si>
    <t>SME_296</t>
  </si>
  <si>
    <t>SME_297</t>
  </si>
  <si>
    <t>SME_298</t>
  </si>
  <si>
    <t>SME_299</t>
  </si>
  <si>
    <t>SME_300</t>
  </si>
  <si>
    <t>SME_301</t>
  </si>
  <si>
    <t>SME_302</t>
  </si>
  <si>
    <t>SME_303</t>
  </si>
  <si>
    <t>SME_304</t>
  </si>
  <si>
    <t>SME_305</t>
  </si>
  <si>
    <t>SME_306</t>
  </si>
  <si>
    <t>SME_307</t>
  </si>
  <si>
    <t>SME_308</t>
  </si>
  <si>
    <t>SME_309</t>
  </si>
  <si>
    <t>SME_310</t>
  </si>
  <si>
    <t>SME_311</t>
  </si>
  <si>
    <t>SME_312</t>
  </si>
  <si>
    <t>SME_313</t>
  </si>
  <si>
    <t>SME_314</t>
  </si>
  <si>
    <t>SME_315</t>
  </si>
  <si>
    <t>SME_316</t>
  </si>
  <si>
    <t>SME_317</t>
  </si>
  <si>
    <t>SME_318</t>
  </si>
  <si>
    <t>SME_319</t>
  </si>
  <si>
    <t>SME_320</t>
  </si>
  <si>
    <t>SME_321</t>
  </si>
  <si>
    <t>SME_322</t>
  </si>
  <si>
    <t>SME_323</t>
  </si>
  <si>
    <t>SME_324</t>
  </si>
  <si>
    <t>SME_325</t>
  </si>
  <si>
    <t>SME_326</t>
  </si>
  <si>
    <t>SME_327</t>
  </si>
  <si>
    <t>SME_328</t>
  </si>
  <si>
    <t>SME_329</t>
  </si>
  <si>
    <t>SME_330</t>
  </si>
  <si>
    <t>SME_331</t>
  </si>
  <si>
    <t>SME_332</t>
  </si>
  <si>
    <t>SME_333</t>
  </si>
  <si>
    <t>SME_334</t>
  </si>
  <si>
    <t>SME_335</t>
  </si>
  <si>
    <t>SME_336</t>
  </si>
  <si>
    <t>SME_337</t>
  </si>
  <si>
    <t>SME_338</t>
  </si>
  <si>
    <t>SME_339</t>
  </si>
  <si>
    <t>SME_340</t>
  </si>
  <si>
    <t>SME_341</t>
  </si>
  <si>
    <t>SME_342</t>
  </si>
  <si>
    <t>SME_343</t>
  </si>
  <si>
    <t>SME_344</t>
  </si>
  <si>
    <t>SME_345</t>
  </si>
  <si>
    <t>SME_346</t>
  </si>
  <si>
    <t>SME_347</t>
  </si>
  <si>
    <t>SME_348</t>
  </si>
  <si>
    <t>SME_349</t>
  </si>
  <si>
    <t>SME_350</t>
  </si>
  <si>
    <t>SME_351</t>
  </si>
  <si>
    <t>SME_352</t>
  </si>
  <si>
    <t>SME_353</t>
  </si>
  <si>
    <t>SME_354</t>
  </si>
  <si>
    <t>SME_355</t>
  </si>
  <si>
    <t>SME_356</t>
  </si>
  <si>
    <t>SME_357</t>
  </si>
  <si>
    <t>SME_358</t>
  </si>
  <si>
    <t>SME_359</t>
  </si>
  <si>
    <t>SME_360</t>
  </si>
  <si>
    <t>SME_361</t>
  </si>
  <si>
    <t>SME_362</t>
  </si>
  <si>
    <t>SME_363</t>
  </si>
  <si>
    <t>SME_364</t>
  </si>
  <si>
    <t>SME_365</t>
  </si>
  <si>
    <t>SME_366</t>
  </si>
  <si>
    <t>SME_367</t>
  </si>
  <si>
    <t>SME_368</t>
  </si>
  <si>
    <t>SME_369</t>
  </si>
  <si>
    <t>SME_370</t>
  </si>
  <si>
    <t>SME_371</t>
  </si>
  <si>
    <t>SME_372</t>
  </si>
  <si>
    <t>SME_373</t>
  </si>
  <si>
    <t>SME_374</t>
  </si>
  <si>
    <t>SME_375</t>
  </si>
  <si>
    <t>SME_376</t>
  </si>
  <si>
    <t>SME_377</t>
  </si>
  <si>
    <t>SME_378</t>
  </si>
  <si>
    <t>SME_379</t>
  </si>
  <si>
    <t>SME_380</t>
  </si>
  <si>
    <t>SME_381</t>
  </si>
  <si>
    <t>SME_382</t>
  </si>
  <si>
    <t>SME_383</t>
  </si>
  <si>
    <t>SME_384</t>
  </si>
  <si>
    <t>SME_385</t>
  </si>
  <si>
    <t>SME_386</t>
  </si>
  <si>
    <t>SME_387</t>
  </si>
  <si>
    <t>SME_388</t>
  </si>
  <si>
    <t>SME_389</t>
  </si>
  <si>
    <t>SME_390</t>
  </si>
  <si>
    <t>SME_391</t>
  </si>
  <si>
    <t>SME_392</t>
  </si>
  <si>
    <t>SME_393</t>
  </si>
  <si>
    <t>SME_394</t>
  </si>
  <si>
    <t>SME_395</t>
  </si>
  <si>
    <t>SME_396</t>
  </si>
  <si>
    <t>SME_397</t>
  </si>
  <si>
    <t>SME_398</t>
  </si>
  <si>
    <t>SME_399</t>
  </si>
  <si>
    <t>SME_400</t>
  </si>
  <si>
    <t>SME_401</t>
  </si>
  <si>
    <t>SME_402</t>
  </si>
  <si>
    <t>SME_403</t>
  </si>
  <si>
    <t>SME_404</t>
  </si>
  <si>
    <t>SME_405</t>
  </si>
  <si>
    <t>SME_406</t>
  </si>
  <si>
    <t>SME_407</t>
  </si>
  <si>
    <t>SME_408</t>
  </si>
  <si>
    <t>SME_409</t>
  </si>
  <si>
    <t>SME_410</t>
  </si>
  <si>
    <t>SME_411</t>
  </si>
  <si>
    <t>SME_412</t>
  </si>
  <si>
    <t>SME_413</t>
  </si>
  <si>
    <t>SME_414</t>
  </si>
  <si>
    <t>SME_415</t>
  </si>
  <si>
    <t>SME_416</t>
  </si>
  <si>
    <t>SME_417</t>
  </si>
  <si>
    <t>SME_418</t>
  </si>
  <si>
    <t>SME_419</t>
  </si>
  <si>
    <t>SME_420</t>
  </si>
  <si>
    <t>SME_421</t>
  </si>
  <si>
    <t>SME_422</t>
  </si>
  <si>
    <t>SME_423</t>
  </si>
  <si>
    <t>SME_424</t>
  </si>
  <si>
    <t>SME_425</t>
  </si>
  <si>
    <t>SME_426</t>
  </si>
  <si>
    <t>SME_427</t>
  </si>
  <si>
    <t>SME_428</t>
  </si>
  <si>
    <t>SME_429</t>
  </si>
  <si>
    <t>SME_430</t>
  </si>
  <si>
    <t>SME_431</t>
  </si>
  <si>
    <t>SME_432</t>
  </si>
  <si>
    <t>SME_433</t>
  </si>
  <si>
    <t>SME_434</t>
  </si>
  <si>
    <t>SME_435</t>
  </si>
  <si>
    <t>SME_436</t>
  </si>
  <si>
    <t>SME_437</t>
  </si>
  <si>
    <t>SME_438</t>
  </si>
  <si>
    <t>SME_439</t>
  </si>
  <si>
    <t>SME_440</t>
  </si>
  <si>
    <t>SME_441</t>
  </si>
  <si>
    <t>SME_442</t>
  </si>
  <si>
    <t>SME_443</t>
  </si>
  <si>
    <t>SME_444</t>
  </si>
  <si>
    <t>SME_445</t>
  </si>
  <si>
    <t>SME_446</t>
  </si>
  <si>
    <t>SME_447</t>
  </si>
  <si>
    <t>SME_448</t>
  </si>
  <si>
    <t>SME_449</t>
  </si>
  <si>
    <t>SME_450</t>
  </si>
  <si>
    <t>SME_451</t>
  </si>
  <si>
    <t>SME_452</t>
  </si>
  <si>
    <t>SME_453</t>
  </si>
  <si>
    <t>SME_454</t>
  </si>
  <si>
    <t>SME_455</t>
  </si>
  <si>
    <t>SME_456</t>
  </si>
  <si>
    <t>SME_457</t>
  </si>
  <si>
    <t>SME_458</t>
  </si>
  <si>
    <t>SME_459</t>
  </si>
  <si>
    <t>SME_460</t>
  </si>
  <si>
    <t>SME_461</t>
  </si>
  <si>
    <t>SME_462</t>
  </si>
  <si>
    <t>SME_463</t>
  </si>
  <si>
    <t>SME_464</t>
  </si>
  <si>
    <t>SME_465</t>
  </si>
  <si>
    <t>SME_466</t>
  </si>
  <si>
    <t>SME_467</t>
  </si>
  <si>
    <t>SME_468</t>
  </si>
  <si>
    <t>SME_469</t>
  </si>
  <si>
    <t>SME_470</t>
  </si>
  <si>
    <t>SME_471</t>
  </si>
  <si>
    <t>SME_472</t>
  </si>
  <si>
    <t>SME_473</t>
  </si>
  <si>
    <t>SME_474</t>
  </si>
  <si>
    <t>SME_475</t>
  </si>
  <si>
    <t>SME_476</t>
  </si>
  <si>
    <t>SME_477</t>
  </si>
  <si>
    <t>SME_478</t>
  </si>
  <si>
    <t>SME_479</t>
  </si>
  <si>
    <t>SME_480</t>
  </si>
  <si>
    <t>SME_481</t>
  </si>
  <si>
    <t>SME_482</t>
  </si>
  <si>
    <t>SME_483</t>
  </si>
  <si>
    <t>SME_484</t>
  </si>
  <si>
    <t>SME_485</t>
  </si>
  <si>
    <t>SME_486</t>
  </si>
  <si>
    <t>SME_487</t>
  </si>
  <si>
    <t>SME_488</t>
  </si>
  <si>
    <t>SME_489</t>
  </si>
  <si>
    <t>SME_490</t>
  </si>
  <si>
    <t>SME_491</t>
  </si>
  <si>
    <t>SME_492</t>
  </si>
  <si>
    <t>SME_493</t>
  </si>
  <si>
    <t>SME_494</t>
  </si>
  <si>
    <t>SME_495</t>
  </si>
  <si>
    <t>SME_496</t>
  </si>
  <si>
    <t>SME_497</t>
  </si>
  <si>
    <t>SME_498</t>
  </si>
  <si>
    <t>SME_499</t>
  </si>
  <si>
    <t>SME_500</t>
  </si>
  <si>
    <t>SME_501</t>
  </si>
  <si>
    <t>SME_502</t>
  </si>
  <si>
    <t>SME_503</t>
  </si>
  <si>
    <t>SME_504</t>
  </si>
  <si>
    <t>SME_505</t>
  </si>
  <si>
    <t>SME_506</t>
  </si>
  <si>
    <t>SME_507</t>
  </si>
  <si>
    <t>SME_508</t>
  </si>
  <si>
    <t>SME_509</t>
  </si>
  <si>
    <t>SME_510</t>
  </si>
  <si>
    <t>SME_511</t>
  </si>
  <si>
    <t>SME_512</t>
  </si>
  <si>
    <t>SME_513</t>
  </si>
  <si>
    <t>SME_514</t>
  </si>
  <si>
    <t>SME_515</t>
  </si>
  <si>
    <t>SME_516</t>
  </si>
  <si>
    <t>SME_517</t>
  </si>
  <si>
    <t>SME_518</t>
  </si>
  <si>
    <t>SME_519</t>
  </si>
  <si>
    <t>SME_520</t>
  </si>
  <si>
    <t>SME_521</t>
  </si>
  <si>
    <t>SME_522</t>
  </si>
  <si>
    <t>SME_523</t>
  </si>
  <si>
    <t>SME_524</t>
  </si>
  <si>
    <t>SME_525</t>
  </si>
  <si>
    <t>SME_526</t>
  </si>
  <si>
    <t>SME_527</t>
  </si>
  <si>
    <t>SME_528</t>
  </si>
  <si>
    <t>SME_529</t>
  </si>
  <si>
    <t>SME_530</t>
  </si>
  <si>
    <t>SME_531</t>
  </si>
  <si>
    <t>SME_532</t>
  </si>
  <si>
    <t>SME_533</t>
  </si>
  <si>
    <t>SME_534</t>
  </si>
  <si>
    <t>SME_535</t>
  </si>
  <si>
    <t>SME_536</t>
  </si>
  <si>
    <t>SME_537</t>
  </si>
  <si>
    <t>SME_538</t>
  </si>
  <si>
    <t>SME_539</t>
  </si>
  <si>
    <t>SME_540</t>
  </si>
  <si>
    <t>Retail_1</t>
  </si>
  <si>
    <t>Retail_2</t>
  </si>
  <si>
    <t>Retail_3</t>
  </si>
  <si>
    <t>Retail_4</t>
  </si>
  <si>
    <t>Retail_5</t>
  </si>
  <si>
    <t>Retail_6</t>
  </si>
  <si>
    <t>Retail_7</t>
  </si>
  <si>
    <t>Retail_8</t>
  </si>
  <si>
    <t>Retail_9</t>
  </si>
  <si>
    <t>Retail_10</t>
  </si>
  <si>
    <t>Retail_11</t>
  </si>
  <si>
    <t>Retail_12</t>
  </si>
  <si>
    <t>Retail_13</t>
  </si>
  <si>
    <t>Retail_14</t>
  </si>
  <si>
    <t>Retail_15</t>
  </si>
  <si>
    <t>Retail_16</t>
  </si>
  <si>
    <t>Retail_17</t>
  </si>
  <si>
    <t>Retail_18</t>
  </si>
  <si>
    <t>Retail_19</t>
  </si>
  <si>
    <t>Retail_20</t>
  </si>
  <si>
    <t>Retail_21</t>
  </si>
  <si>
    <t>Retail_22</t>
  </si>
  <si>
    <t>Retail_23</t>
  </si>
  <si>
    <t>Retail_24</t>
  </si>
  <si>
    <t>Retail_25</t>
  </si>
  <si>
    <t>Retail_26</t>
  </si>
  <si>
    <t>Retail_27</t>
  </si>
  <si>
    <t>Retail_28</t>
  </si>
  <si>
    <t>Retail_29</t>
  </si>
  <si>
    <t>Retail_30</t>
  </si>
  <si>
    <t>Retail_31</t>
  </si>
  <si>
    <t>Retail_32</t>
  </si>
  <si>
    <t>Retail_33</t>
  </si>
  <si>
    <t>Retail_34</t>
  </si>
  <si>
    <t>Retail_35</t>
  </si>
  <si>
    <t>Retail_36</t>
  </si>
  <si>
    <t>Retail_37</t>
  </si>
  <si>
    <t>Retail_38</t>
  </si>
  <si>
    <t>Retail_39</t>
  </si>
  <si>
    <t>Retail_40</t>
  </si>
  <si>
    <t>Retail_41</t>
  </si>
  <si>
    <t>Retail_42</t>
  </si>
  <si>
    <t>Retail_43</t>
  </si>
  <si>
    <t>Retail_44</t>
  </si>
  <si>
    <t>Retail_45</t>
  </si>
  <si>
    <t>Retail_46</t>
  </si>
  <si>
    <t>Retail_47</t>
  </si>
  <si>
    <t>Retail_48</t>
  </si>
  <si>
    <t>Retail_49</t>
  </si>
  <si>
    <t>Retail_50</t>
  </si>
  <si>
    <t>Retail_51</t>
  </si>
  <si>
    <t>Retail_52</t>
  </si>
  <si>
    <t>Retail_53</t>
  </si>
  <si>
    <t>Retail_54</t>
  </si>
  <si>
    <t>Retail_55</t>
  </si>
  <si>
    <t>Retail_56</t>
  </si>
  <si>
    <t>Retail_57</t>
  </si>
  <si>
    <t>Retail_58</t>
  </si>
  <si>
    <t>Retail_59</t>
  </si>
  <si>
    <t>Retail_60</t>
  </si>
  <si>
    <t>Retail_61</t>
  </si>
  <si>
    <t>Retail_62</t>
  </si>
  <si>
    <t>Retail_63</t>
  </si>
  <si>
    <t>Retail_64</t>
  </si>
  <si>
    <t>Retail_65</t>
  </si>
  <si>
    <t>Retail_66</t>
  </si>
  <si>
    <t>Retail_67</t>
  </si>
  <si>
    <t>Retail_68</t>
  </si>
  <si>
    <t>Retail_69</t>
  </si>
  <si>
    <t>Retail_70</t>
  </si>
  <si>
    <t>Retail_71</t>
  </si>
  <si>
    <t>Retail_72</t>
  </si>
  <si>
    <t>Retail_73</t>
  </si>
  <si>
    <t>Retail_74</t>
  </si>
  <si>
    <t>Retail_75</t>
  </si>
  <si>
    <t>Retail_76</t>
  </si>
  <si>
    <t>Retail_77</t>
  </si>
  <si>
    <t>Retail_78</t>
  </si>
  <si>
    <t>Retail_79</t>
  </si>
  <si>
    <t>Retail_80</t>
  </si>
  <si>
    <t>Retail_81</t>
  </si>
  <si>
    <t>Retail_82</t>
  </si>
  <si>
    <t>Retail_83</t>
  </si>
  <si>
    <t>Retail_84</t>
  </si>
  <si>
    <t>Retail_85</t>
  </si>
  <si>
    <t>Retail_86</t>
  </si>
  <si>
    <t>Retail_87</t>
  </si>
  <si>
    <t>Retail_88</t>
  </si>
  <si>
    <t>Retail_89</t>
  </si>
  <si>
    <t>Retail_90</t>
  </si>
  <si>
    <t>Retail_91</t>
  </si>
  <si>
    <t>Retail_92</t>
  </si>
  <si>
    <t>Retail_93</t>
  </si>
  <si>
    <t>Retail_94</t>
  </si>
  <si>
    <t>Retail_95</t>
  </si>
  <si>
    <t>Retail_96</t>
  </si>
  <si>
    <t>Retail_97</t>
  </si>
  <si>
    <t>Retail_98</t>
  </si>
  <si>
    <t>Retail_99</t>
  </si>
  <si>
    <t>Retail_100</t>
  </si>
  <si>
    <t>Retail_101</t>
  </si>
  <si>
    <t>Retail_102</t>
  </si>
  <si>
    <t>Retail_103</t>
  </si>
  <si>
    <t>Retail_104</t>
  </si>
  <si>
    <t>Retail_105</t>
  </si>
  <si>
    <t>Retail_106</t>
  </si>
  <si>
    <t>Retail_107</t>
  </si>
  <si>
    <t>Retail_108</t>
  </si>
  <si>
    <t>Retail_109</t>
  </si>
  <si>
    <t>Retail_110</t>
  </si>
  <si>
    <t>Retail_111</t>
  </si>
  <si>
    <t>Retail_112</t>
  </si>
  <si>
    <t>Retail_113</t>
  </si>
  <si>
    <t>Retail_114</t>
  </si>
  <si>
    <t>Retail_115</t>
  </si>
  <si>
    <t>Retail_116</t>
  </si>
  <si>
    <t>Retail_117</t>
  </si>
  <si>
    <t>Retail_118</t>
  </si>
  <si>
    <t>Retail_119</t>
  </si>
  <si>
    <t>Retail_120</t>
  </si>
  <si>
    <t>Retail_121</t>
  </si>
  <si>
    <t>Retail_122</t>
  </si>
  <si>
    <t>Retail_123</t>
  </si>
  <si>
    <t>Retail_124</t>
  </si>
  <si>
    <t>Retail_125</t>
  </si>
  <si>
    <t>Retail_126</t>
  </si>
  <si>
    <t>Retail_127</t>
  </si>
  <si>
    <t>Retail_128</t>
  </si>
  <si>
    <t>Retail_129</t>
  </si>
  <si>
    <t>Retail_130</t>
  </si>
  <si>
    <t>Retail_131</t>
  </si>
  <si>
    <t>Retail_132</t>
  </si>
  <si>
    <t>Retail_133</t>
  </si>
  <si>
    <t>Retail_134</t>
  </si>
  <si>
    <t>Retail_135</t>
  </si>
  <si>
    <t>Retail_136</t>
  </si>
  <si>
    <t>Retail_137</t>
  </si>
  <si>
    <t>Retail_138</t>
  </si>
  <si>
    <t>Retail_139</t>
  </si>
  <si>
    <t>Retail_140</t>
  </si>
  <si>
    <t>Retail_141</t>
  </si>
  <si>
    <t>Retail_142</t>
  </si>
  <si>
    <t>Retail_143</t>
  </si>
  <si>
    <t>Retail_144</t>
  </si>
  <si>
    <t>Retail_145</t>
  </si>
  <si>
    <t>Retail_146</t>
  </si>
  <si>
    <t>Retail_147</t>
  </si>
  <si>
    <t>Retail_148</t>
  </si>
  <si>
    <t>Retail_149</t>
  </si>
  <si>
    <t>Retail_150</t>
  </si>
  <si>
    <t>Retail_151</t>
  </si>
  <si>
    <t>Retail_152</t>
  </si>
  <si>
    <t>Retail_153</t>
  </si>
  <si>
    <t>Retail_154</t>
  </si>
  <si>
    <t>Retail_155</t>
  </si>
  <si>
    <t>Retail_156</t>
  </si>
  <si>
    <t>Retail_157</t>
  </si>
  <si>
    <t>Retail_158</t>
  </si>
  <si>
    <t>Retail_159</t>
  </si>
  <si>
    <t>Retail_160</t>
  </si>
  <si>
    <t>Retail_161</t>
  </si>
  <si>
    <t>Retail_162</t>
  </si>
  <si>
    <t>Retail_163</t>
  </si>
  <si>
    <t>Retail_164</t>
  </si>
  <si>
    <t>Retail_165</t>
  </si>
  <si>
    <t>Retail_166</t>
  </si>
  <si>
    <t>Retail_167</t>
  </si>
  <si>
    <t>Retail_168</t>
  </si>
  <si>
    <t>Retail_169</t>
  </si>
  <si>
    <t>Retail_170</t>
  </si>
  <si>
    <t>Retail_171</t>
  </si>
  <si>
    <t>Retail_172</t>
  </si>
  <si>
    <t>Retail_173</t>
  </si>
  <si>
    <t>Retail_174</t>
  </si>
  <si>
    <t>Retail_175</t>
  </si>
  <si>
    <t>Retail_176</t>
  </si>
  <si>
    <t>Retail_177</t>
  </si>
  <si>
    <t>Retail_178</t>
  </si>
  <si>
    <t>Retail_179</t>
  </si>
  <si>
    <t>Retail_180</t>
  </si>
  <si>
    <t>Retail_181</t>
  </si>
  <si>
    <t>Retail_182</t>
  </si>
  <si>
    <t>Retail_183</t>
  </si>
  <si>
    <t>Retail_184</t>
  </si>
  <si>
    <t>Retail_185</t>
  </si>
  <si>
    <t>Retail_186</t>
  </si>
  <si>
    <t>Retail_187</t>
  </si>
  <si>
    <t>Retail_188</t>
  </si>
  <si>
    <t>Retail_189</t>
  </si>
  <si>
    <t>Retail_190</t>
  </si>
  <si>
    <t>Retail_191</t>
  </si>
  <si>
    <t>Retail_192</t>
  </si>
  <si>
    <t>Retail_193</t>
  </si>
  <si>
    <t>Retail_194</t>
  </si>
  <si>
    <t>Retail_195</t>
  </si>
  <si>
    <t>Retail_196</t>
  </si>
  <si>
    <t>Retail_197</t>
  </si>
  <si>
    <t>Retail_198</t>
  </si>
  <si>
    <t>Retail_199</t>
  </si>
  <si>
    <t>Retail_200</t>
  </si>
  <si>
    <t>Retail_201</t>
  </si>
  <si>
    <t>Retail_202</t>
  </si>
  <si>
    <t>Retail_203</t>
  </si>
  <si>
    <t>Retail_204</t>
  </si>
  <si>
    <t>Retail_205</t>
  </si>
  <si>
    <t>Retail_206</t>
  </si>
  <si>
    <t>Retail_207</t>
  </si>
  <si>
    <t>Retail_208</t>
  </si>
  <si>
    <t>Retail_209</t>
  </si>
  <si>
    <t>Retail_210</t>
  </si>
  <si>
    <t>Retail_211</t>
  </si>
  <si>
    <t>Retail_212</t>
  </si>
  <si>
    <t>Retail_213</t>
  </si>
  <si>
    <t>Retail_214</t>
  </si>
  <si>
    <t>Retail_215</t>
  </si>
  <si>
    <t>Retail_216</t>
  </si>
  <si>
    <t>Retail_217</t>
  </si>
  <si>
    <t>Retail_218</t>
  </si>
  <si>
    <t>Retail_219</t>
  </si>
  <si>
    <t>Retail_220</t>
  </si>
  <si>
    <t>Retail_221</t>
  </si>
  <si>
    <t>Retail_222</t>
  </si>
  <si>
    <t>Retail_223</t>
  </si>
  <si>
    <t>Retail_224</t>
  </si>
  <si>
    <t>Retail_225</t>
  </si>
  <si>
    <t>Retail_226</t>
  </si>
  <si>
    <t>Retail_227</t>
  </si>
  <si>
    <t>Retail_228</t>
  </si>
  <si>
    <t>Retail_229</t>
  </si>
  <si>
    <t>Retail_230</t>
  </si>
  <si>
    <t>Retail_231</t>
  </si>
  <si>
    <t>Retail_232</t>
  </si>
  <si>
    <t>Retail_233</t>
  </si>
  <si>
    <t>Retail_234</t>
  </si>
  <si>
    <t>Retail_235</t>
  </si>
  <si>
    <t>Retail_236</t>
  </si>
  <si>
    <t>Retail_237</t>
  </si>
  <si>
    <t>Retail_238</t>
  </si>
  <si>
    <t>Retail_239</t>
  </si>
  <si>
    <t>Retail_240</t>
  </si>
  <si>
    <t>Retail_241</t>
  </si>
  <si>
    <t>Retail_242</t>
  </si>
  <si>
    <t>Retail_243</t>
  </si>
  <si>
    <t>Retail_244</t>
  </si>
  <si>
    <t>Retail_245</t>
  </si>
  <si>
    <t>Retail_246</t>
  </si>
  <si>
    <t>Retail_247</t>
  </si>
  <si>
    <t>Retail_248</t>
  </si>
  <si>
    <t>Retail_249</t>
  </si>
  <si>
    <t>Retail_250</t>
  </si>
  <si>
    <t>Retail_251</t>
  </si>
  <si>
    <t>Retail_252</t>
  </si>
  <si>
    <t>Retail_253</t>
  </si>
  <si>
    <t>Retail_254</t>
  </si>
  <si>
    <t>Retail_255</t>
  </si>
  <si>
    <t>Retail_256</t>
  </si>
  <si>
    <t>Retail_257</t>
  </si>
  <si>
    <t>Retail_258</t>
  </si>
  <si>
    <t>Retail_259</t>
  </si>
  <si>
    <t>Retail_260</t>
  </si>
  <si>
    <t>Retail_261</t>
  </si>
  <si>
    <t>Retail_262</t>
  </si>
  <si>
    <t>Retail_263</t>
  </si>
  <si>
    <t>Retail_264</t>
  </si>
  <si>
    <t>Retail_265</t>
  </si>
  <si>
    <t>Retail_266</t>
  </si>
  <si>
    <t>Retail_267</t>
  </si>
  <si>
    <t>Retail_268</t>
  </si>
  <si>
    <t>Retail_269</t>
  </si>
  <si>
    <t>Retail_270</t>
  </si>
  <si>
    <t>Retail_271</t>
  </si>
  <si>
    <t>Retail_272</t>
  </si>
  <si>
    <t>Retail_273</t>
  </si>
  <si>
    <t>Retail_274</t>
  </si>
  <si>
    <t>Retail_275</t>
  </si>
  <si>
    <t>Retail_276</t>
  </si>
  <si>
    <t>Retail_277</t>
  </si>
  <si>
    <t>Retail_278</t>
  </si>
  <si>
    <t>Retail_279</t>
  </si>
  <si>
    <t>Retail_280</t>
  </si>
  <si>
    <t>Retail_281</t>
  </si>
  <si>
    <t>Retail_282</t>
  </si>
  <si>
    <t>Retail_283</t>
  </si>
  <si>
    <t>Retail_284</t>
  </si>
  <si>
    <t>Retail_285</t>
  </si>
  <si>
    <t>Retail_286</t>
  </si>
  <si>
    <t>Retail_287</t>
  </si>
  <si>
    <t>Retail_288</t>
  </si>
  <si>
    <t>Retail_289</t>
  </si>
  <si>
    <t>Retail_290</t>
  </si>
  <si>
    <t>Retail_291</t>
  </si>
  <si>
    <t>Retail_292</t>
  </si>
  <si>
    <t>Retail_293</t>
  </si>
  <si>
    <t>Retail_294</t>
  </si>
  <si>
    <t>Retail_295</t>
  </si>
  <si>
    <t>Retail_296</t>
  </si>
  <si>
    <t>Retail_297</t>
  </si>
  <si>
    <t>Retail_298</t>
  </si>
  <si>
    <t>Retail_299</t>
  </si>
  <si>
    <t>Retail_300</t>
  </si>
  <si>
    <t>Retail_301</t>
  </si>
  <si>
    <t>Retail_302</t>
  </si>
  <si>
    <t>Retail_303</t>
  </si>
  <si>
    <t>Retail_304</t>
  </si>
  <si>
    <t>Retail_305</t>
  </si>
  <si>
    <t>Retail_306</t>
  </si>
  <si>
    <t>Retail_307</t>
  </si>
  <si>
    <t>Retail_308</t>
  </si>
  <si>
    <t>Retail_309</t>
  </si>
  <si>
    <t>Retail_310</t>
  </si>
  <si>
    <t>Retail_311</t>
  </si>
  <si>
    <t>Retail_312</t>
  </si>
  <si>
    <t>Retail_313</t>
  </si>
  <si>
    <t>Retail_314</t>
  </si>
  <si>
    <t>Retail_315</t>
  </si>
  <si>
    <t>Retail_316</t>
  </si>
  <si>
    <t>Retail_317</t>
  </si>
  <si>
    <t>Retail_318</t>
  </si>
  <si>
    <t>Retail_319</t>
  </si>
  <si>
    <t>Retail_320</t>
  </si>
  <si>
    <t>Retail_321</t>
  </si>
  <si>
    <t>Retail_322</t>
  </si>
  <si>
    <t>Retail_323</t>
  </si>
  <si>
    <t>Retail_324</t>
  </si>
  <si>
    <t>Retail_325</t>
  </si>
  <si>
    <t>Retail_326</t>
  </si>
  <si>
    <t>Retail_327</t>
  </si>
  <si>
    <t>Retail_328</t>
  </si>
  <si>
    <t>Retail_329</t>
  </si>
  <si>
    <t>Retail_330</t>
  </si>
  <si>
    <t>Retail_331</t>
  </si>
  <si>
    <t>Retail_332</t>
  </si>
  <si>
    <t>Retail_333</t>
  </si>
  <si>
    <t>Retail_334</t>
  </si>
  <si>
    <t>Retail_335</t>
  </si>
  <si>
    <t>Retail_336</t>
  </si>
  <si>
    <t>Retail_337</t>
  </si>
  <si>
    <t>Retail_338</t>
  </si>
  <si>
    <t>Retail_339</t>
  </si>
  <si>
    <t>Retail_340</t>
  </si>
  <si>
    <t>Retail_341</t>
  </si>
  <si>
    <t>Retail_342</t>
  </si>
  <si>
    <t>Retail_343</t>
  </si>
  <si>
    <t>Retail_344</t>
  </si>
  <si>
    <t>Retail_345</t>
  </si>
  <si>
    <t>Retail_346</t>
  </si>
  <si>
    <t>Retail_347</t>
  </si>
  <si>
    <t>Retail_348</t>
  </si>
  <si>
    <t>Retail_349</t>
  </si>
  <si>
    <t>Retail_350</t>
  </si>
  <si>
    <t>Retail_351</t>
  </si>
  <si>
    <t>Retail_352</t>
  </si>
  <si>
    <t>Retail_353</t>
  </si>
  <si>
    <t>Retail_354</t>
  </si>
  <si>
    <t>Retail_355</t>
  </si>
  <si>
    <t>Retail_356</t>
  </si>
  <si>
    <t>Retail_357</t>
  </si>
  <si>
    <t>Retail_358</t>
  </si>
  <si>
    <t>Retail_359</t>
  </si>
  <si>
    <t>Retail_360</t>
  </si>
  <si>
    <t>Retail_361</t>
  </si>
  <si>
    <t>Retail_362</t>
  </si>
  <si>
    <t>Retail_363</t>
  </si>
  <si>
    <t>Retail_364</t>
  </si>
  <si>
    <t>Retail_365</t>
  </si>
  <si>
    <t>Retail_366</t>
  </si>
  <si>
    <t>Retail_367</t>
  </si>
  <si>
    <t>Retail_368</t>
  </si>
  <si>
    <t>Retail_369</t>
  </si>
  <si>
    <t>Retail_370</t>
  </si>
  <si>
    <t>Retail_371</t>
  </si>
  <si>
    <t>Retail_372</t>
  </si>
  <si>
    <t>Retail_373</t>
  </si>
  <si>
    <t>Retail_374</t>
  </si>
  <si>
    <t>Retail_375</t>
  </si>
  <si>
    <t>Retail_376</t>
  </si>
  <si>
    <t>Retail_377</t>
  </si>
  <si>
    <t>Retail_378</t>
  </si>
  <si>
    <t>Retail_379</t>
  </si>
  <si>
    <t>Retail_380</t>
  </si>
  <si>
    <t>Retail_381</t>
  </si>
  <si>
    <t>Retail_382</t>
  </si>
  <si>
    <t>Retail_383</t>
  </si>
  <si>
    <t>Retail_384</t>
  </si>
  <si>
    <t>Retail_385</t>
  </si>
  <si>
    <t>Retail_386</t>
  </si>
  <si>
    <t>Retail_387</t>
  </si>
  <si>
    <t>Retail_388</t>
  </si>
  <si>
    <t>Retail_389</t>
  </si>
  <si>
    <t>Retail_390</t>
  </si>
  <si>
    <t>Retail_391</t>
  </si>
  <si>
    <t>Retail_392</t>
  </si>
  <si>
    <t>Retail_393</t>
  </si>
  <si>
    <t>Retail_394</t>
  </si>
  <si>
    <t>Retail_395</t>
  </si>
  <si>
    <t>Retail_396</t>
  </si>
  <si>
    <t>Retail_397</t>
  </si>
  <si>
    <t>Retail_398</t>
  </si>
  <si>
    <t>Retail_399</t>
  </si>
  <si>
    <t>Retail_400</t>
  </si>
  <si>
    <t>Retail_401</t>
  </si>
  <si>
    <t>Retail_402</t>
  </si>
  <si>
    <t>Retail_403</t>
  </si>
  <si>
    <t>Retail_404</t>
  </si>
  <si>
    <t>Retail_405</t>
  </si>
  <si>
    <t>Retail_406</t>
  </si>
  <si>
    <t>Retail_407</t>
  </si>
  <si>
    <t>Retail_408</t>
  </si>
  <si>
    <t>Retail_409</t>
  </si>
  <si>
    <t>Retail_410</t>
  </si>
  <si>
    <t>Retail_411</t>
  </si>
  <si>
    <t>Retail_412</t>
  </si>
  <si>
    <t>Retail_413</t>
  </si>
  <si>
    <t>Retail_414</t>
  </si>
  <si>
    <t>Retail_415</t>
  </si>
  <si>
    <t>Retail_416</t>
  </si>
  <si>
    <t>Retail_417</t>
  </si>
  <si>
    <t>Retail_418</t>
  </si>
  <si>
    <t>Retail_419</t>
  </si>
  <si>
    <t>Retail_420</t>
  </si>
  <si>
    <t>Retail_421</t>
  </si>
  <si>
    <t>Retail_422</t>
  </si>
  <si>
    <t>Retail_423</t>
  </si>
  <si>
    <t>Retail_424</t>
  </si>
  <si>
    <t>Retail_425</t>
  </si>
  <si>
    <t>Retail_426</t>
  </si>
  <si>
    <t>Retail_427</t>
  </si>
  <si>
    <t>Retail_428</t>
  </si>
  <si>
    <t>Retail_429</t>
  </si>
  <si>
    <t>Retail_430</t>
  </si>
  <si>
    <t>Retail_431</t>
  </si>
  <si>
    <t>Retail_432</t>
  </si>
  <si>
    <t>Retail_433</t>
  </si>
  <si>
    <t>Retail_434</t>
  </si>
  <si>
    <t>Retail_435</t>
  </si>
  <si>
    <t>Retail_436</t>
  </si>
  <si>
    <t>Retail_437</t>
  </si>
  <si>
    <t>Retail_438</t>
  </si>
  <si>
    <t>Retail_439</t>
  </si>
  <si>
    <t>Retail_440</t>
  </si>
  <si>
    <t>Retail_441</t>
  </si>
  <si>
    <t>Retail_442</t>
  </si>
  <si>
    <t>Retail_443</t>
  </si>
  <si>
    <t>Retail_444</t>
  </si>
  <si>
    <t>Retail_445</t>
  </si>
  <si>
    <t>Retail_446</t>
  </si>
  <si>
    <t>Retail_447</t>
  </si>
  <si>
    <t>Retail_448</t>
  </si>
  <si>
    <t>Retail_449</t>
  </si>
  <si>
    <t>Retail_450</t>
  </si>
  <si>
    <t>Retail_451</t>
  </si>
  <si>
    <t>Retail_452</t>
  </si>
  <si>
    <t>Retail_453</t>
  </si>
  <si>
    <t>Retail_454</t>
  </si>
  <si>
    <t>Retail_455</t>
  </si>
  <si>
    <t>Retail_456</t>
  </si>
  <si>
    <t>Retail_457</t>
  </si>
  <si>
    <t>Retail_458</t>
  </si>
  <si>
    <t>Retail_459</t>
  </si>
  <si>
    <t>Retail_460</t>
  </si>
  <si>
    <t>Retail_461</t>
  </si>
  <si>
    <t>Retail_462</t>
  </si>
  <si>
    <t>Retail_463</t>
  </si>
  <si>
    <t>Retail_464</t>
  </si>
  <si>
    <t>Retail_465</t>
  </si>
  <si>
    <t>Retail_466</t>
  </si>
  <si>
    <t>Retail_467</t>
  </si>
  <si>
    <t>Retail_468</t>
  </si>
  <si>
    <t>Retail_469</t>
  </si>
  <si>
    <t>Retail_470</t>
  </si>
  <si>
    <t>Retail_471</t>
  </si>
  <si>
    <t>Retail_472</t>
  </si>
  <si>
    <t>Retail_473</t>
  </si>
  <si>
    <t>Retail_474</t>
  </si>
  <si>
    <t>Retail_475</t>
  </si>
  <si>
    <t>Retail_476</t>
  </si>
  <si>
    <t>Retail_477</t>
  </si>
  <si>
    <t>Retail_478</t>
  </si>
  <si>
    <t>Retail_479</t>
  </si>
  <si>
    <t>Retail_480</t>
  </si>
  <si>
    <t>Retail_481</t>
  </si>
  <si>
    <t>Retail_482</t>
  </si>
  <si>
    <t>Retail_483</t>
  </si>
  <si>
    <t>Retail_484</t>
  </si>
  <si>
    <t>Retail_485</t>
  </si>
  <si>
    <t>Retail_486</t>
  </si>
  <si>
    <t>Retail_487</t>
  </si>
  <si>
    <t>Retail_488</t>
  </si>
  <si>
    <t>Retail_489</t>
  </si>
  <si>
    <t>Retail_490</t>
  </si>
  <si>
    <t>Retail_491</t>
  </si>
  <si>
    <t>Retail_492</t>
  </si>
  <si>
    <t>Retail_493</t>
  </si>
  <si>
    <t>Retail_494</t>
  </si>
  <si>
    <t>Retail_495</t>
  </si>
  <si>
    <t>Retail_496</t>
  </si>
  <si>
    <t>Retail_497</t>
  </si>
  <si>
    <t>Retail_498</t>
  </si>
  <si>
    <t>Retail_499</t>
  </si>
  <si>
    <t>Retail_500</t>
  </si>
  <si>
    <t>Retail_501</t>
  </si>
  <si>
    <t>Retail_502</t>
  </si>
  <si>
    <t>Retail_503</t>
  </si>
  <si>
    <t>Retail_504</t>
  </si>
  <si>
    <t>Retail_505</t>
  </si>
  <si>
    <t>Retail_506</t>
  </si>
  <si>
    <t>Retail_507</t>
  </si>
  <si>
    <t>Retail_508</t>
  </si>
  <si>
    <t>Retail_509</t>
  </si>
  <si>
    <t>Retail_510</t>
  </si>
  <si>
    <t>Retail_511</t>
  </si>
  <si>
    <t>Retail_512</t>
  </si>
  <si>
    <t>Retail_513</t>
  </si>
  <si>
    <t>Retail_514</t>
  </si>
  <si>
    <t>Retail_515</t>
  </si>
  <si>
    <t>Retail_516</t>
  </si>
  <si>
    <t>Retail_517</t>
  </si>
  <si>
    <t>Retail_518</t>
  </si>
  <si>
    <t>Retail_519</t>
  </si>
  <si>
    <t>Retail_520</t>
  </si>
  <si>
    <t>Retail_521</t>
  </si>
  <si>
    <t>Retail_522</t>
  </si>
  <si>
    <t>Retail_523</t>
  </si>
  <si>
    <t>Retail_524</t>
  </si>
  <si>
    <t>Retail_525</t>
  </si>
  <si>
    <t>Retail_526</t>
  </si>
  <si>
    <t>Retail_527</t>
  </si>
  <si>
    <t>Retail_528</t>
  </si>
  <si>
    <t>Retail_529</t>
  </si>
  <si>
    <t>Retail_530</t>
  </si>
  <si>
    <t>Retail_531</t>
  </si>
  <si>
    <t>Retail_532</t>
  </si>
  <si>
    <t>Retail_533</t>
  </si>
  <si>
    <t>Retail_534</t>
  </si>
  <si>
    <t>Retail_535</t>
  </si>
  <si>
    <t>Retail_536</t>
  </si>
  <si>
    <t>Retail_537</t>
  </si>
  <si>
    <t>Retail_538</t>
  </si>
  <si>
    <t>Retail_539</t>
  </si>
  <si>
    <t>Retail_540</t>
  </si>
  <si>
    <t>Univariate Analysis</t>
  </si>
  <si>
    <t>Drop</t>
  </si>
  <si>
    <t>Select</t>
  </si>
  <si>
    <t>Result</t>
  </si>
  <si>
    <t>RSquareRank</t>
  </si>
  <si>
    <t>Select2</t>
  </si>
  <si>
    <t>Multivariate Analysis</t>
  </si>
  <si>
    <t>ModelKey</t>
  </si>
  <si>
    <t>ModelName</t>
  </si>
  <si>
    <t>ModelMember</t>
  </si>
  <si>
    <t>Variable</t>
  </si>
  <si>
    <t>OLSPValue</t>
  </si>
  <si>
    <t>HACPValue</t>
  </si>
  <si>
    <t>VIF</t>
  </si>
  <si>
    <t>AdjRSquare</t>
  </si>
  <si>
    <t>Normality</t>
  </si>
  <si>
    <t>Homoscedasticity</t>
  </si>
  <si>
    <t>Autocorrelation</t>
  </si>
  <si>
    <t>Stationary</t>
  </si>
  <si>
    <t>ExceedRate</t>
  </si>
  <si>
    <t>BreachRate</t>
  </si>
  <si>
    <t>Selection</t>
  </si>
  <si>
    <t>MODEL_642_1</t>
  </si>
  <si>
    <t>MODEL_642</t>
  </si>
  <si>
    <t>MODEL_642_2</t>
  </si>
  <si>
    <t>MODEL_642_3</t>
  </si>
  <si>
    <t>MODEL_786_1</t>
  </si>
  <si>
    <t>MODEL_786</t>
  </si>
  <si>
    <t>MODEL_786_2</t>
  </si>
  <si>
    <t>MODEL_786_3</t>
  </si>
  <si>
    <t>MODEL_247_1</t>
  </si>
  <si>
    <t>MODEL_247</t>
  </si>
  <si>
    <t>MODEL_247_2</t>
  </si>
  <si>
    <t>MODEL_247_3</t>
  </si>
  <si>
    <t>MODEL_787_1</t>
  </si>
  <si>
    <t>MODEL_787</t>
  </si>
  <si>
    <t>MODEL_787_2</t>
  </si>
  <si>
    <t>MODEL_787_3</t>
  </si>
  <si>
    <t>MODEL_352_1</t>
  </si>
  <si>
    <t>MODEL_352</t>
  </si>
  <si>
    <t>MODEL_352_2</t>
  </si>
  <si>
    <t>MODEL_352_3</t>
  </si>
  <si>
    <t>MODEL_163_1</t>
  </si>
  <si>
    <t>MODEL_163</t>
  </si>
  <si>
    <t>MODEL_163_2</t>
  </si>
  <si>
    <t>MODEL_163_3</t>
  </si>
  <si>
    <t>MODEL_648_1</t>
  </si>
  <si>
    <t>MODEL_648</t>
  </si>
  <si>
    <t>MODEL_648_2</t>
  </si>
  <si>
    <t>MODEL_648_3</t>
  </si>
  <si>
    <t>MODEL_358_1</t>
  </si>
  <si>
    <t>MODEL_358</t>
  </si>
  <si>
    <t>MODEL_358_2</t>
  </si>
  <si>
    <t>MODEL_358_3</t>
  </si>
  <si>
    <t>MODEL_815_1</t>
  </si>
  <si>
    <t>MODEL_815</t>
  </si>
  <si>
    <t>MODEL_815_2</t>
  </si>
  <si>
    <t>MODEL_815_3</t>
  </si>
  <si>
    <t>MODEL_337_1</t>
  </si>
  <si>
    <t>MODEL_337</t>
  </si>
  <si>
    <t>MODEL_337_2</t>
  </si>
  <si>
    <t>MODEL_337_3</t>
  </si>
  <si>
    <t>MODEL_443_1</t>
  </si>
  <si>
    <t>MODEL_443</t>
  </si>
  <si>
    <t>MODEL_443_2</t>
  </si>
  <si>
    <t>MODEL_443_3</t>
  </si>
  <si>
    <t>MODEL_328_1</t>
  </si>
  <si>
    <t>MODEL_328</t>
  </si>
  <si>
    <t>MODEL_328_2</t>
  </si>
  <si>
    <t>MODEL_328_3</t>
  </si>
  <si>
    <t>MODEL_282_1</t>
  </si>
  <si>
    <t>MODEL_282</t>
  </si>
  <si>
    <t>MODEL_282_2</t>
  </si>
  <si>
    <t>MODEL_282_3</t>
  </si>
  <si>
    <t>MODEL_295_1</t>
  </si>
  <si>
    <t>MODEL_295</t>
  </si>
  <si>
    <t>MODEL_295_2</t>
  </si>
  <si>
    <t>MODEL_295_3</t>
  </si>
  <si>
    <t>MODEL_366_1</t>
  </si>
  <si>
    <t>MODEL_366</t>
  </si>
  <si>
    <t>MODEL_366_2</t>
  </si>
  <si>
    <t>MODEL_366_3</t>
  </si>
  <si>
    <t>MODEL_28_1</t>
  </si>
  <si>
    <t>MODEL_28</t>
  </si>
  <si>
    <t>MODEL_28_2</t>
  </si>
  <si>
    <t>MODEL_307_1</t>
  </si>
  <si>
    <t>MODEL_307</t>
  </si>
  <si>
    <t>MODEL_307_2</t>
  </si>
  <si>
    <t>MODEL_307_3</t>
  </si>
  <si>
    <t>MODEL_42_1</t>
  </si>
  <si>
    <t>MODEL_42</t>
  </si>
  <si>
    <t>MODEL_42_2</t>
  </si>
  <si>
    <t>MODEL_822_1</t>
  </si>
  <si>
    <t>MODEL_822</t>
  </si>
  <si>
    <t>MODEL_822_2</t>
  </si>
  <si>
    <t>MODEL_822_3</t>
  </si>
  <si>
    <t>MODEL_459_1</t>
  </si>
  <si>
    <t>MODEL_459</t>
  </si>
  <si>
    <t>MODEL_459_2</t>
  </si>
  <si>
    <t>MODEL_459_3</t>
  </si>
  <si>
    <t>MODEL_93_1</t>
  </si>
  <si>
    <t>MODEL_93</t>
  </si>
  <si>
    <t>MODEL_93_2</t>
  </si>
  <si>
    <t>MODEL_365_1</t>
  </si>
  <si>
    <t>MODEL_365</t>
  </si>
  <si>
    <t>MODEL_365_2</t>
  </si>
  <si>
    <t>MODEL_365_3</t>
  </si>
  <si>
    <t>MODEL_816_1</t>
  </si>
  <si>
    <t>MODEL_816</t>
  </si>
  <si>
    <t>MODEL_816_2</t>
  </si>
  <si>
    <t>MODEL_816_3</t>
  </si>
  <si>
    <t>MODEL_112_1</t>
  </si>
  <si>
    <t>MODEL_112</t>
  </si>
  <si>
    <t>MODEL_112_2</t>
  </si>
  <si>
    <t>MODEL_823_1</t>
  </si>
  <si>
    <t>MODEL_823</t>
  </si>
  <si>
    <t>MODEL_823_2</t>
  </si>
  <si>
    <t>MODEL_823_3</t>
  </si>
  <si>
    <t>MODEL_455_1</t>
  </si>
  <si>
    <t>MODEL_455</t>
  </si>
  <si>
    <t>MODEL_455_2</t>
  </si>
  <si>
    <t>MODEL_455_3</t>
  </si>
  <si>
    <t>MODEL_103_1</t>
  </si>
  <si>
    <t>MODEL_103</t>
  </si>
  <si>
    <t>MODEL_103_2</t>
  </si>
  <si>
    <t>MODEL_537_1</t>
  </si>
  <si>
    <t>MODEL_537</t>
  </si>
  <si>
    <t>MODEL_537_2</t>
  </si>
  <si>
    <t>MODEL_537_3</t>
  </si>
  <si>
    <t>MODEL_345_1</t>
  </si>
  <si>
    <t>MODEL_345</t>
  </si>
  <si>
    <t>MODEL_345_2</t>
  </si>
  <si>
    <t>MODEL_345_3</t>
  </si>
  <si>
    <t>MODEL_43_1</t>
  </si>
  <si>
    <t>MODEL_43</t>
  </si>
  <si>
    <t>MODEL_43_2</t>
  </si>
  <si>
    <t>MODEL_141_1</t>
  </si>
  <si>
    <t>MODEL_141</t>
  </si>
  <si>
    <t>MODEL_141_2</t>
  </si>
  <si>
    <t>MODEL_57_1</t>
  </si>
  <si>
    <t>MODEL_57</t>
  </si>
  <si>
    <t>MODEL_57_2</t>
  </si>
  <si>
    <t>MODEL_15_1</t>
  </si>
  <si>
    <t>MODEL_15</t>
  </si>
  <si>
    <t>MODEL_515_1</t>
  </si>
  <si>
    <t>MODEL_515</t>
  </si>
  <si>
    <t>MODEL_515_2</t>
  </si>
  <si>
    <t>MODEL_515_3</t>
  </si>
  <si>
    <t>MODEL_199_1</t>
  </si>
  <si>
    <t>MODEL_199</t>
  </si>
  <si>
    <t>MODEL_199_2</t>
  </si>
  <si>
    <t>MODEL_199_3</t>
  </si>
  <si>
    <t>MODEL_120_1</t>
  </si>
  <si>
    <t>MODEL_120</t>
  </si>
  <si>
    <t>MODEL_120_2</t>
  </si>
  <si>
    <t>MODEL_198_1</t>
  </si>
  <si>
    <t>MODEL_198</t>
  </si>
  <si>
    <t>MODEL_198_2</t>
  </si>
  <si>
    <t>MODEL_198_3</t>
  </si>
  <si>
    <t>MODEL_179_1</t>
  </si>
  <si>
    <t>MODEL_179</t>
  </si>
  <si>
    <t>MODEL_179_2</t>
  </si>
  <si>
    <t>MODEL_179_3</t>
  </si>
  <si>
    <t>MODEL_348_1</t>
  </si>
  <si>
    <t>MODEL_348</t>
  </si>
  <si>
    <t>MODEL_348_2</t>
  </si>
  <si>
    <t>MODEL_348_3</t>
  </si>
  <si>
    <t>MODEL_505_1</t>
  </si>
  <si>
    <t>MODEL_505</t>
  </si>
  <si>
    <t>MODEL_505_2</t>
  </si>
  <si>
    <t>MODEL_505_3</t>
  </si>
  <si>
    <t>MODEL_346_1</t>
  </si>
  <si>
    <t>MODEL_346</t>
  </si>
  <si>
    <t>MODEL_346_2</t>
  </si>
  <si>
    <t>MODEL_346_3</t>
  </si>
  <si>
    <t>MODEL_119_1</t>
  </si>
  <si>
    <t>MODEL_119</t>
  </si>
  <si>
    <t>MODEL_119_2</t>
  </si>
  <si>
    <t>MODEL_489_1</t>
  </si>
  <si>
    <t>MODEL_489</t>
  </si>
  <si>
    <t>MODEL_489_2</t>
  </si>
  <si>
    <t>MODEL_489_3</t>
  </si>
  <si>
    <t>MODEL_79_1</t>
  </si>
  <si>
    <t>MODEL_79</t>
  </si>
  <si>
    <t>MODEL_79_2</t>
  </si>
  <si>
    <t>MODEL_51_1</t>
  </si>
  <si>
    <t>MODEL_51</t>
  </si>
  <si>
    <t>MODEL_51_2</t>
  </si>
  <si>
    <t>MODEL_49_1</t>
  </si>
  <si>
    <t>MODEL_49</t>
  </si>
  <si>
    <t>MODEL_49_2</t>
  </si>
  <si>
    <t>MODEL_110_1</t>
  </si>
  <si>
    <t>MODEL_110</t>
  </si>
  <si>
    <t>MODEL_110_2</t>
  </si>
  <si>
    <t>MODEL_639_1</t>
  </si>
  <si>
    <t>MODEL_639</t>
  </si>
  <si>
    <t>MODEL_639_2</t>
  </si>
  <si>
    <t>MODEL_639_3</t>
  </si>
  <si>
    <t>MODEL_580_1</t>
  </si>
  <si>
    <t>MODEL_580</t>
  </si>
  <si>
    <t>MODEL_580_2</t>
  </si>
  <si>
    <t>MODEL_580_3</t>
  </si>
  <si>
    <t>MODEL_799_1</t>
  </si>
  <si>
    <t>MODEL_799</t>
  </si>
  <si>
    <t>MODEL_799_2</t>
  </si>
  <si>
    <t>MODEL_799_3</t>
  </si>
  <si>
    <t>MODEL_649_1</t>
  </si>
  <si>
    <t>MODEL_649</t>
  </si>
  <si>
    <t>MODEL_649_2</t>
  </si>
  <si>
    <t>MODEL_649_3</t>
  </si>
  <si>
    <t>MODEL_114_1</t>
  </si>
  <si>
    <t>MODEL_114</t>
  </si>
  <si>
    <t>MODEL_114_2</t>
  </si>
  <si>
    <t>MODEL_480_1</t>
  </si>
  <si>
    <t>MODEL_480</t>
  </si>
  <si>
    <t>MODEL_480_2</t>
  </si>
  <si>
    <t>MODEL_480_3</t>
  </si>
  <si>
    <t>MODEL_666_1</t>
  </si>
  <si>
    <t>MODEL_666</t>
  </si>
  <si>
    <t>MODEL_666_2</t>
  </si>
  <si>
    <t>MODEL_666_3</t>
  </si>
  <si>
    <t>Candidate Models</t>
  </si>
  <si>
    <t>Rating</t>
  </si>
  <si>
    <t>A</t>
  </si>
  <si>
    <t>B1</t>
  </si>
  <si>
    <t>B2</t>
  </si>
  <si>
    <t>B3</t>
  </si>
  <si>
    <t>B4</t>
  </si>
  <si>
    <t>C1</t>
  </si>
  <si>
    <t>C2</t>
  </si>
  <si>
    <t>C3</t>
  </si>
  <si>
    <t>Point-in-Time (PiT) Model</t>
  </si>
  <si>
    <t>Back-Testing</t>
  </si>
  <si>
    <t>Model</t>
  </si>
  <si>
    <t>List</t>
  </si>
  <si>
    <t>MEAN</t>
  </si>
  <si>
    <t>SD</t>
  </si>
  <si>
    <t>CorporateCF</t>
  </si>
  <si>
    <t>SMECF</t>
  </si>
  <si>
    <t>RetailCF</t>
  </si>
  <si>
    <t>Predict CF'</t>
  </si>
  <si>
    <t>Predict CF</t>
  </si>
  <si>
    <t>Predict ODR</t>
  </si>
  <si>
    <t>+2SD</t>
  </si>
  <si>
    <t>-2SD</t>
  </si>
  <si>
    <t>Forecasting</t>
  </si>
  <si>
    <t>Quarter</t>
  </si>
  <si>
    <t>Best</t>
  </si>
  <si>
    <t>Base</t>
  </si>
  <si>
    <t>Worst</t>
  </si>
  <si>
    <t>Marginal PiT PD</t>
  </si>
  <si>
    <t>Weighted Scenario</t>
  </si>
  <si>
    <t>Weighted CF'</t>
  </si>
  <si>
    <t>Marginal TTC PD</t>
  </si>
  <si>
    <t>Marginal PiT PD (Best)</t>
  </si>
  <si>
    <t>Marginal PiT PD (Base)</t>
  </si>
  <si>
    <t>Marginal PiT PD (Worst)</t>
  </si>
  <si>
    <t>Marginal PiT PD (PD Weighted)</t>
  </si>
  <si>
    <t>Marginal PiT PD (CF' Weighted)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</si>
</sst>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0" tint="-0.24997711111789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BF1CD"/>
        <bgColor indexed="64"/>
      </patternFill>
    </fill>
    <fill>
      <patternFill patternType="solid">
        <fgColor rgb="FFFFEBEB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0" fontId="2" fillId="0" borderId="0" xfId="0" applyFont="1"/>
    <xf numFmtId="0" fontId="2" fillId="5" borderId="3" xfId="0" applyFont="1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0" xfId="1" applyNumberFormat="1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0" fillId="0" borderId="0" xfId="0" applyNumberFormat="1"/>
    <xf numFmtId="14" fontId="1" fillId="0" borderId="6" xfId="0" applyNumberFormat="1" applyFont="1" applyBorder="1"/>
    <xf numFmtId="164" fontId="0" fillId="0" borderId="0" xfId="1" applyNumberFormat="1" applyFont="1"/>
    <xf numFmtId="11" fontId="0" fillId="0" borderId="0" xfId="0" applyNumberFormat="1"/>
    <xf numFmtId="164" fontId="0" fillId="0" borderId="0" xfId="0" applyNumberFormat="1"/>
    <xf numFmtId="0" fontId="2" fillId="2" borderId="3" xfId="0" applyFont="1" applyFill="1" applyBorder="1" applyAlignment="1">
      <alignment horizontal="center"/>
    </xf>
    <xf numFmtId="0" fontId="0" fillId="0" borderId="3" xfId="0" applyBorder="1"/>
    <xf numFmtId="0" fontId="4" fillId="0" borderId="0" xfId="0" applyFont="1"/>
    <xf numFmtId="0" fontId="2" fillId="0" borderId="6" xfId="0" applyFont="1" applyBorder="1" applyAlignment="1">
      <alignment horizontal="center"/>
    </xf>
    <xf numFmtId="10" fontId="0" fillId="0" borderId="0" xfId="0" applyNumberFormat="1"/>
    <xf numFmtId="164" fontId="0" fillId="3" borderId="3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6" borderId="0" xfId="0" applyNumberFormat="1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" fillId="0" borderId="0" xfId="0" applyFont="1"/>
    <xf numFmtId="10" fontId="1" fillId="8" borderId="3" xfId="1" applyNumberFormat="1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164" fontId="1" fillId="0" borderId="0" xfId="0" applyNumberFormat="1" applyFont="1"/>
    <xf numFmtId="10" fontId="0" fillId="0" borderId="3" xfId="0" applyNumberFormat="1" applyBorder="1" applyAlignment="1">
      <alignment horizontal="center"/>
    </xf>
    <xf numFmtId="10" fontId="1" fillId="3" borderId="0" xfId="1" applyNumberFormat="1" applyFont="1" applyFill="1"/>
    <xf numFmtId="10" fontId="1" fillId="9" borderId="0" xfId="1" applyNumberFormat="1" applyFont="1" applyFill="1"/>
    <xf numFmtId="10" fontId="1" fillId="10" borderId="0" xfId="1" applyNumberFormat="1" applyFont="1" applyFill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0" fillId="2" borderId="0" xfId="0" applyNumberFormat="1" applyFill="1"/>
    <xf numFmtId="10" fontId="0" fillId="2" borderId="0" xfId="1" applyNumberFormat="1" applyFont="1" applyFill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1"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E600"/>
      <color rgb="FFFFEBEB"/>
      <color rgb="FFFBF1C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'1| CF'!$F$12</c:f>
          <c:strCache>
            <c:ptCount val="1"/>
            <c:pt idx="0">
              <c:v>Corporate - Cycle Factor (2016-2023)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'1| CF'!$D$12</c:f>
              <c:strCache>
                <c:ptCount val="1"/>
                <c:pt idx="0">
                  <c:v>CF</c:v>
                </c:pt>
              </c:strCache>
            </c:strRef>
          </c:tx>
          <c:spPr>
            <a:ln w="22225" cap="rnd">
              <a:solidFill>
                <a:srgbClr val="FFE600"/>
              </a:solidFill>
              <a:round/>
            </a:ln>
            <a:effectLst/>
          </c:spPr>
          <c:marker>
            <c:symbol val="none"/>
          </c:marker>
          <c:cat>
            <c:numRef>
              <c:f>'1| CF'!$B$13:$B$42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'1| CF'!$D$13:$D$42</c:f>
              <c:numCache>
                <c:formatCode>0.000</c:formatCode>
                <c:ptCount val="30"/>
                <c:pt idx="0">
                  <c:v>-2.4717381146763699</c:v>
                </c:pt>
                <c:pt idx="1">
                  <c:v>-2.4717381146763699</c:v>
                </c:pt>
                <c:pt idx="2">
                  <c:v>-2.41470330847498</c:v>
                </c:pt>
                <c:pt idx="3">
                  <c:v>-2.1600444231842801</c:v>
                </c:pt>
                <c:pt idx="4">
                  <c:v>-2.15074841132996</c:v>
                </c:pt>
                <c:pt idx="5">
                  <c:v>-2.1630887898809901</c:v>
                </c:pt>
                <c:pt idx="6">
                  <c:v>-2.4259784794809498</c:v>
                </c:pt>
                <c:pt idx="7">
                  <c:v>-2.2058106503780701</c:v>
                </c:pt>
                <c:pt idx="8">
                  <c:v>-2.39090889668114</c:v>
                </c:pt>
                <c:pt idx="9">
                  <c:v>-2.4089155458154599</c:v>
                </c:pt>
                <c:pt idx="10">
                  <c:v>-2.0067515937676399</c:v>
                </c:pt>
                <c:pt idx="11">
                  <c:v>-2.4563640968809399</c:v>
                </c:pt>
                <c:pt idx="12">
                  <c:v>-2.8324736255675198</c:v>
                </c:pt>
                <c:pt idx="13">
                  <c:v>-2.8419178187406602</c:v>
                </c:pt>
                <c:pt idx="14">
                  <c:v>-2.8572341720316499</c:v>
                </c:pt>
                <c:pt idx="15">
                  <c:v>-2.8850194885337799</c:v>
                </c:pt>
                <c:pt idx="16">
                  <c:v>-2.4717381146763699</c:v>
                </c:pt>
                <c:pt idx="17">
                  <c:v>-2.7297028177674001</c:v>
                </c:pt>
                <c:pt idx="18">
                  <c:v>-2.4298339859876301</c:v>
                </c:pt>
                <c:pt idx="19">
                  <c:v>-1.6938842641014999</c:v>
                </c:pt>
                <c:pt idx="20">
                  <c:v>-2.6447807269199299</c:v>
                </c:pt>
                <c:pt idx="21">
                  <c:v>-2.65520494523272</c:v>
                </c:pt>
                <c:pt idx="22">
                  <c:v>-3.01722303430045</c:v>
                </c:pt>
                <c:pt idx="23">
                  <c:v>-3.0348267609509501</c:v>
                </c:pt>
                <c:pt idx="24">
                  <c:v>-2.7112052898384902</c:v>
                </c:pt>
                <c:pt idx="25">
                  <c:v>-2.7231884145659402</c:v>
                </c:pt>
                <c:pt idx="26">
                  <c:v>-2.5609574707607701</c:v>
                </c:pt>
                <c:pt idx="27">
                  <c:v>-2.51669888947742</c:v>
                </c:pt>
                <c:pt idx="28">
                  <c:v>-2.40003637712738</c:v>
                </c:pt>
                <c:pt idx="29">
                  <c:v>-2.3435814642195298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7-4399-A764-D8E45E2E1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17440"/>
        <c:axId val="1445820800"/>
      </c:lineChart>
      <c:dateAx>
        <c:axId val="1445817440"/>
        <c:scaling>
          <c:orientation val="minMax"/>
        </c:scaling>
        <c:delete val="0"/>
        <c:axPos val="b"/>
        <c:numFmt formatCode="[$-409]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45820800"/>
        <c:crosses val="autoZero"/>
        <c:auto val="1"/>
        <c:lblOffset val="100"/>
        <c:baseTimeUnit val="months"/>
      </c:dateAx>
      <c:valAx>
        <c:axId val="144582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/>
                  <a:t>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458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'5.1| PiT Model - MODEL_358'!$N$10</c:f>
          <c:strCache>
            <c:ptCount val="1"/>
            <c:pt idx="0">
              <c:v>Backtesting - MODEL_358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'5.1| PiT Model - MODEL_358'!$J$10</c:f>
              <c:strCache>
                <c:ptCount val="1"/>
                <c:pt idx="0">
                  <c:v>Predict ODR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'5.1| PiT Model - MODEL_358'!$C$11:$C$40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'5.1| PiT Model - MODEL_358'!$J$11:$J$40</c:f>
              <c:numCache>
                <c:formatCode>0.00%</c:formatCode>
                <c:ptCount val="30"/>
                <c:pt idx="0">
                  <c:v>1.5556413771678995E-2</c:v>
                </c:pt>
                <c:pt idx="1">
                  <c:v>6.6640070510834209E-3</c:v>
                </c:pt>
                <c:pt idx="2">
                  <c:v>7.328138671100359E-3</c:v>
                </c:pt>
                <c:pt idx="3">
                  <c:v>1.4120795316263616E-2</c:v>
                </c:pt>
                <c:pt idx="4">
                  <c:v>1.0612434261444356E-2</c:v>
                </c:pt>
                <c:pt idx="5">
                  <c:v>6.6452816143179484E-3</c:v>
                </c:pt>
                <c:pt idx="6">
                  <c:v>5.4044815931702543E-3</c:v>
                </c:pt>
                <c:pt idx="7">
                  <c:v>1.0144397793880888E-2</c:v>
                </c:pt>
                <c:pt idx="8">
                  <c:v>6.3837690599361212E-3</c:v>
                </c:pt>
                <c:pt idx="9">
                  <c:v>3.8555350956884569E-3</c:v>
                </c:pt>
                <c:pt idx="10">
                  <c:v>4.7975607948467563E-3</c:v>
                </c:pt>
                <c:pt idx="11">
                  <c:v>5.227635951439419E-3</c:v>
                </c:pt>
                <c:pt idx="12">
                  <c:v>5.8015055617942788E-3</c:v>
                </c:pt>
                <c:pt idx="13">
                  <c:v>3.2304114142520071E-3</c:v>
                </c:pt>
                <c:pt idx="14">
                  <c:v>4.5665718327037707E-3</c:v>
                </c:pt>
                <c:pt idx="15">
                  <c:v>8.723596671170954E-3</c:v>
                </c:pt>
                <c:pt idx="16">
                  <c:v>6.0407753927543013E-3</c:v>
                </c:pt>
                <c:pt idx="17">
                  <c:v>3.4135759175426537E-3</c:v>
                </c:pt>
                <c:pt idx="18">
                  <c:v>1.0129460515591814E-2</c:v>
                </c:pt>
                <c:pt idx="19">
                  <c:v>2.6142568469801977E-2</c:v>
                </c:pt>
                <c:pt idx="20">
                  <c:v>7.6879515490789014E-3</c:v>
                </c:pt>
                <c:pt idx="21">
                  <c:v>2.3580185242898714E-3</c:v>
                </c:pt>
                <c:pt idx="22">
                  <c:v>2.0769187484835027E-3</c:v>
                </c:pt>
                <c:pt idx="23">
                  <c:v>2.8991794949214393E-3</c:v>
                </c:pt>
                <c:pt idx="24">
                  <c:v>3.2737246975996373E-3</c:v>
                </c:pt>
                <c:pt idx="25">
                  <c:v>2.6665159773895386E-3</c:v>
                </c:pt>
                <c:pt idx="26">
                  <c:v>5.295368785375453E-3</c:v>
                </c:pt>
                <c:pt idx="27">
                  <c:v>6.0068844280986447E-3</c:v>
                </c:pt>
                <c:pt idx="28">
                  <c:v>7.8035358559666399E-3</c:v>
                </c:pt>
                <c:pt idx="29">
                  <c:v>1.1237186369457338E-2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4-4DFD-A7E9-C7FDC32BFA9B}"/>
            </c:ext>
          </c:extLst>
        </c:ser>
        <c:ser>
          <c:idx val="1"/>
          <c:order val="1"/>
          <c:tx>
            <c:strRef>
              <c:f>'5.1| PiT Model - MODEL_358'!$K$10</c:f>
              <c:strCache>
                <c:ptCount val="1"/>
                <c:pt idx="0">
                  <c:v>+2SD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'5.1| PiT Model - MODEL_358'!$C$11:$C$40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'5.1| PiT Model - MODEL_358'!$K$11:$K$40</c:f>
              <c:numCache>
                <c:formatCode>0.00%</c:formatCode>
                <c:ptCount val="30"/>
                <c:pt idx="0">
                  <c:v>2.5379337816070921E-2</c:v>
                </c:pt>
                <c:pt idx="1">
                  <c:v>1.6486931095475346E-2</c:v>
                </c:pt>
                <c:pt idx="2">
                  <c:v>1.7151062715492285E-2</c:v>
                </c:pt>
                <c:pt idx="3">
                  <c:v>2.3943719360655542E-2</c:v>
                </c:pt>
                <c:pt idx="4">
                  <c:v>2.0435358305836281E-2</c:v>
                </c:pt>
                <c:pt idx="5">
                  <c:v>1.6468205658709871E-2</c:v>
                </c:pt>
                <c:pt idx="6">
                  <c:v>1.522740563756218E-2</c:v>
                </c:pt>
                <c:pt idx="7">
                  <c:v>1.9967321838272812E-2</c:v>
                </c:pt>
                <c:pt idx="8">
                  <c:v>1.6206693104328047E-2</c:v>
                </c:pt>
                <c:pt idx="9">
                  <c:v>1.3678459140080382E-2</c:v>
                </c:pt>
                <c:pt idx="10">
                  <c:v>1.4620484839238682E-2</c:v>
                </c:pt>
                <c:pt idx="11">
                  <c:v>1.5050559995831343E-2</c:v>
                </c:pt>
                <c:pt idx="12">
                  <c:v>1.5624429606186204E-2</c:v>
                </c:pt>
                <c:pt idx="13">
                  <c:v>1.3053335458643931E-2</c:v>
                </c:pt>
                <c:pt idx="14">
                  <c:v>1.4389495877095695E-2</c:v>
                </c:pt>
                <c:pt idx="15">
                  <c:v>1.8546520715562877E-2</c:v>
                </c:pt>
                <c:pt idx="16">
                  <c:v>1.5863699437146224E-2</c:v>
                </c:pt>
                <c:pt idx="17">
                  <c:v>1.3236499961934578E-2</c:v>
                </c:pt>
                <c:pt idx="18">
                  <c:v>1.9952384559983737E-2</c:v>
                </c:pt>
                <c:pt idx="19">
                  <c:v>3.5965492514193897E-2</c:v>
                </c:pt>
                <c:pt idx="20">
                  <c:v>1.7510875593470827E-2</c:v>
                </c:pt>
                <c:pt idx="21">
                  <c:v>1.2180942568681796E-2</c:v>
                </c:pt>
                <c:pt idx="22">
                  <c:v>1.1899842792875428E-2</c:v>
                </c:pt>
                <c:pt idx="23">
                  <c:v>1.2722103539313363E-2</c:v>
                </c:pt>
                <c:pt idx="24">
                  <c:v>1.3096648741991561E-2</c:v>
                </c:pt>
                <c:pt idx="25">
                  <c:v>1.2489440021781463E-2</c:v>
                </c:pt>
                <c:pt idx="26">
                  <c:v>1.5118292829767378E-2</c:v>
                </c:pt>
                <c:pt idx="27">
                  <c:v>1.5829808472490568E-2</c:v>
                </c:pt>
                <c:pt idx="28">
                  <c:v>1.7626459900358563E-2</c:v>
                </c:pt>
                <c:pt idx="29">
                  <c:v>2.106011041384926E-2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4-4DFD-A7E9-C7FDC32BFA9B}"/>
            </c:ext>
          </c:extLst>
        </c:ser>
        <c:ser>
          <c:idx val="2"/>
          <c:order val="2"/>
          <c:tx>
            <c:strRef>
              <c:f>'5.1| PiT Model - MODEL_358'!$L$10</c:f>
              <c:strCache>
                <c:ptCount val="1"/>
                <c:pt idx="0">
                  <c:v>-2SD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'5.1| PiT Model - MODEL_358'!$C$11:$C$40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'5.1| PiT Model - MODEL_358'!$L$11:$L$40</c:f>
              <c:numCache>
                <c:formatCode>0.00%</c:formatCode>
                <c:ptCount val="30"/>
                <c:pt idx="0">
                  <c:v>5.7334897272870704E-3</c:v>
                </c:pt>
                <c:pt idx="1">
                  <c:v>-3.1589169933085035E-3</c:v>
                </c:pt>
                <c:pt idx="2">
                  <c:v>-2.4947853732915654E-3</c:v>
                </c:pt>
                <c:pt idx="3">
                  <c:v>4.2978712718716918E-3</c:v>
                </c:pt>
                <c:pt idx="4">
                  <c:v>7.895102170524318E-4</c:v>
                </c:pt>
                <c:pt idx="5">
                  <c:v>-3.1776424300739761E-3</c:v>
                </c:pt>
                <c:pt idx="6">
                  <c:v>-4.4184424512216701E-3</c:v>
                </c:pt>
                <c:pt idx="7">
                  <c:v>3.2147374948896315E-4</c:v>
                </c:pt>
                <c:pt idx="8">
                  <c:v>-3.4391549844558032E-3</c:v>
                </c:pt>
                <c:pt idx="9">
                  <c:v>-5.967388948703467E-3</c:v>
                </c:pt>
                <c:pt idx="10">
                  <c:v>-5.0253632495451681E-3</c:v>
                </c:pt>
                <c:pt idx="11">
                  <c:v>-4.5952880929525054E-3</c:v>
                </c:pt>
                <c:pt idx="12">
                  <c:v>-4.0214184825976456E-3</c:v>
                </c:pt>
                <c:pt idx="13">
                  <c:v>-6.5925126301399177E-3</c:v>
                </c:pt>
                <c:pt idx="14">
                  <c:v>-5.2563522116881537E-3</c:v>
                </c:pt>
                <c:pt idx="15">
                  <c:v>-1.0993273732209704E-3</c:v>
                </c:pt>
                <c:pt idx="16">
                  <c:v>-3.7821486516376231E-3</c:v>
                </c:pt>
                <c:pt idx="17">
                  <c:v>-6.4093481268492711E-3</c:v>
                </c:pt>
                <c:pt idx="18">
                  <c:v>3.0653647119988948E-4</c:v>
                </c:pt>
                <c:pt idx="19">
                  <c:v>1.6319644425410052E-2</c:v>
                </c:pt>
                <c:pt idx="20">
                  <c:v>-2.134972495313023E-3</c:v>
                </c:pt>
                <c:pt idx="21">
                  <c:v>-7.4649055201020525E-3</c:v>
                </c:pt>
                <c:pt idx="22">
                  <c:v>-7.7460052959084213E-3</c:v>
                </c:pt>
                <c:pt idx="23">
                  <c:v>-6.9237445494704855E-3</c:v>
                </c:pt>
                <c:pt idx="24">
                  <c:v>-6.5491993467922871E-3</c:v>
                </c:pt>
                <c:pt idx="25">
                  <c:v>-7.1564080670023858E-3</c:v>
                </c:pt>
                <c:pt idx="26">
                  <c:v>-4.5275552590164714E-3</c:v>
                </c:pt>
                <c:pt idx="27">
                  <c:v>-3.8160396162932797E-3</c:v>
                </c:pt>
                <c:pt idx="28">
                  <c:v>-2.0193881884252845E-3</c:v>
                </c:pt>
                <c:pt idx="29">
                  <c:v>1.4142623250654133E-3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4-4DFD-A7E9-C7FDC32BFA9B}"/>
            </c:ext>
          </c:extLst>
        </c:ser>
        <c:ser>
          <c:idx val="3"/>
          <c:order val="3"/>
          <c:tx>
            <c:strRef>
              <c:f>'5.1| PiT Model - MODEL_358'!$D$10</c:f>
              <c:strCache>
                <c:ptCount val="1"/>
                <c:pt idx="0">
                  <c:v>ODR</c:v>
                </c:pt>
              </c:strCache>
            </c:strRef>
          </c:tx>
          <c:spPr>
            <a:ln w="28575" cap="rnd">
              <a:solidFill>
                <a:srgbClr val="FFE600"/>
              </a:solidFill>
              <a:round/>
            </a:ln>
            <a:effectLst/>
          </c:spPr>
          <c:marker>
            <c:symbol val="none"/>
          </c:marker>
          <c:cat>
            <c:numRef>
              <c:f>'5.1| PiT Model - MODEL_358'!$C$11:$C$40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'5.1| PiT Model - MODEL_358'!$D$11:$D$40</c:f>
              <c:numCache>
                <c:formatCode>0.00%</c:formatCode>
                <c:ptCount val="30"/>
                <c:pt idx="0">
                  <c:v>6.7228987265748998E-3</c:v>
                </c:pt>
                <c:pt idx="1">
                  <c:v>6.7228987265748998E-3</c:v>
                </c:pt>
                <c:pt idx="2">
                  <c:v>7.8740157480314005E-3</c:v>
                </c:pt>
                <c:pt idx="3">
                  <c:v>1.53846153846153E-2</c:v>
                </c:pt>
                <c:pt idx="4">
                  <c:v>1.5748031496062902E-2</c:v>
                </c:pt>
                <c:pt idx="5">
                  <c:v>1.5267175572519E-2</c:v>
                </c:pt>
                <c:pt idx="6">
                  <c:v>7.6335877862595001E-3</c:v>
                </c:pt>
                <c:pt idx="7">
                  <c:v>1.3698630136986301E-2</c:v>
                </c:pt>
                <c:pt idx="8">
                  <c:v>8.4033613445377991E-3</c:v>
                </c:pt>
                <c:pt idx="9">
                  <c:v>8.0000000000000002E-3</c:v>
                </c:pt>
                <c:pt idx="10">
                  <c:v>2.2388059701492501E-2</c:v>
                </c:pt>
                <c:pt idx="11">
                  <c:v>7.0175438596491004E-3</c:v>
                </c:pt>
                <c:pt idx="12">
                  <c:v>2.3094688221708998E-3</c:v>
                </c:pt>
                <c:pt idx="13">
                  <c:v>2.2421524663677E-3</c:v>
                </c:pt>
                <c:pt idx="14">
                  <c:v>2.1367521367521001E-3</c:v>
                </c:pt>
                <c:pt idx="15">
                  <c:v>1.9569471624266001E-3</c:v>
                </c:pt>
                <c:pt idx="16">
                  <c:v>6.7228987265748998E-3</c:v>
                </c:pt>
                <c:pt idx="17">
                  <c:v>3.1695721077654002E-3</c:v>
                </c:pt>
                <c:pt idx="18">
                  <c:v>7.5528700906343999E-3</c:v>
                </c:pt>
                <c:pt idx="19">
                  <c:v>4.5143638850889102E-2</c:v>
                </c:pt>
                <c:pt idx="20">
                  <c:v>4.0871934604904004E-3</c:v>
                </c:pt>
                <c:pt idx="21">
                  <c:v>3.9630118890356001E-3</c:v>
                </c:pt>
                <c:pt idx="22">
                  <c:v>1.2755102040816E-3</c:v>
                </c:pt>
                <c:pt idx="23">
                  <c:v>1.2033694344162999E-3</c:v>
                </c:pt>
                <c:pt idx="24">
                  <c:v>3.3519553072624999E-3</c:v>
                </c:pt>
                <c:pt idx="25">
                  <c:v>3.2327586206896001E-3</c:v>
                </c:pt>
                <c:pt idx="26">
                  <c:v>5.2192066805844999E-3</c:v>
                </c:pt>
                <c:pt idx="27">
                  <c:v>5.9230009871668E-3</c:v>
                </c:pt>
                <c:pt idx="28">
                  <c:v>8.1967213114753999E-3</c:v>
                </c:pt>
                <c:pt idx="29">
                  <c:v>9.5497953615278994E-3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4-4DFD-A7E9-C7FDC32B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63504"/>
        <c:axId val="1477460144"/>
      </c:lineChart>
      <c:dateAx>
        <c:axId val="1477463504"/>
        <c:scaling>
          <c:orientation val="minMax"/>
        </c:scaling>
        <c:delete val="0"/>
        <c:axPos val="b"/>
        <c:numFmt formatCode="[$-409]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77460144"/>
        <c:crosses val="autoZero"/>
        <c:auto val="1"/>
        <c:lblOffset val="100"/>
        <c:baseTimeUnit val="months"/>
      </c:dateAx>
      <c:valAx>
        <c:axId val="147746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/>
                  <a:t>ODR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774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'5.2| PiT Model - MODEL_337'!$N$10</c:f>
          <c:strCache>
            <c:ptCount val="1"/>
            <c:pt idx="0">
              <c:v>Backtesting - MODEL_337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'5.2| PiT Model - MODEL_337'!$J$10</c:f>
              <c:strCache>
                <c:ptCount val="1"/>
                <c:pt idx="0">
                  <c:v>Predict ODR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'5.2| PiT Model - MODEL_337'!$C$11:$C$40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'5.2| PiT Model - MODEL_337'!$J$11:$J$40</c:f>
              <c:numCache>
                <c:formatCode>0.00%</c:formatCode>
                <c:ptCount val="30"/>
                <c:pt idx="0">
                  <c:v>1.2905829107820298E-2</c:v>
                </c:pt>
                <c:pt idx="1">
                  <c:v>9.097856011947042E-3</c:v>
                </c:pt>
                <c:pt idx="2">
                  <c:v>9.5253355354220914E-3</c:v>
                </c:pt>
                <c:pt idx="3">
                  <c:v>1.4848995783268683E-2</c:v>
                </c:pt>
                <c:pt idx="4">
                  <c:v>1.0349714800299557E-2</c:v>
                </c:pt>
                <c:pt idx="5">
                  <c:v>8.9617824782304446E-3</c:v>
                </c:pt>
                <c:pt idx="6">
                  <c:v>8.7971889687981052E-3</c:v>
                </c:pt>
                <c:pt idx="7">
                  <c:v>1.2940785812433341E-2</c:v>
                </c:pt>
                <c:pt idx="8">
                  <c:v>6.7505427122682357E-3</c:v>
                </c:pt>
                <c:pt idx="9">
                  <c:v>3.6553807575747431E-3</c:v>
                </c:pt>
                <c:pt idx="10">
                  <c:v>4.3756482574550714E-3</c:v>
                </c:pt>
                <c:pt idx="11">
                  <c:v>5.9561828938987441E-3</c:v>
                </c:pt>
                <c:pt idx="12">
                  <c:v>4.5718206907313774E-3</c:v>
                </c:pt>
                <c:pt idx="13">
                  <c:v>3.8255976108055043E-3</c:v>
                </c:pt>
                <c:pt idx="14">
                  <c:v>4.4432209123731253E-3</c:v>
                </c:pt>
                <c:pt idx="15">
                  <c:v>5.2687675411420554E-3</c:v>
                </c:pt>
                <c:pt idx="16">
                  <c:v>4.598162131114884E-3</c:v>
                </c:pt>
                <c:pt idx="17">
                  <c:v>4.2081508488926713E-3</c:v>
                </c:pt>
                <c:pt idx="18">
                  <c:v>5.6747707100745027E-3</c:v>
                </c:pt>
                <c:pt idx="19">
                  <c:v>2.0827935786274697E-2</c:v>
                </c:pt>
                <c:pt idx="20">
                  <c:v>5.9997975066768613E-3</c:v>
                </c:pt>
                <c:pt idx="21">
                  <c:v>3.0504684037036133E-3</c:v>
                </c:pt>
                <c:pt idx="22">
                  <c:v>3.3108081380495659E-3</c:v>
                </c:pt>
                <c:pt idx="23">
                  <c:v>4.2326752803954898E-3</c:v>
                </c:pt>
                <c:pt idx="24">
                  <c:v>3.3430131291912863E-3</c:v>
                </c:pt>
                <c:pt idx="25">
                  <c:v>2.1368863229051598E-3</c:v>
                </c:pt>
                <c:pt idx="26">
                  <c:v>2.7200222579562405E-3</c:v>
                </c:pt>
                <c:pt idx="27">
                  <c:v>3.8054909777162195E-3</c:v>
                </c:pt>
                <c:pt idx="28">
                  <c:v>9.4088019957688212E-3</c:v>
                </c:pt>
                <c:pt idx="29">
                  <c:v>1.5016970116620124E-2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A-4896-A613-96298B91CA08}"/>
            </c:ext>
          </c:extLst>
        </c:ser>
        <c:ser>
          <c:idx val="1"/>
          <c:order val="1"/>
          <c:tx>
            <c:strRef>
              <c:f>'5.2| PiT Model - MODEL_337'!$K$10</c:f>
              <c:strCache>
                <c:ptCount val="1"/>
                <c:pt idx="0">
                  <c:v>+2SD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'5.2| PiT Model - MODEL_337'!$C$11:$C$40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'5.2| PiT Model - MODEL_337'!$K$11:$K$40</c:f>
              <c:numCache>
                <c:formatCode>0.00%</c:formatCode>
                <c:ptCount val="30"/>
                <c:pt idx="0">
                  <c:v>2.1887802871106248E-2</c:v>
                </c:pt>
                <c:pt idx="1">
                  <c:v>1.8079829775232991E-2</c:v>
                </c:pt>
                <c:pt idx="2">
                  <c:v>1.8507309298708041E-2</c:v>
                </c:pt>
                <c:pt idx="3">
                  <c:v>2.3830969546554632E-2</c:v>
                </c:pt>
                <c:pt idx="4">
                  <c:v>1.9331688563585504E-2</c:v>
                </c:pt>
                <c:pt idx="5">
                  <c:v>1.7943756241516395E-2</c:v>
                </c:pt>
                <c:pt idx="6">
                  <c:v>1.7779162732084054E-2</c:v>
                </c:pt>
                <c:pt idx="7">
                  <c:v>2.1922759575719292E-2</c:v>
                </c:pt>
                <c:pt idx="8">
                  <c:v>1.5732516475554185E-2</c:v>
                </c:pt>
                <c:pt idx="9">
                  <c:v>1.2637354520860691E-2</c:v>
                </c:pt>
                <c:pt idx="10">
                  <c:v>1.335762202074102E-2</c:v>
                </c:pt>
                <c:pt idx="11">
                  <c:v>1.4938156657184693E-2</c:v>
                </c:pt>
                <c:pt idx="12">
                  <c:v>1.3553794454017326E-2</c:v>
                </c:pt>
                <c:pt idx="13">
                  <c:v>1.2807571374091452E-2</c:v>
                </c:pt>
                <c:pt idx="14">
                  <c:v>1.3425194675659075E-2</c:v>
                </c:pt>
                <c:pt idx="15">
                  <c:v>1.4250741304428004E-2</c:v>
                </c:pt>
                <c:pt idx="16">
                  <c:v>1.3580135894400833E-2</c:v>
                </c:pt>
                <c:pt idx="17">
                  <c:v>1.3190124612178621E-2</c:v>
                </c:pt>
                <c:pt idx="18">
                  <c:v>1.4656744473360451E-2</c:v>
                </c:pt>
                <c:pt idx="19">
                  <c:v>2.9809909549560646E-2</c:v>
                </c:pt>
                <c:pt idx="20">
                  <c:v>1.498177126996281E-2</c:v>
                </c:pt>
                <c:pt idx="21">
                  <c:v>1.2032442166989562E-2</c:v>
                </c:pt>
                <c:pt idx="22">
                  <c:v>1.2292781901335516E-2</c:v>
                </c:pt>
                <c:pt idx="23">
                  <c:v>1.3214649043681439E-2</c:v>
                </c:pt>
                <c:pt idx="24">
                  <c:v>1.2324986892477236E-2</c:v>
                </c:pt>
                <c:pt idx="25">
                  <c:v>1.1118860086191109E-2</c:v>
                </c:pt>
                <c:pt idx="26">
                  <c:v>1.170199602124219E-2</c:v>
                </c:pt>
                <c:pt idx="27">
                  <c:v>1.2787464741002168E-2</c:v>
                </c:pt>
                <c:pt idx="28">
                  <c:v>1.8390775759054769E-2</c:v>
                </c:pt>
                <c:pt idx="29">
                  <c:v>2.3998943879906073E-2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A-4896-A613-96298B91CA08}"/>
            </c:ext>
          </c:extLst>
        </c:ser>
        <c:ser>
          <c:idx val="2"/>
          <c:order val="2"/>
          <c:tx>
            <c:strRef>
              <c:f>'5.2| PiT Model - MODEL_337'!$L$10</c:f>
              <c:strCache>
                <c:ptCount val="1"/>
                <c:pt idx="0">
                  <c:v>-2SD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'5.2| PiT Model - MODEL_337'!$C$11:$C$40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'5.2| PiT Model - MODEL_337'!$L$11:$L$40</c:f>
              <c:numCache>
                <c:formatCode>0.00%</c:formatCode>
                <c:ptCount val="30"/>
                <c:pt idx="0">
                  <c:v>3.9238553445343494E-3</c:v>
                </c:pt>
                <c:pt idx="1">
                  <c:v>1.158822486610929E-4</c:v>
                </c:pt>
                <c:pt idx="2">
                  <c:v>5.4336177213614237E-4</c:v>
                </c:pt>
                <c:pt idx="3">
                  <c:v>5.8670220199827337E-3</c:v>
                </c:pt>
                <c:pt idx="4">
                  <c:v>1.3677410370136079E-3</c:v>
                </c:pt>
                <c:pt idx="5">
                  <c:v>-2.0191285055504507E-5</c:v>
                </c:pt>
                <c:pt idx="6">
                  <c:v>-1.8478479448784391E-4</c:v>
                </c:pt>
                <c:pt idx="7">
                  <c:v>3.9588120491473918E-3</c:v>
                </c:pt>
                <c:pt idx="8">
                  <c:v>-2.2314310510177134E-3</c:v>
                </c:pt>
                <c:pt idx="9">
                  <c:v>-5.3265930057112059E-3</c:v>
                </c:pt>
                <c:pt idx="10">
                  <c:v>-4.6063255058308777E-3</c:v>
                </c:pt>
                <c:pt idx="11">
                  <c:v>-3.025790869387205E-3</c:v>
                </c:pt>
                <c:pt idx="12">
                  <c:v>-4.4101530725545717E-3</c:v>
                </c:pt>
                <c:pt idx="13">
                  <c:v>-5.1563761524804448E-3</c:v>
                </c:pt>
                <c:pt idx="14">
                  <c:v>-4.5387528509128238E-3</c:v>
                </c:pt>
                <c:pt idx="15">
                  <c:v>-3.7132062221438937E-3</c:v>
                </c:pt>
                <c:pt idx="16">
                  <c:v>-4.3838116321710651E-3</c:v>
                </c:pt>
                <c:pt idx="17">
                  <c:v>-4.7738229143932777E-3</c:v>
                </c:pt>
                <c:pt idx="18">
                  <c:v>-3.3072030532114464E-3</c:v>
                </c:pt>
                <c:pt idx="19">
                  <c:v>1.1845962022988748E-2</c:v>
                </c:pt>
                <c:pt idx="20">
                  <c:v>-2.9821762566090877E-3</c:v>
                </c:pt>
                <c:pt idx="21">
                  <c:v>-5.9315053595823362E-3</c:v>
                </c:pt>
                <c:pt idx="22">
                  <c:v>-5.6711656252363832E-3</c:v>
                </c:pt>
                <c:pt idx="23">
                  <c:v>-4.7492984828904593E-3</c:v>
                </c:pt>
                <c:pt idx="24">
                  <c:v>-5.6389606340946623E-3</c:v>
                </c:pt>
                <c:pt idx="25">
                  <c:v>-6.8450874403807888E-3</c:v>
                </c:pt>
                <c:pt idx="26">
                  <c:v>-6.2619515053297086E-3</c:v>
                </c:pt>
                <c:pt idx="27">
                  <c:v>-5.1764827855697295E-3</c:v>
                </c:pt>
                <c:pt idx="28">
                  <c:v>4.2682823248287212E-4</c:v>
                </c:pt>
                <c:pt idx="29">
                  <c:v>6.0349963533341752E-3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A-4896-A613-96298B91CA08}"/>
            </c:ext>
          </c:extLst>
        </c:ser>
        <c:ser>
          <c:idx val="3"/>
          <c:order val="3"/>
          <c:tx>
            <c:strRef>
              <c:f>'5.2| PiT Model - MODEL_337'!$D$10</c:f>
              <c:strCache>
                <c:ptCount val="1"/>
                <c:pt idx="0">
                  <c:v>ODR</c:v>
                </c:pt>
              </c:strCache>
            </c:strRef>
          </c:tx>
          <c:spPr>
            <a:ln w="28575" cap="rnd">
              <a:solidFill>
                <a:srgbClr val="FFE600"/>
              </a:solidFill>
              <a:round/>
            </a:ln>
            <a:effectLst/>
          </c:spPr>
          <c:marker>
            <c:symbol val="none"/>
          </c:marker>
          <c:cat>
            <c:numRef>
              <c:f>'5.2| PiT Model - MODEL_337'!$C$11:$C$40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'5.2| PiT Model - MODEL_337'!$D$11:$D$40</c:f>
              <c:numCache>
                <c:formatCode>0.00%</c:formatCode>
                <c:ptCount val="30"/>
                <c:pt idx="0">
                  <c:v>6.7228987265748998E-3</c:v>
                </c:pt>
                <c:pt idx="1">
                  <c:v>6.7228987265748998E-3</c:v>
                </c:pt>
                <c:pt idx="2">
                  <c:v>7.8740157480314005E-3</c:v>
                </c:pt>
                <c:pt idx="3">
                  <c:v>1.53846153846153E-2</c:v>
                </c:pt>
                <c:pt idx="4">
                  <c:v>1.5748031496062902E-2</c:v>
                </c:pt>
                <c:pt idx="5">
                  <c:v>1.5267175572519E-2</c:v>
                </c:pt>
                <c:pt idx="6">
                  <c:v>7.6335877862595001E-3</c:v>
                </c:pt>
                <c:pt idx="7">
                  <c:v>1.3698630136986301E-2</c:v>
                </c:pt>
                <c:pt idx="8">
                  <c:v>8.4033613445377991E-3</c:v>
                </c:pt>
                <c:pt idx="9">
                  <c:v>8.0000000000000002E-3</c:v>
                </c:pt>
                <c:pt idx="10">
                  <c:v>2.2388059701492501E-2</c:v>
                </c:pt>
                <c:pt idx="11">
                  <c:v>7.0175438596491004E-3</c:v>
                </c:pt>
                <c:pt idx="12">
                  <c:v>2.3094688221708998E-3</c:v>
                </c:pt>
                <c:pt idx="13">
                  <c:v>2.2421524663677E-3</c:v>
                </c:pt>
                <c:pt idx="14">
                  <c:v>2.1367521367521001E-3</c:v>
                </c:pt>
                <c:pt idx="15">
                  <c:v>1.9569471624266001E-3</c:v>
                </c:pt>
                <c:pt idx="16">
                  <c:v>6.7228987265748998E-3</c:v>
                </c:pt>
                <c:pt idx="17">
                  <c:v>3.1695721077654002E-3</c:v>
                </c:pt>
                <c:pt idx="18">
                  <c:v>7.5528700906343999E-3</c:v>
                </c:pt>
                <c:pt idx="19">
                  <c:v>4.5143638850889102E-2</c:v>
                </c:pt>
                <c:pt idx="20">
                  <c:v>4.0871934604904004E-3</c:v>
                </c:pt>
                <c:pt idx="21">
                  <c:v>3.9630118890356001E-3</c:v>
                </c:pt>
                <c:pt idx="22">
                  <c:v>1.2755102040816E-3</c:v>
                </c:pt>
                <c:pt idx="23">
                  <c:v>1.2033694344162999E-3</c:v>
                </c:pt>
                <c:pt idx="24">
                  <c:v>3.3519553072624999E-3</c:v>
                </c:pt>
                <c:pt idx="25">
                  <c:v>3.2327586206896001E-3</c:v>
                </c:pt>
                <c:pt idx="26">
                  <c:v>5.2192066805844999E-3</c:v>
                </c:pt>
                <c:pt idx="27">
                  <c:v>5.9230009871668E-3</c:v>
                </c:pt>
                <c:pt idx="28">
                  <c:v>8.1967213114753999E-3</c:v>
                </c:pt>
                <c:pt idx="29">
                  <c:v>9.5497953615278994E-3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A-4896-A613-96298B91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63504"/>
        <c:axId val="1477460144"/>
      </c:lineChart>
      <c:dateAx>
        <c:axId val="1477463504"/>
        <c:scaling>
          <c:orientation val="minMax"/>
        </c:scaling>
        <c:delete val="0"/>
        <c:axPos val="b"/>
        <c:numFmt formatCode="[$-409]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77460144"/>
        <c:crosses val="autoZero"/>
        <c:auto val="1"/>
        <c:lblOffset val="100"/>
        <c:baseTimeUnit val="months"/>
      </c:dateAx>
      <c:valAx>
        <c:axId val="147746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/>
                  <a:t>ODR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774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'5.3| PiT Model - MODEL_328'!$N$10</c:f>
          <c:strCache>
            <c:ptCount val="1"/>
            <c:pt idx="0">
              <c:v>Backtesting - MODEL_328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'5.3| PiT Model - MODEL_328'!$J$10</c:f>
              <c:strCache>
                <c:ptCount val="1"/>
                <c:pt idx="0">
                  <c:v>Predict ODR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'5.3| PiT Model - MODEL_328'!$C$11:$C$40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'5.3| PiT Model - MODEL_328'!$J$11:$J$40</c:f>
              <c:numCache>
                <c:formatCode>0.00%</c:formatCode>
                <c:ptCount val="30"/>
                <c:pt idx="0">
                  <c:v>1.2676891608750239E-2</c:v>
                </c:pt>
                <c:pt idx="1">
                  <c:v>8.8177632386938348E-3</c:v>
                </c:pt>
                <c:pt idx="2">
                  <c:v>1.0299115952239269E-2</c:v>
                </c:pt>
                <c:pt idx="3">
                  <c:v>1.2673447583210668E-2</c:v>
                </c:pt>
                <c:pt idx="4">
                  <c:v>1.0060216442523492E-2</c:v>
                </c:pt>
                <c:pt idx="5">
                  <c:v>8.1037710866229597E-3</c:v>
                </c:pt>
                <c:pt idx="6">
                  <c:v>8.4570584526534737E-3</c:v>
                </c:pt>
                <c:pt idx="7">
                  <c:v>1.1778735689315091E-2</c:v>
                </c:pt>
                <c:pt idx="8">
                  <c:v>7.4996813295297466E-3</c:v>
                </c:pt>
                <c:pt idx="9">
                  <c:v>3.4108243335245736E-3</c:v>
                </c:pt>
                <c:pt idx="10">
                  <c:v>4.5707981667402701E-3</c:v>
                </c:pt>
                <c:pt idx="11">
                  <c:v>5.7270960071166537E-3</c:v>
                </c:pt>
                <c:pt idx="12">
                  <c:v>4.4742220715694239E-3</c:v>
                </c:pt>
                <c:pt idx="13">
                  <c:v>3.7768561670359475E-3</c:v>
                </c:pt>
                <c:pt idx="14">
                  <c:v>4.689795920115967E-3</c:v>
                </c:pt>
                <c:pt idx="15">
                  <c:v>5.0446408278033662E-3</c:v>
                </c:pt>
                <c:pt idx="16">
                  <c:v>5.4939504549593246E-3</c:v>
                </c:pt>
                <c:pt idx="17">
                  <c:v>3.9605284037462383E-3</c:v>
                </c:pt>
                <c:pt idx="18">
                  <c:v>8.9537838382373908E-3</c:v>
                </c:pt>
                <c:pt idx="19">
                  <c:v>1.9977985792735103E-2</c:v>
                </c:pt>
                <c:pt idx="20">
                  <c:v>7.069431538749873E-3</c:v>
                </c:pt>
                <c:pt idx="21">
                  <c:v>2.39761328014188E-3</c:v>
                </c:pt>
                <c:pt idx="22">
                  <c:v>3.0251453360583594E-3</c:v>
                </c:pt>
                <c:pt idx="23">
                  <c:v>4.6527267798616408E-3</c:v>
                </c:pt>
                <c:pt idx="24">
                  <c:v>3.093878160885286E-3</c:v>
                </c:pt>
                <c:pt idx="25">
                  <c:v>2.3636567587782997E-3</c:v>
                </c:pt>
                <c:pt idx="26">
                  <c:v>2.7182157099020585E-3</c:v>
                </c:pt>
                <c:pt idx="27">
                  <c:v>3.6951920085262573E-3</c:v>
                </c:pt>
                <c:pt idx="28">
                  <c:v>1.006486717167698E-2</c:v>
                </c:pt>
                <c:pt idx="29">
                  <c:v>1.320524555766092E-2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0-4D58-92ED-A493C019C829}"/>
            </c:ext>
          </c:extLst>
        </c:ser>
        <c:ser>
          <c:idx val="1"/>
          <c:order val="1"/>
          <c:tx>
            <c:strRef>
              <c:f>'5.3| PiT Model - MODEL_328'!$K$10</c:f>
              <c:strCache>
                <c:ptCount val="1"/>
                <c:pt idx="0">
                  <c:v>+2SD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'5.3| PiT Model - MODEL_328'!$C$11:$C$40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'5.3| PiT Model - MODEL_328'!$K$11:$K$40</c:f>
              <c:numCache>
                <c:formatCode>0.00%</c:formatCode>
                <c:ptCount val="30"/>
                <c:pt idx="0">
                  <c:v>2.0986705023768711E-2</c:v>
                </c:pt>
                <c:pt idx="1">
                  <c:v>1.7127576653712305E-2</c:v>
                </c:pt>
                <c:pt idx="2">
                  <c:v>1.8608929367257741E-2</c:v>
                </c:pt>
                <c:pt idx="3">
                  <c:v>2.0983260998229138E-2</c:v>
                </c:pt>
                <c:pt idx="4">
                  <c:v>1.8370029857541964E-2</c:v>
                </c:pt>
                <c:pt idx="5">
                  <c:v>1.6413584501641432E-2</c:v>
                </c:pt>
                <c:pt idx="6">
                  <c:v>1.6766871867671944E-2</c:v>
                </c:pt>
                <c:pt idx="7">
                  <c:v>2.008854910433356E-2</c:v>
                </c:pt>
                <c:pt idx="8">
                  <c:v>1.5809494744548215E-2</c:v>
                </c:pt>
                <c:pt idx="9">
                  <c:v>1.1720637748543044E-2</c:v>
                </c:pt>
                <c:pt idx="10">
                  <c:v>1.288061158175874E-2</c:v>
                </c:pt>
                <c:pt idx="11">
                  <c:v>1.4036909422135124E-2</c:v>
                </c:pt>
                <c:pt idx="12">
                  <c:v>1.2784035486587894E-2</c:v>
                </c:pt>
                <c:pt idx="13">
                  <c:v>1.2086669582054418E-2</c:v>
                </c:pt>
                <c:pt idx="14">
                  <c:v>1.2999609335134436E-2</c:v>
                </c:pt>
                <c:pt idx="15">
                  <c:v>1.3354454242821837E-2</c:v>
                </c:pt>
                <c:pt idx="16">
                  <c:v>1.3803763869977795E-2</c:v>
                </c:pt>
                <c:pt idx="17">
                  <c:v>1.2270341818764709E-2</c:v>
                </c:pt>
                <c:pt idx="18">
                  <c:v>1.7263597253255859E-2</c:v>
                </c:pt>
                <c:pt idx="19">
                  <c:v>2.8287799207753574E-2</c:v>
                </c:pt>
                <c:pt idx="20">
                  <c:v>1.5379244953768342E-2</c:v>
                </c:pt>
                <c:pt idx="21">
                  <c:v>1.070742669516035E-2</c:v>
                </c:pt>
                <c:pt idx="22">
                  <c:v>1.133495875107683E-2</c:v>
                </c:pt>
                <c:pt idx="23">
                  <c:v>1.296254019488011E-2</c:v>
                </c:pt>
                <c:pt idx="24">
                  <c:v>1.1403691575903756E-2</c:v>
                </c:pt>
                <c:pt idx="25">
                  <c:v>1.067347017379677E-2</c:v>
                </c:pt>
                <c:pt idx="26">
                  <c:v>1.1028029124920529E-2</c:v>
                </c:pt>
                <c:pt idx="27">
                  <c:v>1.2005005423544728E-2</c:v>
                </c:pt>
                <c:pt idx="28">
                  <c:v>1.837468058669545E-2</c:v>
                </c:pt>
                <c:pt idx="29">
                  <c:v>2.1515058972679392E-2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0-4D58-92ED-A493C019C829}"/>
            </c:ext>
          </c:extLst>
        </c:ser>
        <c:ser>
          <c:idx val="2"/>
          <c:order val="2"/>
          <c:tx>
            <c:strRef>
              <c:f>'5.3| PiT Model - MODEL_328'!$L$10</c:f>
              <c:strCache>
                <c:ptCount val="1"/>
                <c:pt idx="0">
                  <c:v>-2SD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'5.3| PiT Model - MODEL_328'!$C$11:$C$40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'5.3| PiT Model - MODEL_328'!$L$11:$L$40</c:f>
              <c:numCache>
                <c:formatCode>0.00%</c:formatCode>
                <c:ptCount val="30"/>
                <c:pt idx="0">
                  <c:v>4.3670781937317684E-3</c:v>
                </c:pt>
                <c:pt idx="1">
                  <c:v>5.0794982367536462E-4</c:v>
                </c:pt>
                <c:pt idx="2">
                  <c:v>1.9893025372207992E-3</c:v>
                </c:pt>
                <c:pt idx="3">
                  <c:v>4.3636341681921979E-3</c:v>
                </c:pt>
                <c:pt idx="4">
                  <c:v>1.7504030275050219E-3</c:v>
                </c:pt>
                <c:pt idx="5">
                  <c:v>-2.0604232839551047E-4</c:v>
                </c:pt>
                <c:pt idx="6">
                  <c:v>1.4724503763500346E-4</c:v>
                </c:pt>
                <c:pt idx="7">
                  <c:v>3.4689222742966212E-3</c:v>
                </c:pt>
                <c:pt idx="8">
                  <c:v>-8.1013208548872361E-4</c:v>
                </c:pt>
                <c:pt idx="9">
                  <c:v>-4.8989890814938961E-3</c:v>
                </c:pt>
                <c:pt idx="10">
                  <c:v>-3.7390152482782001E-3</c:v>
                </c:pt>
                <c:pt idx="11">
                  <c:v>-2.5827174079018165E-3</c:v>
                </c:pt>
                <c:pt idx="12">
                  <c:v>-3.8355913434490463E-3</c:v>
                </c:pt>
                <c:pt idx="13">
                  <c:v>-4.5329572479825223E-3</c:v>
                </c:pt>
                <c:pt idx="14">
                  <c:v>-3.6200174949025032E-3</c:v>
                </c:pt>
                <c:pt idx="15">
                  <c:v>-3.265172587215104E-3</c:v>
                </c:pt>
                <c:pt idx="16">
                  <c:v>-2.8158629600591456E-3</c:v>
                </c:pt>
                <c:pt idx="17">
                  <c:v>-4.3492850112722319E-3</c:v>
                </c:pt>
                <c:pt idx="18">
                  <c:v>6.4397042321892063E-4</c:v>
                </c:pt>
                <c:pt idx="19">
                  <c:v>1.1668172377716633E-2</c:v>
                </c:pt>
                <c:pt idx="20">
                  <c:v>-1.2403818762685972E-3</c:v>
                </c:pt>
                <c:pt idx="21">
                  <c:v>-5.9122001348765902E-3</c:v>
                </c:pt>
                <c:pt idx="22">
                  <c:v>-5.2846680789601103E-3</c:v>
                </c:pt>
                <c:pt idx="23">
                  <c:v>-3.6570866351568294E-3</c:v>
                </c:pt>
                <c:pt idx="24">
                  <c:v>-5.2159352541331847E-3</c:v>
                </c:pt>
                <c:pt idx="25">
                  <c:v>-5.9461566562401709E-3</c:v>
                </c:pt>
                <c:pt idx="26">
                  <c:v>-5.5915977051164117E-3</c:v>
                </c:pt>
                <c:pt idx="27">
                  <c:v>-4.6146214064922125E-3</c:v>
                </c:pt>
                <c:pt idx="28">
                  <c:v>1.7550537566585096E-3</c:v>
                </c:pt>
                <c:pt idx="29">
                  <c:v>4.8954321426424498E-3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0-4D58-92ED-A493C019C829}"/>
            </c:ext>
          </c:extLst>
        </c:ser>
        <c:ser>
          <c:idx val="3"/>
          <c:order val="3"/>
          <c:tx>
            <c:strRef>
              <c:f>'5.3| PiT Model - MODEL_328'!$D$10</c:f>
              <c:strCache>
                <c:ptCount val="1"/>
                <c:pt idx="0">
                  <c:v>ODR</c:v>
                </c:pt>
              </c:strCache>
            </c:strRef>
          </c:tx>
          <c:spPr>
            <a:ln w="28575" cap="rnd">
              <a:solidFill>
                <a:srgbClr val="FFE600"/>
              </a:solidFill>
              <a:round/>
            </a:ln>
            <a:effectLst/>
          </c:spPr>
          <c:marker>
            <c:symbol val="none"/>
          </c:marker>
          <c:cat>
            <c:numRef>
              <c:f>'5.3| PiT Model - MODEL_328'!$C$11:$C$40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'5.3| PiT Model - MODEL_328'!$D$11:$D$40</c:f>
              <c:numCache>
                <c:formatCode>0.00%</c:formatCode>
                <c:ptCount val="30"/>
                <c:pt idx="0">
                  <c:v>6.7228987265748998E-3</c:v>
                </c:pt>
                <c:pt idx="1">
                  <c:v>6.7228987265748998E-3</c:v>
                </c:pt>
                <c:pt idx="2">
                  <c:v>7.8740157480314005E-3</c:v>
                </c:pt>
                <c:pt idx="3">
                  <c:v>1.53846153846153E-2</c:v>
                </c:pt>
                <c:pt idx="4">
                  <c:v>1.5748031496062902E-2</c:v>
                </c:pt>
                <c:pt idx="5">
                  <c:v>1.5267175572519E-2</c:v>
                </c:pt>
                <c:pt idx="6">
                  <c:v>7.6335877862595001E-3</c:v>
                </c:pt>
                <c:pt idx="7">
                  <c:v>1.3698630136986301E-2</c:v>
                </c:pt>
                <c:pt idx="8">
                  <c:v>8.4033613445377991E-3</c:v>
                </c:pt>
                <c:pt idx="9">
                  <c:v>8.0000000000000002E-3</c:v>
                </c:pt>
                <c:pt idx="10">
                  <c:v>2.2388059701492501E-2</c:v>
                </c:pt>
                <c:pt idx="11">
                  <c:v>7.0175438596491004E-3</c:v>
                </c:pt>
                <c:pt idx="12">
                  <c:v>2.3094688221708998E-3</c:v>
                </c:pt>
                <c:pt idx="13">
                  <c:v>2.2421524663677E-3</c:v>
                </c:pt>
                <c:pt idx="14">
                  <c:v>2.1367521367521001E-3</c:v>
                </c:pt>
                <c:pt idx="15">
                  <c:v>1.9569471624266001E-3</c:v>
                </c:pt>
                <c:pt idx="16">
                  <c:v>6.7228987265748998E-3</c:v>
                </c:pt>
                <c:pt idx="17">
                  <c:v>3.1695721077654002E-3</c:v>
                </c:pt>
                <c:pt idx="18">
                  <c:v>7.5528700906343999E-3</c:v>
                </c:pt>
                <c:pt idx="19">
                  <c:v>4.5143638850889102E-2</c:v>
                </c:pt>
                <c:pt idx="20">
                  <c:v>4.0871934604904004E-3</c:v>
                </c:pt>
                <c:pt idx="21">
                  <c:v>3.9630118890356001E-3</c:v>
                </c:pt>
                <c:pt idx="22">
                  <c:v>1.2755102040816E-3</c:v>
                </c:pt>
                <c:pt idx="23">
                  <c:v>1.2033694344162999E-3</c:v>
                </c:pt>
                <c:pt idx="24">
                  <c:v>3.3519553072624999E-3</c:v>
                </c:pt>
                <c:pt idx="25">
                  <c:v>3.2327586206896001E-3</c:v>
                </c:pt>
                <c:pt idx="26">
                  <c:v>5.2192066805844999E-3</c:v>
                </c:pt>
                <c:pt idx="27">
                  <c:v>5.9230009871668E-3</c:v>
                </c:pt>
                <c:pt idx="28">
                  <c:v>8.1967213114753999E-3</c:v>
                </c:pt>
                <c:pt idx="29">
                  <c:v>9.5497953615278994E-3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0-4D58-92ED-A493C019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63504"/>
        <c:axId val="1477460144"/>
      </c:lineChart>
      <c:dateAx>
        <c:axId val="1477463504"/>
        <c:scaling>
          <c:orientation val="minMax"/>
        </c:scaling>
        <c:delete val="0"/>
        <c:axPos val="b"/>
        <c:numFmt formatCode="[$-409]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77460144"/>
        <c:crosses val="autoZero"/>
        <c:auto val="1"/>
        <c:lblOffset val="100"/>
        <c:baseTimeUnit val="months"/>
      </c:dateAx>
      <c:valAx>
        <c:axId val="147746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/>
                  <a:t>ODR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774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'5.4| PiT Model - MODEL_282'!$N$10</c:f>
          <c:strCache>
            <c:ptCount val="1"/>
            <c:pt idx="0">
              <c:v>Backtesting - MODEL_282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'5.4| PiT Model - MODEL_282'!$J$10</c:f>
              <c:strCache>
                <c:ptCount val="1"/>
                <c:pt idx="0">
                  <c:v>Predict ODR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'5.4| PiT Model - MODEL_282'!$C$11:$C$40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'5.4| PiT Model - MODEL_282'!$J$11:$J$40</c:f>
              <c:numCache>
                <c:formatCode>0.00%</c:formatCode>
                <c:ptCount val="30"/>
                <c:pt idx="0">
                  <c:v>1.5550594942754849E-2</c:v>
                </c:pt>
                <c:pt idx="1">
                  <c:v>9.1608338065693098E-3</c:v>
                </c:pt>
                <c:pt idx="2">
                  <c:v>9.9745591472529781E-3</c:v>
                </c:pt>
                <c:pt idx="3">
                  <c:v>1.3324026263127337E-2</c:v>
                </c:pt>
                <c:pt idx="4">
                  <c:v>1.097917395619581E-2</c:v>
                </c:pt>
                <c:pt idx="5">
                  <c:v>8.3803621323035038E-3</c:v>
                </c:pt>
                <c:pt idx="6">
                  <c:v>8.8421114168361712E-3</c:v>
                </c:pt>
                <c:pt idx="7">
                  <c:v>1.3289263313927321E-2</c:v>
                </c:pt>
                <c:pt idx="8">
                  <c:v>9.2451518465371304E-3</c:v>
                </c:pt>
                <c:pt idx="9">
                  <c:v>4.301562245198373E-3</c:v>
                </c:pt>
                <c:pt idx="10">
                  <c:v>5.5964727676598436E-3</c:v>
                </c:pt>
                <c:pt idx="11">
                  <c:v>7.5310190460207054E-3</c:v>
                </c:pt>
                <c:pt idx="12">
                  <c:v>5.7072886180469171E-3</c:v>
                </c:pt>
                <c:pt idx="13">
                  <c:v>3.9691828647494118E-3</c:v>
                </c:pt>
                <c:pt idx="14">
                  <c:v>4.6346897481916987E-3</c:v>
                </c:pt>
                <c:pt idx="15">
                  <c:v>5.415691944834833E-3</c:v>
                </c:pt>
                <c:pt idx="16">
                  <c:v>5.4639379259189495E-3</c:v>
                </c:pt>
                <c:pt idx="17">
                  <c:v>3.6211097784081235E-3</c:v>
                </c:pt>
                <c:pt idx="18">
                  <c:v>6.6355140339051681E-3</c:v>
                </c:pt>
                <c:pt idx="19">
                  <c:v>1.2320592759923688E-2</c:v>
                </c:pt>
                <c:pt idx="20">
                  <c:v>4.4776499418953579E-3</c:v>
                </c:pt>
                <c:pt idx="21">
                  <c:v>1.6724247079659151E-3</c:v>
                </c:pt>
                <c:pt idx="22">
                  <c:v>2.4607494804243608E-3</c:v>
                </c:pt>
                <c:pt idx="23">
                  <c:v>4.0025902864736845E-3</c:v>
                </c:pt>
                <c:pt idx="24">
                  <c:v>2.8507710395615092E-3</c:v>
                </c:pt>
                <c:pt idx="25">
                  <c:v>2.2548363086548435E-3</c:v>
                </c:pt>
                <c:pt idx="26">
                  <c:v>3.3593267597934406E-3</c:v>
                </c:pt>
                <c:pt idx="27">
                  <c:v>5.6387891253142711E-3</c:v>
                </c:pt>
                <c:pt idx="28">
                  <c:v>1.0112804428222211E-2</c:v>
                </c:pt>
                <c:pt idx="29">
                  <c:v>1.0097005208071743E-2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6-4B2F-A080-F0A62B0E8E11}"/>
            </c:ext>
          </c:extLst>
        </c:ser>
        <c:ser>
          <c:idx val="1"/>
          <c:order val="1"/>
          <c:tx>
            <c:strRef>
              <c:f>'5.4| PiT Model - MODEL_282'!$K$10</c:f>
              <c:strCache>
                <c:ptCount val="1"/>
                <c:pt idx="0">
                  <c:v>+2SD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'5.4| PiT Model - MODEL_282'!$C$11:$C$40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'5.4| PiT Model - MODEL_282'!$K$11:$K$40</c:f>
              <c:numCache>
                <c:formatCode>0.00%</c:formatCode>
                <c:ptCount val="30"/>
                <c:pt idx="0">
                  <c:v>2.2992274284366926E-2</c:v>
                </c:pt>
                <c:pt idx="1">
                  <c:v>1.6602513148181387E-2</c:v>
                </c:pt>
                <c:pt idx="2">
                  <c:v>1.7416238488865053E-2</c:v>
                </c:pt>
                <c:pt idx="3">
                  <c:v>2.0765705604739414E-2</c:v>
                </c:pt>
                <c:pt idx="4">
                  <c:v>1.8420853297807887E-2</c:v>
                </c:pt>
                <c:pt idx="5">
                  <c:v>1.5822041473915579E-2</c:v>
                </c:pt>
                <c:pt idx="6">
                  <c:v>1.6283790758448248E-2</c:v>
                </c:pt>
                <c:pt idx="7">
                  <c:v>2.0730942655539396E-2</c:v>
                </c:pt>
                <c:pt idx="8">
                  <c:v>1.6686831188149207E-2</c:v>
                </c:pt>
                <c:pt idx="9">
                  <c:v>1.1743241586810449E-2</c:v>
                </c:pt>
                <c:pt idx="10">
                  <c:v>1.3038152109271919E-2</c:v>
                </c:pt>
                <c:pt idx="11">
                  <c:v>1.4972698387632781E-2</c:v>
                </c:pt>
                <c:pt idx="12">
                  <c:v>1.3148967959658992E-2</c:v>
                </c:pt>
                <c:pt idx="13">
                  <c:v>1.1410862206361488E-2</c:v>
                </c:pt>
                <c:pt idx="14">
                  <c:v>1.2076369089803776E-2</c:v>
                </c:pt>
                <c:pt idx="15">
                  <c:v>1.2857371286446909E-2</c:v>
                </c:pt>
                <c:pt idx="16">
                  <c:v>1.2905617267531026E-2</c:v>
                </c:pt>
                <c:pt idx="17">
                  <c:v>1.1062789120020199E-2</c:v>
                </c:pt>
                <c:pt idx="18">
                  <c:v>1.4077193375517244E-2</c:v>
                </c:pt>
                <c:pt idx="19">
                  <c:v>1.9762272101535763E-2</c:v>
                </c:pt>
                <c:pt idx="20">
                  <c:v>1.1919329283507434E-2</c:v>
                </c:pt>
                <c:pt idx="21">
                  <c:v>9.1141040495779906E-3</c:v>
                </c:pt>
                <c:pt idx="22">
                  <c:v>9.9024288220364368E-3</c:v>
                </c:pt>
                <c:pt idx="23">
                  <c:v>1.144426962808576E-2</c:v>
                </c:pt>
                <c:pt idx="24">
                  <c:v>1.0292450381173586E-2</c:v>
                </c:pt>
                <c:pt idx="25">
                  <c:v>9.6965156502669195E-3</c:v>
                </c:pt>
                <c:pt idx="26">
                  <c:v>1.0801006101405516E-2</c:v>
                </c:pt>
                <c:pt idx="27">
                  <c:v>1.3080468466926346E-2</c:v>
                </c:pt>
                <c:pt idx="28">
                  <c:v>1.7554483769834286E-2</c:v>
                </c:pt>
                <c:pt idx="29">
                  <c:v>1.7538684549683818E-2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6-4B2F-A080-F0A62B0E8E11}"/>
            </c:ext>
          </c:extLst>
        </c:ser>
        <c:ser>
          <c:idx val="2"/>
          <c:order val="2"/>
          <c:tx>
            <c:strRef>
              <c:f>'5.4| PiT Model - MODEL_282'!$L$10</c:f>
              <c:strCache>
                <c:ptCount val="1"/>
                <c:pt idx="0">
                  <c:v>-2SD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'5.4| PiT Model - MODEL_282'!$C$11:$C$40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'5.4| PiT Model - MODEL_282'!$L$11:$L$40</c:f>
              <c:numCache>
                <c:formatCode>0.00%</c:formatCode>
                <c:ptCount val="30"/>
                <c:pt idx="0">
                  <c:v>8.1089156011427722E-3</c:v>
                </c:pt>
                <c:pt idx="1">
                  <c:v>1.7191544649572338E-3</c:v>
                </c:pt>
                <c:pt idx="2">
                  <c:v>2.5328798056409021E-3</c:v>
                </c:pt>
                <c:pt idx="3">
                  <c:v>5.8823469215152609E-3</c:v>
                </c:pt>
                <c:pt idx="4">
                  <c:v>3.5374946145837341E-3</c:v>
                </c:pt>
                <c:pt idx="5">
                  <c:v>9.3868279069142784E-4</c:v>
                </c:pt>
                <c:pt idx="6">
                  <c:v>1.4004320752240952E-3</c:v>
                </c:pt>
                <c:pt idx="7">
                  <c:v>5.8475839723152448E-3</c:v>
                </c:pt>
                <c:pt idx="8">
                  <c:v>1.8034725049250544E-3</c:v>
                </c:pt>
                <c:pt idx="9">
                  <c:v>-3.140117096413703E-3</c:v>
                </c:pt>
                <c:pt idx="10">
                  <c:v>-1.8452065739522324E-3</c:v>
                </c:pt>
                <c:pt idx="11">
                  <c:v>8.9339704408629428E-5</c:v>
                </c:pt>
                <c:pt idx="12">
                  <c:v>-1.7343907235651589E-3</c:v>
                </c:pt>
                <c:pt idx="13">
                  <c:v>-3.4724964768626642E-3</c:v>
                </c:pt>
                <c:pt idx="14">
                  <c:v>-2.8069895934203773E-3</c:v>
                </c:pt>
                <c:pt idx="15">
                  <c:v>-2.0259873967772429E-3</c:v>
                </c:pt>
                <c:pt idx="16">
                  <c:v>-1.9777414156931265E-3</c:v>
                </c:pt>
                <c:pt idx="17">
                  <c:v>-3.8205695632039524E-3</c:v>
                </c:pt>
                <c:pt idx="18">
                  <c:v>-8.0616530770690788E-4</c:v>
                </c:pt>
                <c:pt idx="19">
                  <c:v>4.8789134183116123E-3</c:v>
                </c:pt>
                <c:pt idx="20">
                  <c:v>-2.964029399716718E-3</c:v>
                </c:pt>
                <c:pt idx="21">
                  <c:v>-5.7692546336461613E-3</c:v>
                </c:pt>
                <c:pt idx="22">
                  <c:v>-4.9809298611877151E-3</c:v>
                </c:pt>
                <c:pt idx="23">
                  <c:v>-3.4390890551383915E-3</c:v>
                </c:pt>
                <c:pt idx="24">
                  <c:v>-4.5909083020505663E-3</c:v>
                </c:pt>
                <c:pt idx="25">
                  <c:v>-5.1868430329572324E-3</c:v>
                </c:pt>
                <c:pt idx="26">
                  <c:v>-4.0823525818186358E-3</c:v>
                </c:pt>
                <c:pt idx="27">
                  <c:v>-1.8028902162978049E-3</c:v>
                </c:pt>
                <c:pt idx="28">
                  <c:v>2.6711250866101348E-3</c:v>
                </c:pt>
                <c:pt idx="29">
                  <c:v>2.6553258664596671E-3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6-4B2F-A080-F0A62B0E8E11}"/>
            </c:ext>
          </c:extLst>
        </c:ser>
        <c:ser>
          <c:idx val="3"/>
          <c:order val="3"/>
          <c:tx>
            <c:strRef>
              <c:f>'5.4| PiT Model - MODEL_282'!$D$10</c:f>
              <c:strCache>
                <c:ptCount val="1"/>
                <c:pt idx="0">
                  <c:v>ODR</c:v>
                </c:pt>
              </c:strCache>
            </c:strRef>
          </c:tx>
          <c:spPr>
            <a:ln w="28575" cap="rnd">
              <a:solidFill>
                <a:srgbClr val="FFE600"/>
              </a:solidFill>
              <a:round/>
            </a:ln>
            <a:effectLst/>
          </c:spPr>
          <c:marker>
            <c:symbol val="none"/>
          </c:marker>
          <c:cat>
            <c:numRef>
              <c:f>'5.4| PiT Model - MODEL_282'!$C$11:$C$40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'5.4| PiT Model - MODEL_282'!$D$11:$D$40</c:f>
              <c:numCache>
                <c:formatCode>0.00%</c:formatCode>
                <c:ptCount val="30"/>
                <c:pt idx="0">
                  <c:v>6.7228987265748998E-3</c:v>
                </c:pt>
                <c:pt idx="1">
                  <c:v>6.7228987265748998E-3</c:v>
                </c:pt>
                <c:pt idx="2">
                  <c:v>7.8740157480314005E-3</c:v>
                </c:pt>
                <c:pt idx="3">
                  <c:v>1.53846153846153E-2</c:v>
                </c:pt>
                <c:pt idx="4">
                  <c:v>1.5748031496062902E-2</c:v>
                </c:pt>
                <c:pt idx="5">
                  <c:v>1.5267175572519E-2</c:v>
                </c:pt>
                <c:pt idx="6">
                  <c:v>7.6335877862595001E-3</c:v>
                </c:pt>
                <c:pt idx="7">
                  <c:v>1.3698630136986301E-2</c:v>
                </c:pt>
                <c:pt idx="8">
                  <c:v>8.4033613445377991E-3</c:v>
                </c:pt>
                <c:pt idx="9">
                  <c:v>8.0000000000000002E-3</c:v>
                </c:pt>
                <c:pt idx="10">
                  <c:v>2.2388059701492501E-2</c:v>
                </c:pt>
                <c:pt idx="11">
                  <c:v>7.0175438596491004E-3</c:v>
                </c:pt>
                <c:pt idx="12">
                  <c:v>2.3094688221708998E-3</c:v>
                </c:pt>
                <c:pt idx="13">
                  <c:v>2.2421524663677E-3</c:v>
                </c:pt>
                <c:pt idx="14">
                  <c:v>2.1367521367521001E-3</c:v>
                </c:pt>
                <c:pt idx="15">
                  <c:v>1.9569471624266001E-3</c:v>
                </c:pt>
                <c:pt idx="16">
                  <c:v>6.7228987265748998E-3</c:v>
                </c:pt>
                <c:pt idx="17">
                  <c:v>3.1695721077654002E-3</c:v>
                </c:pt>
                <c:pt idx="18">
                  <c:v>7.5528700906343999E-3</c:v>
                </c:pt>
                <c:pt idx="19">
                  <c:v>4.5143638850889102E-2</c:v>
                </c:pt>
                <c:pt idx="20">
                  <c:v>4.0871934604904004E-3</c:v>
                </c:pt>
                <c:pt idx="21">
                  <c:v>3.9630118890356001E-3</c:v>
                </c:pt>
                <c:pt idx="22">
                  <c:v>1.2755102040816E-3</c:v>
                </c:pt>
                <c:pt idx="23">
                  <c:v>1.2033694344162999E-3</c:v>
                </c:pt>
                <c:pt idx="24">
                  <c:v>3.3519553072624999E-3</c:v>
                </c:pt>
                <c:pt idx="25">
                  <c:v>3.2327586206896001E-3</c:v>
                </c:pt>
                <c:pt idx="26">
                  <c:v>5.2192066805844999E-3</c:v>
                </c:pt>
                <c:pt idx="27">
                  <c:v>5.9230009871668E-3</c:v>
                </c:pt>
                <c:pt idx="28">
                  <c:v>8.1967213114753999E-3</c:v>
                </c:pt>
                <c:pt idx="29">
                  <c:v>9.5497953615278994E-3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6-4B2F-A080-F0A62B0E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63504"/>
        <c:axId val="1477460144"/>
      </c:lineChart>
      <c:dateAx>
        <c:axId val="1477463504"/>
        <c:scaling>
          <c:orientation val="minMax"/>
        </c:scaling>
        <c:delete val="0"/>
        <c:axPos val="b"/>
        <c:numFmt formatCode="[$-409]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77460144"/>
        <c:crosses val="autoZero"/>
        <c:auto val="1"/>
        <c:lblOffset val="100"/>
        <c:baseTimeUnit val="months"/>
      </c:dateAx>
      <c:valAx>
        <c:axId val="147746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/>
                  <a:t>ODR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774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'5.5| PiT Model - MODEL_295'!$N$10</c:f>
          <c:strCache>
            <c:ptCount val="1"/>
            <c:pt idx="0">
              <c:v>Backtesting - MODEL_295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'5.5| PiT Model - MODEL_295'!$J$10</c:f>
              <c:strCache>
                <c:ptCount val="1"/>
                <c:pt idx="0">
                  <c:v>Predict ODR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'5.5| PiT Model - MODEL_295'!$C$11:$C$40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'5.5| PiT Model - MODEL_295'!$J$11:$J$40</c:f>
              <c:numCache>
                <c:formatCode>0.00%</c:formatCode>
                <c:ptCount val="30"/>
                <c:pt idx="0">
                  <c:v>1.5905325520921384E-2</c:v>
                </c:pt>
                <c:pt idx="1">
                  <c:v>8.6718379392882981E-3</c:v>
                </c:pt>
                <c:pt idx="2">
                  <c:v>9.2306099017148459E-3</c:v>
                </c:pt>
                <c:pt idx="3">
                  <c:v>1.2809037701223483E-2</c:v>
                </c:pt>
                <c:pt idx="4">
                  <c:v>1.0653230603542231E-2</c:v>
                </c:pt>
                <c:pt idx="5">
                  <c:v>7.418675276057397E-3</c:v>
                </c:pt>
                <c:pt idx="6">
                  <c:v>7.5792286786050952E-3</c:v>
                </c:pt>
                <c:pt idx="7">
                  <c:v>1.2215752101114289E-2</c:v>
                </c:pt>
                <c:pt idx="8">
                  <c:v>8.4376015042920572E-3</c:v>
                </c:pt>
                <c:pt idx="9">
                  <c:v>3.9228106009064866E-3</c:v>
                </c:pt>
                <c:pt idx="10">
                  <c:v>5.4798855439989668E-3</c:v>
                </c:pt>
                <c:pt idx="11">
                  <c:v>8.0630883460676098E-3</c:v>
                </c:pt>
                <c:pt idx="12">
                  <c:v>6.1389456825104004E-3</c:v>
                </c:pt>
                <c:pt idx="13">
                  <c:v>4.1170546154176224E-3</c:v>
                </c:pt>
                <c:pt idx="14">
                  <c:v>4.8633830982663774E-3</c:v>
                </c:pt>
                <c:pt idx="15">
                  <c:v>5.8588032907066897E-3</c:v>
                </c:pt>
                <c:pt idx="16">
                  <c:v>5.8062946869423138E-3</c:v>
                </c:pt>
                <c:pt idx="17">
                  <c:v>3.7755641742995209E-3</c:v>
                </c:pt>
                <c:pt idx="18">
                  <c:v>7.5214090884046254E-3</c:v>
                </c:pt>
                <c:pt idx="19">
                  <c:v>1.4471275316096118E-2</c:v>
                </c:pt>
                <c:pt idx="20">
                  <c:v>5.1406582791175886E-3</c:v>
                </c:pt>
                <c:pt idx="21">
                  <c:v>1.6891670483107689E-3</c:v>
                </c:pt>
                <c:pt idx="22">
                  <c:v>2.2418151508539572E-3</c:v>
                </c:pt>
                <c:pt idx="23">
                  <c:v>4.1750514703542347E-3</c:v>
                </c:pt>
                <c:pt idx="24">
                  <c:v>2.9213692330516587E-3</c:v>
                </c:pt>
                <c:pt idx="25">
                  <c:v>2.2048152172937756E-3</c:v>
                </c:pt>
                <c:pt idx="26">
                  <c:v>3.3487510600651014E-3</c:v>
                </c:pt>
                <c:pt idx="27">
                  <c:v>5.7686240564689614E-3</c:v>
                </c:pt>
                <c:pt idx="28">
                  <c:v>1.0032047040834923E-2</c:v>
                </c:pt>
                <c:pt idx="29">
                  <c:v>9.6447126531492913E-3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8-4991-8115-C4325F5F0CF0}"/>
            </c:ext>
          </c:extLst>
        </c:ser>
        <c:ser>
          <c:idx val="1"/>
          <c:order val="1"/>
          <c:tx>
            <c:strRef>
              <c:f>'5.5| PiT Model - MODEL_295'!$K$10</c:f>
              <c:strCache>
                <c:ptCount val="1"/>
                <c:pt idx="0">
                  <c:v>+2SD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'5.5| PiT Model - MODEL_295'!$C$11:$C$40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'5.5| PiT Model - MODEL_295'!$K$11:$K$40</c:f>
              <c:numCache>
                <c:formatCode>0.00%</c:formatCode>
                <c:ptCount val="30"/>
                <c:pt idx="0">
                  <c:v>2.3264478140886492E-2</c:v>
                </c:pt>
                <c:pt idx="1">
                  <c:v>1.6030990559253406E-2</c:v>
                </c:pt>
                <c:pt idx="2">
                  <c:v>1.6589762521679954E-2</c:v>
                </c:pt>
                <c:pt idx="3">
                  <c:v>2.0168190321188592E-2</c:v>
                </c:pt>
                <c:pt idx="4">
                  <c:v>1.8012383223507338E-2</c:v>
                </c:pt>
                <c:pt idx="5">
                  <c:v>1.4777827896022505E-2</c:v>
                </c:pt>
                <c:pt idx="6">
                  <c:v>1.4938381298570204E-2</c:v>
                </c:pt>
                <c:pt idx="7">
                  <c:v>1.9574904721079395E-2</c:v>
                </c:pt>
                <c:pt idx="8">
                  <c:v>1.5796754124257163E-2</c:v>
                </c:pt>
                <c:pt idx="9">
                  <c:v>1.1281963220871594E-2</c:v>
                </c:pt>
                <c:pt idx="10">
                  <c:v>1.2839038163964075E-2</c:v>
                </c:pt>
                <c:pt idx="11">
                  <c:v>1.5422240966032718E-2</c:v>
                </c:pt>
                <c:pt idx="12">
                  <c:v>1.3498098302475508E-2</c:v>
                </c:pt>
                <c:pt idx="13">
                  <c:v>1.1476207235382729E-2</c:v>
                </c:pt>
                <c:pt idx="14">
                  <c:v>1.2222535718231484E-2</c:v>
                </c:pt>
                <c:pt idx="15">
                  <c:v>1.3217955910671798E-2</c:v>
                </c:pt>
                <c:pt idx="16">
                  <c:v>1.3165447306907422E-2</c:v>
                </c:pt>
                <c:pt idx="17">
                  <c:v>1.1134716794264629E-2</c:v>
                </c:pt>
                <c:pt idx="18">
                  <c:v>1.4880561708369733E-2</c:v>
                </c:pt>
                <c:pt idx="19">
                  <c:v>2.1830427936061228E-2</c:v>
                </c:pt>
                <c:pt idx="20">
                  <c:v>1.2499810899082697E-2</c:v>
                </c:pt>
                <c:pt idx="21">
                  <c:v>9.0483196682758765E-3</c:v>
                </c:pt>
                <c:pt idx="22">
                  <c:v>9.600967770819065E-3</c:v>
                </c:pt>
                <c:pt idx="23">
                  <c:v>1.1534204090319342E-2</c:v>
                </c:pt>
                <c:pt idx="24">
                  <c:v>1.0280521853016766E-2</c:v>
                </c:pt>
                <c:pt idx="25">
                  <c:v>9.5639678372588834E-3</c:v>
                </c:pt>
                <c:pt idx="26">
                  <c:v>1.0707903680030209E-2</c:v>
                </c:pt>
                <c:pt idx="27">
                  <c:v>1.3127776676434069E-2</c:v>
                </c:pt>
                <c:pt idx="28">
                  <c:v>1.7391199660800029E-2</c:v>
                </c:pt>
                <c:pt idx="29">
                  <c:v>1.7003865273114399E-2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8-4991-8115-C4325F5F0CF0}"/>
            </c:ext>
          </c:extLst>
        </c:ser>
        <c:ser>
          <c:idx val="2"/>
          <c:order val="2"/>
          <c:tx>
            <c:strRef>
              <c:f>'5.5| PiT Model - MODEL_295'!$L$10</c:f>
              <c:strCache>
                <c:ptCount val="1"/>
                <c:pt idx="0">
                  <c:v>-2SD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'5.5| PiT Model - MODEL_295'!$C$11:$C$40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'5.5| PiT Model - MODEL_295'!$L$11:$L$40</c:f>
              <c:numCache>
                <c:formatCode>0.00%</c:formatCode>
                <c:ptCount val="30"/>
                <c:pt idx="0">
                  <c:v>8.546172900956276E-3</c:v>
                </c:pt>
                <c:pt idx="1">
                  <c:v>1.3126853193231904E-3</c:v>
                </c:pt>
                <c:pt idx="2">
                  <c:v>1.8714572817497381E-3</c:v>
                </c:pt>
                <c:pt idx="3">
                  <c:v>5.4498850812583748E-3</c:v>
                </c:pt>
                <c:pt idx="4">
                  <c:v>3.2940779835771237E-3</c:v>
                </c:pt>
                <c:pt idx="5">
                  <c:v>5.9522656092289225E-5</c:v>
                </c:pt>
                <c:pt idx="6">
                  <c:v>2.2007605863998744E-4</c:v>
                </c:pt>
                <c:pt idx="7">
                  <c:v>4.8565994811491809E-3</c:v>
                </c:pt>
                <c:pt idx="8">
                  <c:v>1.0784488843269494E-3</c:v>
                </c:pt>
                <c:pt idx="9">
                  <c:v>-3.4363420190586212E-3</c:v>
                </c:pt>
                <c:pt idx="10">
                  <c:v>-1.8792670759661409E-3</c:v>
                </c:pt>
                <c:pt idx="11">
                  <c:v>7.0393572610250206E-4</c:v>
                </c:pt>
                <c:pt idx="12">
                  <c:v>-1.2202069374547073E-3</c:v>
                </c:pt>
                <c:pt idx="13">
                  <c:v>-3.2420980045474853E-3</c:v>
                </c:pt>
                <c:pt idx="14">
                  <c:v>-2.4957695216987303E-3</c:v>
                </c:pt>
                <c:pt idx="15">
                  <c:v>-1.5003493292584181E-3</c:v>
                </c:pt>
                <c:pt idx="16">
                  <c:v>-1.5528579330227939E-3</c:v>
                </c:pt>
                <c:pt idx="17">
                  <c:v>-3.5835884456655869E-3</c:v>
                </c:pt>
                <c:pt idx="18">
                  <c:v>1.6225646843951759E-4</c:v>
                </c:pt>
                <c:pt idx="19">
                  <c:v>7.1121226961310107E-3</c:v>
                </c:pt>
                <c:pt idx="20">
                  <c:v>-2.2184943408475192E-3</c:v>
                </c:pt>
                <c:pt idx="21">
                  <c:v>-5.6699855716543391E-3</c:v>
                </c:pt>
                <c:pt idx="22">
                  <c:v>-5.1173374691111505E-3</c:v>
                </c:pt>
                <c:pt idx="23">
                  <c:v>-3.1841011496108731E-3</c:v>
                </c:pt>
                <c:pt idx="24">
                  <c:v>-4.437783386913449E-3</c:v>
                </c:pt>
                <c:pt idx="25">
                  <c:v>-5.1543374026713322E-3</c:v>
                </c:pt>
                <c:pt idx="26">
                  <c:v>-4.0104015599000068E-3</c:v>
                </c:pt>
                <c:pt idx="27">
                  <c:v>-1.5905285634961464E-3</c:v>
                </c:pt>
                <c:pt idx="28">
                  <c:v>2.672894420869815E-3</c:v>
                </c:pt>
                <c:pt idx="29">
                  <c:v>2.2855600331841835E-3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8-4991-8115-C4325F5F0CF0}"/>
            </c:ext>
          </c:extLst>
        </c:ser>
        <c:ser>
          <c:idx val="3"/>
          <c:order val="3"/>
          <c:tx>
            <c:strRef>
              <c:f>'5.5| PiT Model - MODEL_295'!$D$10</c:f>
              <c:strCache>
                <c:ptCount val="1"/>
                <c:pt idx="0">
                  <c:v>ODR</c:v>
                </c:pt>
              </c:strCache>
            </c:strRef>
          </c:tx>
          <c:spPr>
            <a:ln w="28575" cap="rnd">
              <a:solidFill>
                <a:srgbClr val="FFE600"/>
              </a:solidFill>
              <a:round/>
            </a:ln>
            <a:effectLst/>
          </c:spPr>
          <c:marker>
            <c:symbol val="none"/>
          </c:marker>
          <c:cat>
            <c:numRef>
              <c:f>'5.5| PiT Model - MODEL_295'!$C$11:$C$40</c:f>
              <c:numCache>
                <c:formatCode>m/d/yyyy</c:formatCode>
                <c:ptCount val="30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</c:numCache>
            </c:numRef>
          </c:cat>
          <c:val>
            <c:numRef>
              <c:f>'5.5| PiT Model - MODEL_295'!$D$11:$D$40</c:f>
              <c:numCache>
                <c:formatCode>0.00%</c:formatCode>
                <c:ptCount val="30"/>
                <c:pt idx="0">
                  <c:v>6.7228987265748998E-3</c:v>
                </c:pt>
                <c:pt idx="1">
                  <c:v>6.7228987265748998E-3</c:v>
                </c:pt>
                <c:pt idx="2">
                  <c:v>7.8740157480314005E-3</c:v>
                </c:pt>
                <c:pt idx="3">
                  <c:v>1.53846153846153E-2</c:v>
                </c:pt>
                <c:pt idx="4">
                  <c:v>1.5748031496062902E-2</c:v>
                </c:pt>
                <c:pt idx="5">
                  <c:v>1.5267175572519E-2</c:v>
                </c:pt>
                <c:pt idx="6">
                  <c:v>7.6335877862595001E-3</c:v>
                </c:pt>
                <c:pt idx="7">
                  <c:v>1.3698630136986301E-2</c:v>
                </c:pt>
                <c:pt idx="8">
                  <c:v>8.4033613445377991E-3</c:v>
                </c:pt>
                <c:pt idx="9">
                  <c:v>8.0000000000000002E-3</c:v>
                </c:pt>
                <c:pt idx="10">
                  <c:v>2.2388059701492501E-2</c:v>
                </c:pt>
                <c:pt idx="11">
                  <c:v>7.0175438596491004E-3</c:v>
                </c:pt>
                <c:pt idx="12">
                  <c:v>2.3094688221708998E-3</c:v>
                </c:pt>
                <c:pt idx="13">
                  <c:v>2.2421524663677E-3</c:v>
                </c:pt>
                <c:pt idx="14">
                  <c:v>2.1367521367521001E-3</c:v>
                </c:pt>
                <c:pt idx="15">
                  <c:v>1.9569471624266001E-3</c:v>
                </c:pt>
                <c:pt idx="16">
                  <c:v>6.7228987265748998E-3</c:v>
                </c:pt>
                <c:pt idx="17">
                  <c:v>3.1695721077654002E-3</c:v>
                </c:pt>
                <c:pt idx="18">
                  <c:v>7.5528700906343999E-3</c:v>
                </c:pt>
                <c:pt idx="19">
                  <c:v>4.5143638850889102E-2</c:v>
                </c:pt>
                <c:pt idx="20">
                  <c:v>4.0871934604904004E-3</c:v>
                </c:pt>
                <c:pt idx="21">
                  <c:v>3.9630118890356001E-3</c:v>
                </c:pt>
                <c:pt idx="22">
                  <c:v>1.2755102040816E-3</c:v>
                </c:pt>
                <c:pt idx="23">
                  <c:v>1.2033694344162999E-3</c:v>
                </c:pt>
                <c:pt idx="24">
                  <c:v>3.3519553072624999E-3</c:v>
                </c:pt>
                <c:pt idx="25">
                  <c:v>3.2327586206896001E-3</c:v>
                </c:pt>
                <c:pt idx="26">
                  <c:v>5.2192066805844999E-3</c:v>
                </c:pt>
                <c:pt idx="27">
                  <c:v>5.9230009871668E-3</c:v>
                </c:pt>
                <c:pt idx="28">
                  <c:v>8.1967213114753999E-3</c:v>
                </c:pt>
                <c:pt idx="29">
                  <c:v>9.5497953615278994E-3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8-4991-8115-C4325F5F0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63504"/>
        <c:axId val="1477460144"/>
      </c:lineChart>
      <c:dateAx>
        <c:axId val="1477463504"/>
        <c:scaling>
          <c:orientation val="minMax"/>
        </c:scaling>
        <c:delete val="0"/>
        <c:axPos val="b"/>
        <c:numFmt formatCode="[$-409]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77460144"/>
        <c:crosses val="autoZero"/>
        <c:auto val="1"/>
        <c:lblOffset val="100"/>
        <c:baseTimeUnit val="months"/>
      </c:dateAx>
      <c:valAx>
        <c:axId val="147746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/>
                  <a:t>ODR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774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13</xdr:col>
      <xdr:colOff>152400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BEC34-20BA-4728-BC3F-D6C49DAFF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0</xdr:rowOff>
    </xdr:from>
    <xdr:to>
      <xdr:col>19</xdr:col>
      <xdr:colOff>571500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A65A4-FE4B-4EFE-B20E-7E5D86CA4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0</xdr:rowOff>
    </xdr:from>
    <xdr:to>
      <xdr:col>19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5E1FF-ACB9-4CA5-A2FA-89173EE9D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0</xdr:rowOff>
    </xdr:from>
    <xdr:to>
      <xdr:col>19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AB2AF-1412-4667-91D7-17B1B4774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0</xdr:rowOff>
    </xdr:from>
    <xdr:to>
      <xdr:col>19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04E84-E146-4641-987D-222B01FE9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0</xdr:rowOff>
    </xdr:from>
    <xdr:to>
      <xdr:col>19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6AE53-BB75-434E-B800-329B52877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362F-EDEF-4A81-B570-AF74DA6151C2}">
  <dimension ref="B1:F42"/>
  <sheetViews>
    <sheetView showGridLines="0" workbookViewId="0">
      <selection activeCell="A10" sqref="A10:XFD10"/>
    </sheetView>
  </sheetViews>
  <sheetFormatPr defaultRowHeight="15" x14ac:dyDescent="0.25"/>
  <cols>
    <col min="1" max="1" width="5.140625" customWidth="1"/>
    <col min="2" max="4" width="11.140625" customWidth="1"/>
    <col min="5" max="5" width="5.140625" customWidth="1"/>
  </cols>
  <sheetData>
    <row r="1" spans="2:6" s="2" customFormat="1" x14ac:dyDescent="0.25">
      <c r="B1" s="1" t="s">
        <v>4</v>
      </c>
    </row>
    <row r="2" spans="2:6" ht="15.75" thickBot="1" x14ac:dyDescent="0.3"/>
    <row r="3" spans="2:6" ht="15.75" thickBot="1" x14ac:dyDescent="0.3">
      <c r="B3" s="3" t="s">
        <v>0</v>
      </c>
      <c r="C3" s="4" t="s">
        <v>1</v>
      </c>
    </row>
    <row r="5" spans="2:6" s="6" customFormat="1" x14ac:dyDescent="0.25">
      <c r="B5" s="5" t="s">
        <v>6</v>
      </c>
    </row>
    <row r="6" spans="2:6" x14ac:dyDescent="0.25">
      <c r="B6" s="7"/>
    </row>
    <row r="7" spans="2:6" x14ac:dyDescent="0.25">
      <c r="B7" s="8" t="s">
        <v>2</v>
      </c>
      <c r="C7" s="9">
        <f>SUMIFS(ALL_CF!$C:$C,ALL_CF!$A:$A,'1| CF'!$C$3)/SUMIFS(ALL_CF!$D:$D,ALL_CF!$A:$A,'1| CF'!$C$3)</f>
        <v>5.7063611149001953E-3</v>
      </c>
    </row>
    <row r="8" spans="2:6" x14ac:dyDescent="0.25">
      <c r="B8" s="8" t="s">
        <v>3</v>
      </c>
      <c r="C8" s="9">
        <f>IF($C$3="Corporate",(0.12*(1-EXP(-50*C7))/(1-EXP(-50))+0.24*(1-(1-EXP(-50*C7))/(1-EXP(-50)))),IF($C$3="SME",(0.12*(1-EXP(-50*C7))/(1-EXP(-50))+0.24*(1-(1-EXP(-50*C7))/(1-EXP(-50))))-(0.04*(1-((100-10)/90))),(0.03*(1-EXP(-35*C7))/(1-EXP(-35))+0.16*(1-(1-EXP(-35*C7))/(1-EXP(-35))))))</f>
        <v>0.21021301318777338</v>
      </c>
    </row>
    <row r="9" spans="2:6" x14ac:dyDescent="0.25">
      <c r="C9" s="10"/>
    </row>
    <row r="10" spans="2:6" s="6" customFormat="1" x14ac:dyDescent="0.25">
      <c r="B10" s="5" t="s">
        <v>5</v>
      </c>
    </row>
    <row r="12" spans="2:6" x14ac:dyDescent="0.25">
      <c r="B12" s="11" t="s">
        <v>10</v>
      </c>
      <c r="C12" s="12" t="s">
        <v>8</v>
      </c>
      <c r="D12" s="12" t="s">
        <v>11</v>
      </c>
      <c r="F12" t="str">
        <f>$C$3&amp;" - "&amp;"Cycle Factor (2016-2023)"</f>
        <v>Corporate - Cycle Factor (2016-2023)</v>
      </c>
    </row>
    <row r="13" spans="2:6" x14ac:dyDescent="0.25">
      <c r="B13" s="14">
        <v>42460</v>
      </c>
      <c r="C13" s="10">
        <f>SUMIFS(ALL_CF!E:E,ALL_CF!$A:$A,'1| CF'!$C$3,ALL_CF!$B:$B,'1| CF'!$B13)</f>
        <v>6.7228987265748998E-3</v>
      </c>
      <c r="D13" s="15">
        <f>SUMIFS(ALL_CF!F:F,ALL_CF!$A:$A,'1| CF'!$C$3,ALL_CF!$B:$B,'1| CF'!$B13)</f>
        <v>-2.4717381146763699</v>
      </c>
    </row>
    <row r="14" spans="2:6" x14ac:dyDescent="0.25">
      <c r="B14" s="14">
        <f>EOMONTH(EDATE(B13,1),2)</f>
        <v>42551</v>
      </c>
      <c r="C14" s="10">
        <f>SUMIFS(ALL_CF!E:E,ALL_CF!$A:$A,'1| CF'!$C$3,ALL_CF!$B:$B,'1| CF'!$B14)</f>
        <v>6.7228987265748998E-3</v>
      </c>
      <c r="D14" s="15">
        <f>SUMIFS(ALL_CF!F:F,ALL_CF!$A:$A,'1| CF'!$C$3,ALL_CF!$B:$B,'1| CF'!$B14)</f>
        <v>-2.4717381146763699</v>
      </c>
    </row>
    <row r="15" spans="2:6" x14ac:dyDescent="0.25">
      <c r="B15" s="14">
        <f t="shared" ref="B15:B42" si="0">EOMONTH(EDATE(B14,1),2)</f>
        <v>42643</v>
      </c>
      <c r="C15" s="10">
        <f>SUMIFS(ALL_CF!E:E,ALL_CF!$A:$A,'1| CF'!$C$3,ALL_CF!$B:$B,'1| CF'!$B15)</f>
        <v>7.8740157480314005E-3</v>
      </c>
      <c r="D15" s="15">
        <f>SUMIFS(ALL_CF!F:F,ALL_CF!$A:$A,'1| CF'!$C$3,ALL_CF!$B:$B,'1| CF'!$B15)</f>
        <v>-2.41470330847498</v>
      </c>
    </row>
    <row r="16" spans="2:6" x14ac:dyDescent="0.25">
      <c r="B16" s="14">
        <f t="shared" si="0"/>
        <v>42735</v>
      </c>
      <c r="C16" s="10">
        <f>SUMIFS(ALL_CF!E:E,ALL_CF!$A:$A,'1| CF'!$C$3,ALL_CF!$B:$B,'1| CF'!$B16)</f>
        <v>1.53846153846153E-2</v>
      </c>
      <c r="D16" s="15">
        <f>SUMIFS(ALL_CF!F:F,ALL_CF!$A:$A,'1| CF'!$C$3,ALL_CF!$B:$B,'1| CF'!$B16)</f>
        <v>-2.1600444231842801</v>
      </c>
    </row>
    <row r="17" spans="2:4" x14ac:dyDescent="0.25">
      <c r="B17" s="14">
        <f t="shared" si="0"/>
        <v>42825</v>
      </c>
      <c r="C17" s="10">
        <f>SUMIFS(ALL_CF!E:E,ALL_CF!$A:$A,'1| CF'!$C$3,ALL_CF!$B:$B,'1| CF'!$B17)</f>
        <v>1.5748031496062902E-2</v>
      </c>
      <c r="D17" s="15">
        <f>SUMIFS(ALL_CF!F:F,ALL_CF!$A:$A,'1| CF'!$C$3,ALL_CF!$B:$B,'1| CF'!$B17)</f>
        <v>-2.15074841132996</v>
      </c>
    </row>
    <row r="18" spans="2:4" x14ac:dyDescent="0.25">
      <c r="B18" s="14">
        <f t="shared" si="0"/>
        <v>42916</v>
      </c>
      <c r="C18" s="10">
        <f>SUMIFS(ALL_CF!E:E,ALL_CF!$A:$A,'1| CF'!$C$3,ALL_CF!$B:$B,'1| CF'!$B18)</f>
        <v>1.5267175572519E-2</v>
      </c>
      <c r="D18" s="15">
        <f>SUMIFS(ALL_CF!F:F,ALL_CF!$A:$A,'1| CF'!$C$3,ALL_CF!$B:$B,'1| CF'!$B18)</f>
        <v>-2.1630887898809901</v>
      </c>
    </row>
    <row r="19" spans="2:4" x14ac:dyDescent="0.25">
      <c r="B19" s="14">
        <f t="shared" si="0"/>
        <v>43008</v>
      </c>
      <c r="C19" s="10">
        <f>SUMIFS(ALL_CF!E:E,ALL_CF!$A:$A,'1| CF'!$C$3,ALL_CF!$B:$B,'1| CF'!$B19)</f>
        <v>7.6335877862595001E-3</v>
      </c>
      <c r="D19" s="15">
        <f>SUMIFS(ALL_CF!F:F,ALL_CF!$A:$A,'1| CF'!$C$3,ALL_CF!$B:$B,'1| CF'!$B19)</f>
        <v>-2.4259784794809498</v>
      </c>
    </row>
    <row r="20" spans="2:4" x14ac:dyDescent="0.25">
      <c r="B20" s="14">
        <f t="shared" si="0"/>
        <v>43100</v>
      </c>
      <c r="C20" s="10">
        <f>SUMIFS(ALL_CF!E:E,ALL_CF!$A:$A,'1| CF'!$C$3,ALL_CF!$B:$B,'1| CF'!$B20)</f>
        <v>1.3698630136986301E-2</v>
      </c>
      <c r="D20" s="15">
        <f>SUMIFS(ALL_CF!F:F,ALL_CF!$A:$A,'1| CF'!$C$3,ALL_CF!$B:$B,'1| CF'!$B20)</f>
        <v>-2.2058106503780701</v>
      </c>
    </row>
    <row r="21" spans="2:4" x14ac:dyDescent="0.25">
      <c r="B21" s="14">
        <f t="shared" si="0"/>
        <v>43190</v>
      </c>
      <c r="C21" s="10">
        <f>SUMIFS(ALL_CF!E:E,ALL_CF!$A:$A,'1| CF'!$C$3,ALL_CF!$B:$B,'1| CF'!$B21)</f>
        <v>8.4033613445377991E-3</v>
      </c>
      <c r="D21" s="15">
        <f>SUMIFS(ALL_CF!F:F,ALL_CF!$A:$A,'1| CF'!$C$3,ALL_CF!$B:$B,'1| CF'!$B21)</f>
        <v>-2.39090889668114</v>
      </c>
    </row>
    <row r="22" spans="2:4" x14ac:dyDescent="0.25">
      <c r="B22" s="14">
        <f t="shared" si="0"/>
        <v>43281</v>
      </c>
      <c r="C22" s="10">
        <f>SUMIFS(ALL_CF!E:E,ALL_CF!$A:$A,'1| CF'!$C$3,ALL_CF!$B:$B,'1| CF'!$B22)</f>
        <v>8.0000000000000002E-3</v>
      </c>
      <c r="D22" s="15">
        <f>SUMIFS(ALL_CF!F:F,ALL_CF!$A:$A,'1| CF'!$C$3,ALL_CF!$B:$B,'1| CF'!$B22)</f>
        <v>-2.4089155458154599</v>
      </c>
    </row>
    <row r="23" spans="2:4" x14ac:dyDescent="0.25">
      <c r="B23" s="14">
        <f t="shared" si="0"/>
        <v>43373</v>
      </c>
      <c r="C23" s="10">
        <f>SUMIFS(ALL_CF!E:E,ALL_CF!$A:$A,'1| CF'!$C$3,ALL_CF!$B:$B,'1| CF'!$B23)</f>
        <v>2.2388059701492501E-2</v>
      </c>
      <c r="D23" s="15">
        <f>SUMIFS(ALL_CF!F:F,ALL_CF!$A:$A,'1| CF'!$C$3,ALL_CF!$B:$B,'1| CF'!$B23)</f>
        <v>-2.0067515937676399</v>
      </c>
    </row>
    <row r="24" spans="2:4" x14ac:dyDescent="0.25">
      <c r="B24" s="14">
        <f t="shared" si="0"/>
        <v>43465</v>
      </c>
      <c r="C24" s="10">
        <f>SUMIFS(ALL_CF!E:E,ALL_CF!$A:$A,'1| CF'!$C$3,ALL_CF!$B:$B,'1| CF'!$B24)</f>
        <v>7.0175438596491004E-3</v>
      </c>
      <c r="D24" s="15">
        <f>SUMIFS(ALL_CF!F:F,ALL_CF!$A:$A,'1| CF'!$C$3,ALL_CF!$B:$B,'1| CF'!$B24)</f>
        <v>-2.4563640968809399</v>
      </c>
    </row>
    <row r="25" spans="2:4" x14ac:dyDescent="0.25">
      <c r="B25" s="14">
        <f t="shared" si="0"/>
        <v>43555</v>
      </c>
      <c r="C25" s="10">
        <f>SUMIFS(ALL_CF!E:E,ALL_CF!$A:$A,'1| CF'!$C$3,ALL_CF!$B:$B,'1| CF'!$B25)</f>
        <v>2.3094688221708998E-3</v>
      </c>
      <c r="D25" s="15">
        <f>SUMIFS(ALL_CF!F:F,ALL_CF!$A:$A,'1| CF'!$C$3,ALL_CF!$B:$B,'1| CF'!$B25)</f>
        <v>-2.8324736255675198</v>
      </c>
    </row>
    <row r="26" spans="2:4" x14ac:dyDescent="0.25">
      <c r="B26" s="14">
        <f t="shared" si="0"/>
        <v>43646</v>
      </c>
      <c r="C26" s="10">
        <f>SUMIFS(ALL_CF!E:E,ALL_CF!$A:$A,'1| CF'!$C$3,ALL_CF!$B:$B,'1| CF'!$B26)</f>
        <v>2.2421524663677E-3</v>
      </c>
      <c r="D26" s="15">
        <f>SUMIFS(ALL_CF!F:F,ALL_CF!$A:$A,'1| CF'!$C$3,ALL_CF!$B:$B,'1| CF'!$B26)</f>
        <v>-2.8419178187406602</v>
      </c>
    </row>
    <row r="27" spans="2:4" x14ac:dyDescent="0.25">
      <c r="B27" s="14">
        <f t="shared" si="0"/>
        <v>43738</v>
      </c>
      <c r="C27" s="10">
        <f>SUMIFS(ALL_CF!E:E,ALL_CF!$A:$A,'1| CF'!$C$3,ALL_CF!$B:$B,'1| CF'!$B27)</f>
        <v>2.1367521367521001E-3</v>
      </c>
      <c r="D27" s="15">
        <f>SUMIFS(ALL_CF!F:F,ALL_CF!$A:$A,'1| CF'!$C$3,ALL_CF!$B:$B,'1| CF'!$B27)</f>
        <v>-2.8572341720316499</v>
      </c>
    </row>
    <row r="28" spans="2:4" x14ac:dyDescent="0.25">
      <c r="B28" s="14">
        <f t="shared" si="0"/>
        <v>43830</v>
      </c>
      <c r="C28" s="10">
        <f>SUMIFS(ALL_CF!E:E,ALL_CF!$A:$A,'1| CF'!$C$3,ALL_CF!$B:$B,'1| CF'!$B28)</f>
        <v>1.9569471624266001E-3</v>
      </c>
      <c r="D28" s="15">
        <f>SUMIFS(ALL_CF!F:F,ALL_CF!$A:$A,'1| CF'!$C$3,ALL_CF!$B:$B,'1| CF'!$B28)</f>
        <v>-2.8850194885337799</v>
      </c>
    </row>
    <row r="29" spans="2:4" x14ac:dyDescent="0.25">
      <c r="B29" s="14">
        <f t="shared" si="0"/>
        <v>43921</v>
      </c>
      <c r="C29" s="10">
        <f>SUMIFS(ALL_CF!E:E,ALL_CF!$A:$A,'1| CF'!$C$3,ALL_CF!$B:$B,'1| CF'!$B29)</f>
        <v>6.7228987265748998E-3</v>
      </c>
      <c r="D29" s="15">
        <f>SUMIFS(ALL_CF!F:F,ALL_CF!$A:$A,'1| CF'!$C$3,ALL_CF!$B:$B,'1| CF'!$B29)</f>
        <v>-2.4717381146763699</v>
      </c>
    </row>
    <row r="30" spans="2:4" x14ac:dyDescent="0.25">
      <c r="B30" s="14">
        <f t="shared" si="0"/>
        <v>44012</v>
      </c>
      <c r="C30" s="10">
        <f>SUMIFS(ALL_CF!E:E,ALL_CF!$A:$A,'1| CF'!$C$3,ALL_CF!$B:$B,'1| CF'!$B30)</f>
        <v>3.1695721077654002E-3</v>
      </c>
      <c r="D30" s="15">
        <f>SUMIFS(ALL_CF!F:F,ALL_CF!$A:$A,'1| CF'!$C$3,ALL_CF!$B:$B,'1| CF'!$B30)</f>
        <v>-2.7297028177674001</v>
      </c>
    </row>
    <row r="31" spans="2:4" x14ac:dyDescent="0.25">
      <c r="B31" s="14">
        <f t="shared" si="0"/>
        <v>44104</v>
      </c>
      <c r="C31" s="10">
        <f>SUMIFS(ALL_CF!E:E,ALL_CF!$A:$A,'1| CF'!$C$3,ALL_CF!$B:$B,'1| CF'!$B31)</f>
        <v>7.5528700906343999E-3</v>
      </c>
      <c r="D31" s="15">
        <f>SUMIFS(ALL_CF!F:F,ALL_CF!$A:$A,'1| CF'!$C$3,ALL_CF!$B:$B,'1| CF'!$B31)</f>
        <v>-2.4298339859876301</v>
      </c>
    </row>
    <row r="32" spans="2:4" x14ac:dyDescent="0.25">
      <c r="B32" s="14">
        <f t="shared" si="0"/>
        <v>44196</v>
      </c>
      <c r="C32" s="10">
        <f>SUMIFS(ALL_CF!E:E,ALL_CF!$A:$A,'1| CF'!$C$3,ALL_CF!$B:$B,'1| CF'!$B32)</f>
        <v>4.5143638850889102E-2</v>
      </c>
      <c r="D32" s="15">
        <f>SUMIFS(ALL_CF!F:F,ALL_CF!$A:$A,'1| CF'!$C$3,ALL_CF!$B:$B,'1| CF'!$B32)</f>
        <v>-1.6938842641014999</v>
      </c>
    </row>
    <row r="33" spans="2:4" x14ac:dyDescent="0.25">
      <c r="B33" s="14">
        <f t="shared" si="0"/>
        <v>44286</v>
      </c>
      <c r="C33" s="10">
        <f>SUMIFS(ALL_CF!E:E,ALL_CF!$A:$A,'1| CF'!$C$3,ALL_CF!$B:$B,'1| CF'!$B33)</f>
        <v>4.0871934604904004E-3</v>
      </c>
      <c r="D33" s="15">
        <f>SUMIFS(ALL_CF!F:F,ALL_CF!$A:$A,'1| CF'!$C$3,ALL_CF!$B:$B,'1| CF'!$B33)</f>
        <v>-2.6447807269199299</v>
      </c>
    </row>
    <row r="34" spans="2:4" x14ac:dyDescent="0.25">
      <c r="B34" s="14">
        <f t="shared" si="0"/>
        <v>44377</v>
      </c>
      <c r="C34" s="10">
        <f>SUMIFS(ALL_CF!E:E,ALL_CF!$A:$A,'1| CF'!$C$3,ALL_CF!$B:$B,'1| CF'!$B34)</f>
        <v>3.9630118890356001E-3</v>
      </c>
      <c r="D34" s="15">
        <f>SUMIFS(ALL_CF!F:F,ALL_CF!$A:$A,'1| CF'!$C$3,ALL_CF!$B:$B,'1| CF'!$B34)</f>
        <v>-2.65520494523272</v>
      </c>
    </row>
    <row r="35" spans="2:4" x14ac:dyDescent="0.25">
      <c r="B35" s="14">
        <f t="shared" si="0"/>
        <v>44469</v>
      </c>
      <c r="C35" s="10">
        <f>SUMIFS(ALL_CF!E:E,ALL_CF!$A:$A,'1| CF'!$C$3,ALL_CF!$B:$B,'1| CF'!$B35)</f>
        <v>1.2755102040816E-3</v>
      </c>
      <c r="D35" s="15">
        <f>SUMIFS(ALL_CF!F:F,ALL_CF!$A:$A,'1| CF'!$C$3,ALL_CF!$B:$B,'1| CF'!$B35)</f>
        <v>-3.01722303430045</v>
      </c>
    </row>
    <row r="36" spans="2:4" x14ac:dyDescent="0.25">
      <c r="B36" s="14">
        <f t="shared" si="0"/>
        <v>44561</v>
      </c>
      <c r="C36" s="10">
        <f>SUMIFS(ALL_CF!E:E,ALL_CF!$A:$A,'1| CF'!$C$3,ALL_CF!$B:$B,'1| CF'!$B36)</f>
        <v>1.2033694344162999E-3</v>
      </c>
      <c r="D36" s="15">
        <f>SUMIFS(ALL_CF!F:F,ALL_CF!$A:$A,'1| CF'!$C$3,ALL_CF!$B:$B,'1| CF'!$B36)</f>
        <v>-3.0348267609509501</v>
      </c>
    </row>
    <row r="37" spans="2:4" x14ac:dyDescent="0.25">
      <c r="B37" s="14">
        <f t="shared" si="0"/>
        <v>44651</v>
      </c>
      <c r="C37" s="10">
        <f>SUMIFS(ALL_CF!E:E,ALL_CF!$A:$A,'1| CF'!$C$3,ALL_CF!$B:$B,'1| CF'!$B37)</f>
        <v>3.3519553072624999E-3</v>
      </c>
      <c r="D37" s="15">
        <f>SUMIFS(ALL_CF!F:F,ALL_CF!$A:$A,'1| CF'!$C$3,ALL_CF!$B:$B,'1| CF'!$B37)</f>
        <v>-2.7112052898384902</v>
      </c>
    </row>
    <row r="38" spans="2:4" x14ac:dyDescent="0.25">
      <c r="B38" s="14">
        <f t="shared" si="0"/>
        <v>44742</v>
      </c>
      <c r="C38" s="10">
        <f>SUMIFS(ALL_CF!E:E,ALL_CF!$A:$A,'1| CF'!$C$3,ALL_CF!$B:$B,'1| CF'!$B38)</f>
        <v>3.2327586206896001E-3</v>
      </c>
      <c r="D38" s="15">
        <f>SUMIFS(ALL_CF!F:F,ALL_CF!$A:$A,'1| CF'!$C$3,ALL_CF!$B:$B,'1| CF'!$B38)</f>
        <v>-2.7231884145659402</v>
      </c>
    </row>
    <row r="39" spans="2:4" x14ac:dyDescent="0.25">
      <c r="B39" s="14">
        <f t="shared" si="0"/>
        <v>44834</v>
      </c>
      <c r="C39" s="10">
        <f>SUMIFS(ALL_CF!E:E,ALL_CF!$A:$A,'1| CF'!$C$3,ALL_CF!$B:$B,'1| CF'!$B39)</f>
        <v>5.2192066805844999E-3</v>
      </c>
      <c r="D39" s="15">
        <f>SUMIFS(ALL_CF!F:F,ALL_CF!$A:$A,'1| CF'!$C$3,ALL_CF!$B:$B,'1| CF'!$B39)</f>
        <v>-2.5609574707607701</v>
      </c>
    </row>
    <row r="40" spans="2:4" x14ac:dyDescent="0.25">
      <c r="B40" s="14">
        <f t="shared" si="0"/>
        <v>44926</v>
      </c>
      <c r="C40" s="10">
        <f>SUMIFS(ALL_CF!E:E,ALL_CF!$A:$A,'1| CF'!$C$3,ALL_CF!$B:$B,'1| CF'!$B40)</f>
        <v>5.9230009871668E-3</v>
      </c>
      <c r="D40" s="15">
        <f>SUMIFS(ALL_CF!F:F,ALL_CF!$A:$A,'1| CF'!$C$3,ALL_CF!$B:$B,'1| CF'!$B40)</f>
        <v>-2.51669888947742</v>
      </c>
    </row>
    <row r="41" spans="2:4" x14ac:dyDescent="0.25">
      <c r="B41" s="14">
        <f>EOMONTH(EDATE(B40,1),2)</f>
        <v>45016</v>
      </c>
      <c r="C41" s="10">
        <f>SUMIFS(ALL_CF!E:E,ALL_CF!$A:$A,'1| CF'!$C$3,ALL_CF!$B:$B,'1| CF'!$B41)</f>
        <v>8.1967213114753999E-3</v>
      </c>
      <c r="D41" s="15">
        <f>SUMIFS(ALL_CF!F:F,ALL_CF!$A:$A,'1| CF'!$C$3,ALL_CF!$B:$B,'1| CF'!$B41)</f>
        <v>-2.40003637712738</v>
      </c>
    </row>
    <row r="42" spans="2:4" x14ac:dyDescent="0.25">
      <c r="B42" s="14">
        <f t="shared" si="0"/>
        <v>45107</v>
      </c>
      <c r="C42" s="10">
        <f>SUMIFS(ALL_CF!E:E,ALL_CF!$A:$A,'1| CF'!$C$3,ALL_CF!$B:$B,'1| CF'!$B42)</f>
        <v>9.5497953615278994E-3</v>
      </c>
      <c r="D42" s="15">
        <f>SUMIFS(ALL_CF!F:F,ALL_CF!$A:$A,'1| CF'!$C$3,ALL_CF!$B:$B,'1| CF'!$B42)</f>
        <v>-2.3435814642195298</v>
      </c>
    </row>
  </sheetData>
  <dataValidations count="1">
    <dataValidation type="list" allowBlank="1" showInputMessage="1" showErrorMessage="1" sqref="C3" xr:uid="{B8DABA26-928F-468E-B43D-149C474E81F2}">
      <formula1>"Corporate,SME,Retail"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35B7-E1C8-4D1B-82C1-AFFB7BB3FE84}">
  <sheetPr>
    <tabColor theme="7" tint="0.39997558519241921"/>
  </sheetPr>
  <dimension ref="A1:C544"/>
  <sheetViews>
    <sheetView workbookViewId="0">
      <selection sqref="A1:C544"/>
    </sheetView>
  </sheetViews>
  <sheetFormatPr defaultRowHeight="15" x14ac:dyDescent="0.25"/>
  <sheetData>
    <row r="1" spans="1:3" x14ac:dyDescent="0.25">
      <c r="A1" t="s">
        <v>2194</v>
      </c>
      <c r="B1" t="s">
        <v>2419</v>
      </c>
      <c r="C1" t="s">
        <v>2420</v>
      </c>
    </row>
    <row r="2" spans="1:3" x14ac:dyDescent="0.25">
      <c r="A2" t="s">
        <v>2421</v>
      </c>
      <c r="B2">
        <v>-2.50254326953424</v>
      </c>
      <c r="C2">
        <v>0.30287424602025698</v>
      </c>
    </row>
    <row r="3" spans="1:3" x14ac:dyDescent="0.25">
      <c r="A3" t="s">
        <v>16</v>
      </c>
      <c r="B3">
        <v>139.444666666666</v>
      </c>
      <c r="C3">
        <v>11.910918414264399</v>
      </c>
    </row>
    <row r="4" spans="1:3" x14ac:dyDescent="0.25">
      <c r="A4" t="s">
        <v>46</v>
      </c>
      <c r="B4">
        <v>62.889999999999901</v>
      </c>
      <c r="C4">
        <v>15.088299874520199</v>
      </c>
    </row>
    <row r="5" spans="1:3" x14ac:dyDescent="0.25">
      <c r="A5" t="s">
        <v>106</v>
      </c>
      <c r="B5">
        <v>21825.272333333302</v>
      </c>
      <c r="C5">
        <v>2961.0126027328201</v>
      </c>
    </row>
    <row r="6" spans="1:3" x14ac:dyDescent="0.25">
      <c r="A6" t="s">
        <v>166</v>
      </c>
      <c r="B6">
        <v>20447.488333333298</v>
      </c>
      <c r="C6">
        <v>3402.3989755932198</v>
      </c>
    </row>
    <row r="7" spans="1:3" x14ac:dyDescent="0.25">
      <c r="A7" t="s">
        <v>256</v>
      </c>
      <c r="B7">
        <v>65.210666666666597</v>
      </c>
      <c r="C7">
        <v>20.663451648332799</v>
      </c>
    </row>
    <row r="8" spans="1:3" x14ac:dyDescent="0.25">
      <c r="A8" t="s">
        <v>406</v>
      </c>
      <c r="B8">
        <v>1565.2443333333299</v>
      </c>
      <c r="C8">
        <v>146.73658965180999</v>
      </c>
    </row>
    <row r="9" spans="1:3" x14ac:dyDescent="0.25">
      <c r="A9" t="s">
        <v>76</v>
      </c>
      <c r="B9">
        <v>100.79866666666599</v>
      </c>
      <c r="C9">
        <v>3.4728630078458802</v>
      </c>
    </row>
    <row r="10" spans="1:3" x14ac:dyDescent="0.25">
      <c r="A10" t="s">
        <v>316</v>
      </c>
      <c r="B10">
        <v>132.63333333333301</v>
      </c>
      <c r="C10">
        <v>9.3765515804174893</v>
      </c>
    </row>
    <row r="11" spans="1:3" x14ac:dyDescent="0.25">
      <c r="A11" t="s">
        <v>346</v>
      </c>
      <c r="B11">
        <v>136.29</v>
      </c>
      <c r="C11">
        <v>9.9789208869980293</v>
      </c>
    </row>
    <row r="12" spans="1:3" x14ac:dyDescent="0.25">
      <c r="A12" t="s">
        <v>376</v>
      </c>
      <c r="B12">
        <v>100.425666666666</v>
      </c>
      <c r="C12">
        <v>12.0453592962066</v>
      </c>
    </row>
    <row r="13" spans="1:3" x14ac:dyDescent="0.25">
      <c r="A13" t="s">
        <v>466</v>
      </c>
      <c r="B13">
        <v>1.2350000000000001</v>
      </c>
      <c r="C13">
        <v>0.38940051183927499</v>
      </c>
    </row>
    <row r="14" spans="1:3" x14ac:dyDescent="0.25">
      <c r="A14" t="s">
        <v>496</v>
      </c>
      <c r="B14">
        <v>14227.292666666601</v>
      </c>
      <c r="C14">
        <v>491.78757345670698</v>
      </c>
    </row>
    <row r="15" spans="1:3" x14ac:dyDescent="0.25">
      <c r="A15" t="s">
        <v>286</v>
      </c>
      <c r="B15">
        <v>1.19166666666666</v>
      </c>
      <c r="C15">
        <v>0.51143532528954505</v>
      </c>
    </row>
    <row r="16" spans="1:3" x14ac:dyDescent="0.25">
      <c r="A16" t="s">
        <v>196</v>
      </c>
      <c r="B16">
        <v>6.2480000000000002</v>
      </c>
      <c r="C16">
        <v>0.50058861904486096</v>
      </c>
    </row>
    <row r="17" spans="1:3" x14ac:dyDescent="0.25">
      <c r="A17" t="s">
        <v>226</v>
      </c>
      <c r="B17">
        <v>6.9563333333333297</v>
      </c>
      <c r="C17">
        <v>0.60660436082731295</v>
      </c>
    </row>
    <row r="18" spans="1:3" x14ac:dyDescent="0.25">
      <c r="A18" t="s">
        <v>436</v>
      </c>
      <c r="B18">
        <v>141787.91233333299</v>
      </c>
      <c r="C18">
        <v>33296.873688429398</v>
      </c>
    </row>
    <row r="19" spans="1:3" x14ac:dyDescent="0.25">
      <c r="A19" t="s">
        <v>136</v>
      </c>
      <c r="B19">
        <v>872791.56299999997</v>
      </c>
      <c r="C19">
        <v>50426.028801287997</v>
      </c>
    </row>
    <row r="20" spans="1:3" x14ac:dyDescent="0.25">
      <c r="A20" t="s">
        <v>526</v>
      </c>
      <c r="B20">
        <v>7038129.6519999998</v>
      </c>
      <c r="C20">
        <v>384780.82786994003</v>
      </c>
    </row>
    <row r="21" spans="1:3" x14ac:dyDescent="0.25">
      <c r="A21" t="s">
        <v>17</v>
      </c>
      <c r="B21">
        <v>2.2045852677276899E-2</v>
      </c>
      <c r="C21">
        <v>8.0174217151674096E-2</v>
      </c>
    </row>
    <row r="22" spans="1:3" x14ac:dyDescent="0.25">
      <c r="A22" t="s">
        <v>47</v>
      </c>
      <c r="B22">
        <v>-3.6464848844757897E-2</v>
      </c>
      <c r="C22">
        <v>0.161862790870762</v>
      </c>
    </row>
    <row r="23" spans="1:3" x14ac:dyDescent="0.25">
      <c r="A23" t="s">
        <v>107</v>
      </c>
      <c r="B23">
        <v>4.8797095009022497E-2</v>
      </c>
      <c r="C23">
        <v>0.12335954136381699</v>
      </c>
    </row>
    <row r="24" spans="1:3" x14ac:dyDescent="0.25">
      <c r="A24" t="s">
        <v>167</v>
      </c>
      <c r="B24">
        <v>6.1974470065485801E-2</v>
      </c>
      <c r="C24">
        <v>0.15982238137483901</v>
      </c>
    </row>
    <row r="25" spans="1:3" x14ac:dyDescent="0.25">
      <c r="A25" t="s">
        <v>257</v>
      </c>
      <c r="B25">
        <v>0.14342479019113</v>
      </c>
      <c r="C25">
        <v>0.426172603687897</v>
      </c>
    </row>
    <row r="26" spans="1:3" x14ac:dyDescent="0.25">
      <c r="A26" t="s">
        <v>407</v>
      </c>
      <c r="B26">
        <v>2.7631132100842601E-2</v>
      </c>
      <c r="C26">
        <v>0.15251129259674701</v>
      </c>
    </row>
    <row r="27" spans="1:3" x14ac:dyDescent="0.25">
      <c r="A27" t="s">
        <v>77</v>
      </c>
      <c r="B27">
        <v>1.3872617042509999E-2</v>
      </c>
      <c r="C27">
        <v>2.2074305565013899E-2</v>
      </c>
    </row>
    <row r="28" spans="1:3" x14ac:dyDescent="0.25">
      <c r="A28" t="s">
        <v>317</v>
      </c>
      <c r="B28">
        <v>3.29863220880703E-2</v>
      </c>
      <c r="C28">
        <v>3.81408560873365E-2</v>
      </c>
    </row>
    <row r="29" spans="1:3" x14ac:dyDescent="0.25">
      <c r="A29" t="s">
        <v>347</v>
      </c>
      <c r="B29">
        <v>1.52607552480605E-2</v>
      </c>
      <c r="C29">
        <v>4.5995767815828398E-2</v>
      </c>
    </row>
    <row r="30" spans="1:3" x14ac:dyDescent="0.25">
      <c r="A30" t="s">
        <v>377</v>
      </c>
      <c r="B30">
        <v>4.5279912264618999E-2</v>
      </c>
      <c r="C30">
        <v>7.7476316709121598E-2</v>
      </c>
    </row>
    <row r="31" spans="1:3" x14ac:dyDescent="0.25">
      <c r="A31" t="s">
        <v>467</v>
      </c>
      <c r="B31">
        <v>2.5999999999999999E-2</v>
      </c>
      <c r="C31">
        <v>0.451240435947935</v>
      </c>
    </row>
    <row r="32" spans="1:3" x14ac:dyDescent="0.25">
      <c r="A32" t="s">
        <v>497</v>
      </c>
      <c r="B32">
        <v>1.5138068039549099E-2</v>
      </c>
      <c r="C32">
        <v>1.5499035682321799E-2</v>
      </c>
    </row>
    <row r="33" spans="1:3" x14ac:dyDescent="0.25">
      <c r="A33" t="s">
        <v>287</v>
      </c>
      <c r="B33">
        <v>-8.3333333333333003E-3</v>
      </c>
      <c r="C33">
        <v>0.56661172823611095</v>
      </c>
    </row>
    <row r="34" spans="1:3" x14ac:dyDescent="0.25">
      <c r="A34" t="s">
        <v>197</v>
      </c>
      <c r="B34">
        <v>-7.1333333333333193E-2</v>
      </c>
      <c r="C34">
        <v>0.48671122453869298</v>
      </c>
    </row>
    <row r="35" spans="1:3" x14ac:dyDescent="0.25">
      <c r="A35" t="s">
        <v>227</v>
      </c>
      <c r="B35">
        <v>-0.174666666666666</v>
      </c>
      <c r="C35">
        <v>0.41764308581184101</v>
      </c>
    </row>
    <row r="36" spans="1:3" x14ac:dyDescent="0.25">
      <c r="A36" t="s">
        <v>437</v>
      </c>
      <c r="B36">
        <v>0.12995085820426999</v>
      </c>
      <c r="C36">
        <v>7.4976655911416001E-2</v>
      </c>
    </row>
    <row r="37" spans="1:3" x14ac:dyDescent="0.25">
      <c r="A37" t="s">
        <v>137</v>
      </c>
      <c r="B37">
        <v>1.74002079944881E-2</v>
      </c>
      <c r="C37">
        <v>3.9120369561978903E-2</v>
      </c>
    </row>
    <row r="38" spans="1:3" x14ac:dyDescent="0.25">
      <c r="A38" t="s">
        <v>527</v>
      </c>
      <c r="B38">
        <v>2.69377594320644E-2</v>
      </c>
      <c r="C38">
        <v>2.7394030082894202E-2</v>
      </c>
    </row>
    <row r="39" spans="1:3" x14ac:dyDescent="0.25">
      <c r="A39" t="s">
        <v>26</v>
      </c>
      <c r="B39">
        <v>138.348444444444</v>
      </c>
      <c r="C39">
        <v>11.0956960947165</v>
      </c>
    </row>
    <row r="40" spans="1:3" x14ac:dyDescent="0.25">
      <c r="A40" t="s">
        <v>31</v>
      </c>
      <c r="B40">
        <v>137.92438888888799</v>
      </c>
      <c r="C40">
        <v>10.3422434748265</v>
      </c>
    </row>
    <row r="41" spans="1:3" x14ac:dyDescent="0.25">
      <c r="A41" t="s">
        <v>36</v>
      </c>
      <c r="B41">
        <v>137.544814814814</v>
      </c>
      <c r="C41">
        <v>9.5864696953767794</v>
      </c>
    </row>
    <row r="42" spans="1:3" x14ac:dyDescent="0.25">
      <c r="A42" t="s">
        <v>41</v>
      </c>
      <c r="B42">
        <v>137.19969444444399</v>
      </c>
      <c r="C42">
        <v>8.9652260691755004</v>
      </c>
    </row>
    <row r="43" spans="1:3" x14ac:dyDescent="0.25">
      <c r="A43" t="s">
        <v>56</v>
      </c>
      <c r="B43">
        <v>63.204444444444398</v>
      </c>
      <c r="C43">
        <v>15.114180328377801</v>
      </c>
    </row>
    <row r="44" spans="1:3" x14ac:dyDescent="0.25">
      <c r="A44" t="s">
        <v>61</v>
      </c>
      <c r="B44">
        <v>63.519444444444403</v>
      </c>
      <c r="C44">
        <v>15.026398280179601</v>
      </c>
    </row>
    <row r="45" spans="1:3" x14ac:dyDescent="0.25">
      <c r="A45" t="s">
        <v>66</v>
      </c>
      <c r="B45">
        <v>63.845555555555499</v>
      </c>
      <c r="C45">
        <v>14.8744366725633</v>
      </c>
    </row>
    <row r="46" spans="1:3" x14ac:dyDescent="0.25">
      <c r="A46" t="s">
        <v>71</v>
      </c>
      <c r="B46">
        <v>64.238888888888795</v>
      </c>
      <c r="C46">
        <v>14.6755944179374</v>
      </c>
    </row>
    <row r="47" spans="1:3" x14ac:dyDescent="0.25">
      <c r="A47" t="s">
        <v>116</v>
      </c>
      <c r="B47">
        <v>20941.1637777777</v>
      </c>
      <c r="C47">
        <v>2181.8345961550499</v>
      </c>
    </row>
    <row r="48" spans="1:3" x14ac:dyDescent="0.25">
      <c r="A48" t="s">
        <v>121</v>
      </c>
      <c r="B48">
        <v>20839.0270555555</v>
      </c>
      <c r="C48">
        <v>2099.6029438136602</v>
      </c>
    </row>
    <row r="49" spans="1:3" x14ac:dyDescent="0.25">
      <c r="A49" t="s">
        <v>126</v>
      </c>
      <c r="B49">
        <v>20743.893703703699</v>
      </c>
      <c r="C49">
        <v>2051.2252618433599</v>
      </c>
    </row>
    <row r="50" spans="1:3" x14ac:dyDescent="0.25">
      <c r="A50" t="s">
        <v>131</v>
      </c>
      <c r="B50">
        <v>20661.539055555499</v>
      </c>
      <c r="C50">
        <v>2016.9492397147101</v>
      </c>
    </row>
    <row r="51" spans="1:3" x14ac:dyDescent="0.25">
      <c r="A51" t="s">
        <v>176</v>
      </c>
      <c r="B51">
        <v>20226.311555555501</v>
      </c>
      <c r="C51">
        <v>3193.70423032298</v>
      </c>
    </row>
    <row r="52" spans="1:3" x14ac:dyDescent="0.25">
      <c r="A52" t="s">
        <v>181</v>
      </c>
      <c r="B52">
        <v>20090.170833333301</v>
      </c>
      <c r="C52">
        <v>3091.1108183738602</v>
      </c>
    </row>
    <row r="53" spans="1:3" x14ac:dyDescent="0.25">
      <c r="A53" t="s">
        <v>186</v>
      </c>
      <c r="B53">
        <v>19962.386962962901</v>
      </c>
      <c r="C53">
        <v>2990.5051416711199</v>
      </c>
    </row>
    <row r="54" spans="1:3" x14ac:dyDescent="0.25">
      <c r="A54" t="s">
        <v>191</v>
      </c>
      <c r="B54">
        <v>19852.021444444399</v>
      </c>
      <c r="C54">
        <v>2902.7485694802999</v>
      </c>
    </row>
    <row r="55" spans="1:3" x14ac:dyDescent="0.25">
      <c r="A55" t="s">
        <v>266</v>
      </c>
      <c r="B55">
        <v>64.840222222222195</v>
      </c>
      <c r="C55">
        <v>19.775713363349801</v>
      </c>
    </row>
    <row r="56" spans="1:3" x14ac:dyDescent="0.25">
      <c r="A56" t="s">
        <v>271</v>
      </c>
      <c r="B56">
        <v>64.261111111111106</v>
      </c>
      <c r="C56">
        <v>19.267046486995699</v>
      </c>
    </row>
    <row r="57" spans="1:3" x14ac:dyDescent="0.25">
      <c r="A57" t="s">
        <v>276</v>
      </c>
      <c r="B57">
        <v>63.724296296296302</v>
      </c>
      <c r="C57">
        <v>18.618837009618701</v>
      </c>
    </row>
    <row r="58" spans="1:3" x14ac:dyDescent="0.25">
      <c r="A58" t="s">
        <v>281</v>
      </c>
      <c r="B58">
        <v>63.232027777777702</v>
      </c>
      <c r="C58">
        <v>17.741750159993298</v>
      </c>
    </row>
    <row r="59" spans="1:3" x14ac:dyDescent="0.25">
      <c r="A59" t="s">
        <v>416</v>
      </c>
      <c r="B59">
        <v>1568.1755555555501</v>
      </c>
      <c r="C59">
        <v>132.36557671793699</v>
      </c>
    </row>
    <row r="60" spans="1:3" x14ac:dyDescent="0.25">
      <c r="A60" t="s">
        <v>421</v>
      </c>
      <c r="B60">
        <v>1565.2694444444401</v>
      </c>
      <c r="C60">
        <v>128.889119247548</v>
      </c>
    </row>
    <row r="61" spans="1:3" x14ac:dyDescent="0.25">
      <c r="A61" t="s">
        <v>426</v>
      </c>
      <c r="B61">
        <v>1561.5916666666601</v>
      </c>
      <c r="C61">
        <v>124.807999651084</v>
      </c>
    </row>
    <row r="62" spans="1:3" x14ac:dyDescent="0.25">
      <c r="A62" t="s">
        <v>431</v>
      </c>
      <c r="B62">
        <v>1558.6821111111101</v>
      </c>
      <c r="C62">
        <v>118.594494238697</v>
      </c>
    </row>
    <row r="63" spans="1:3" x14ac:dyDescent="0.25">
      <c r="A63" t="s">
        <v>86</v>
      </c>
      <c r="B63">
        <v>100.673777777777</v>
      </c>
      <c r="C63">
        <v>3.40532518893585</v>
      </c>
    </row>
    <row r="64" spans="1:3" x14ac:dyDescent="0.25">
      <c r="A64" t="s">
        <v>91</v>
      </c>
      <c r="B64">
        <v>100.500388888888</v>
      </c>
      <c r="C64">
        <v>3.2702728360328699</v>
      </c>
    </row>
    <row r="65" spans="1:3" x14ac:dyDescent="0.25">
      <c r="A65" t="s">
        <v>96</v>
      </c>
      <c r="B65">
        <v>100.32599999999999</v>
      </c>
      <c r="C65">
        <v>3.10603755161309</v>
      </c>
    </row>
    <row r="66" spans="1:3" x14ac:dyDescent="0.25">
      <c r="A66" t="s">
        <v>101</v>
      </c>
      <c r="B66">
        <v>100.15266666666599</v>
      </c>
      <c r="C66">
        <v>2.9122091751269199</v>
      </c>
    </row>
    <row r="67" spans="1:3" x14ac:dyDescent="0.25">
      <c r="A67" t="s">
        <v>326</v>
      </c>
      <c r="B67">
        <v>130.85622222222199</v>
      </c>
      <c r="C67">
        <v>8.5533137461961708</v>
      </c>
    </row>
    <row r="68" spans="1:3" x14ac:dyDescent="0.25">
      <c r="A68" t="s">
        <v>331</v>
      </c>
      <c r="B68">
        <v>130.309944444444</v>
      </c>
      <c r="C68">
        <v>8.0629255655108203</v>
      </c>
    </row>
    <row r="69" spans="1:3" x14ac:dyDescent="0.25">
      <c r="A69" t="s">
        <v>336</v>
      </c>
      <c r="B69">
        <v>129.76714814814801</v>
      </c>
      <c r="C69">
        <v>7.6659430980855099</v>
      </c>
    </row>
    <row r="70" spans="1:3" x14ac:dyDescent="0.25">
      <c r="A70" t="s">
        <v>341</v>
      </c>
      <c r="B70">
        <v>129.24066666666599</v>
      </c>
      <c r="C70">
        <v>7.3945573803017197</v>
      </c>
    </row>
    <row r="71" spans="1:3" x14ac:dyDescent="0.25">
      <c r="A71" t="s">
        <v>356</v>
      </c>
      <c r="B71">
        <v>132.75666666666601</v>
      </c>
      <c r="C71">
        <v>10.1744257183055</v>
      </c>
    </row>
    <row r="72" spans="1:3" x14ac:dyDescent="0.25">
      <c r="A72" t="s">
        <v>361</v>
      </c>
      <c r="B72">
        <v>132.88111111111101</v>
      </c>
      <c r="C72">
        <v>7.7075269641394897</v>
      </c>
    </row>
    <row r="73" spans="1:3" x14ac:dyDescent="0.25">
      <c r="A73" t="s">
        <v>366</v>
      </c>
      <c r="B73">
        <v>132.702962962963</v>
      </c>
      <c r="C73">
        <v>6.1164566890809002</v>
      </c>
    </row>
    <row r="74" spans="1:3" x14ac:dyDescent="0.25">
      <c r="A74" t="s">
        <v>371</v>
      </c>
      <c r="B74">
        <v>132.37194444444401</v>
      </c>
      <c r="C74">
        <v>5.0873775524126197</v>
      </c>
    </row>
    <row r="75" spans="1:3" x14ac:dyDescent="0.25">
      <c r="A75" t="s">
        <v>386</v>
      </c>
      <c r="B75">
        <v>95.861999999999995</v>
      </c>
      <c r="C75">
        <v>11.4093797065114</v>
      </c>
    </row>
    <row r="76" spans="1:3" x14ac:dyDescent="0.25">
      <c r="A76" t="s">
        <v>391</v>
      </c>
      <c r="B76">
        <v>95.431944444444397</v>
      </c>
      <c r="C76">
        <v>10.45965023154</v>
      </c>
    </row>
    <row r="77" spans="1:3" x14ac:dyDescent="0.25">
      <c r="A77" t="s">
        <v>396</v>
      </c>
      <c r="B77">
        <v>94.867333333333306</v>
      </c>
      <c r="C77">
        <v>9.8417774753338492</v>
      </c>
    </row>
    <row r="78" spans="1:3" x14ac:dyDescent="0.25">
      <c r="A78" t="s">
        <v>401</v>
      </c>
      <c r="B78">
        <v>94.285111111111107</v>
      </c>
      <c r="C78">
        <v>9.3498314794505806</v>
      </c>
    </row>
    <row r="79" spans="1:3" x14ac:dyDescent="0.25">
      <c r="A79" t="s">
        <v>476</v>
      </c>
      <c r="B79">
        <v>1.2922222222222199</v>
      </c>
      <c r="C79">
        <v>0.38337714225761998</v>
      </c>
    </row>
    <row r="80" spans="1:3" x14ac:dyDescent="0.25">
      <c r="A80" t="s">
        <v>481</v>
      </c>
      <c r="B80">
        <v>1.2877777777777699</v>
      </c>
      <c r="C80">
        <v>0.37077074464284998</v>
      </c>
    </row>
    <row r="81" spans="1:3" x14ac:dyDescent="0.25">
      <c r="A81" t="s">
        <v>486</v>
      </c>
      <c r="B81">
        <v>1.2848888888888801</v>
      </c>
      <c r="C81">
        <v>0.36069248944982002</v>
      </c>
    </row>
    <row r="82" spans="1:3" x14ac:dyDescent="0.25">
      <c r="A82" t="s">
        <v>491</v>
      </c>
      <c r="B82">
        <v>1.28094444444444</v>
      </c>
      <c r="C82">
        <v>0.352063956369012</v>
      </c>
    </row>
    <row r="83" spans="1:3" x14ac:dyDescent="0.25">
      <c r="A83" t="s">
        <v>506</v>
      </c>
      <c r="B83">
        <v>14283.489555555499</v>
      </c>
      <c r="C83">
        <v>528.40078568056799</v>
      </c>
    </row>
    <row r="84" spans="1:3" x14ac:dyDescent="0.25">
      <c r="A84" t="s">
        <v>511</v>
      </c>
      <c r="B84">
        <v>14256.0417777777</v>
      </c>
      <c r="C84">
        <v>498.48735920632203</v>
      </c>
    </row>
    <row r="85" spans="1:3" x14ac:dyDescent="0.25">
      <c r="A85" t="s">
        <v>516</v>
      </c>
      <c r="B85">
        <v>14229.6912592592</v>
      </c>
      <c r="C85">
        <v>479.17101184607498</v>
      </c>
    </row>
    <row r="86" spans="1:3" x14ac:dyDescent="0.25">
      <c r="A86" t="s">
        <v>521</v>
      </c>
      <c r="B86">
        <v>14198.9257222222</v>
      </c>
      <c r="C86">
        <v>459.22110704677601</v>
      </c>
    </row>
    <row r="87" spans="1:3" x14ac:dyDescent="0.25">
      <c r="A87" t="s">
        <v>296</v>
      </c>
      <c r="B87">
        <v>1.18333333333333</v>
      </c>
      <c r="C87">
        <v>0.494897334451812</v>
      </c>
    </row>
    <row r="88" spans="1:3" x14ac:dyDescent="0.25">
      <c r="A88" t="s">
        <v>301</v>
      </c>
      <c r="B88">
        <v>1.17638888888888</v>
      </c>
      <c r="C88">
        <v>0.47879900104030099</v>
      </c>
    </row>
    <row r="89" spans="1:3" x14ac:dyDescent="0.25">
      <c r="A89" t="s">
        <v>306</v>
      </c>
      <c r="B89">
        <v>1.1731481481481401</v>
      </c>
      <c r="C89">
        <v>0.46364668541923298</v>
      </c>
    </row>
    <row r="90" spans="1:3" x14ac:dyDescent="0.25">
      <c r="A90" t="s">
        <v>311</v>
      </c>
      <c r="B90">
        <v>1.1743055555555499</v>
      </c>
      <c r="C90">
        <v>0.450377772642785</v>
      </c>
    </row>
    <row r="91" spans="1:3" x14ac:dyDescent="0.25">
      <c r="A91" t="s">
        <v>206</v>
      </c>
      <c r="B91">
        <v>6.2439999999999998</v>
      </c>
      <c r="C91">
        <v>0.49569904971940298</v>
      </c>
    </row>
    <row r="92" spans="1:3" x14ac:dyDescent="0.25">
      <c r="A92" t="s">
        <v>211</v>
      </c>
      <c r="B92">
        <v>6.2432222222222196</v>
      </c>
      <c r="C92">
        <v>0.48415327465470598</v>
      </c>
    </row>
    <row r="93" spans="1:3" x14ac:dyDescent="0.25">
      <c r="A93" t="s">
        <v>216</v>
      </c>
      <c r="B93">
        <v>6.2456296296296303</v>
      </c>
      <c r="C93">
        <v>0.47428105914052399</v>
      </c>
    </row>
    <row r="94" spans="1:3" x14ac:dyDescent="0.25">
      <c r="A94" t="s">
        <v>221</v>
      </c>
      <c r="B94">
        <v>6.2553611111111103</v>
      </c>
      <c r="C94">
        <v>0.46975490283978599</v>
      </c>
    </row>
    <row r="95" spans="1:3" x14ac:dyDescent="0.25">
      <c r="A95" t="s">
        <v>236</v>
      </c>
      <c r="B95">
        <v>6.9638888888888797</v>
      </c>
      <c r="C95">
        <v>0.613069085587998</v>
      </c>
    </row>
    <row r="96" spans="1:3" x14ac:dyDescent="0.25">
      <c r="A96" t="s">
        <v>241</v>
      </c>
      <c r="B96">
        <v>6.9766111111111098</v>
      </c>
      <c r="C96">
        <v>0.61907814969343</v>
      </c>
    </row>
    <row r="97" spans="1:3" x14ac:dyDescent="0.25">
      <c r="A97" t="s">
        <v>246</v>
      </c>
      <c r="B97">
        <v>6.9931111111111104</v>
      </c>
      <c r="C97">
        <v>0.62442429168063895</v>
      </c>
    </row>
    <row r="98" spans="1:3" x14ac:dyDescent="0.25">
      <c r="A98" t="s">
        <v>251</v>
      </c>
      <c r="B98">
        <v>7.0165833333333296</v>
      </c>
      <c r="C98">
        <v>0.63004843630321195</v>
      </c>
    </row>
    <row r="99" spans="1:3" x14ac:dyDescent="0.25">
      <c r="A99" t="s">
        <v>446</v>
      </c>
      <c r="B99">
        <v>140571.08322222199</v>
      </c>
      <c r="C99">
        <v>33622.4800809726</v>
      </c>
    </row>
    <row r="100" spans="1:3" x14ac:dyDescent="0.25">
      <c r="A100" t="s">
        <v>451</v>
      </c>
      <c r="B100">
        <v>138739.59433333299</v>
      </c>
      <c r="C100">
        <v>34063.423867808902</v>
      </c>
    </row>
    <row r="101" spans="1:3" x14ac:dyDescent="0.25">
      <c r="A101" t="s">
        <v>456</v>
      </c>
      <c r="B101">
        <v>136894.22537037</v>
      </c>
      <c r="C101">
        <v>34432.340335131499</v>
      </c>
    </row>
    <row r="102" spans="1:3" x14ac:dyDescent="0.25">
      <c r="A102" t="s">
        <v>461</v>
      </c>
      <c r="B102">
        <v>135084.41655555501</v>
      </c>
      <c r="C102">
        <v>34740.579608566499</v>
      </c>
    </row>
    <row r="103" spans="1:3" x14ac:dyDescent="0.25">
      <c r="A103" t="s">
        <v>146</v>
      </c>
      <c r="B103">
        <v>872763.04422222194</v>
      </c>
      <c r="C103">
        <v>48592.418996678702</v>
      </c>
    </row>
    <row r="104" spans="1:3" x14ac:dyDescent="0.25">
      <c r="A104" t="s">
        <v>151</v>
      </c>
      <c r="B104">
        <v>871886.56461111095</v>
      </c>
      <c r="C104">
        <v>39900.954709853002</v>
      </c>
    </row>
    <row r="105" spans="1:3" x14ac:dyDescent="0.25">
      <c r="A105" t="s">
        <v>156</v>
      </c>
      <c r="B105">
        <v>869532.046703703</v>
      </c>
      <c r="C105">
        <v>32627.925951670601</v>
      </c>
    </row>
    <row r="106" spans="1:3" x14ac:dyDescent="0.25">
      <c r="A106" t="s">
        <v>161</v>
      </c>
      <c r="B106">
        <v>867047.22205555497</v>
      </c>
      <c r="C106">
        <v>30714.224470207198</v>
      </c>
    </row>
    <row r="107" spans="1:3" x14ac:dyDescent="0.25">
      <c r="A107" t="s">
        <v>536</v>
      </c>
      <c r="B107">
        <v>7022877.42544444</v>
      </c>
      <c r="C107">
        <v>383311.99103041698</v>
      </c>
    </row>
    <row r="108" spans="1:3" x14ac:dyDescent="0.25">
      <c r="A108" t="s">
        <v>541</v>
      </c>
      <c r="B108">
        <v>6999886.0976666603</v>
      </c>
      <c r="C108">
        <v>380914.71104962798</v>
      </c>
    </row>
    <row r="109" spans="1:3" x14ac:dyDescent="0.25">
      <c r="A109" t="s">
        <v>546</v>
      </c>
      <c r="B109">
        <v>6977046.5414444404</v>
      </c>
      <c r="C109">
        <v>378048.710091068</v>
      </c>
    </row>
    <row r="110" spans="1:3" x14ac:dyDescent="0.25">
      <c r="A110" t="s">
        <v>551</v>
      </c>
      <c r="B110">
        <v>6954347.8150833296</v>
      </c>
      <c r="C110">
        <v>374999.62170471699</v>
      </c>
    </row>
    <row r="111" spans="1:3" x14ac:dyDescent="0.25">
      <c r="A111" t="s">
        <v>22</v>
      </c>
      <c r="B111">
        <v>138.653666666666</v>
      </c>
      <c r="C111">
        <v>11.9304245909162</v>
      </c>
    </row>
    <row r="112" spans="1:3" x14ac:dyDescent="0.25">
      <c r="A112" t="s">
        <v>23</v>
      </c>
      <c r="B112">
        <v>137.850666666666</v>
      </c>
      <c r="C112">
        <v>11.5488306419049</v>
      </c>
    </row>
    <row r="113" spans="1:3" x14ac:dyDescent="0.25">
      <c r="A113" t="s">
        <v>24</v>
      </c>
      <c r="B113">
        <v>137.33633333333299</v>
      </c>
      <c r="C113">
        <v>11.2216276658631</v>
      </c>
    </row>
    <row r="114" spans="1:3" x14ac:dyDescent="0.25">
      <c r="A114" t="s">
        <v>25</v>
      </c>
      <c r="B114">
        <v>136.76533333333299</v>
      </c>
      <c r="C114">
        <v>10.8188653026452</v>
      </c>
    </row>
    <row r="115" spans="1:3" x14ac:dyDescent="0.25">
      <c r="A115" t="s">
        <v>52</v>
      </c>
      <c r="B115">
        <v>63.536666666666598</v>
      </c>
      <c r="C115">
        <v>15.228930800726999</v>
      </c>
    </row>
    <row r="116" spans="1:3" x14ac:dyDescent="0.25">
      <c r="A116" t="s">
        <v>53</v>
      </c>
      <c r="B116">
        <v>64.146666666666604</v>
      </c>
      <c r="C116">
        <v>15.191938273497099</v>
      </c>
    </row>
    <row r="117" spans="1:3" x14ac:dyDescent="0.25">
      <c r="A117" t="s">
        <v>54</v>
      </c>
      <c r="B117">
        <v>64.969999999999899</v>
      </c>
      <c r="C117">
        <v>15.050653554374</v>
      </c>
    </row>
    <row r="118" spans="1:3" x14ac:dyDescent="0.25">
      <c r="A118" t="s">
        <v>55</v>
      </c>
      <c r="B118">
        <v>66.073333333333295</v>
      </c>
      <c r="C118">
        <v>14.715390332698499</v>
      </c>
    </row>
    <row r="119" spans="1:3" x14ac:dyDescent="0.25">
      <c r="A119" t="s">
        <v>112</v>
      </c>
      <c r="B119">
        <v>21565.837</v>
      </c>
      <c r="C119">
        <v>3025.2105386398398</v>
      </c>
    </row>
    <row r="120" spans="1:3" x14ac:dyDescent="0.25">
      <c r="A120" t="s">
        <v>113</v>
      </c>
      <c r="B120">
        <v>21259.492999999999</v>
      </c>
      <c r="C120">
        <v>2808.2432437786802</v>
      </c>
    </row>
    <row r="121" spans="1:3" x14ac:dyDescent="0.25">
      <c r="A121" t="s">
        <v>114</v>
      </c>
      <c r="B121">
        <v>21138.61</v>
      </c>
      <c r="C121">
        <v>2862.6645877441001</v>
      </c>
    </row>
    <row r="122" spans="1:3" x14ac:dyDescent="0.25">
      <c r="A122" t="s">
        <v>115</v>
      </c>
      <c r="B122">
        <v>20935.851999999999</v>
      </c>
      <c r="C122">
        <v>2797.8565026677102</v>
      </c>
    </row>
    <row r="123" spans="1:3" x14ac:dyDescent="0.25">
      <c r="A123" t="s">
        <v>172</v>
      </c>
      <c r="B123">
        <v>20151.282666666601</v>
      </c>
      <c r="C123">
        <v>3424.2476439196298</v>
      </c>
    </row>
    <row r="124" spans="1:3" x14ac:dyDescent="0.25">
      <c r="A124" t="s">
        <v>173</v>
      </c>
      <c r="B124">
        <v>19861.497666666601</v>
      </c>
      <c r="C124">
        <v>3392.3918017667602</v>
      </c>
    </row>
    <row r="125" spans="1:3" x14ac:dyDescent="0.25">
      <c r="A125" t="s">
        <v>174</v>
      </c>
      <c r="B125">
        <v>19711.401333333299</v>
      </c>
      <c r="C125">
        <v>3370.9806572780799</v>
      </c>
    </row>
    <row r="126" spans="1:3" x14ac:dyDescent="0.25">
      <c r="A126" t="s">
        <v>175</v>
      </c>
      <c r="B126">
        <v>19440.621666666601</v>
      </c>
      <c r="C126">
        <v>3213.6552901792502</v>
      </c>
    </row>
    <row r="127" spans="1:3" x14ac:dyDescent="0.25">
      <c r="A127" t="s">
        <v>262</v>
      </c>
      <c r="B127">
        <v>63.982999999999997</v>
      </c>
      <c r="C127">
        <v>21.159742216994399</v>
      </c>
    </row>
    <row r="128" spans="1:3" x14ac:dyDescent="0.25">
      <c r="A128" t="s">
        <v>263</v>
      </c>
      <c r="B128">
        <v>62.956000000000003</v>
      </c>
      <c r="C128">
        <v>21.182048450320401</v>
      </c>
    </row>
    <row r="129" spans="1:3" x14ac:dyDescent="0.25">
      <c r="A129" t="s">
        <v>264</v>
      </c>
      <c r="B129">
        <v>62.308</v>
      </c>
      <c r="C129">
        <v>20.909140288070301</v>
      </c>
    </row>
    <row r="130" spans="1:3" x14ac:dyDescent="0.25">
      <c r="A130" t="s">
        <v>265</v>
      </c>
      <c r="B130">
        <v>61.179000000000002</v>
      </c>
      <c r="C130">
        <v>20.280712316606699</v>
      </c>
    </row>
    <row r="131" spans="1:3" x14ac:dyDescent="0.25">
      <c r="A131" t="s">
        <v>412</v>
      </c>
      <c r="B131">
        <v>1558.075</v>
      </c>
      <c r="C131">
        <v>154.90448760779799</v>
      </c>
    </row>
    <row r="132" spans="1:3" x14ac:dyDescent="0.25">
      <c r="A132" t="s">
        <v>413</v>
      </c>
      <c r="B132">
        <v>1549.40266666666</v>
      </c>
      <c r="C132">
        <v>159.16939401984101</v>
      </c>
    </row>
    <row r="133" spans="1:3" x14ac:dyDescent="0.25">
      <c r="A133" t="s">
        <v>414</v>
      </c>
      <c r="B133">
        <v>1543.93233333333</v>
      </c>
      <c r="C133">
        <v>157.74310166201801</v>
      </c>
    </row>
    <row r="134" spans="1:3" x14ac:dyDescent="0.25">
      <c r="A134" t="s">
        <v>415</v>
      </c>
      <c r="B134">
        <v>1541.1466666666599</v>
      </c>
      <c r="C134">
        <v>157.6483420811</v>
      </c>
    </row>
    <row r="135" spans="1:3" x14ac:dyDescent="0.25">
      <c r="A135" t="s">
        <v>82</v>
      </c>
      <c r="B135">
        <v>100.434333333333</v>
      </c>
      <c r="C135">
        <v>3.2776165471093499</v>
      </c>
    </row>
    <row r="136" spans="1:3" x14ac:dyDescent="0.25">
      <c r="A136" t="s">
        <v>83</v>
      </c>
      <c r="B136">
        <v>100.089</v>
      </c>
      <c r="C136">
        <v>3.0143591415892601</v>
      </c>
    </row>
    <row r="137" spans="1:3" x14ac:dyDescent="0.25">
      <c r="A137" t="s">
        <v>84</v>
      </c>
      <c r="B137">
        <v>99.751333333333307</v>
      </c>
      <c r="C137">
        <v>2.6604403749202401</v>
      </c>
    </row>
    <row r="138" spans="1:3" x14ac:dyDescent="0.25">
      <c r="A138" t="s">
        <v>85</v>
      </c>
      <c r="B138">
        <v>99.409666666666595</v>
      </c>
      <c r="C138">
        <v>2.2273619518093102</v>
      </c>
    </row>
    <row r="139" spans="1:3" x14ac:dyDescent="0.25">
      <c r="A139" t="s">
        <v>322</v>
      </c>
      <c r="B139">
        <v>131.643333333333</v>
      </c>
      <c r="C139">
        <v>9.6328190213898708</v>
      </c>
    </row>
    <row r="140" spans="1:3" x14ac:dyDescent="0.25">
      <c r="A140" t="s">
        <v>323</v>
      </c>
      <c r="B140">
        <v>130.352</v>
      </c>
      <c r="C140">
        <v>8.6396736847701696</v>
      </c>
    </row>
    <row r="141" spans="1:3" x14ac:dyDescent="0.25">
      <c r="A141" t="s">
        <v>324</v>
      </c>
      <c r="B141">
        <v>129.16466666666599</v>
      </c>
      <c r="C141">
        <v>8.7720593789101997</v>
      </c>
    </row>
    <row r="142" spans="1:3" x14ac:dyDescent="0.25">
      <c r="A142" t="s">
        <v>325</v>
      </c>
      <c r="B142">
        <v>128.44933333333299</v>
      </c>
      <c r="C142">
        <v>8.4792562024700207</v>
      </c>
    </row>
    <row r="143" spans="1:3" x14ac:dyDescent="0.25">
      <c r="A143" t="s">
        <v>352</v>
      </c>
      <c r="B143">
        <v>136.28333333333299</v>
      </c>
      <c r="C143">
        <v>9.9762850985633005</v>
      </c>
    </row>
    <row r="144" spans="1:3" x14ac:dyDescent="0.25">
      <c r="A144" t="s">
        <v>353</v>
      </c>
      <c r="B144">
        <v>135.26</v>
      </c>
      <c r="C144">
        <v>9.76410032580646</v>
      </c>
    </row>
    <row r="145" spans="1:3" x14ac:dyDescent="0.25">
      <c r="A145" t="s">
        <v>354</v>
      </c>
      <c r="B145">
        <v>134.54</v>
      </c>
      <c r="C145">
        <v>9.5246902384240801</v>
      </c>
    </row>
    <row r="146" spans="1:3" x14ac:dyDescent="0.25">
      <c r="A146" t="s">
        <v>355</v>
      </c>
      <c r="B146">
        <v>134.34666666666601</v>
      </c>
      <c r="C146">
        <v>9.5192992111428207</v>
      </c>
    </row>
    <row r="147" spans="1:3" x14ac:dyDescent="0.25">
      <c r="A147" t="s">
        <v>382</v>
      </c>
      <c r="B147">
        <v>99.840999999999994</v>
      </c>
      <c r="C147">
        <v>11.9000380613706</v>
      </c>
    </row>
    <row r="148" spans="1:3" x14ac:dyDescent="0.25">
      <c r="A148" t="s">
        <v>383</v>
      </c>
      <c r="B148">
        <v>98.341333333333296</v>
      </c>
      <c r="C148">
        <v>11.413761123683299</v>
      </c>
    </row>
    <row r="149" spans="1:3" x14ac:dyDescent="0.25">
      <c r="A149" t="s">
        <v>384</v>
      </c>
      <c r="B149">
        <v>97.0863333333333</v>
      </c>
      <c r="C149">
        <v>11.1594146068607</v>
      </c>
    </row>
    <row r="150" spans="1:3" x14ac:dyDescent="0.25">
      <c r="A150" t="s">
        <v>385</v>
      </c>
      <c r="B150">
        <v>96.287000000000006</v>
      </c>
      <c r="C150">
        <v>11.096003676378499</v>
      </c>
    </row>
    <row r="151" spans="1:3" x14ac:dyDescent="0.25">
      <c r="A151" t="s">
        <v>472</v>
      </c>
      <c r="B151">
        <v>1.2270000000000001</v>
      </c>
      <c r="C151">
        <v>0.39907781628183198</v>
      </c>
    </row>
    <row r="152" spans="1:3" x14ac:dyDescent="0.25">
      <c r="A152" t="s">
        <v>473</v>
      </c>
      <c r="B152">
        <v>1.2186666666666599</v>
      </c>
      <c r="C152">
        <v>0.40588543766159801</v>
      </c>
    </row>
    <row r="153" spans="1:3" x14ac:dyDescent="0.25">
      <c r="A153" t="s">
        <v>474</v>
      </c>
      <c r="B153">
        <v>1.2143333333333299</v>
      </c>
      <c r="C153">
        <v>0.40942081322137303</v>
      </c>
    </row>
    <row r="154" spans="1:3" x14ac:dyDescent="0.25">
      <c r="A154" t="s">
        <v>475</v>
      </c>
      <c r="B154">
        <v>1.2090000000000001</v>
      </c>
      <c r="C154">
        <v>0.41132544376643498</v>
      </c>
    </row>
    <row r="155" spans="1:3" x14ac:dyDescent="0.25">
      <c r="A155" t="s">
        <v>502</v>
      </c>
      <c r="B155">
        <v>14188.704666666599</v>
      </c>
      <c r="C155">
        <v>491.89297552473198</v>
      </c>
    </row>
    <row r="156" spans="1:3" x14ac:dyDescent="0.25">
      <c r="A156" t="s">
        <v>503</v>
      </c>
      <c r="B156">
        <v>14147.583333333299</v>
      </c>
      <c r="C156">
        <v>500.47178389122399</v>
      </c>
    </row>
    <row r="157" spans="1:3" x14ac:dyDescent="0.25">
      <c r="A157" t="s">
        <v>504</v>
      </c>
      <c r="B157">
        <v>14082.3596666666</v>
      </c>
      <c r="C157">
        <v>464.34373804166398</v>
      </c>
    </row>
    <row r="158" spans="1:3" x14ac:dyDescent="0.25">
      <c r="A158" t="s">
        <v>505</v>
      </c>
      <c r="B158">
        <v>14015.7653333333</v>
      </c>
      <c r="C158">
        <v>454.18521287924</v>
      </c>
    </row>
    <row r="159" spans="1:3" x14ac:dyDescent="0.25">
      <c r="A159" t="s">
        <v>292</v>
      </c>
      <c r="B159">
        <v>1.175</v>
      </c>
      <c r="C159">
        <v>0.49196124041327199</v>
      </c>
    </row>
    <row r="160" spans="1:3" x14ac:dyDescent="0.25">
      <c r="A160" t="s">
        <v>293</v>
      </c>
      <c r="B160">
        <v>1.1666666666666601</v>
      </c>
      <c r="C160">
        <v>0.48393739502011002</v>
      </c>
    </row>
    <row r="161" spans="1:3" x14ac:dyDescent="0.25">
      <c r="A161" t="s">
        <v>294</v>
      </c>
      <c r="B161">
        <v>1.175</v>
      </c>
      <c r="C161">
        <v>0.48756078312491302</v>
      </c>
    </row>
    <row r="162" spans="1:3" x14ac:dyDescent="0.25">
      <c r="A162" t="s">
        <v>295</v>
      </c>
      <c r="B162">
        <v>1.2</v>
      </c>
      <c r="C162">
        <v>0.497407069816511</v>
      </c>
    </row>
    <row r="163" spans="1:3" x14ac:dyDescent="0.25">
      <c r="A163" t="s">
        <v>202</v>
      </c>
      <c r="B163">
        <v>6.242</v>
      </c>
      <c r="C163">
        <v>0.491895699625789</v>
      </c>
    </row>
    <row r="164" spans="1:3" x14ac:dyDescent="0.25">
      <c r="A164" t="s">
        <v>203</v>
      </c>
      <c r="B164">
        <v>6.2493333333333299</v>
      </c>
      <c r="C164">
        <v>0.49946131901820101</v>
      </c>
    </row>
    <row r="165" spans="1:3" x14ac:dyDescent="0.25">
      <c r="A165" t="s">
        <v>204</v>
      </c>
      <c r="B165">
        <v>6.2750000000000004</v>
      </c>
      <c r="C165">
        <v>0.510130138906426</v>
      </c>
    </row>
    <row r="166" spans="1:3" x14ac:dyDescent="0.25">
      <c r="A166" t="s">
        <v>205</v>
      </c>
      <c r="B166">
        <v>6.3193333333333301</v>
      </c>
      <c r="C166">
        <v>0.51173089192184396</v>
      </c>
    </row>
    <row r="167" spans="1:3" x14ac:dyDescent="0.25">
      <c r="A167" t="s">
        <v>232</v>
      </c>
      <c r="B167">
        <v>6.9773333333333296</v>
      </c>
      <c r="C167">
        <v>0.63007899522987199</v>
      </c>
    </row>
    <row r="168" spans="1:3" x14ac:dyDescent="0.25">
      <c r="A168" t="s">
        <v>233</v>
      </c>
      <c r="B168">
        <v>7.0133333333333301</v>
      </c>
      <c r="C168">
        <v>0.654129236062159</v>
      </c>
    </row>
    <row r="169" spans="1:3" x14ac:dyDescent="0.25">
      <c r="A169" t="s">
        <v>234</v>
      </c>
      <c r="B169">
        <v>7.0659999999999998</v>
      </c>
      <c r="C169">
        <v>0.66407623160245</v>
      </c>
    </row>
    <row r="170" spans="1:3" x14ac:dyDescent="0.25">
      <c r="A170" t="s">
        <v>235</v>
      </c>
      <c r="B170">
        <v>7.1310000000000002</v>
      </c>
      <c r="C170">
        <v>0.67676385123972704</v>
      </c>
    </row>
    <row r="171" spans="1:3" x14ac:dyDescent="0.25">
      <c r="A171" t="s">
        <v>442</v>
      </c>
      <c r="B171">
        <v>138159.186333333</v>
      </c>
      <c r="C171">
        <v>34354.566872930198</v>
      </c>
    </row>
    <row r="172" spans="1:3" x14ac:dyDescent="0.25">
      <c r="A172" t="s">
        <v>443</v>
      </c>
      <c r="B172">
        <v>134428.633</v>
      </c>
      <c r="C172">
        <v>35173.617455570398</v>
      </c>
    </row>
    <row r="173" spans="1:3" x14ac:dyDescent="0.25">
      <c r="A173" t="s">
        <v>444</v>
      </c>
      <c r="B173">
        <v>130775.706333333</v>
      </c>
      <c r="C173">
        <v>35670.146950637798</v>
      </c>
    </row>
    <row r="174" spans="1:3" x14ac:dyDescent="0.25">
      <c r="A174" t="s">
        <v>445</v>
      </c>
      <c r="B174">
        <v>127432.09166666601</v>
      </c>
      <c r="C174">
        <v>36277.805758019102</v>
      </c>
    </row>
    <row r="175" spans="1:3" x14ac:dyDescent="0.25">
      <c r="A175" t="s">
        <v>142</v>
      </c>
      <c r="B175">
        <v>872297.87899999996</v>
      </c>
      <c r="C175">
        <v>50653.203961196501</v>
      </c>
    </row>
    <row r="176" spans="1:3" x14ac:dyDescent="0.25">
      <c r="A176" t="s">
        <v>143</v>
      </c>
      <c r="B176">
        <v>867055.73833333305</v>
      </c>
      <c r="C176">
        <v>52243.265464238902</v>
      </c>
    </row>
    <row r="177" spans="1:3" x14ac:dyDescent="0.25">
      <c r="A177" t="s">
        <v>144</v>
      </c>
      <c r="B177">
        <v>860663.598999999</v>
      </c>
      <c r="C177">
        <v>53944.046543051598</v>
      </c>
    </row>
    <row r="178" spans="1:3" x14ac:dyDescent="0.25">
      <c r="A178" t="s">
        <v>145</v>
      </c>
      <c r="B178">
        <v>858811.30200000003</v>
      </c>
      <c r="C178">
        <v>54737.513162267198</v>
      </c>
    </row>
    <row r="179" spans="1:3" x14ac:dyDescent="0.25">
      <c r="A179" t="s">
        <v>532</v>
      </c>
      <c r="B179">
        <v>6991979.9539999999</v>
      </c>
      <c r="C179">
        <v>382294.253795709</v>
      </c>
    </row>
    <row r="180" spans="1:3" x14ac:dyDescent="0.25">
      <c r="A180" t="s">
        <v>533</v>
      </c>
      <c r="B180">
        <v>6946302.6416666601</v>
      </c>
      <c r="C180">
        <v>380007.12597573001</v>
      </c>
    </row>
    <row r="181" spans="1:3" x14ac:dyDescent="0.25">
      <c r="A181" t="s">
        <v>534</v>
      </c>
      <c r="B181">
        <v>6901085.5643333299</v>
      </c>
      <c r="C181">
        <v>378312.24201400997</v>
      </c>
    </row>
    <row r="182" spans="1:3" x14ac:dyDescent="0.25">
      <c r="A182" t="s">
        <v>535</v>
      </c>
      <c r="B182">
        <v>6856086.4083333304</v>
      </c>
      <c r="C182">
        <v>377071.084916608</v>
      </c>
    </row>
    <row r="183" spans="1:3" x14ac:dyDescent="0.25">
      <c r="A183" t="s">
        <v>18</v>
      </c>
      <c r="B183">
        <v>2.2207134614027201E-2</v>
      </c>
      <c r="C183">
        <v>8.0002741060787197E-2</v>
      </c>
    </row>
    <row r="184" spans="1:3" x14ac:dyDescent="0.25">
      <c r="A184" t="s">
        <v>19</v>
      </c>
      <c r="B184">
        <v>2.3687819022375201E-2</v>
      </c>
      <c r="C184">
        <v>7.8351688705446398E-2</v>
      </c>
    </row>
    <row r="185" spans="1:3" x14ac:dyDescent="0.25">
      <c r="A185" t="s">
        <v>20</v>
      </c>
      <c r="B185">
        <v>1.9657911227704099E-2</v>
      </c>
      <c r="C185">
        <v>7.8554708765183501E-2</v>
      </c>
    </row>
    <row r="186" spans="1:3" x14ac:dyDescent="0.25">
      <c r="A186" t="s">
        <v>21</v>
      </c>
      <c r="B186">
        <v>1.08056063770421E-2</v>
      </c>
      <c r="C186">
        <v>7.33583591150265E-2</v>
      </c>
    </row>
    <row r="187" spans="1:3" x14ac:dyDescent="0.25">
      <c r="A187" t="s">
        <v>48</v>
      </c>
      <c r="B187">
        <v>-5.0619283856930299E-2</v>
      </c>
      <c r="C187">
        <v>0.14322089197145599</v>
      </c>
    </row>
    <row r="188" spans="1:3" x14ac:dyDescent="0.25">
      <c r="A188" t="s">
        <v>49</v>
      </c>
      <c r="B188">
        <v>-6.2972578710225199E-2</v>
      </c>
      <c r="C188">
        <v>0.12890249297231701</v>
      </c>
    </row>
    <row r="189" spans="1:3" x14ac:dyDescent="0.25">
      <c r="A189" t="s">
        <v>50</v>
      </c>
      <c r="B189">
        <v>-6.5808528084123893E-2</v>
      </c>
      <c r="C189">
        <v>0.12666149513678501</v>
      </c>
    </row>
    <row r="190" spans="1:3" x14ac:dyDescent="0.25">
      <c r="A190" t="s">
        <v>51</v>
      </c>
      <c r="B190">
        <v>-6.4073002113259198E-2</v>
      </c>
      <c r="C190">
        <v>0.12902458208376799</v>
      </c>
    </row>
    <row r="191" spans="1:3" x14ac:dyDescent="0.25">
      <c r="A191" t="s">
        <v>108</v>
      </c>
      <c r="B191">
        <v>4.7982952036481501E-2</v>
      </c>
      <c r="C191">
        <v>0.1242028711557</v>
      </c>
    </row>
    <row r="192" spans="1:3" x14ac:dyDescent="0.25">
      <c r="A192" t="s">
        <v>109</v>
      </c>
      <c r="B192">
        <v>4.7167046706945798E-2</v>
      </c>
      <c r="C192">
        <v>0.124813732166066</v>
      </c>
    </row>
    <row r="193" spans="1:3" x14ac:dyDescent="0.25">
      <c r="A193" t="s">
        <v>110</v>
      </c>
      <c r="B193">
        <v>4.9309673081002398E-2</v>
      </c>
      <c r="C193">
        <v>0.121951517143885</v>
      </c>
    </row>
    <row r="194" spans="1:3" x14ac:dyDescent="0.25">
      <c r="A194" t="s">
        <v>111</v>
      </c>
      <c r="B194">
        <v>4.5161905586712202E-2</v>
      </c>
      <c r="C194">
        <v>0.122990697169513</v>
      </c>
    </row>
    <row r="195" spans="1:3" x14ac:dyDescent="0.25">
      <c r="A195" t="s">
        <v>168</v>
      </c>
      <c r="B195">
        <v>6.2641609796455805E-2</v>
      </c>
      <c r="C195">
        <v>0.15910978553510399</v>
      </c>
    </row>
    <row r="196" spans="1:3" x14ac:dyDescent="0.25">
      <c r="A196" t="s">
        <v>169</v>
      </c>
      <c r="B196">
        <v>5.6514483667635597E-2</v>
      </c>
      <c r="C196">
        <v>0.168011946257692</v>
      </c>
    </row>
    <row r="197" spans="1:3" x14ac:dyDescent="0.25">
      <c r="A197" t="s">
        <v>170</v>
      </c>
      <c r="B197">
        <v>6.07282816718639E-2</v>
      </c>
      <c r="C197">
        <v>0.16475032949329799</v>
      </c>
    </row>
    <row r="198" spans="1:3" x14ac:dyDescent="0.25">
      <c r="A198" t="s">
        <v>171</v>
      </c>
      <c r="B198">
        <v>5.3935128543895698E-2</v>
      </c>
      <c r="C198">
        <v>0.16542661746814999</v>
      </c>
    </row>
    <row r="199" spans="1:3" x14ac:dyDescent="0.25">
      <c r="A199" t="s">
        <v>258</v>
      </c>
      <c r="B199">
        <v>0.143419044898877</v>
      </c>
      <c r="C199">
        <v>0.42618004541897497</v>
      </c>
    </row>
    <row r="200" spans="1:3" x14ac:dyDescent="0.25">
      <c r="A200" t="s">
        <v>259</v>
      </c>
      <c r="B200">
        <v>0.137471050808151</v>
      </c>
      <c r="C200">
        <v>0.43420059771306801</v>
      </c>
    </row>
    <row r="201" spans="1:3" x14ac:dyDescent="0.25">
      <c r="A201" t="s">
        <v>260</v>
      </c>
      <c r="B201">
        <v>0.11943449776866601</v>
      </c>
      <c r="C201">
        <v>0.44723994707333198</v>
      </c>
    </row>
    <row r="202" spans="1:3" x14ac:dyDescent="0.25">
      <c r="A202" t="s">
        <v>261</v>
      </c>
      <c r="B202">
        <v>9.6601489858732098E-2</v>
      </c>
      <c r="C202">
        <v>0.46002398678009498</v>
      </c>
    </row>
    <row r="203" spans="1:3" x14ac:dyDescent="0.25">
      <c r="A203" t="s">
        <v>408</v>
      </c>
      <c r="B203">
        <v>2.4351395542058799E-2</v>
      </c>
      <c r="C203">
        <v>0.155087457176173</v>
      </c>
    </row>
    <row r="204" spans="1:3" x14ac:dyDescent="0.25">
      <c r="A204" t="s">
        <v>409</v>
      </c>
      <c r="B204">
        <v>2.10685972893262E-2</v>
      </c>
      <c r="C204">
        <v>0.15775188502684101</v>
      </c>
    </row>
    <row r="205" spans="1:3" x14ac:dyDescent="0.25">
      <c r="A205" t="s">
        <v>410</v>
      </c>
      <c r="B205">
        <v>2.12683769786896E-2</v>
      </c>
      <c r="C205">
        <v>0.157736803058945</v>
      </c>
    </row>
    <row r="206" spans="1:3" x14ac:dyDescent="0.25">
      <c r="A206" t="s">
        <v>411</v>
      </c>
      <c r="B206">
        <v>2.4744939690988801E-2</v>
      </c>
      <c r="C206">
        <v>0.158171036053528</v>
      </c>
    </row>
    <row r="207" spans="1:3" x14ac:dyDescent="0.25">
      <c r="A207" t="s">
        <v>78</v>
      </c>
      <c r="B207">
        <v>1.3508680988983101E-2</v>
      </c>
      <c r="C207">
        <v>2.2359435067471099E-2</v>
      </c>
    </row>
    <row r="208" spans="1:3" x14ac:dyDescent="0.25">
      <c r="A208" t="s">
        <v>79</v>
      </c>
      <c r="B208">
        <v>1.2208423941477401E-2</v>
      </c>
      <c r="C208">
        <v>2.25999759451221E-2</v>
      </c>
    </row>
    <row r="209" spans="1:3" x14ac:dyDescent="0.25">
      <c r="A209" t="s">
        <v>80</v>
      </c>
      <c r="B209">
        <v>9.8906219187876003E-3</v>
      </c>
      <c r="C209">
        <v>2.11659365192161E-2</v>
      </c>
    </row>
    <row r="210" spans="1:3" x14ac:dyDescent="0.25">
      <c r="A210" t="s">
        <v>81</v>
      </c>
      <c r="B210">
        <v>7.5660771418806999E-3</v>
      </c>
      <c r="C210">
        <v>1.8688806209019401E-2</v>
      </c>
    </row>
    <row r="211" spans="1:3" x14ac:dyDescent="0.25">
      <c r="A211" t="s">
        <v>318</v>
      </c>
      <c r="B211">
        <v>3.2298258590144402E-2</v>
      </c>
      <c r="C211">
        <v>3.7782801443569901E-2</v>
      </c>
    </row>
    <row r="212" spans="1:3" x14ac:dyDescent="0.25">
      <c r="A212" t="s">
        <v>319</v>
      </c>
      <c r="B212">
        <v>3.0216764146708899E-2</v>
      </c>
      <c r="C212">
        <v>3.59751750599515E-2</v>
      </c>
    </row>
    <row r="213" spans="1:3" x14ac:dyDescent="0.25">
      <c r="A213" t="s">
        <v>320</v>
      </c>
      <c r="B213">
        <v>2.9480796837245901E-2</v>
      </c>
      <c r="C213">
        <v>3.6079289066921399E-2</v>
      </c>
    </row>
    <row r="214" spans="1:3" x14ac:dyDescent="0.25">
      <c r="A214" t="s">
        <v>321</v>
      </c>
      <c r="B214">
        <v>2.6095573079623499E-2</v>
      </c>
      <c r="C214">
        <v>3.1232445344056999E-2</v>
      </c>
    </row>
    <row r="215" spans="1:3" x14ac:dyDescent="0.25">
      <c r="A215" t="s">
        <v>348</v>
      </c>
      <c r="B215">
        <v>1.6652013514790402E-2</v>
      </c>
      <c r="C215">
        <v>4.5361761077538802E-2</v>
      </c>
    </row>
    <row r="216" spans="1:3" x14ac:dyDescent="0.25">
      <c r="A216" t="s">
        <v>349</v>
      </c>
      <c r="B216">
        <v>1.5491380141938699E-2</v>
      </c>
      <c r="C216">
        <v>4.5894484741272001E-2</v>
      </c>
    </row>
    <row r="217" spans="1:3" x14ac:dyDescent="0.25">
      <c r="A217" t="s">
        <v>350</v>
      </c>
      <c r="B217">
        <v>1.7221923726981701E-2</v>
      </c>
      <c r="C217">
        <v>4.53442838529576E-2</v>
      </c>
    </row>
    <row r="218" spans="1:3" x14ac:dyDescent="0.25">
      <c r="A218" t="s">
        <v>351</v>
      </c>
      <c r="B218">
        <v>1.5944820960929699E-2</v>
      </c>
      <c r="C218">
        <v>4.4701418802853603E-2</v>
      </c>
    </row>
    <row r="219" spans="1:3" x14ac:dyDescent="0.25">
      <c r="A219" t="s">
        <v>378</v>
      </c>
      <c r="B219">
        <v>4.7275676223006602E-2</v>
      </c>
      <c r="C219">
        <v>7.7354319726626E-2</v>
      </c>
    </row>
    <row r="220" spans="1:3" x14ac:dyDescent="0.25">
      <c r="A220" t="s">
        <v>379</v>
      </c>
      <c r="B220">
        <v>4.7458514236376897E-2</v>
      </c>
      <c r="C220">
        <v>7.7189693609336293E-2</v>
      </c>
    </row>
    <row r="221" spans="1:3" x14ac:dyDescent="0.25">
      <c r="A221" t="s">
        <v>380</v>
      </c>
      <c r="B221">
        <v>4.6890148416119201E-2</v>
      </c>
      <c r="C221">
        <v>7.7381044380387204E-2</v>
      </c>
    </row>
    <row r="222" spans="1:3" x14ac:dyDescent="0.25">
      <c r="A222" t="s">
        <v>381</v>
      </c>
      <c r="B222">
        <v>4.0873768005546297E-2</v>
      </c>
      <c r="C222">
        <v>7.5921876483279693E-2</v>
      </c>
    </row>
    <row r="223" spans="1:3" x14ac:dyDescent="0.25">
      <c r="A223" t="s">
        <v>468</v>
      </c>
      <c r="B223">
        <v>4.4999999999999998E-2</v>
      </c>
      <c r="C223">
        <v>0.44108604211845498</v>
      </c>
    </row>
    <row r="224" spans="1:3" x14ac:dyDescent="0.25">
      <c r="A224" t="s">
        <v>469</v>
      </c>
      <c r="B224">
        <v>6.0999999999999999E-2</v>
      </c>
      <c r="C224">
        <v>0.429180052240757</v>
      </c>
    </row>
    <row r="225" spans="1:3" x14ac:dyDescent="0.25">
      <c r="A225" t="s">
        <v>470</v>
      </c>
      <c r="B225">
        <v>7.2999999999999995E-2</v>
      </c>
      <c r="C225">
        <v>0.41245396817350199</v>
      </c>
    </row>
    <row r="226" spans="1:3" x14ac:dyDescent="0.25">
      <c r="A226" t="s">
        <v>471</v>
      </c>
      <c r="B226">
        <v>0.11333333333333299</v>
      </c>
      <c r="C226">
        <v>0.34790340844722301</v>
      </c>
    </row>
    <row r="227" spans="1:3" x14ac:dyDescent="0.25">
      <c r="A227" t="s">
        <v>498</v>
      </c>
      <c r="B227">
        <v>1.5734311703993299E-2</v>
      </c>
      <c r="C227">
        <v>1.5858392315191299E-2</v>
      </c>
    </row>
    <row r="228" spans="1:3" x14ac:dyDescent="0.25">
      <c r="A228" t="s">
        <v>499</v>
      </c>
      <c r="B228">
        <v>1.5763114171841799E-2</v>
      </c>
      <c r="C228">
        <v>1.5847591149344802E-2</v>
      </c>
    </row>
    <row r="229" spans="1:3" x14ac:dyDescent="0.25">
      <c r="A229" t="s">
        <v>500</v>
      </c>
      <c r="B229">
        <v>1.415846784498E-2</v>
      </c>
      <c r="C229">
        <v>1.3750856100682499E-2</v>
      </c>
    </row>
    <row r="230" spans="1:3" x14ac:dyDescent="0.25">
      <c r="A230" t="s">
        <v>501</v>
      </c>
      <c r="B230">
        <v>1.40907703721211E-2</v>
      </c>
      <c r="C230">
        <v>1.36215988469138E-2</v>
      </c>
    </row>
    <row r="231" spans="1:3" x14ac:dyDescent="0.25">
      <c r="A231" t="s">
        <v>288</v>
      </c>
      <c r="B231">
        <v>-7.4999999999999997E-2</v>
      </c>
      <c r="C231">
        <v>0.496322684245392</v>
      </c>
    </row>
    <row r="232" spans="1:3" x14ac:dyDescent="0.25">
      <c r="A232" t="s">
        <v>289</v>
      </c>
      <c r="B232">
        <v>-0.133333333333333</v>
      </c>
      <c r="C232">
        <v>0.43417248545530401</v>
      </c>
    </row>
    <row r="233" spans="1:3" x14ac:dyDescent="0.25">
      <c r="A233" t="s">
        <v>290</v>
      </c>
      <c r="B233">
        <v>-0.17499999999999999</v>
      </c>
      <c r="C233">
        <v>0.40551159684084698</v>
      </c>
    </row>
    <row r="234" spans="1:3" x14ac:dyDescent="0.25">
      <c r="A234" t="s">
        <v>291</v>
      </c>
      <c r="B234">
        <v>-0.2</v>
      </c>
      <c r="C234">
        <v>0.38506604896947899</v>
      </c>
    </row>
    <row r="235" spans="1:3" x14ac:dyDescent="0.25">
      <c r="A235" t="s">
        <v>198</v>
      </c>
      <c r="B235">
        <v>-0.128999999999999</v>
      </c>
      <c r="C235">
        <v>0.39387859148167198</v>
      </c>
    </row>
    <row r="236" spans="1:3" x14ac:dyDescent="0.25">
      <c r="A236" t="s">
        <v>199</v>
      </c>
      <c r="B236">
        <v>-0.17333333333333301</v>
      </c>
      <c r="C236">
        <v>0.32551638905012098</v>
      </c>
    </row>
    <row r="237" spans="1:3" x14ac:dyDescent="0.25">
      <c r="A237" t="s">
        <v>200</v>
      </c>
      <c r="B237">
        <v>-0.199333333333333</v>
      </c>
      <c r="C237">
        <v>0.30003371458063999</v>
      </c>
    </row>
    <row r="238" spans="1:3" x14ac:dyDescent="0.25">
      <c r="A238" t="s">
        <v>201</v>
      </c>
      <c r="B238">
        <v>-0.206666666666666</v>
      </c>
      <c r="C238">
        <v>0.295883636649243</v>
      </c>
    </row>
    <row r="239" spans="1:3" x14ac:dyDescent="0.25">
      <c r="A239" t="s">
        <v>228</v>
      </c>
      <c r="B239">
        <v>-0.21966666666666601</v>
      </c>
      <c r="C239">
        <v>0.34132079493853101</v>
      </c>
    </row>
    <row r="240" spans="1:3" x14ac:dyDescent="0.25">
      <c r="A240" t="s">
        <v>229</v>
      </c>
      <c r="B240">
        <v>-0.24966666666666601</v>
      </c>
      <c r="C240">
        <v>0.29919989089677701</v>
      </c>
    </row>
    <row r="241" spans="1:3" x14ac:dyDescent="0.25">
      <c r="A241" t="s">
        <v>230</v>
      </c>
      <c r="B241">
        <v>-0.26299999999999901</v>
      </c>
      <c r="C241">
        <v>0.28953172656835902</v>
      </c>
    </row>
    <row r="242" spans="1:3" x14ac:dyDescent="0.25">
      <c r="A242" t="s">
        <v>231</v>
      </c>
      <c r="B242">
        <v>-0.26399999999999901</v>
      </c>
      <c r="C242">
        <v>0.28853494379901901</v>
      </c>
    </row>
    <row r="243" spans="1:3" x14ac:dyDescent="0.25">
      <c r="A243" t="s">
        <v>438</v>
      </c>
      <c r="B243">
        <v>0.132459053672913</v>
      </c>
      <c r="C243">
        <v>7.2888021018894703E-2</v>
      </c>
    </row>
    <row r="244" spans="1:3" x14ac:dyDescent="0.25">
      <c r="A244" t="s">
        <v>439</v>
      </c>
      <c r="B244">
        <v>0.13622816361371901</v>
      </c>
      <c r="C244">
        <v>6.9704876628141593E-2</v>
      </c>
    </row>
    <row r="245" spans="1:3" x14ac:dyDescent="0.25">
      <c r="A245" t="s">
        <v>440</v>
      </c>
      <c r="B245">
        <v>0.138374137392589</v>
      </c>
      <c r="C245">
        <v>6.7099863482050506E-2</v>
      </c>
    </row>
    <row r="246" spans="1:3" x14ac:dyDescent="0.25">
      <c r="A246" t="s">
        <v>441</v>
      </c>
      <c r="B246">
        <v>0.14189027198700299</v>
      </c>
      <c r="C246">
        <v>6.3188978334789203E-2</v>
      </c>
    </row>
    <row r="247" spans="1:3" x14ac:dyDescent="0.25">
      <c r="A247" t="s">
        <v>138</v>
      </c>
      <c r="B247">
        <v>1.79493342106769E-2</v>
      </c>
      <c r="C247">
        <v>3.9188735595420202E-2</v>
      </c>
    </row>
    <row r="248" spans="1:3" x14ac:dyDescent="0.25">
      <c r="A248" t="s">
        <v>139</v>
      </c>
      <c r="B248">
        <v>1.8173181562081801E-2</v>
      </c>
      <c r="C248">
        <v>3.9266144713574501E-2</v>
      </c>
    </row>
    <row r="249" spans="1:3" x14ac:dyDescent="0.25">
      <c r="A249" t="s">
        <v>140</v>
      </c>
      <c r="B249">
        <v>1.8806024450874401E-2</v>
      </c>
      <c r="C249">
        <v>3.9303445945162101E-2</v>
      </c>
    </row>
    <row r="250" spans="1:3" x14ac:dyDescent="0.25">
      <c r="A250" t="s">
        <v>141</v>
      </c>
      <c r="B250">
        <v>1.8558556508490202E-2</v>
      </c>
      <c r="C250">
        <v>3.9200973874673403E-2</v>
      </c>
    </row>
    <row r="251" spans="1:3" x14ac:dyDescent="0.25">
      <c r="A251" t="s">
        <v>528</v>
      </c>
      <c r="B251">
        <v>2.6977148005264399E-2</v>
      </c>
      <c r="C251">
        <v>2.7395921237519601E-2</v>
      </c>
    </row>
    <row r="252" spans="1:3" x14ac:dyDescent="0.25">
      <c r="A252" t="s">
        <v>529</v>
      </c>
      <c r="B252">
        <v>2.71331653091768E-2</v>
      </c>
      <c r="C252">
        <v>2.7401683185078199E-2</v>
      </c>
    </row>
    <row r="253" spans="1:3" x14ac:dyDescent="0.25">
      <c r="A253" t="s">
        <v>530</v>
      </c>
      <c r="B253">
        <v>2.7463680219015199E-2</v>
      </c>
      <c r="C253">
        <v>2.7389663750677699E-2</v>
      </c>
    </row>
    <row r="254" spans="1:3" x14ac:dyDescent="0.25">
      <c r="A254" t="s">
        <v>531</v>
      </c>
      <c r="B254">
        <v>2.7805462308989299E-2</v>
      </c>
      <c r="C254">
        <v>2.7376003028854401E-2</v>
      </c>
    </row>
    <row r="255" spans="1:3" x14ac:dyDescent="0.25">
      <c r="A255" t="s">
        <v>27</v>
      </c>
      <c r="B255">
        <v>137.500333333333</v>
      </c>
      <c r="C255">
        <v>10.8913422099436</v>
      </c>
    </row>
    <row r="256" spans="1:3" x14ac:dyDescent="0.25">
      <c r="A256" t="s">
        <v>28</v>
      </c>
      <c r="B256">
        <v>136.785666666666</v>
      </c>
      <c r="C256">
        <v>10.4280226339244</v>
      </c>
    </row>
    <row r="257" spans="1:3" x14ac:dyDescent="0.25">
      <c r="A257" t="s">
        <v>29</v>
      </c>
      <c r="B257">
        <v>136.16433333333299</v>
      </c>
      <c r="C257">
        <v>9.9355160430722194</v>
      </c>
    </row>
    <row r="258" spans="1:3" x14ac:dyDescent="0.25">
      <c r="A258" t="s">
        <v>30</v>
      </c>
      <c r="B258">
        <v>135.51633333333299</v>
      </c>
      <c r="C258">
        <v>9.1660514046393207</v>
      </c>
    </row>
    <row r="259" spans="1:3" x14ac:dyDescent="0.25">
      <c r="A259" t="s">
        <v>32</v>
      </c>
      <c r="B259">
        <v>137.143</v>
      </c>
      <c r="C259">
        <v>9.97457952330155</v>
      </c>
    </row>
    <row r="260" spans="1:3" x14ac:dyDescent="0.25">
      <c r="A260" t="s">
        <v>33</v>
      </c>
      <c r="B260">
        <v>136.47499999999999</v>
      </c>
      <c r="C260">
        <v>9.4596339933084206</v>
      </c>
    </row>
    <row r="261" spans="1:3" x14ac:dyDescent="0.25">
      <c r="A261" t="s">
        <v>34</v>
      </c>
      <c r="B261">
        <v>135.84033333333301</v>
      </c>
      <c r="C261">
        <v>8.78434408675359</v>
      </c>
    </row>
    <row r="262" spans="1:3" x14ac:dyDescent="0.25">
      <c r="A262" t="s">
        <v>35</v>
      </c>
      <c r="B262">
        <v>135.09450000000001</v>
      </c>
      <c r="C262">
        <v>7.6148780961706901</v>
      </c>
    </row>
    <row r="263" spans="1:3" x14ac:dyDescent="0.25">
      <c r="A263" t="s">
        <v>37</v>
      </c>
      <c r="B263">
        <v>136.81677777777699</v>
      </c>
      <c r="C263">
        <v>9.1292606367860891</v>
      </c>
    </row>
    <row r="264" spans="1:3" x14ac:dyDescent="0.25">
      <c r="A264" t="s">
        <v>38</v>
      </c>
      <c r="B264">
        <v>136.15544444444399</v>
      </c>
      <c r="C264">
        <v>8.4698370707031305</v>
      </c>
    </row>
    <row r="265" spans="1:3" x14ac:dyDescent="0.25">
      <c r="A265" t="s">
        <v>39</v>
      </c>
      <c r="B265">
        <v>135.451111111111</v>
      </c>
      <c r="C265">
        <v>7.4749158841769896</v>
      </c>
    </row>
    <row r="266" spans="1:3" x14ac:dyDescent="0.25">
      <c r="A266" t="s">
        <v>40</v>
      </c>
      <c r="B266">
        <v>134.76996296296201</v>
      </c>
      <c r="C266">
        <v>6.1510697757019503</v>
      </c>
    </row>
    <row r="267" spans="1:3" x14ac:dyDescent="0.25">
      <c r="A267" t="s">
        <v>42</v>
      </c>
      <c r="B267">
        <v>136.49166666666599</v>
      </c>
      <c r="C267">
        <v>8.3737105372062803</v>
      </c>
    </row>
    <row r="268" spans="1:3" x14ac:dyDescent="0.25">
      <c r="A268" t="s">
        <v>43</v>
      </c>
      <c r="B268">
        <v>135.78475</v>
      </c>
      <c r="C268">
        <v>7.4655823218109099</v>
      </c>
    </row>
    <row r="269" spans="1:3" x14ac:dyDescent="0.25">
      <c r="A269" t="s">
        <v>44</v>
      </c>
      <c r="B269">
        <v>135.11855555555499</v>
      </c>
      <c r="C269">
        <v>6.3098792345544501</v>
      </c>
    </row>
    <row r="270" spans="1:3" x14ac:dyDescent="0.25">
      <c r="A270" t="s">
        <v>45</v>
      </c>
      <c r="B270">
        <v>134.66908333333299</v>
      </c>
      <c r="C270">
        <v>5.4465670642122497</v>
      </c>
    </row>
    <row r="271" spans="1:3" x14ac:dyDescent="0.25">
      <c r="A271" t="s">
        <v>57</v>
      </c>
      <c r="B271">
        <v>63.834444444444401</v>
      </c>
      <c r="C271">
        <v>15.188618655226501</v>
      </c>
    </row>
    <row r="272" spans="1:3" x14ac:dyDescent="0.25">
      <c r="A272" t="s">
        <v>58</v>
      </c>
      <c r="B272">
        <v>64.497777777777699</v>
      </c>
      <c r="C272">
        <v>15.1199670916681</v>
      </c>
    </row>
    <row r="273" spans="1:3" x14ac:dyDescent="0.25">
      <c r="A273" t="s">
        <v>59</v>
      </c>
      <c r="B273">
        <v>65.418888888888802</v>
      </c>
      <c r="C273">
        <v>14.9142753065062</v>
      </c>
    </row>
    <row r="274" spans="1:3" x14ac:dyDescent="0.25">
      <c r="A274" t="s">
        <v>60</v>
      </c>
      <c r="B274">
        <v>66.602222222222196</v>
      </c>
      <c r="C274">
        <v>14.5239000634252</v>
      </c>
    </row>
    <row r="275" spans="1:3" x14ac:dyDescent="0.25">
      <c r="A275" t="s">
        <v>62</v>
      </c>
      <c r="B275">
        <v>64.166111111111107</v>
      </c>
      <c r="C275">
        <v>15.0311709860969</v>
      </c>
    </row>
    <row r="276" spans="1:3" x14ac:dyDescent="0.25">
      <c r="A276" t="s">
        <v>63</v>
      </c>
      <c r="B276">
        <v>64.9583333333333</v>
      </c>
      <c r="C276">
        <v>14.9009030236271</v>
      </c>
    </row>
    <row r="277" spans="1:3" x14ac:dyDescent="0.25">
      <c r="A277" t="s">
        <v>64</v>
      </c>
      <c r="B277">
        <v>66.010555555555499</v>
      </c>
      <c r="C277">
        <v>14.6081830865675</v>
      </c>
    </row>
    <row r="278" spans="1:3" x14ac:dyDescent="0.25">
      <c r="A278" t="s">
        <v>65</v>
      </c>
      <c r="B278">
        <v>67.258333333333297</v>
      </c>
      <c r="C278">
        <v>14.0938974525252</v>
      </c>
    </row>
    <row r="279" spans="1:3" x14ac:dyDescent="0.25">
      <c r="A279" t="s">
        <v>67</v>
      </c>
      <c r="B279">
        <v>64.583703703703705</v>
      </c>
      <c r="C279">
        <v>14.822543820384601</v>
      </c>
    </row>
    <row r="280" spans="1:3" x14ac:dyDescent="0.25">
      <c r="A280" t="s">
        <v>68</v>
      </c>
      <c r="B280">
        <v>65.506296296296199</v>
      </c>
      <c r="C280">
        <v>14.618275761363799</v>
      </c>
    </row>
    <row r="281" spans="1:3" x14ac:dyDescent="0.25">
      <c r="A281" t="s">
        <v>69</v>
      </c>
      <c r="B281">
        <v>66.645185185185099</v>
      </c>
      <c r="C281">
        <v>14.218505540861999</v>
      </c>
    </row>
    <row r="282" spans="1:3" x14ac:dyDescent="0.25">
      <c r="A282" t="s">
        <v>70</v>
      </c>
      <c r="B282">
        <v>67.874814814814798</v>
      </c>
      <c r="C282">
        <v>13.650087109764399</v>
      </c>
    </row>
    <row r="283" spans="1:3" x14ac:dyDescent="0.25">
      <c r="A283" t="s">
        <v>72</v>
      </c>
      <c r="B283">
        <v>65.088333333333296</v>
      </c>
      <c r="C283">
        <v>14.5595557553485</v>
      </c>
    </row>
    <row r="284" spans="1:3" x14ac:dyDescent="0.25">
      <c r="A284" t="s">
        <v>73</v>
      </c>
      <c r="B284">
        <v>66.108333333333306</v>
      </c>
      <c r="C284">
        <v>14.2631442705582</v>
      </c>
    </row>
    <row r="285" spans="1:3" x14ac:dyDescent="0.25">
      <c r="A285" t="s">
        <v>74</v>
      </c>
      <c r="B285">
        <v>67.260833333333295</v>
      </c>
      <c r="C285">
        <v>13.797439089593199</v>
      </c>
    </row>
    <row r="286" spans="1:3" x14ac:dyDescent="0.25">
      <c r="A286" t="s">
        <v>75</v>
      </c>
      <c r="B286">
        <v>68.401388888888903</v>
      </c>
      <c r="C286">
        <v>13.1376418926199</v>
      </c>
    </row>
    <row r="287" spans="1:3" x14ac:dyDescent="0.25">
      <c r="A287" t="s">
        <v>117</v>
      </c>
      <c r="B287">
        <v>20736.8903333333</v>
      </c>
      <c r="C287">
        <v>2198.16413084849</v>
      </c>
    </row>
    <row r="288" spans="1:3" x14ac:dyDescent="0.25">
      <c r="A288" t="s">
        <v>118</v>
      </c>
      <c r="B288">
        <v>20553.627</v>
      </c>
      <c r="C288">
        <v>2169.2344831886298</v>
      </c>
    </row>
    <row r="289" spans="1:3" x14ac:dyDescent="0.25">
      <c r="A289" t="s">
        <v>119</v>
      </c>
      <c r="B289">
        <v>20414.4751111111</v>
      </c>
      <c r="C289">
        <v>2206.9611380301299</v>
      </c>
    </row>
    <row r="290" spans="1:3" x14ac:dyDescent="0.25">
      <c r="A290" t="s">
        <v>120</v>
      </c>
      <c r="B290">
        <v>20204.6847777777</v>
      </c>
      <c r="C290">
        <v>2145.6053467244301</v>
      </c>
    </row>
    <row r="291" spans="1:3" x14ac:dyDescent="0.25">
      <c r="A291" t="s">
        <v>122</v>
      </c>
      <c r="B291">
        <v>20645.258666666599</v>
      </c>
      <c r="C291">
        <v>2091.7600706938001</v>
      </c>
    </row>
    <row r="292" spans="1:3" x14ac:dyDescent="0.25">
      <c r="A292" t="s">
        <v>123</v>
      </c>
      <c r="B292">
        <v>20484.051055555501</v>
      </c>
      <c r="C292">
        <v>2101.3146589151602</v>
      </c>
    </row>
    <row r="293" spans="1:3" x14ac:dyDescent="0.25">
      <c r="A293" t="s">
        <v>124</v>
      </c>
      <c r="B293">
        <v>20309.579944444398</v>
      </c>
      <c r="C293">
        <v>2099.51849277776</v>
      </c>
    </row>
    <row r="294" spans="1:3" x14ac:dyDescent="0.25">
      <c r="A294" t="s">
        <v>125</v>
      </c>
      <c r="B294">
        <v>20103.919944444398</v>
      </c>
      <c r="C294">
        <v>1958.2692231910801</v>
      </c>
    </row>
    <row r="295" spans="1:3" x14ac:dyDescent="0.25">
      <c r="A295" t="s">
        <v>127</v>
      </c>
      <c r="B295">
        <v>20568.330814814799</v>
      </c>
      <c r="C295">
        <v>2063.2746869305302</v>
      </c>
    </row>
    <row r="296" spans="1:3" x14ac:dyDescent="0.25">
      <c r="A296" t="s">
        <v>128</v>
      </c>
      <c r="B296">
        <v>20390.928962962898</v>
      </c>
      <c r="C296">
        <v>2052.1254672390501</v>
      </c>
    </row>
    <row r="297" spans="1:3" x14ac:dyDescent="0.25">
      <c r="A297" t="s">
        <v>129</v>
      </c>
      <c r="B297">
        <v>20207.438333333299</v>
      </c>
      <c r="C297">
        <v>1985.66632545686</v>
      </c>
    </row>
    <row r="298" spans="1:3" x14ac:dyDescent="0.25">
      <c r="A298" t="s">
        <v>130</v>
      </c>
      <c r="B298">
        <v>20011.5402592592</v>
      </c>
      <c r="C298">
        <v>1819.9068957074801</v>
      </c>
    </row>
    <row r="299" spans="1:3" x14ac:dyDescent="0.25">
      <c r="A299" t="s">
        <v>132</v>
      </c>
      <c r="B299">
        <v>20477.419305555501</v>
      </c>
      <c r="C299">
        <v>2012.0847819266501</v>
      </c>
    </row>
    <row r="300" spans="1:3" x14ac:dyDescent="0.25">
      <c r="A300" t="s">
        <v>133</v>
      </c>
      <c r="B300">
        <v>20293.985499999999</v>
      </c>
      <c r="C300">
        <v>1953.3740440809399</v>
      </c>
    </row>
    <row r="301" spans="1:3" x14ac:dyDescent="0.25">
      <c r="A301" t="s">
        <v>134</v>
      </c>
      <c r="B301">
        <v>20112.2739722222</v>
      </c>
      <c r="C301">
        <v>1852.2211299437499</v>
      </c>
    </row>
    <row r="302" spans="1:3" x14ac:dyDescent="0.25">
      <c r="A302" t="s">
        <v>135</v>
      </c>
      <c r="B302">
        <v>19921.915277777702</v>
      </c>
      <c r="C302">
        <v>1676.5525865545701</v>
      </c>
    </row>
    <row r="303" spans="1:3" x14ac:dyDescent="0.25">
      <c r="A303" t="s">
        <v>177</v>
      </c>
      <c r="B303">
        <v>19954.0301111111</v>
      </c>
      <c r="C303">
        <v>3166.3059909143299</v>
      </c>
    </row>
    <row r="304" spans="1:3" x14ac:dyDescent="0.25">
      <c r="A304" t="s">
        <v>178</v>
      </c>
      <c r="B304">
        <v>19706.819222222199</v>
      </c>
      <c r="C304">
        <v>3110.4884686836999</v>
      </c>
    </row>
    <row r="305" spans="1:3" x14ac:dyDescent="0.25">
      <c r="A305" t="s">
        <v>179</v>
      </c>
      <c r="B305">
        <v>19520.9248888888</v>
      </c>
      <c r="C305">
        <v>3090.8806604115698</v>
      </c>
    </row>
    <row r="306" spans="1:3" x14ac:dyDescent="0.25">
      <c r="A306" t="s">
        <v>180</v>
      </c>
      <c r="B306">
        <v>19208.031555555499</v>
      </c>
      <c r="C306">
        <v>2803.6009864511102</v>
      </c>
    </row>
    <row r="307" spans="1:3" x14ac:dyDescent="0.25">
      <c r="A307" t="s">
        <v>182</v>
      </c>
      <c r="B307">
        <v>19830.4246666666</v>
      </c>
      <c r="C307">
        <v>3047.58763993911</v>
      </c>
    </row>
    <row r="308" spans="1:3" x14ac:dyDescent="0.25">
      <c r="A308" t="s">
        <v>183</v>
      </c>
      <c r="B308">
        <v>19613.872055555501</v>
      </c>
      <c r="C308">
        <v>3010.5669305729002</v>
      </c>
    </row>
    <row r="309" spans="1:3" x14ac:dyDescent="0.25">
      <c r="A309" t="s">
        <v>184</v>
      </c>
      <c r="B309">
        <v>19364.478222222198</v>
      </c>
      <c r="C309">
        <v>2882.2029159700101</v>
      </c>
    </row>
    <row r="310" spans="1:3" x14ac:dyDescent="0.25">
      <c r="A310" t="s">
        <v>185</v>
      </c>
      <c r="B310">
        <v>19076.525333333298</v>
      </c>
      <c r="C310">
        <v>2544.96313350438</v>
      </c>
    </row>
    <row r="311" spans="1:3" x14ac:dyDescent="0.25">
      <c r="A311" t="s">
        <v>187</v>
      </c>
      <c r="B311">
        <v>19727.258074074001</v>
      </c>
      <c r="C311">
        <v>2954.76194354776</v>
      </c>
    </row>
    <row r="312" spans="1:3" x14ac:dyDescent="0.25">
      <c r="A312" t="s">
        <v>188</v>
      </c>
      <c r="B312">
        <v>19478.591888888801</v>
      </c>
      <c r="C312">
        <v>2847.8653757042498</v>
      </c>
    </row>
    <row r="313" spans="1:3" x14ac:dyDescent="0.25">
      <c r="A313" t="s">
        <v>189</v>
      </c>
      <c r="B313">
        <v>19224.658518518499</v>
      </c>
      <c r="C313">
        <v>2641.7709610194402</v>
      </c>
    </row>
    <row r="314" spans="1:3" x14ac:dyDescent="0.25">
      <c r="A314" t="s">
        <v>190</v>
      </c>
      <c r="B314">
        <v>18981.9618148148</v>
      </c>
      <c r="C314">
        <v>2325.2285765288102</v>
      </c>
    </row>
    <row r="315" spans="1:3" x14ac:dyDescent="0.25">
      <c r="A315" t="s">
        <v>192</v>
      </c>
      <c r="B315">
        <v>19597.451444444399</v>
      </c>
      <c r="C315">
        <v>2812.2880356461201</v>
      </c>
    </row>
    <row r="316" spans="1:3" x14ac:dyDescent="0.25">
      <c r="A316" t="s">
        <v>193</v>
      </c>
      <c r="B316">
        <v>19345.1986944444</v>
      </c>
      <c r="C316">
        <v>2641.3381503856399</v>
      </c>
    </row>
    <row r="317" spans="1:3" x14ac:dyDescent="0.25">
      <c r="A317" t="s">
        <v>194</v>
      </c>
      <c r="B317">
        <v>19116.702583333299</v>
      </c>
      <c r="C317">
        <v>2414.3527884426098</v>
      </c>
    </row>
    <row r="318" spans="1:3" x14ac:dyDescent="0.25">
      <c r="A318" t="s">
        <v>195</v>
      </c>
      <c r="B318">
        <v>18894.891527777701</v>
      </c>
      <c r="C318">
        <v>2110.4054969506601</v>
      </c>
    </row>
    <row r="319" spans="1:3" x14ac:dyDescent="0.25">
      <c r="A319" t="s">
        <v>267</v>
      </c>
      <c r="B319">
        <v>63.682000000000002</v>
      </c>
      <c r="C319">
        <v>19.975717818778801</v>
      </c>
    </row>
    <row r="320" spans="1:3" x14ac:dyDescent="0.25">
      <c r="A320" t="s">
        <v>268</v>
      </c>
      <c r="B320">
        <v>62.650666666666602</v>
      </c>
      <c r="C320">
        <v>19.839754768444799</v>
      </c>
    </row>
    <row r="321" spans="1:3" x14ac:dyDescent="0.25">
      <c r="A321" t="s">
        <v>269</v>
      </c>
      <c r="B321">
        <v>61.755222222222201</v>
      </c>
      <c r="C321">
        <v>19.226957760867499</v>
      </c>
    </row>
    <row r="322" spans="1:3" x14ac:dyDescent="0.25">
      <c r="A322" t="s">
        <v>270</v>
      </c>
      <c r="B322">
        <v>60.195333333333302</v>
      </c>
      <c r="C322">
        <v>17.802859290776901</v>
      </c>
    </row>
    <row r="323" spans="1:3" x14ac:dyDescent="0.25">
      <c r="A323" t="s">
        <v>272</v>
      </c>
      <c r="B323">
        <v>63.166333333333299</v>
      </c>
      <c r="C323">
        <v>19.2899801348143</v>
      </c>
    </row>
    <row r="324" spans="1:3" x14ac:dyDescent="0.25">
      <c r="A324" t="s">
        <v>273</v>
      </c>
      <c r="B324">
        <v>62.202944444444398</v>
      </c>
      <c r="C324">
        <v>18.886415665303701</v>
      </c>
    </row>
    <row r="325" spans="1:3" x14ac:dyDescent="0.25">
      <c r="A325" t="s">
        <v>274</v>
      </c>
      <c r="B325">
        <v>60.975277777777698</v>
      </c>
      <c r="C325">
        <v>17.875520661084298</v>
      </c>
    </row>
    <row r="326" spans="1:3" x14ac:dyDescent="0.25">
      <c r="A326" t="s">
        <v>275</v>
      </c>
      <c r="B326">
        <v>59.576333333333302</v>
      </c>
      <c r="C326">
        <v>15.6416650983777</v>
      </c>
    </row>
    <row r="327" spans="1:3" x14ac:dyDescent="0.25">
      <c r="A327" t="s">
        <v>277</v>
      </c>
      <c r="B327">
        <v>62.695962962962902</v>
      </c>
      <c r="C327">
        <v>18.3861511255813</v>
      </c>
    </row>
    <row r="328" spans="1:3" x14ac:dyDescent="0.25">
      <c r="A328" t="s">
        <v>278</v>
      </c>
      <c r="B328">
        <v>61.533740740740697</v>
      </c>
      <c r="C328">
        <v>17.679445614369399</v>
      </c>
    </row>
    <row r="329" spans="1:3" x14ac:dyDescent="0.25">
      <c r="A329" t="s">
        <v>279</v>
      </c>
      <c r="B329">
        <v>60.3026296296296</v>
      </c>
      <c r="C329">
        <v>16.0519397524263</v>
      </c>
    </row>
    <row r="330" spans="1:3" x14ac:dyDescent="0.25">
      <c r="A330" t="s">
        <v>280</v>
      </c>
      <c r="B330">
        <v>59.386962962962897</v>
      </c>
      <c r="C330">
        <v>14.0862274246676</v>
      </c>
    </row>
    <row r="331" spans="1:3" x14ac:dyDescent="0.25">
      <c r="A331" t="s">
        <v>282</v>
      </c>
      <c r="B331">
        <v>62.070805555555502</v>
      </c>
      <c r="C331">
        <v>17.252915507523301</v>
      </c>
    </row>
    <row r="332" spans="1:3" x14ac:dyDescent="0.25">
      <c r="A332" t="s">
        <v>283</v>
      </c>
      <c r="B332">
        <v>60.889638888888797</v>
      </c>
      <c r="C332">
        <v>16.0190495639159</v>
      </c>
    </row>
    <row r="333" spans="1:3" x14ac:dyDescent="0.25">
      <c r="A333" t="s">
        <v>284</v>
      </c>
      <c r="B333">
        <v>59.979027777777702</v>
      </c>
      <c r="C333">
        <v>14.3644240923855</v>
      </c>
    </row>
    <row r="334" spans="1:3" x14ac:dyDescent="0.25">
      <c r="A334" t="s">
        <v>285</v>
      </c>
      <c r="B334">
        <v>59.543222222222198</v>
      </c>
      <c r="C334">
        <v>13.314272004874899</v>
      </c>
    </row>
    <row r="335" spans="1:3" x14ac:dyDescent="0.25">
      <c r="A335" t="s">
        <v>417</v>
      </c>
      <c r="B335">
        <v>1562.36333333333</v>
      </c>
      <c r="C335">
        <v>138.16779676201301</v>
      </c>
    </row>
    <row r="336" spans="1:3" x14ac:dyDescent="0.25">
      <c r="A336" t="s">
        <v>418</v>
      </c>
      <c r="B336">
        <v>1554.2361111111099</v>
      </c>
      <c r="C336">
        <v>140.93201545203999</v>
      </c>
    </row>
    <row r="337" spans="1:3" x14ac:dyDescent="0.25">
      <c r="A337" t="s">
        <v>419</v>
      </c>
      <c r="B337">
        <v>1549.95344444444</v>
      </c>
      <c r="C337">
        <v>140.262138569462</v>
      </c>
    </row>
    <row r="338" spans="1:3" x14ac:dyDescent="0.25">
      <c r="A338" t="s">
        <v>420</v>
      </c>
      <c r="B338">
        <v>1548.50177777777</v>
      </c>
      <c r="C338">
        <v>139.933983662667</v>
      </c>
    </row>
    <row r="339" spans="1:3" x14ac:dyDescent="0.25">
      <c r="A339" t="s">
        <v>422</v>
      </c>
      <c r="B339">
        <v>1558.29972222222</v>
      </c>
      <c r="C339">
        <v>133.73242441839</v>
      </c>
    </row>
    <row r="340" spans="1:3" x14ac:dyDescent="0.25">
      <c r="A340" t="s">
        <v>423</v>
      </c>
      <c r="B340">
        <v>1552.0947777777701</v>
      </c>
      <c r="C340">
        <v>134.32204973055801</v>
      </c>
    </row>
    <row r="341" spans="1:3" x14ac:dyDescent="0.25">
      <c r="A341" t="s">
        <v>424</v>
      </c>
      <c r="B341">
        <v>1549.22761111111</v>
      </c>
      <c r="C341">
        <v>133.748110605542</v>
      </c>
    </row>
    <row r="342" spans="1:3" x14ac:dyDescent="0.25">
      <c r="A342" t="s">
        <v>425</v>
      </c>
      <c r="B342">
        <v>1547.2604444444401</v>
      </c>
      <c r="C342">
        <v>133.14442831730199</v>
      </c>
    </row>
    <row r="343" spans="1:3" x14ac:dyDescent="0.25">
      <c r="A343" t="s">
        <v>427</v>
      </c>
      <c r="B343">
        <v>1555.5176296296199</v>
      </c>
      <c r="C343">
        <v>127.385172782244</v>
      </c>
    </row>
    <row r="344" spans="1:3" x14ac:dyDescent="0.25">
      <c r="A344" t="s">
        <v>428</v>
      </c>
      <c r="B344">
        <v>1550.89711111111</v>
      </c>
      <c r="C344">
        <v>127.310214942651</v>
      </c>
    </row>
    <row r="345" spans="1:3" x14ac:dyDescent="0.25">
      <c r="A345" t="s">
        <v>429</v>
      </c>
      <c r="B345">
        <v>1548.15811111111</v>
      </c>
      <c r="C345">
        <v>126.562940583288</v>
      </c>
    </row>
    <row r="346" spans="1:3" x14ac:dyDescent="0.25">
      <c r="A346" t="s">
        <v>430</v>
      </c>
      <c r="B346">
        <v>1545.4409629629599</v>
      </c>
      <c r="C346">
        <v>125.45940044205101</v>
      </c>
    </row>
    <row r="347" spans="1:3" x14ac:dyDescent="0.25">
      <c r="A347" t="s">
        <v>432</v>
      </c>
      <c r="B347">
        <v>1553.7636666666599</v>
      </c>
      <c r="C347">
        <v>119.922852885052</v>
      </c>
    </row>
    <row r="348" spans="1:3" x14ac:dyDescent="0.25">
      <c r="A348" t="s">
        <v>433</v>
      </c>
      <c r="B348">
        <v>1549.6776111111101</v>
      </c>
      <c r="C348">
        <v>119.44119402156601</v>
      </c>
    </row>
    <row r="349" spans="1:3" x14ac:dyDescent="0.25">
      <c r="A349" t="s">
        <v>434</v>
      </c>
      <c r="B349">
        <v>1546.5690833333299</v>
      </c>
      <c r="C349">
        <v>118.293640613699</v>
      </c>
    </row>
    <row r="350" spans="1:3" x14ac:dyDescent="0.25">
      <c r="A350" t="s">
        <v>435</v>
      </c>
      <c r="B350">
        <v>1543.04977777777</v>
      </c>
      <c r="C350">
        <v>117.232706763114</v>
      </c>
    </row>
    <row r="351" spans="1:3" x14ac:dyDescent="0.25">
      <c r="A351" t="s">
        <v>87</v>
      </c>
      <c r="B351">
        <v>100.327</v>
      </c>
      <c r="C351">
        <v>3.19240830193813</v>
      </c>
    </row>
    <row r="352" spans="1:3" x14ac:dyDescent="0.25">
      <c r="A352" t="s">
        <v>88</v>
      </c>
      <c r="B352">
        <v>99.977222222222196</v>
      </c>
      <c r="C352">
        <v>2.88295600259509</v>
      </c>
    </row>
    <row r="353" spans="1:3" x14ac:dyDescent="0.25">
      <c r="A353" t="s">
        <v>89</v>
      </c>
      <c r="B353">
        <v>99.632666666666594</v>
      </c>
      <c r="C353">
        <v>2.4883297572554302</v>
      </c>
    </row>
    <row r="354" spans="1:3" x14ac:dyDescent="0.25">
      <c r="A354" t="s">
        <v>90</v>
      </c>
      <c r="B354">
        <v>99.291888888888906</v>
      </c>
      <c r="C354">
        <v>2.02787975705357</v>
      </c>
    </row>
    <row r="355" spans="1:3" x14ac:dyDescent="0.25">
      <c r="A355" t="s">
        <v>92</v>
      </c>
      <c r="B355">
        <v>100.152111111111</v>
      </c>
      <c r="C355">
        <v>3.0088661111097799</v>
      </c>
    </row>
    <row r="356" spans="1:3" x14ac:dyDescent="0.25">
      <c r="A356" t="s">
        <v>93</v>
      </c>
      <c r="B356">
        <v>99.804944444444402</v>
      </c>
      <c r="C356">
        <v>2.6556389250527701</v>
      </c>
    </row>
    <row r="357" spans="1:3" x14ac:dyDescent="0.25">
      <c r="A357" t="s">
        <v>94</v>
      </c>
      <c r="B357">
        <v>99.4622777777777</v>
      </c>
      <c r="C357">
        <v>2.2255101650838198</v>
      </c>
    </row>
    <row r="358" spans="1:3" x14ac:dyDescent="0.25">
      <c r="A358" t="s">
        <v>95</v>
      </c>
      <c r="B358">
        <v>99.152888888888796</v>
      </c>
      <c r="C358">
        <v>1.7343777762510399</v>
      </c>
    </row>
    <row r="359" spans="1:3" x14ac:dyDescent="0.25">
      <c r="A359" t="s">
        <v>97</v>
      </c>
      <c r="B359">
        <v>99.978962962962896</v>
      </c>
      <c r="C359">
        <v>2.8009741499073102</v>
      </c>
    </row>
    <row r="360" spans="1:3" x14ac:dyDescent="0.25">
      <c r="A360" t="s">
        <v>98</v>
      </c>
      <c r="B360">
        <v>99.633925925925894</v>
      </c>
      <c r="C360">
        <v>2.4120338953705902</v>
      </c>
    </row>
    <row r="361" spans="1:3" x14ac:dyDescent="0.25">
      <c r="A361" t="s">
        <v>99</v>
      </c>
      <c r="B361">
        <v>99.3128148148148</v>
      </c>
      <c r="C361">
        <v>1.9528839887257201</v>
      </c>
    </row>
    <row r="362" spans="1:3" x14ac:dyDescent="0.25">
      <c r="A362" t="s">
        <v>100</v>
      </c>
      <c r="B362">
        <v>99.046814814814795</v>
      </c>
      <c r="C362">
        <v>1.5057174343797901</v>
      </c>
    </row>
    <row r="363" spans="1:3" x14ac:dyDescent="0.25">
      <c r="A363" t="s">
        <v>102</v>
      </c>
      <c r="B363">
        <v>99.807194444444406</v>
      </c>
      <c r="C363">
        <v>2.5707027760150898</v>
      </c>
    </row>
    <row r="364" spans="1:3" x14ac:dyDescent="0.25">
      <c r="A364" t="s">
        <v>103</v>
      </c>
      <c r="B364">
        <v>99.478916666666606</v>
      </c>
      <c r="C364">
        <v>2.1519139118922399</v>
      </c>
    </row>
    <row r="365" spans="1:3" x14ac:dyDescent="0.25">
      <c r="A365" t="s">
        <v>104</v>
      </c>
      <c r="B365">
        <v>99.193277777777695</v>
      </c>
      <c r="C365">
        <v>1.7163525956048</v>
      </c>
    </row>
    <row r="366" spans="1:3" x14ac:dyDescent="0.25">
      <c r="A366" t="s">
        <v>105</v>
      </c>
      <c r="B366">
        <v>98.966250000000002</v>
      </c>
      <c r="C366">
        <v>1.3300110683937201</v>
      </c>
    </row>
    <row r="367" spans="1:3" x14ac:dyDescent="0.25">
      <c r="A367" t="s">
        <v>327</v>
      </c>
      <c r="B367">
        <v>129.76366666666601</v>
      </c>
      <c r="C367">
        <v>8.13637522492456</v>
      </c>
    </row>
    <row r="368" spans="1:3" x14ac:dyDescent="0.25">
      <c r="A368" t="s">
        <v>328</v>
      </c>
      <c r="B368">
        <v>128.68155555555501</v>
      </c>
      <c r="C368">
        <v>7.6870432728336002</v>
      </c>
    </row>
    <row r="369" spans="1:3" x14ac:dyDescent="0.25">
      <c r="A369" t="s">
        <v>329</v>
      </c>
      <c r="B369">
        <v>127.66122222222199</v>
      </c>
      <c r="C369">
        <v>7.5335142122183596</v>
      </c>
    </row>
    <row r="370" spans="1:3" x14ac:dyDescent="0.25">
      <c r="A370" t="s">
        <v>330</v>
      </c>
      <c r="B370">
        <v>126.677222222222</v>
      </c>
      <c r="C370">
        <v>7.3478069334001699</v>
      </c>
    </row>
    <row r="371" spans="1:3" x14ac:dyDescent="0.25">
      <c r="A371" t="s">
        <v>332</v>
      </c>
      <c r="B371">
        <v>129.22261111111101</v>
      </c>
      <c r="C371">
        <v>7.6141954249931896</v>
      </c>
    </row>
    <row r="372" spans="1:3" x14ac:dyDescent="0.25">
      <c r="A372" t="s">
        <v>333</v>
      </c>
      <c r="B372">
        <v>128.171388888888</v>
      </c>
      <c r="C372">
        <v>7.3019651488569304</v>
      </c>
    </row>
    <row r="373" spans="1:3" x14ac:dyDescent="0.25">
      <c r="A373" t="s">
        <v>334</v>
      </c>
      <c r="B373">
        <v>127.169222222222</v>
      </c>
      <c r="C373">
        <v>7.1248721805209296</v>
      </c>
    </row>
    <row r="374" spans="1:3" x14ac:dyDescent="0.25">
      <c r="A374" t="s">
        <v>335</v>
      </c>
      <c r="B374">
        <v>126.235111111111</v>
      </c>
      <c r="C374">
        <v>7.0424087133105804</v>
      </c>
    </row>
    <row r="375" spans="1:3" x14ac:dyDescent="0.25">
      <c r="A375" t="s">
        <v>337</v>
      </c>
      <c r="B375">
        <v>128.70214814814801</v>
      </c>
      <c r="C375">
        <v>7.3048008318009803</v>
      </c>
    </row>
    <row r="376" spans="1:3" x14ac:dyDescent="0.25">
      <c r="A376" t="s">
        <v>338</v>
      </c>
      <c r="B376">
        <v>127.67333333333301</v>
      </c>
      <c r="C376">
        <v>7.0255463481494198</v>
      </c>
    </row>
    <row r="377" spans="1:3" x14ac:dyDescent="0.25">
      <c r="A377" t="s">
        <v>339</v>
      </c>
      <c r="B377">
        <v>126.710481481481</v>
      </c>
      <c r="C377">
        <v>6.91523185156852</v>
      </c>
    </row>
    <row r="378" spans="1:3" x14ac:dyDescent="0.25">
      <c r="A378" t="s">
        <v>340</v>
      </c>
      <c r="B378">
        <v>125.82711111111099</v>
      </c>
      <c r="C378">
        <v>6.83138487998289</v>
      </c>
    </row>
    <row r="379" spans="1:3" x14ac:dyDescent="0.25">
      <c r="A379" t="s">
        <v>342</v>
      </c>
      <c r="B379">
        <v>128.19591666666599</v>
      </c>
      <c r="C379">
        <v>7.0688122534023003</v>
      </c>
    </row>
    <row r="380" spans="1:3" x14ac:dyDescent="0.25">
      <c r="A380" t="s">
        <v>343</v>
      </c>
      <c r="B380">
        <v>127.203249999999</v>
      </c>
      <c r="C380">
        <v>6.86647070133131</v>
      </c>
    </row>
    <row r="381" spans="1:3" x14ac:dyDescent="0.25">
      <c r="A381" t="s">
        <v>344</v>
      </c>
      <c r="B381">
        <v>126.285638888888</v>
      </c>
      <c r="C381">
        <v>6.7620313475023197</v>
      </c>
    </row>
    <row r="382" spans="1:3" x14ac:dyDescent="0.25">
      <c r="A382" t="s">
        <v>345</v>
      </c>
      <c r="B382">
        <v>125.429499999999</v>
      </c>
      <c r="C382">
        <v>6.7122502044033903</v>
      </c>
    </row>
    <row r="383" spans="1:3" x14ac:dyDescent="0.25">
      <c r="A383" t="s">
        <v>357</v>
      </c>
      <c r="B383">
        <v>133.00555555555499</v>
      </c>
      <c r="C383">
        <v>10.318131507366999</v>
      </c>
    </row>
    <row r="384" spans="1:3" x14ac:dyDescent="0.25">
      <c r="A384" t="s">
        <v>358</v>
      </c>
      <c r="B384">
        <v>132.34666666666601</v>
      </c>
      <c r="C384">
        <v>10.4162766823549</v>
      </c>
    </row>
    <row r="385" spans="1:3" x14ac:dyDescent="0.25">
      <c r="A385" t="s">
        <v>359</v>
      </c>
      <c r="B385">
        <v>131.37888888888801</v>
      </c>
      <c r="C385">
        <v>9.9186402299013299</v>
      </c>
    </row>
    <row r="386" spans="1:3" x14ac:dyDescent="0.25">
      <c r="A386" t="s">
        <v>360</v>
      </c>
      <c r="B386">
        <v>130.97666666666601</v>
      </c>
      <c r="C386">
        <v>9.9414537123958304</v>
      </c>
    </row>
    <row r="387" spans="1:3" x14ac:dyDescent="0.25">
      <c r="A387" t="s">
        <v>362</v>
      </c>
      <c r="B387">
        <v>132.676111111111</v>
      </c>
      <c r="C387">
        <v>7.6491662873442001</v>
      </c>
    </row>
    <row r="388" spans="1:3" x14ac:dyDescent="0.25">
      <c r="A388" t="s">
        <v>363</v>
      </c>
      <c r="B388">
        <v>131.86277777777701</v>
      </c>
      <c r="C388">
        <v>7.4507381970322299</v>
      </c>
    </row>
    <row r="389" spans="1:3" x14ac:dyDescent="0.25">
      <c r="A389" t="s">
        <v>364</v>
      </c>
      <c r="B389">
        <v>131.17777777777701</v>
      </c>
      <c r="C389">
        <v>7.2331192474983599</v>
      </c>
    </row>
    <row r="390" spans="1:3" x14ac:dyDescent="0.25">
      <c r="A390" t="s">
        <v>365</v>
      </c>
      <c r="B390">
        <v>131.02944444444401</v>
      </c>
      <c r="C390">
        <v>7.1601677072833896</v>
      </c>
    </row>
    <row r="391" spans="1:3" x14ac:dyDescent="0.25">
      <c r="A391" t="s">
        <v>367</v>
      </c>
      <c r="B391">
        <v>132.24370370370301</v>
      </c>
      <c r="C391">
        <v>5.8712675948336104</v>
      </c>
    </row>
    <row r="392" spans="1:3" x14ac:dyDescent="0.25">
      <c r="A392" t="s">
        <v>368</v>
      </c>
      <c r="B392">
        <v>131.56740740740699</v>
      </c>
      <c r="C392">
        <v>5.7501979038134996</v>
      </c>
    </row>
    <row r="393" spans="1:3" x14ac:dyDescent="0.25">
      <c r="A393" t="s">
        <v>369</v>
      </c>
      <c r="B393">
        <v>131.14592592592501</v>
      </c>
      <c r="C393">
        <v>5.4412029863791203</v>
      </c>
    </row>
    <row r="394" spans="1:3" x14ac:dyDescent="0.25">
      <c r="A394" t="s">
        <v>370</v>
      </c>
      <c r="B394">
        <v>130.80666666666599</v>
      </c>
      <c r="C394">
        <v>5.3024549925943401</v>
      </c>
    </row>
    <row r="395" spans="1:3" x14ac:dyDescent="0.25">
      <c r="A395" t="s">
        <v>372</v>
      </c>
      <c r="B395">
        <v>131.92694444444399</v>
      </c>
      <c r="C395">
        <v>4.8857677444538696</v>
      </c>
    </row>
    <row r="396" spans="1:3" x14ac:dyDescent="0.25">
      <c r="A396" t="s">
        <v>373</v>
      </c>
      <c r="B396">
        <v>131.44611111111101</v>
      </c>
      <c r="C396">
        <v>4.6133726854787396</v>
      </c>
    </row>
    <row r="397" spans="1:3" x14ac:dyDescent="0.25">
      <c r="A397" t="s">
        <v>374</v>
      </c>
      <c r="B397">
        <v>130.94972222222199</v>
      </c>
      <c r="C397">
        <v>4.2836673487400398</v>
      </c>
    </row>
    <row r="398" spans="1:3" x14ac:dyDescent="0.25">
      <c r="A398" t="s">
        <v>375</v>
      </c>
      <c r="B398">
        <v>130.423888888888</v>
      </c>
      <c r="C398">
        <v>3.8216167350988002</v>
      </c>
    </row>
    <row r="399" spans="1:3" x14ac:dyDescent="0.25">
      <c r="A399" t="s">
        <v>387</v>
      </c>
      <c r="B399">
        <v>95.001888888888899</v>
      </c>
      <c r="C399">
        <v>11.121111354761499</v>
      </c>
    </row>
    <row r="400" spans="1:3" x14ac:dyDescent="0.25">
      <c r="A400" t="s">
        <v>388</v>
      </c>
      <c r="B400">
        <v>93.738111111111095</v>
      </c>
      <c r="C400">
        <v>10.636814645888199</v>
      </c>
    </row>
    <row r="401" spans="1:3" x14ac:dyDescent="0.25">
      <c r="A401" t="s">
        <v>389</v>
      </c>
      <c r="B401">
        <v>92.538444444444394</v>
      </c>
      <c r="C401">
        <v>10.2469752469383</v>
      </c>
    </row>
    <row r="402" spans="1:3" x14ac:dyDescent="0.25">
      <c r="A402" t="s">
        <v>390</v>
      </c>
      <c r="B402">
        <v>91.562555555555505</v>
      </c>
      <c r="C402">
        <v>9.9374270929958399</v>
      </c>
    </row>
    <row r="403" spans="1:3" x14ac:dyDescent="0.25">
      <c r="A403" t="s">
        <v>392</v>
      </c>
      <c r="B403">
        <v>94.369999999999905</v>
      </c>
      <c r="C403">
        <v>10.048264656415199</v>
      </c>
    </row>
    <row r="404" spans="1:3" x14ac:dyDescent="0.25">
      <c r="A404" t="s">
        <v>393</v>
      </c>
      <c r="B404">
        <v>93.138277777777702</v>
      </c>
      <c r="C404">
        <v>9.5735669123856795</v>
      </c>
    </row>
    <row r="405" spans="1:3" x14ac:dyDescent="0.25">
      <c r="A405" t="s">
        <v>394</v>
      </c>
      <c r="B405">
        <v>92.0505</v>
      </c>
      <c r="C405">
        <v>9.1912989646234493</v>
      </c>
    </row>
    <row r="406" spans="1:3" x14ac:dyDescent="0.25">
      <c r="A406" t="s">
        <v>395</v>
      </c>
      <c r="B406">
        <v>91.101500000000001</v>
      </c>
      <c r="C406">
        <v>8.7567405821233102</v>
      </c>
    </row>
    <row r="407" spans="1:3" x14ac:dyDescent="0.25">
      <c r="A407" t="s">
        <v>397</v>
      </c>
      <c r="B407">
        <v>93.759481481481401</v>
      </c>
      <c r="C407">
        <v>9.4067487332889392</v>
      </c>
    </row>
    <row r="408" spans="1:3" x14ac:dyDescent="0.25">
      <c r="A408" t="s">
        <v>398</v>
      </c>
      <c r="B408">
        <v>92.613037037037003</v>
      </c>
      <c r="C408">
        <v>8.95882503059212</v>
      </c>
    </row>
    <row r="409" spans="1:3" x14ac:dyDescent="0.25">
      <c r="A409" t="s">
        <v>399</v>
      </c>
      <c r="B409">
        <v>91.580481481481399</v>
      </c>
      <c r="C409">
        <v>8.5010199106802595</v>
      </c>
    </row>
    <row r="410" spans="1:3" x14ac:dyDescent="0.25">
      <c r="A410" t="s">
        <v>400</v>
      </c>
      <c r="B410">
        <v>90.567222222222199</v>
      </c>
      <c r="C410">
        <v>7.8835150751679297</v>
      </c>
    </row>
    <row r="411" spans="1:3" x14ac:dyDescent="0.25">
      <c r="A411" t="s">
        <v>402</v>
      </c>
      <c r="B411">
        <v>93.210250000000002</v>
      </c>
      <c r="C411">
        <v>8.9222023775413497</v>
      </c>
    </row>
    <row r="412" spans="1:3" x14ac:dyDescent="0.25">
      <c r="A412" t="s">
        <v>403</v>
      </c>
      <c r="B412">
        <v>92.119888888888795</v>
      </c>
      <c r="C412">
        <v>8.4262885531135208</v>
      </c>
    </row>
    <row r="413" spans="1:3" x14ac:dyDescent="0.25">
      <c r="A413" t="s">
        <v>404</v>
      </c>
      <c r="B413">
        <v>91.060027777777705</v>
      </c>
      <c r="C413">
        <v>7.8273276179096101</v>
      </c>
    </row>
    <row r="414" spans="1:3" x14ac:dyDescent="0.25">
      <c r="A414" t="s">
        <v>405</v>
      </c>
      <c r="B414">
        <v>90.094416666666604</v>
      </c>
      <c r="C414">
        <v>7.2432353238987996</v>
      </c>
    </row>
    <row r="415" spans="1:3" x14ac:dyDescent="0.25">
      <c r="A415" t="s">
        <v>477</v>
      </c>
      <c r="B415">
        <v>1.2833333333333301</v>
      </c>
      <c r="C415">
        <v>0.39178635979847198</v>
      </c>
    </row>
    <row r="416" spans="1:3" x14ac:dyDescent="0.25">
      <c r="A416" t="s">
        <v>478</v>
      </c>
      <c r="B416">
        <v>1.27911111111111</v>
      </c>
      <c r="C416">
        <v>0.39513025480604502</v>
      </c>
    </row>
    <row r="417" spans="1:3" x14ac:dyDescent="0.25">
      <c r="A417" t="s">
        <v>479</v>
      </c>
      <c r="B417">
        <v>1.26911111111111</v>
      </c>
      <c r="C417">
        <v>0.40172800441027001</v>
      </c>
    </row>
    <row r="418" spans="1:3" x14ac:dyDescent="0.25">
      <c r="A418" t="s">
        <v>480</v>
      </c>
      <c r="B418">
        <v>1.2609999999999999</v>
      </c>
      <c r="C418">
        <v>0.40560928106847899</v>
      </c>
    </row>
    <row r="419" spans="1:3" x14ac:dyDescent="0.25">
      <c r="A419" t="s">
        <v>482</v>
      </c>
      <c r="B419">
        <v>1.28122222222222</v>
      </c>
      <c r="C419">
        <v>0.37671928564754797</v>
      </c>
    </row>
    <row r="420" spans="1:3" x14ac:dyDescent="0.25">
      <c r="A420" t="s">
        <v>483</v>
      </c>
      <c r="B420">
        <v>1.2741111111111101</v>
      </c>
      <c r="C420">
        <v>0.38210290617419901</v>
      </c>
    </row>
    <row r="421" spans="1:3" x14ac:dyDescent="0.25">
      <c r="A421" t="s">
        <v>484</v>
      </c>
      <c r="B421">
        <v>1.26505555555555</v>
      </c>
      <c r="C421">
        <v>0.38746906521764801</v>
      </c>
    </row>
    <row r="422" spans="1:3" x14ac:dyDescent="0.25">
      <c r="A422" t="s">
        <v>485</v>
      </c>
      <c r="B422">
        <v>1.2484999999999999</v>
      </c>
      <c r="C422">
        <v>0.39707897773539502</v>
      </c>
    </row>
    <row r="423" spans="1:3" x14ac:dyDescent="0.25">
      <c r="A423" t="s">
        <v>487</v>
      </c>
      <c r="B423">
        <v>1.2771851851851801</v>
      </c>
      <c r="C423">
        <v>0.367331770321769</v>
      </c>
    </row>
    <row r="424" spans="1:3" x14ac:dyDescent="0.25">
      <c r="A424" t="s">
        <v>488</v>
      </c>
      <c r="B424">
        <v>1.2697407407407399</v>
      </c>
      <c r="C424">
        <v>0.37248143125690197</v>
      </c>
    </row>
    <row r="425" spans="1:3" x14ac:dyDescent="0.25">
      <c r="A425" t="s">
        <v>489</v>
      </c>
      <c r="B425">
        <v>1.25537037037037</v>
      </c>
      <c r="C425">
        <v>0.38160670426746401</v>
      </c>
    </row>
    <row r="426" spans="1:3" x14ac:dyDescent="0.25">
      <c r="A426" t="s">
        <v>490</v>
      </c>
      <c r="B426">
        <v>1.23662962962962</v>
      </c>
      <c r="C426">
        <v>0.38967260748550098</v>
      </c>
    </row>
    <row r="427" spans="1:3" x14ac:dyDescent="0.25">
      <c r="A427" t="s">
        <v>492</v>
      </c>
      <c r="B427">
        <v>1.2731388888888799</v>
      </c>
      <c r="C427">
        <v>0.35829595389998198</v>
      </c>
    </row>
    <row r="428" spans="1:3" x14ac:dyDescent="0.25">
      <c r="A428" t="s">
        <v>493</v>
      </c>
      <c r="B428">
        <v>1.2613055555555499</v>
      </c>
      <c r="C428">
        <v>0.36670080061425597</v>
      </c>
    </row>
    <row r="429" spans="1:3" x14ac:dyDescent="0.25">
      <c r="A429" t="s">
        <v>494</v>
      </c>
      <c r="B429">
        <v>1.24475</v>
      </c>
      <c r="C429">
        <v>0.37518961681157698</v>
      </c>
    </row>
    <row r="430" spans="1:3" x14ac:dyDescent="0.25">
      <c r="A430" t="s">
        <v>495</v>
      </c>
      <c r="B430">
        <v>1.2253333333333301</v>
      </c>
      <c r="C430">
        <v>0.38004559617552902</v>
      </c>
    </row>
    <row r="431" spans="1:3" x14ac:dyDescent="0.25">
      <c r="A431" t="s">
        <v>507</v>
      </c>
      <c r="B431">
        <v>14228.593999999999</v>
      </c>
      <c r="C431">
        <v>491.35140108578599</v>
      </c>
    </row>
    <row r="432" spans="1:3" x14ac:dyDescent="0.25">
      <c r="A432" t="s">
        <v>508</v>
      </c>
      <c r="B432">
        <v>14176.990222222201</v>
      </c>
      <c r="C432">
        <v>472.80263832556102</v>
      </c>
    </row>
    <row r="433" spans="1:3" x14ac:dyDescent="0.25">
      <c r="A433" t="s">
        <v>509</v>
      </c>
      <c r="B433">
        <v>14106.6291111111</v>
      </c>
      <c r="C433">
        <v>431.878733111651</v>
      </c>
    </row>
    <row r="434" spans="1:3" x14ac:dyDescent="0.25">
      <c r="A434" t="s">
        <v>510</v>
      </c>
      <c r="B434">
        <v>14045.3107777777</v>
      </c>
      <c r="C434">
        <v>414.65247640250499</v>
      </c>
    </row>
    <row r="435" spans="1:3" x14ac:dyDescent="0.25">
      <c r="A435" t="s">
        <v>512</v>
      </c>
      <c r="B435">
        <v>14202.792111111101</v>
      </c>
      <c r="C435">
        <v>470.04074329616998</v>
      </c>
    </row>
    <row r="436" spans="1:3" x14ac:dyDescent="0.25">
      <c r="A436" t="s">
        <v>513</v>
      </c>
      <c r="B436">
        <v>14141.809666666601</v>
      </c>
      <c r="C436">
        <v>440.82552755542702</v>
      </c>
    </row>
    <row r="437" spans="1:3" x14ac:dyDescent="0.25">
      <c r="A437" t="s">
        <v>514</v>
      </c>
      <c r="B437">
        <v>14075.9699444444</v>
      </c>
      <c r="C437">
        <v>411.31038383637298</v>
      </c>
    </row>
    <row r="438" spans="1:3" x14ac:dyDescent="0.25">
      <c r="A438" t="s">
        <v>515</v>
      </c>
      <c r="B438">
        <v>14029.407611111101</v>
      </c>
      <c r="C438">
        <v>401.68629046847201</v>
      </c>
    </row>
    <row r="439" spans="1:3" x14ac:dyDescent="0.25">
      <c r="A439" t="s">
        <v>517</v>
      </c>
      <c r="B439">
        <v>14170.7377777777</v>
      </c>
      <c r="C439">
        <v>446.01533286225998</v>
      </c>
    </row>
    <row r="440" spans="1:3" x14ac:dyDescent="0.25">
      <c r="A440" t="s">
        <v>518</v>
      </c>
      <c r="B440">
        <v>14109.643370370301</v>
      </c>
      <c r="C440">
        <v>419.896692177207</v>
      </c>
    </row>
    <row r="441" spans="1:3" x14ac:dyDescent="0.25">
      <c r="A441" t="s">
        <v>519</v>
      </c>
      <c r="B441">
        <v>14055.148111111101</v>
      </c>
      <c r="C441">
        <v>400.81175469923301</v>
      </c>
    </row>
    <row r="442" spans="1:3" x14ac:dyDescent="0.25">
      <c r="A442" t="s">
        <v>520</v>
      </c>
      <c r="B442">
        <v>14011.408703703701</v>
      </c>
      <c r="C442">
        <v>395.58950323051101</v>
      </c>
    </row>
    <row r="443" spans="1:3" x14ac:dyDescent="0.25">
      <c r="A443" t="s">
        <v>522</v>
      </c>
      <c r="B443">
        <v>14139.381027777699</v>
      </c>
      <c r="C443">
        <v>429.07660139785099</v>
      </c>
    </row>
    <row r="444" spans="1:3" x14ac:dyDescent="0.25">
      <c r="A444" t="s">
        <v>523</v>
      </c>
      <c r="B444">
        <v>14085.6086388888</v>
      </c>
      <c r="C444">
        <v>409.70272705785499</v>
      </c>
    </row>
    <row r="445" spans="1:3" x14ac:dyDescent="0.25">
      <c r="A445" t="s">
        <v>524</v>
      </c>
      <c r="B445">
        <v>14035.213805555501</v>
      </c>
      <c r="C445">
        <v>397.03043328067201</v>
      </c>
    </row>
    <row r="446" spans="1:3" x14ac:dyDescent="0.25">
      <c r="A446" t="s">
        <v>525</v>
      </c>
      <c r="B446">
        <v>13991.623583333299</v>
      </c>
      <c r="C446">
        <v>394.70509481637202</v>
      </c>
    </row>
    <row r="447" spans="1:3" x14ac:dyDescent="0.25">
      <c r="A447" t="s">
        <v>297</v>
      </c>
      <c r="B447">
        <v>1.1694444444444401</v>
      </c>
      <c r="C447">
        <v>0.47920518752375801</v>
      </c>
    </row>
    <row r="448" spans="1:3" x14ac:dyDescent="0.25">
      <c r="A448" t="s">
        <v>298</v>
      </c>
      <c r="B448">
        <v>1.1666666666666601</v>
      </c>
      <c r="C448">
        <v>0.47695955956028202</v>
      </c>
    </row>
    <row r="449" spans="1:3" x14ac:dyDescent="0.25">
      <c r="A449" t="s">
        <v>299</v>
      </c>
      <c r="B449">
        <v>1.17777777777777</v>
      </c>
      <c r="C449">
        <v>0.48082650213943301</v>
      </c>
    </row>
    <row r="450" spans="1:3" x14ac:dyDescent="0.25">
      <c r="A450" t="s">
        <v>300</v>
      </c>
      <c r="B450">
        <v>1.2166666666666599</v>
      </c>
      <c r="C450">
        <v>0.49208291361286999</v>
      </c>
    </row>
    <row r="451" spans="1:3" x14ac:dyDescent="0.25">
      <c r="A451" t="s">
        <v>302</v>
      </c>
      <c r="B451">
        <v>1.1680555555555501</v>
      </c>
      <c r="C451">
        <v>0.47057621060485899</v>
      </c>
    </row>
    <row r="452" spans="1:3" x14ac:dyDescent="0.25">
      <c r="A452" t="s">
        <v>303</v>
      </c>
      <c r="B452">
        <v>1.1722222222222201</v>
      </c>
      <c r="C452">
        <v>0.47301882325334499</v>
      </c>
    </row>
    <row r="453" spans="1:3" x14ac:dyDescent="0.25">
      <c r="A453" t="s">
        <v>304</v>
      </c>
      <c r="B453">
        <v>1.19722222222222</v>
      </c>
      <c r="C453">
        <v>0.48107545017509901</v>
      </c>
    </row>
    <row r="454" spans="1:3" x14ac:dyDescent="0.25">
      <c r="A454" t="s">
        <v>305</v>
      </c>
      <c r="B454">
        <v>1.24166666666666</v>
      </c>
      <c r="C454">
        <v>0.48792900369180497</v>
      </c>
    </row>
    <row r="455" spans="1:3" x14ac:dyDescent="0.25">
      <c r="A455" t="s">
        <v>307</v>
      </c>
      <c r="B455">
        <v>1.1712962962962901</v>
      </c>
      <c r="C455">
        <v>0.46217525580475299</v>
      </c>
    </row>
    <row r="456" spans="1:3" x14ac:dyDescent="0.25">
      <c r="A456" t="s">
        <v>308</v>
      </c>
      <c r="B456">
        <v>1.18703703703703</v>
      </c>
      <c r="C456">
        <v>0.46998757565648702</v>
      </c>
    </row>
    <row r="457" spans="1:3" x14ac:dyDescent="0.25">
      <c r="A457" t="s">
        <v>309</v>
      </c>
      <c r="B457">
        <v>1.2203703703703701</v>
      </c>
      <c r="C457">
        <v>0.47740191339836302</v>
      </c>
    </row>
    <row r="458" spans="1:3" x14ac:dyDescent="0.25">
      <c r="A458" t="s">
        <v>310</v>
      </c>
      <c r="B458">
        <v>1.2666666666666599</v>
      </c>
      <c r="C458">
        <v>0.48082650213943301</v>
      </c>
    </row>
    <row r="459" spans="1:3" x14ac:dyDescent="0.25">
      <c r="A459" t="s">
        <v>312</v>
      </c>
      <c r="B459">
        <v>1.1826388888888799</v>
      </c>
      <c r="C459">
        <v>0.45609705662704803</v>
      </c>
    </row>
    <row r="460" spans="1:3" x14ac:dyDescent="0.25">
      <c r="A460" t="s">
        <v>313</v>
      </c>
      <c r="B460">
        <v>1.2069444444444399</v>
      </c>
      <c r="C460">
        <v>0.46536319053616798</v>
      </c>
    </row>
    <row r="461" spans="1:3" x14ac:dyDescent="0.25">
      <c r="A461" t="s">
        <v>314</v>
      </c>
      <c r="B461">
        <v>1.24444444444444</v>
      </c>
      <c r="C461">
        <v>0.470830578434282</v>
      </c>
    </row>
    <row r="462" spans="1:3" x14ac:dyDescent="0.25">
      <c r="A462" t="s">
        <v>315</v>
      </c>
      <c r="B462">
        <v>1.2916666666666601</v>
      </c>
      <c r="C462">
        <v>0.47111869594667699</v>
      </c>
    </row>
    <row r="463" spans="1:3" x14ac:dyDescent="0.25">
      <c r="A463" t="s">
        <v>207</v>
      </c>
      <c r="B463">
        <v>6.2424444444444402</v>
      </c>
      <c r="C463">
        <v>0.49364927234509798</v>
      </c>
    </row>
    <row r="464" spans="1:3" x14ac:dyDescent="0.25">
      <c r="A464" t="s">
        <v>208</v>
      </c>
      <c r="B464">
        <v>6.2504444444444403</v>
      </c>
      <c r="C464">
        <v>0.50169042471205705</v>
      </c>
    </row>
    <row r="465" spans="1:3" x14ac:dyDescent="0.25">
      <c r="A465" t="s">
        <v>209</v>
      </c>
      <c r="B465">
        <v>6.2845555555555501</v>
      </c>
      <c r="C465">
        <v>0.51264880716641104</v>
      </c>
    </row>
    <row r="466" spans="1:3" x14ac:dyDescent="0.25">
      <c r="A466" t="s">
        <v>210</v>
      </c>
      <c r="B466">
        <v>6.3337777777777804</v>
      </c>
      <c r="C466">
        <v>0.515866813823187</v>
      </c>
    </row>
    <row r="467" spans="1:3" x14ac:dyDescent="0.25">
      <c r="A467" t="s">
        <v>212</v>
      </c>
      <c r="B467">
        <v>6.2464444444444398</v>
      </c>
      <c r="C467">
        <v>0.48797194138710198</v>
      </c>
    </row>
    <row r="468" spans="1:3" x14ac:dyDescent="0.25">
      <c r="A468" t="s">
        <v>213</v>
      </c>
      <c r="B468">
        <v>6.2675000000000001</v>
      </c>
      <c r="C468">
        <v>0.50207552934269795</v>
      </c>
    </row>
    <row r="469" spans="1:3" x14ac:dyDescent="0.25">
      <c r="A469" t="s">
        <v>214</v>
      </c>
      <c r="B469">
        <v>6.3091666666666599</v>
      </c>
      <c r="C469">
        <v>0.51016614189611198</v>
      </c>
    </row>
    <row r="470" spans="1:3" x14ac:dyDescent="0.25">
      <c r="A470" t="s">
        <v>215</v>
      </c>
      <c r="B470">
        <v>6.3596111111111098</v>
      </c>
      <c r="C470">
        <v>0.51159050377274096</v>
      </c>
    </row>
    <row r="471" spans="1:3" x14ac:dyDescent="0.25">
      <c r="A471" t="s">
        <v>217</v>
      </c>
      <c r="B471">
        <v>6.2591481481481397</v>
      </c>
      <c r="C471">
        <v>0.48661458838320798</v>
      </c>
    </row>
    <row r="472" spans="1:3" x14ac:dyDescent="0.25">
      <c r="A472" t="s">
        <v>218</v>
      </c>
      <c r="B472">
        <v>6.28959259259259</v>
      </c>
      <c r="C472">
        <v>0.50093496945351901</v>
      </c>
    </row>
    <row r="473" spans="1:3" x14ac:dyDescent="0.25">
      <c r="A473" t="s">
        <v>219</v>
      </c>
      <c r="B473">
        <v>6.3345925925925899</v>
      </c>
      <c r="C473">
        <v>0.50664513409018397</v>
      </c>
    </row>
    <row r="474" spans="1:3" x14ac:dyDescent="0.25">
      <c r="A474" t="s">
        <v>220</v>
      </c>
      <c r="B474">
        <v>6.38544444444444</v>
      </c>
      <c r="C474">
        <v>0.50566163259157804</v>
      </c>
    </row>
    <row r="475" spans="1:3" x14ac:dyDescent="0.25">
      <c r="A475" t="s">
        <v>222</v>
      </c>
      <c r="B475">
        <v>6.2778055555555499</v>
      </c>
      <c r="C475">
        <v>0.48559673579505702</v>
      </c>
    </row>
    <row r="476" spans="1:3" x14ac:dyDescent="0.25">
      <c r="A476" t="s">
        <v>223</v>
      </c>
      <c r="B476">
        <v>6.31355555555555</v>
      </c>
      <c r="C476">
        <v>0.49817054838135899</v>
      </c>
    </row>
    <row r="477" spans="1:3" x14ac:dyDescent="0.25">
      <c r="A477" t="s">
        <v>224</v>
      </c>
      <c r="B477">
        <v>6.3602222222222196</v>
      </c>
      <c r="C477">
        <v>0.50128870959794203</v>
      </c>
    </row>
    <row r="478" spans="1:3" x14ac:dyDescent="0.25">
      <c r="A478" t="s">
        <v>225</v>
      </c>
      <c r="B478">
        <v>6.4112777777777703</v>
      </c>
      <c r="C478">
        <v>0.49768471288106098</v>
      </c>
    </row>
    <row r="479" spans="1:3" x14ac:dyDescent="0.25">
      <c r="A479" t="s">
        <v>237</v>
      </c>
      <c r="B479">
        <v>6.9893333333333301</v>
      </c>
      <c r="C479">
        <v>0.63796875936916697</v>
      </c>
    </row>
    <row r="480" spans="1:3" x14ac:dyDescent="0.25">
      <c r="A480" t="s">
        <v>238</v>
      </c>
      <c r="B480">
        <v>7.0261111111111099</v>
      </c>
      <c r="C480">
        <v>0.66085285853854703</v>
      </c>
    </row>
    <row r="481" spans="1:3" x14ac:dyDescent="0.25">
      <c r="A481" t="s">
        <v>239</v>
      </c>
      <c r="B481">
        <v>7.08699999999999</v>
      </c>
      <c r="C481">
        <v>0.67469780378831901</v>
      </c>
    </row>
    <row r="482" spans="1:3" x14ac:dyDescent="0.25">
      <c r="A482" t="s">
        <v>240</v>
      </c>
      <c r="B482">
        <v>7.1526666666666596</v>
      </c>
      <c r="C482">
        <v>0.68421244264239001</v>
      </c>
    </row>
    <row r="483" spans="1:3" x14ac:dyDescent="0.25">
      <c r="A483" t="s">
        <v>242</v>
      </c>
      <c r="B483">
        <v>7.0077222222222204</v>
      </c>
      <c r="C483">
        <v>0.64410642063120205</v>
      </c>
    </row>
    <row r="484" spans="1:3" x14ac:dyDescent="0.25">
      <c r="A484" t="s">
        <v>243</v>
      </c>
      <c r="B484">
        <v>7.0565555555555504</v>
      </c>
      <c r="C484">
        <v>0.66484621177600101</v>
      </c>
    </row>
    <row r="485" spans="1:3" x14ac:dyDescent="0.25">
      <c r="A485" t="s">
        <v>244</v>
      </c>
      <c r="B485">
        <v>7.1198333333333297</v>
      </c>
      <c r="C485">
        <v>0.67665213590649298</v>
      </c>
    </row>
    <row r="486" spans="1:3" x14ac:dyDescent="0.25">
      <c r="A486" t="s">
        <v>245</v>
      </c>
      <c r="B486">
        <v>7.18566666666666</v>
      </c>
      <c r="C486">
        <v>0.68263934481963795</v>
      </c>
    </row>
    <row r="487" spans="1:3" x14ac:dyDescent="0.25">
      <c r="A487" t="s">
        <v>247</v>
      </c>
      <c r="B487">
        <v>7.03414814814814</v>
      </c>
      <c r="C487">
        <v>0.64950837309505804</v>
      </c>
    </row>
    <row r="488" spans="1:3" x14ac:dyDescent="0.25">
      <c r="A488" t="s">
        <v>248</v>
      </c>
      <c r="B488">
        <v>7.0885925925925903</v>
      </c>
      <c r="C488">
        <v>0.667541949887963</v>
      </c>
    </row>
    <row r="489" spans="1:3" x14ac:dyDescent="0.25">
      <c r="A489" t="s">
        <v>249</v>
      </c>
      <c r="B489">
        <v>7.1527777777777697</v>
      </c>
      <c r="C489">
        <v>0.676312954504659</v>
      </c>
    </row>
    <row r="490" spans="1:3" x14ac:dyDescent="0.25">
      <c r="A490" t="s">
        <v>250</v>
      </c>
      <c r="B490">
        <v>7.2186666666666603</v>
      </c>
      <c r="C490">
        <v>0.67892268102590903</v>
      </c>
    </row>
    <row r="491" spans="1:3" x14ac:dyDescent="0.25">
      <c r="A491" t="s">
        <v>252</v>
      </c>
      <c r="B491">
        <v>7.0637777777777702</v>
      </c>
      <c r="C491">
        <v>0.65333511953387802</v>
      </c>
    </row>
    <row r="492" spans="1:3" x14ac:dyDescent="0.25">
      <c r="A492" t="s">
        <v>253</v>
      </c>
      <c r="B492">
        <v>7.1211111111111096</v>
      </c>
      <c r="C492">
        <v>0.66807704022294601</v>
      </c>
    </row>
    <row r="493" spans="1:3" x14ac:dyDescent="0.25">
      <c r="A493" t="s">
        <v>254</v>
      </c>
      <c r="B493">
        <v>7.1857499999999996</v>
      </c>
      <c r="C493">
        <v>0.67367392624922395</v>
      </c>
    </row>
    <row r="494" spans="1:3" x14ac:dyDescent="0.25">
      <c r="A494" t="s">
        <v>255</v>
      </c>
      <c r="B494">
        <v>7.2516666666666598</v>
      </c>
      <c r="C494">
        <v>0.67291856606258305</v>
      </c>
    </row>
    <row r="495" spans="1:3" x14ac:dyDescent="0.25">
      <c r="A495" t="s">
        <v>447</v>
      </c>
      <c r="B495">
        <v>136908.10544444399</v>
      </c>
      <c r="C495">
        <v>34601.184289855802</v>
      </c>
    </row>
    <row r="496" spans="1:3" x14ac:dyDescent="0.25">
      <c r="A496" t="s">
        <v>448</v>
      </c>
      <c r="B496">
        <v>133203.48744444401</v>
      </c>
      <c r="C496">
        <v>35309.820891418203</v>
      </c>
    </row>
    <row r="497" spans="1:3" x14ac:dyDescent="0.25">
      <c r="A497" t="s">
        <v>449</v>
      </c>
      <c r="B497">
        <v>129654.99011111099</v>
      </c>
      <c r="C497">
        <v>35848.678782110801</v>
      </c>
    </row>
    <row r="498" spans="1:3" x14ac:dyDescent="0.25">
      <c r="A498" t="s">
        <v>450</v>
      </c>
      <c r="B498">
        <v>126200.677777777</v>
      </c>
      <c r="C498">
        <v>36330.932138243101</v>
      </c>
    </row>
    <row r="499" spans="1:3" x14ac:dyDescent="0.25">
      <c r="A499" t="s">
        <v>452</v>
      </c>
      <c r="B499">
        <v>135055.79644444399</v>
      </c>
      <c r="C499">
        <v>34907.356466609803</v>
      </c>
    </row>
    <row r="500" spans="1:3" x14ac:dyDescent="0.25">
      <c r="A500" t="s">
        <v>453</v>
      </c>
      <c r="B500">
        <v>131429.23877777701</v>
      </c>
      <c r="C500">
        <v>35529.793817904501</v>
      </c>
    </row>
    <row r="501" spans="1:3" x14ac:dyDescent="0.25">
      <c r="A501" t="s">
        <v>454</v>
      </c>
      <c r="B501">
        <v>127927.83394444401</v>
      </c>
      <c r="C501">
        <v>36040.611483536602</v>
      </c>
    </row>
    <row r="502" spans="1:3" x14ac:dyDescent="0.25">
      <c r="A502" t="s">
        <v>455</v>
      </c>
      <c r="B502">
        <v>124325.79294444399</v>
      </c>
      <c r="C502">
        <v>36340.081248799499</v>
      </c>
    </row>
    <row r="503" spans="1:3" x14ac:dyDescent="0.25">
      <c r="A503" t="s">
        <v>457</v>
      </c>
      <c r="B503">
        <v>133255.52766666599</v>
      </c>
      <c r="C503">
        <v>35171.320401897603</v>
      </c>
    </row>
    <row r="504" spans="1:3" x14ac:dyDescent="0.25">
      <c r="A504" t="s">
        <v>458</v>
      </c>
      <c r="B504">
        <v>129686.385111111</v>
      </c>
      <c r="C504">
        <v>35745.995282282704</v>
      </c>
    </row>
    <row r="505" spans="1:3" x14ac:dyDescent="0.25">
      <c r="A505" t="s">
        <v>459</v>
      </c>
      <c r="B505">
        <v>126102.192</v>
      </c>
      <c r="C505">
        <v>36125.685366777798</v>
      </c>
    </row>
    <row r="506" spans="1:3" x14ac:dyDescent="0.25">
      <c r="A506" t="s">
        <v>460</v>
      </c>
      <c r="B506">
        <v>122423.124296296</v>
      </c>
      <c r="C506">
        <v>36249.606464472003</v>
      </c>
    </row>
    <row r="507" spans="1:3" x14ac:dyDescent="0.25">
      <c r="A507" t="s">
        <v>462</v>
      </c>
      <c r="B507">
        <v>131491.815194444</v>
      </c>
      <c r="C507">
        <v>35412.519710669701</v>
      </c>
    </row>
    <row r="508" spans="1:3" x14ac:dyDescent="0.25">
      <c r="A508" t="s">
        <v>463</v>
      </c>
      <c r="B508">
        <v>127877.51586111099</v>
      </c>
      <c r="C508">
        <v>35871.557102919302</v>
      </c>
    </row>
    <row r="509" spans="1:3" x14ac:dyDescent="0.25">
      <c r="A509" t="s">
        <v>464</v>
      </c>
      <c r="B509">
        <v>124231.09075</v>
      </c>
      <c r="C509">
        <v>36101.055007753901</v>
      </c>
    </row>
    <row r="510" spans="1:3" x14ac:dyDescent="0.25">
      <c r="A510" t="s">
        <v>465</v>
      </c>
      <c r="B510">
        <v>120561.964222222</v>
      </c>
      <c r="C510">
        <v>36085.660040603601</v>
      </c>
    </row>
    <row r="511" spans="1:3" x14ac:dyDescent="0.25">
      <c r="A511" t="s">
        <v>147</v>
      </c>
      <c r="B511">
        <v>871010.08499999903</v>
      </c>
      <c r="C511">
        <v>49372.106363994797</v>
      </c>
    </row>
    <row r="512" spans="1:3" x14ac:dyDescent="0.25">
      <c r="A512" t="s">
        <v>148</v>
      </c>
      <c r="B512">
        <v>864823.01088888897</v>
      </c>
      <c r="C512">
        <v>51082.669159902704</v>
      </c>
    </row>
    <row r="513" spans="1:3" x14ac:dyDescent="0.25">
      <c r="A513" t="s">
        <v>149</v>
      </c>
      <c r="B513">
        <v>859592.748111111</v>
      </c>
      <c r="C513">
        <v>52755.845824183903</v>
      </c>
    </row>
    <row r="514" spans="1:3" x14ac:dyDescent="0.25">
      <c r="A514" t="s">
        <v>150</v>
      </c>
      <c r="B514">
        <v>858625.64433333301</v>
      </c>
      <c r="C514">
        <v>53222.399378929498</v>
      </c>
    </row>
    <row r="515" spans="1:3" x14ac:dyDescent="0.25">
      <c r="A515" t="s">
        <v>152</v>
      </c>
      <c r="B515">
        <v>867916.547944444</v>
      </c>
      <c r="C515">
        <v>41637.828875424799</v>
      </c>
    </row>
    <row r="516" spans="1:3" x14ac:dyDescent="0.25">
      <c r="A516" t="s">
        <v>153</v>
      </c>
      <c r="B516">
        <v>862207.87950000004</v>
      </c>
      <c r="C516">
        <v>43678.352542799497</v>
      </c>
    </row>
    <row r="517" spans="1:3" x14ac:dyDescent="0.25">
      <c r="A517" t="s">
        <v>154</v>
      </c>
      <c r="B517">
        <v>859109.19622222194</v>
      </c>
      <c r="C517">
        <v>45149.497761041603</v>
      </c>
    </row>
    <row r="518" spans="1:3" x14ac:dyDescent="0.25">
      <c r="A518" t="s">
        <v>155</v>
      </c>
      <c r="B518">
        <v>857586.18899999897</v>
      </c>
      <c r="C518">
        <v>46038.592261872996</v>
      </c>
    </row>
    <row r="519" spans="1:3" x14ac:dyDescent="0.25">
      <c r="A519" t="s">
        <v>157</v>
      </c>
      <c r="B519">
        <v>865141.94799999997</v>
      </c>
      <c r="C519">
        <v>34894.089682032201</v>
      </c>
    </row>
    <row r="520" spans="1:3" x14ac:dyDescent="0.25">
      <c r="A520" t="s">
        <v>158</v>
      </c>
      <c r="B520">
        <v>861013.80111111095</v>
      </c>
      <c r="C520">
        <v>37038.857875162103</v>
      </c>
    </row>
    <row r="521" spans="1:3" x14ac:dyDescent="0.25">
      <c r="A521" t="s">
        <v>159</v>
      </c>
      <c r="B521">
        <v>858255.04203703697</v>
      </c>
      <c r="C521">
        <v>38734.086172447198</v>
      </c>
    </row>
    <row r="522" spans="1:3" x14ac:dyDescent="0.25">
      <c r="A522" t="s">
        <v>160</v>
      </c>
      <c r="B522">
        <v>855163.14822222199</v>
      </c>
      <c r="C522">
        <v>40749.937913944203</v>
      </c>
    </row>
    <row r="523" spans="1:3" x14ac:dyDescent="0.25">
      <c r="A523" t="s">
        <v>162</v>
      </c>
      <c r="B523">
        <v>863512.87208333297</v>
      </c>
      <c r="C523">
        <v>32877.499594994602</v>
      </c>
    </row>
    <row r="524" spans="1:3" x14ac:dyDescent="0.25">
      <c r="A524" t="s">
        <v>163</v>
      </c>
      <c r="B524">
        <v>859897.03425000003</v>
      </c>
      <c r="C524">
        <v>35104.206689897801</v>
      </c>
    </row>
    <row r="525" spans="1:3" x14ac:dyDescent="0.25">
      <c r="A525" t="s">
        <v>164</v>
      </c>
      <c r="B525">
        <v>856270.54819444404</v>
      </c>
      <c r="C525">
        <v>37461.586045211501</v>
      </c>
    </row>
    <row r="526" spans="1:3" x14ac:dyDescent="0.25">
      <c r="A526" t="s">
        <v>165</v>
      </c>
      <c r="B526">
        <v>852560.19438888796</v>
      </c>
      <c r="C526">
        <v>39778.944134290003</v>
      </c>
    </row>
    <row r="527" spans="1:3" x14ac:dyDescent="0.25">
      <c r="A527" t="s">
        <v>537</v>
      </c>
      <c r="B527">
        <v>6976894.76988889</v>
      </c>
      <c r="C527">
        <v>380880.630565862</v>
      </c>
    </row>
    <row r="528" spans="1:3" x14ac:dyDescent="0.25">
      <c r="A528" t="s">
        <v>538</v>
      </c>
      <c r="B528">
        <v>6931367.4289999995</v>
      </c>
      <c r="C528">
        <v>378779.89102447202</v>
      </c>
    </row>
    <row r="529" spans="1:3" x14ac:dyDescent="0.25">
      <c r="A529" t="s">
        <v>539</v>
      </c>
      <c r="B529">
        <v>6886251.6359999999</v>
      </c>
      <c r="C529">
        <v>377284.85825116199</v>
      </c>
    </row>
    <row r="530" spans="1:3" x14ac:dyDescent="0.25">
      <c r="A530" t="s">
        <v>540</v>
      </c>
      <c r="B530">
        <v>6841230.0027777702</v>
      </c>
      <c r="C530">
        <v>376132.89789619303</v>
      </c>
    </row>
    <row r="531" spans="1:3" x14ac:dyDescent="0.25">
      <c r="A531" t="s">
        <v>542</v>
      </c>
      <c r="B531">
        <v>6954131.0994444396</v>
      </c>
      <c r="C531">
        <v>378641.89980748697</v>
      </c>
    </row>
    <row r="532" spans="1:3" x14ac:dyDescent="0.25">
      <c r="A532" t="s">
        <v>543</v>
      </c>
      <c r="B532">
        <v>6908809.5324999904</v>
      </c>
      <c r="C532">
        <v>376838.98650214501</v>
      </c>
    </row>
    <row r="533" spans="1:3" x14ac:dyDescent="0.25">
      <c r="A533" t="s">
        <v>544</v>
      </c>
      <c r="B533">
        <v>6863740.8193888804</v>
      </c>
      <c r="C533">
        <v>375511.162614481</v>
      </c>
    </row>
    <row r="534" spans="1:3" x14ac:dyDescent="0.25">
      <c r="A534" t="s">
        <v>545</v>
      </c>
      <c r="B534">
        <v>6818607.5718888799</v>
      </c>
      <c r="C534">
        <v>374377.947376867</v>
      </c>
    </row>
    <row r="535" spans="1:3" x14ac:dyDescent="0.25">
      <c r="A535" t="s">
        <v>547</v>
      </c>
      <c r="B535">
        <v>6931504.6116296304</v>
      </c>
      <c r="C535">
        <v>376025.21367613098</v>
      </c>
    </row>
    <row r="536" spans="1:3" x14ac:dyDescent="0.25">
      <c r="A536" t="s">
        <v>548</v>
      </c>
      <c r="B536">
        <v>6886283.0225925902</v>
      </c>
      <c r="C536">
        <v>374430.67813210102</v>
      </c>
    </row>
    <row r="537" spans="1:3" x14ac:dyDescent="0.25">
      <c r="A537" t="s">
        <v>549</v>
      </c>
      <c r="B537">
        <v>6841155.5932592498</v>
      </c>
      <c r="C537">
        <v>373168.868218494</v>
      </c>
    </row>
    <row r="538" spans="1:3" x14ac:dyDescent="0.25">
      <c r="A538" t="s">
        <v>550</v>
      </c>
      <c r="B538">
        <v>6795842.2980000004</v>
      </c>
      <c r="C538">
        <v>371870.66250969702</v>
      </c>
    </row>
    <row r="539" spans="1:3" x14ac:dyDescent="0.25">
      <c r="A539" t="s">
        <v>552</v>
      </c>
      <c r="B539">
        <v>6908935.9594166595</v>
      </c>
      <c r="C539">
        <v>373181.89660299098</v>
      </c>
    </row>
    <row r="540" spans="1:3" x14ac:dyDescent="0.25">
      <c r="A540" t="s">
        <v>553</v>
      </c>
      <c r="B540">
        <v>6863708.5521944398</v>
      </c>
      <c r="C540">
        <v>371697.90189102502</v>
      </c>
    </row>
    <row r="541" spans="1:3" x14ac:dyDescent="0.25">
      <c r="A541" t="s">
        <v>554</v>
      </c>
      <c r="B541">
        <v>6818444.6325000003</v>
      </c>
      <c r="C541">
        <v>370339.29927726899</v>
      </c>
    </row>
    <row r="542" spans="1:3" x14ac:dyDescent="0.25">
      <c r="A542" t="s">
        <v>555</v>
      </c>
      <c r="B542">
        <v>6772882.8559999997</v>
      </c>
      <c r="C542">
        <v>368678.78409579099</v>
      </c>
    </row>
    <row r="543" spans="1:3" x14ac:dyDescent="0.25">
      <c r="A543" t="s">
        <v>2422</v>
      </c>
      <c r="B543">
        <v>-2.3040433462563001</v>
      </c>
      <c r="C543">
        <v>0.30178553099307198</v>
      </c>
    </row>
    <row r="544" spans="1:3" x14ac:dyDescent="0.25">
      <c r="A544" t="s">
        <v>2423</v>
      </c>
      <c r="B544">
        <v>-1.9780615896263201</v>
      </c>
      <c r="C544">
        <v>0.25535378915607698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1ADC-B6A2-4B7B-8CB9-DE38AAB23004}">
  <sheetPr>
    <tabColor rgb="FF008000"/>
  </sheetPr>
  <dimension ref="A1:TV40"/>
  <sheetViews>
    <sheetView workbookViewId="0">
      <selection activeCell="A32" sqref="A32"/>
    </sheetView>
  </sheetViews>
  <sheetFormatPr defaultRowHeight="15" x14ac:dyDescent="0.25"/>
  <sheetData>
    <row r="1" spans="1:542" x14ac:dyDescent="0.25">
      <c r="A1" t="s">
        <v>10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11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  <c r="MS1" t="s">
        <v>370</v>
      </c>
      <c r="MT1" t="s">
        <v>371</v>
      </c>
      <c r="MU1" t="s">
        <v>372</v>
      </c>
      <c r="MV1" t="s">
        <v>373</v>
      </c>
      <c r="MW1" t="s">
        <v>374</v>
      </c>
      <c r="MX1" t="s">
        <v>375</v>
      </c>
      <c r="MY1" t="s">
        <v>376</v>
      </c>
      <c r="MZ1" t="s">
        <v>377</v>
      </c>
      <c r="NA1" t="s">
        <v>378</v>
      </c>
      <c r="NB1" t="s">
        <v>379</v>
      </c>
      <c r="NC1" t="s">
        <v>380</v>
      </c>
      <c r="ND1" t="s">
        <v>381</v>
      </c>
      <c r="NE1" t="s">
        <v>382</v>
      </c>
      <c r="NF1" t="s">
        <v>383</v>
      </c>
      <c r="NG1" t="s">
        <v>384</v>
      </c>
      <c r="NH1" t="s">
        <v>385</v>
      </c>
      <c r="NI1" t="s">
        <v>386</v>
      </c>
      <c r="NJ1" t="s">
        <v>387</v>
      </c>
      <c r="NK1" t="s">
        <v>388</v>
      </c>
      <c r="NL1" t="s">
        <v>389</v>
      </c>
      <c r="NM1" t="s">
        <v>390</v>
      </c>
      <c r="NN1" t="s">
        <v>391</v>
      </c>
      <c r="NO1" t="s">
        <v>392</v>
      </c>
      <c r="NP1" t="s">
        <v>393</v>
      </c>
      <c r="NQ1" t="s">
        <v>394</v>
      </c>
      <c r="NR1" t="s">
        <v>395</v>
      </c>
      <c r="NS1" t="s">
        <v>396</v>
      </c>
      <c r="NT1" t="s">
        <v>397</v>
      </c>
      <c r="NU1" t="s">
        <v>398</v>
      </c>
      <c r="NV1" t="s">
        <v>399</v>
      </c>
      <c r="NW1" t="s">
        <v>400</v>
      </c>
      <c r="NX1" t="s">
        <v>401</v>
      </c>
      <c r="NY1" t="s">
        <v>402</v>
      </c>
      <c r="NZ1" t="s">
        <v>403</v>
      </c>
      <c r="OA1" t="s">
        <v>404</v>
      </c>
      <c r="OB1" t="s">
        <v>405</v>
      </c>
      <c r="OC1" t="s">
        <v>406</v>
      </c>
      <c r="OD1" t="s">
        <v>407</v>
      </c>
      <c r="OE1" t="s">
        <v>408</v>
      </c>
      <c r="OF1" t="s">
        <v>409</v>
      </c>
      <c r="OG1" t="s">
        <v>410</v>
      </c>
      <c r="OH1" t="s">
        <v>411</v>
      </c>
      <c r="OI1" t="s">
        <v>412</v>
      </c>
      <c r="OJ1" t="s">
        <v>413</v>
      </c>
      <c r="OK1" t="s">
        <v>414</v>
      </c>
      <c r="OL1" t="s">
        <v>415</v>
      </c>
      <c r="OM1" t="s">
        <v>416</v>
      </c>
      <c r="ON1" t="s">
        <v>417</v>
      </c>
      <c r="OO1" t="s">
        <v>418</v>
      </c>
      <c r="OP1" t="s">
        <v>419</v>
      </c>
      <c r="OQ1" t="s">
        <v>420</v>
      </c>
      <c r="OR1" t="s">
        <v>421</v>
      </c>
      <c r="OS1" t="s">
        <v>422</v>
      </c>
      <c r="OT1" t="s">
        <v>423</v>
      </c>
      <c r="OU1" t="s">
        <v>424</v>
      </c>
      <c r="OV1" t="s">
        <v>425</v>
      </c>
      <c r="OW1" t="s">
        <v>426</v>
      </c>
      <c r="OX1" t="s">
        <v>427</v>
      </c>
      <c r="OY1" t="s">
        <v>428</v>
      </c>
      <c r="OZ1" t="s">
        <v>429</v>
      </c>
      <c r="PA1" t="s">
        <v>430</v>
      </c>
      <c r="PB1" t="s">
        <v>431</v>
      </c>
      <c r="PC1" t="s">
        <v>432</v>
      </c>
      <c r="PD1" t="s">
        <v>433</v>
      </c>
      <c r="PE1" t="s">
        <v>434</v>
      </c>
      <c r="PF1" t="s">
        <v>435</v>
      </c>
      <c r="PG1" t="s">
        <v>436</v>
      </c>
      <c r="PH1" t="s">
        <v>437</v>
      </c>
      <c r="PI1" t="s">
        <v>438</v>
      </c>
      <c r="PJ1" t="s">
        <v>439</v>
      </c>
      <c r="PK1" t="s">
        <v>440</v>
      </c>
      <c r="PL1" t="s">
        <v>441</v>
      </c>
      <c r="PM1" t="s">
        <v>442</v>
      </c>
      <c r="PN1" t="s">
        <v>443</v>
      </c>
      <c r="PO1" t="s">
        <v>444</v>
      </c>
      <c r="PP1" t="s">
        <v>445</v>
      </c>
      <c r="PQ1" t="s">
        <v>446</v>
      </c>
      <c r="PR1" t="s">
        <v>447</v>
      </c>
      <c r="PS1" t="s">
        <v>448</v>
      </c>
      <c r="PT1" t="s">
        <v>449</v>
      </c>
      <c r="PU1" t="s">
        <v>450</v>
      </c>
      <c r="PV1" t="s">
        <v>451</v>
      </c>
      <c r="PW1" t="s">
        <v>452</v>
      </c>
      <c r="PX1" t="s">
        <v>453</v>
      </c>
      <c r="PY1" t="s">
        <v>454</v>
      </c>
      <c r="PZ1" t="s">
        <v>455</v>
      </c>
      <c r="QA1" t="s">
        <v>456</v>
      </c>
      <c r="QB1" t="s">
        <v>457</v>
      </c>
      <c r="QC1" t="s">
        <v>458</v>
      </c>
      <c r="QD1" t="s">
        <v>459</v>
      </c>
      <c r="QE1" t="s">
        <v>460</v>
      </c>
      <c r="QF1" t="s">
        <v>461</v>
      </c>
      <c r="QG1" t="s">
        <v>462</v>
      </c>
      <c r="QH1" t="s">
        <v>463</v>
      </c>
      <c r="QI1" t="s">
        <v>464</v>
      </c>
      <c r="QJ1" t="s">
        <v>465</v>
      </c>
      <c r="QK1" t="s">
        <v>466</v>
      </c>
      <c r="QL1" t="s">
        <v>467</v>
      </c>
      <c r="QM1" t="s">
        <v>468</v>
      </c>
      <c r="QN1" t="s">
        <v>469</v>
      </c>
      <c r="QO1" t="s">
        <v>470</v>
      </c>
      <c r="QP1" t="s">
        <v>471</v>
      </c>
      <c r="QQ1" t="s">
        <v>472</v>
      </c>
      <c r="QR1" t="s">
        <v>473</v>
      </c>
      <c r="QS1" t="s">
        <v>474</v>
      </c>
      <c r="QT1" t="s">
        <v>475</v>
      </c>
      <c r="QU1" t="s">
        <v>476</v>
      </c>
      <c r="QV1" t="s">
        <v>477</v>
      </c>
      <c r="QW1" t="s">
        <v>478</v>
      </c>
      <c r="QX1" t="s">
        <v>479</v>
      </c>
      <c r="QY1" t="s">
        <v>480</v>
      </c>
      <c r="QZ1" t="s">
        <v>481</v>
      </c>
      <c r="RA1" t="s">
        <v>482</v>
      </c>
      <c r="RB1" t="s">
        <v>483</v>
      </c>
      <c r="RC1" t="s">
        <v>484</v>
      </c>
      <c r="RD1" t="s">
        <v>485</v>
      </c>
      <c r="RE1" t="s">
        <v>486</v>
      </c>
      <c r="RF1" t="s">
        <v>487</v>
      </c>
      <c r="RG1" t="s">
        <v>488</v>
      </c>
      <c r="RH1" t="s">
        <v>489</v>
      </c>
      <c r="RI1" t="s">
        <v>490</v>
      </c>
      <c r="RJ1" t="s">
        <v>491</v>
      </c>
      <c r="RK1" t="s">
        <v>492</v>
      </c>
      <c r="RL1" t="s">
        <v>493</v>
      </c>
      <c r="RM1" t="s">
        <v>494</v>
      </c>
      <c r="RN1" t="s">
        <v>495</v>
      </c>
      <c r="RO1" t="s">
        <v>496</v>
      </c>
      <c r="RP1" t="s">
        <v>497</v>
      </c>
      <c r="RQ1" t="s">
        <v>498</v>
      </c>
      <c r="RR1" t="s">
        <v>499</v>
      </c>
      <c r="RS1" t="s">
        <v>500</v>
      </c>
      <c r="RT1" t="s">
        <v>501</v>
      </c>
      <c r="RU1" t="s">
        <v>502</v>
      </c>
      <c r="RV1" t="s">
        <v>503</v>
      </c>
      <c r="RW1" t="s">
        <v>504</v>
      </c>
      <c r="RX1" t="s">
        <v>505</v>
      </c>
      <c r="RY1" t="s">
        <v>506</v>
      </c>
      <c r="RZ1" t="s">
        <v>507</v>
      </c>
      <c r="SA1" t="s">
        <v>508</v>
      </c>
      <c r="SB1" t="s">
        <v>509</v>
      </c>
      <c r="SC1" t="s">
        <v>510</v>
      </c>
      <c r="SD1" t="s">
        <v>511</v>
      </c>
      <c r="SE1" t="s">
        <v>512</v>
      </c>
      <c r="SF1" t="s">
        <v>513</v>
      </c>
      <c r="SG1" t="s">
        <v>514</v>
      </c>
      <c r="SH1" t="s">
        <v>515</v>
      </c>
      <c r="SI1" t="s">
        <v>516</v>
      </c>
      <c r="SJ1" t="s">
        <v>517</v>
      </c>
      <c r="SK1" t="s">
        <v>518</v>
      </c>
      <c r="SL1" t="s">
        <v>519</v>
      </c>
      <c r="SM1" t="s">
        <v>520</v>
      </c>
      <c r="SN1" t="s">
        <v>521</v>
      </c>
      <c r="SO1" t="s">
        <v>522</v>
      </c>
      <c r="SP1" t="s">
        <v>523</v>
      </c>
      <c r="SQ1" t="s">
        <v>524</v>
      </c>
      <c r="SR1" t="s">
        <v>525</v>
      </c>
      <c r="SS1" t="s">
        <v>526</v>
      </c>
      <c r="ST1" t="s">
        <v>527</v>
      </c>
      <c r="SU1" t="s">
        <v>528</v>
      </c>
      <c r="SV1" t="s">
        <v>529</v>
      </c>
      <c r="SW1" t="s">
        <v>530</v>
      </c>
      <c r="SX1" t="s">
        <v>531</v>
      </c>
      <c r="SY1" t="s">
        <v>532</v>
      </c>
      <c r="SZ1" t="s">
        <v>533</v>
      </c>
      <c r="TA1" t="s">
        <v>534</v>
      </c>
      <c r="TB1" t="s">
        <v>535</v>
      </c>
      <c r="TC1" t="s">
        <v>536</v>
      </c>
      <c r="TD1" t="s">
        <v>537</v>
      </c>
      <c r="TE1" t="s">
        <v>538</v>
      </c>
      <c r="TF1" t="s">
        <v>539</v>
      </c>
      <c r="TG1" t="s">
        <v>540</v>
      </c>
      <c r="TH1" t="s">
        <v>541</v>
      </c>
      <c r="TI1" t="s">
        <v>542</v>
      </c>
      <c r="TJ1" t="s">
        <v>543</v>
      </c>
      <c r="TK1" t="s">
        <v>544</v>
      </c>
      <c r="TL1" t="s">
        <v>545</v>
      </c>
      <c r="TM1" t="s">
        <v>546</v>
      </c>
      <c r="TN1" t="s">
        <v>547</v>
      </c>
      <c r="TO1" t="s">
        <v>548</v>
      </c>
      <c r="TP1" t="s">
        <v>549</v>
      </c>
      <c r="TQ1" t="s">
        <v>550</v>
      </c>
      <c r="TR1" t="s">
        <v>551</v>
      </c>
      <c r="TS1" t="s">
        <v>552</v>
      </c>
      <c r="TT1" t="s">
        <v>553</v>
      </c>
      <c r="TU1" t="s">
        <v>554</v>
      </c>
      <c r="TV1" t="s">
        <v>555</v>
      </c>
    </row>
    <row r="2" spans="1:542" x14ac:dyDescent="0.25">
      <c r="A2" s="13">
        <v>42460</v>
      </c>
      <c r="B2">
        <v>-0.77866931365757497</v>
      </c>
      <c r="C2">
        <v>-0.80965554815829099</v>
      </c>
      <c r="D2">
        <v>-0.99963690393832705</v>
      </c>
      <c r="E2">
        <v>-0.81522850977864603</v>
      </c>
      <c r="F2">
        <v>-0.79249558798793895</v>
      </c>
      <c r="G2">
        <v>-1.1622092526155099</v>
      </c>
      <c r="H2">
        <v>-0.98518427211851001</v>
      </c>
      <c r="I2">
        <v>-0.54123805781566703</v>
      </c>
      <c r="J2">
        <v>-4.0665520806887803E-2</v>
      </c>
      <c r="K2">
        <v>-7.0740628700331695E-2</v>
      </c>
      <c r="L2">
        <v>-0.88248431591780196</v>
      </c>
      <c r="M2">
        <v>-0.89401286015145998</v>
      </c>
      <c r="N2">
        <v>-0.35311903920825499</v>
      </c>
      <c r="O2">
        <v>-0.121550472208107</v>
      </c>
      <c r="P2">
        <v>0.17095692908801299</v>
      </c>
      <c r="Q2">
        <v>-0.94412676636900095</v>
      </c>
      <c r="R2">
        <v>-0.67267664275895001</v>
      </c>
      <c r="S2">
        <v>-0.25846665967515903</v>
      </c>
      <c r="T2">
        <v>2.0453054308015001E-2</v>
      </c>
      <c r="U2">
        <v>0.21193160454464499</v>
      </c>
      <c r="V2">
        <v>-0.80707886040346499</v>
      </c>
      <c r="W2">
        <v>-0.53407026709482597</v>
      </c>
      <c r="X2">
        <v>-0.13077780096834399</v>
      </c>
      <c r="Y2">
        <v>9.0079051559448203E-2</v>
      </c>
      <c r="Z2">
        <v>0.47526210512491901</v>
      </c>
      <c r="AA2">
        <v>-0.68093034100208705</v>
      </c>
      <c r="AB2">
        <v>-0.38991077915732603</v>
      </c>
      <c r="AC2">
        <v>-5.56665663064514E-2</v>
      </c>
      <c r="AD2">
        <v>0.299627146706338</v>
      </c>
      <c r="AE2">
        <v>0.80725160420583297</v>
      </c>
      <c r="AF2">
        <v>0.70319387129342503</v>
      </c>
      <c r="AG2">
        <v>-0.10866737880072699</v>
      </c>
      <c r="AH2">
        <v>-7.7034831480246105E-2</v>
      </c>
      <c r="AI2">
        <v>-0.20693072198353701</v>
      </c>
      <c r="AJ2">
        <v>0.44597312359003899</v>
      </c>
      <c r="AK2">
        <v>1.49919855662817</v>
      </c>
      <c r="AL2">
        <v>0.82496489725552702</v>
      </c>
      <c r="AM2">
        <v>0.52352327860679804</v>
      </c>
      <c r="AN2">
        <v>0.62655086478018296</v>
      </c>
      <c r="AO2">
        <v>0.79010249839118796</v>
      </c>
      <c r="AP2">
        <v>0.75175907494559502</v>
      </c>
      <c r="AQ2">
        <v>0.71537483442028704</v>
      </c>
      <c r="AR2">
        <v>0.53586242437570797</v>
      </c>
      <c r="AS2">
        <v>0.67817203562227901</v>
      </c>
      <c r="AT2">
        <v>0.85820230034720602</v>
      </c>
      <c r="AU2">
        <v>0.73962427200858305</v>
      </c>
      <c r="AV2">
        <v>0.63094810761323905</v>
      </c>
      <c r="AW2">
        <v>0.61126049333325605</v>
      </c>
      <c r="AX2">
        <v>0.77281646715020302</v>
      </c>
      <c r="AY2">
        <v>0.87803959420626299</v>
      </c>
      <c r="AZ2">
        <v>0.67968960590275196</v>
      </c>
      <c r="BA2">
        <v>0.65400879845889404</v>
      </c>
      <c r="BB2">
        <v>0.69960624659080095</v>
      </c>
      <c r="BC2">
        <v>0.81734901379634795</v>
      </c>
      <c r="BD2">
        <v>0.85002849210119102</v>
      </c>
      <c r="BE2">
        <v>0.68897455347721304</v>
      </c>
      <c r="BF2">
        <v>0.71339172988509902</v>
      </c>
      <c r="BG2">
        <v>0.75310650042567695</v>
      </c>
      <c r="BH2">
        <v>0.813979555220813</v>
      </c>
      <c r="BI2">
        <v>0.68558303826990896</v>
      </c>
      <c r="BK2">
        <v>-1.09381414069161</v>
      </c>
      <c r="BL2">
        <v>-0.83764219362374903</v>
      </c>
      <c r="BM2">
        <v>-0.98852723742753901</v>
      </c>
      <c r="BN2">
        <v>-1.01211330216943</v>
      </c>
      <c r="BO2">
        <v>-0.969496625960519</v>
      </c>
      <c r="BP2">
        <v>-0.70514520255873103</v>
      </c>
      <c r="BQ2">
        <v>-1.0783242281499801</v>
      </c>
      <c r="BR2">
        <v>-0.89206357759423005</v>
      </c>
      <c r="BS2">
        <v>-0.75977396538868702</v>
      </c>
      <c r="BT2">
        <v>-0.87981509474686503</v>
      </c>
      <c r="BU2">
        <v>-1.1336492787788</v>
      </c>
      <c r="BV2">
        <v>-0.961760853544119</v>
      </c>
      <c r="BW2">
        <v>-0.85810844378548701</v>
      </c>
      <c r="BX2">
        <v>-0.81286118158937803</v>
      </c>
      <c r="BY2">
        <v>-0.98225197128208197</v>
      </c>
      <c r="BZ2">
        <v>-1.0596635396001699</v>
      </c>
      <c r="CA2">
        <v>-0.92131421231258004</v>
      </c>
      <c r="CB2">
        <v>-0.84660522052450404</v>
      </c>
      <c r="CC2">
        <v>-0.90194051200937297</v>
      </c>
      <c r="CD2">
        <v>-0.83481748250867205</v>
      </c>
      <c r="CE2">
        <v>-1.0092887921657001</v>
      </c>
      <c r="CF2">
        <v>-0.900506809882472</v>
      </c>
      <c r="CG2">
        <v>-0.89667679171752301</v>
      </c>
      <c r="CH2">
        <v>-0.83951811318358305</v>
      </c>
      <c r="CI2">
        <v>-0.69522660156085703</v>
      </c>
      <c r="CJ2">
        <v>-0.98098493670490206</v>
      </c>
      <c r="CK2">
        <v>-0.92958799700241701</v>
      </c>
      <c r="CL2">
        <v>-0.85880913874861098</v>
      </c>
      <c r="CM2">
        <v>-0.75204697512805496</v>
      </c>
      <c r="CN2">
        <v>-0.59116049383676395</v>
      </c>
      <c r="CO2">
        <v>-0.89668052438643997</v>
      </c>
      <c r="CP2">
        <v>-0.26676183485710803</v>
      </c>
      <c r="CQ2">
        <v>-1.09296866718089</v>
      </c>
      <c r="CR2">
        <v>-0.81674989177452495</v>
      </c>
      <c r="CS2">
        <v>-1.0517120717044499</v>
      </c>
      <c r="CT2">
        <v>-0.73016657359484605</v>
      </c>
      <c r="CU2">
        <v>-1.4801538414622899</v>
      </c>
      <c r="CV2">
        <v>-0.87068063117993</v>
      </c>
      <c r="CW2">
        <v>-1.04335310982195</v>
      </c>
      <c r="CX2">
        <v>-0.73824443749369495</v>
      </c>
      <c r="CY2">
        <v>-1.3717830778979301</v>
      </c>
      <c r="CZ2">
        <v>-1.4244600555789</v>
      </c>
      <c r="DA2">
        <v>-1.0713888630658199</v>
      </c>
      <c r="DB2">
        <v>-1.1740858201475</v>
      </c>
      <c r="DC2">
        <v>-1.13100705191775</v>
      </c>
      <c r="DD2">
        <v>-1.4584187919488001</v>
      </c>
      <c r="DE2">
        <v>-1.30399531549936</v>
      </c>
      <c r="DF2">
        <v>-1.1695667337565701</v>
      </c>
      <c r="DG2">
        <v>-1.19500175226289</v>
      </c>
      <c r="DH2">
        <v>-0.834949007562935</v>
      </c>
      <c r="DI2">
        <v>-1.3728858553630601</v>
      </c>
      <c r="DJ2">
        <v>-1.2999484905254901</v>
      </c>
      <c r="DK2">
        <v>-1.19257656503497</v>
      </c>
      <c r="DL2">
        <v>-0.98393027930949395</v>
      </c>
      <c r="DM2">
        <v>-0.70561010935919299</v>
      </c>
      <c r="DN2">
        <v>-1.36833590117811</v>
      </c>
      <c r="DO2">
        <v>-1.3012805569000101</v>
      </c>
      <c r="DP2">
        <v>-1.0475931834632899</v>
      </c>
      <c r="DQ2">
        <v>-0.869712015579443</v>
      </c>
      <c r="DR2">
        <v>-0.707551786499936</v>
      </c>
      <c r="DS2">
        <v>-0.69056128011235896</v>
      </c>
      <c r="DT2">
        <v>0.45580917661385301</v>
      </c>
      <c r="DU2">
        <v>0.32342375699391801</v>
      </c>
      <c r="DV2">
        <v>0.41661670527689998</v>
      </c>
      <c r="DW2">
        <v>0.29042172349378798</v>
      </c>
      <c r="DX2">
        <v>0.30926701805497703</v>
      </c>
      <c r="DY2">
        <v>-0.58514894778829596</v>
      </c>
      <c r="DZ2">
        <v>-1.74369437905235</v>
      </c>
      <c r="EA2">
        <v>-1.9713381886382999</v>
      </c>
      <c r="EB2">
        <v>-0.901763327348715</v>
      </c>
      <c r="EC2">
        <v>-0.52642047361277999</v>
      </c>
      <c r="ED2">
        <v>-0.94138570182402703</v>
      </c>
      <c r="EE2">
        <v>-2.0190064311774898</v>
      </c>
      <c r="EF2">
        <v>-1.74187896479494</v>
      </c>
      <c r="EG2">
        <v>-0.72777805558063702</v>
      </c>
      <c r="EH2">
        <v>-0.90296384818617603</v>
      </c>
      <c r="EI2">
        <v>-1.7966166416023099</v>
      </c>
      <c r="EJ2">
        <v>-2.2325766004516798</v>
      </c>
      <c r="EK2">
        <v>-1.4466206593903601</v>
      </c>
      <c r="EL2">
        <v>-1.0385433535420301</v>
      </c>
      <c r="EM2">
        <v>-1.78982136383498</v>
      </c>
      <c r="EN2">
        <v>-2.3070643468792</v>
      </c>
      <c r="EO2">
        <v>-2.1037782427299598</v>
      </c>
      <c r="EP2">
        <v>-1.6137418368948899</v>
      </c>
      <c r="EQ2">
        <v>-1.7148429235460101</v>
      </c>
      <c r="ER2">
        <v>-2.1739827351652998</v>
      </c>
      <c r="ES2">
        <v>-2.13096212038782</v>
      </c>
      <c r="ET2">
        <v>-2.06995621802721</v>
      </c>
      <c r="EU2">
        <v>-2.0122848359062799</v>
      </c>
      <c r="EV2">
        <v>-1.93863810533906</v>
      </c>
      <c r="EW2">
        <v>-1.2600574959277999</v>
      </c>
      <c r="EX2">
        <v>-0.821328612580697</v>
      </c>
      <c r="EY2">
        <v>-0.97404564888502698</v>
      </c>
      <c r="EZ2">
        <v>-1.8960627036089499</v>
      </c>
      <c r="FA2">
        <v>-0.38477330980803298</v>
      </c>
      <c r="FB2">
        <v>-0.69147369375066303</v>
      </c>
      <c r="FC2">
        <v>-1.32536052838507</v>
      </c>
      <c r="FD2">
        <v>-1.13185560248876</v>
      </c>
      <c r="FE2">
        <v>-0.50729491124228199</v>
      </c>
      <c r="FF2">
        <v>-0.64636729179214603</v>
      </c>
      <c r="FG2">
        <v>-1.56806575094643</v>
      </c>
      <c r="FH2">
        <v>-1.1492130329641099</v>
      </c>
      <c r="FI2">
        <v>-0.93218881366970097</v>
      </c>
      <c r="FJ2">
        <v>-0.76978542697021002</v>
      </c>
      <c r="FK2">
        <v>-0.68525260840372604</v>
      </c>
      <c r="FL2">
        <v>-1.39863933087363</v>
      </c>
      <c r="FM2">
        <v>-1.07270461741295</v>
      </c>
      <c r="FN2">
        <v>-0.87672481067210395</v>
      </c>
      <c r="FO2">
        <v>-0.74604215996541601</v>
      </c>
      <c r="FP2">
        <v>-0.433485126815008</v>
      </c>
      <c r="FQ2">
        <v>-1.2869911427334599</v>
      </c>
      <c r="FR2">
        <v>-1.00601872795299</v>
      </c>
      <c r="FS2">
        <v>-0.84274259061523904</v>
      </c>
      <c r="FT2">
        <v>-0.57861718393793105</v>
      </c>
      <c r="FU2">
        <v>-0.166829301503922</v>
      </c>
      <c r="FV2">
        <v>-1.1993439531925101</v>
      </c>
      <c r="FW2">
        <v>-0.96352261104312698</v>
      </c>
      <c r="FX2">
        <v>-0.70847467756872595</v>
      </c>
      <c r="FY2">
        <v>-0.366875098331439</v>
      </c>
      <c r="FZ2">
        <v>-0.103991402645076</v>
      </c>
      <c r="GA2">
        <v>1.2025842719888999</v>
      </c>
      <c r="GB2">
        <v>-0.12053690917498699</v>
      </c>
      <c r="GC2">
        <v>-0.38336686295128702</v>
      </c>
      <c r="GD2">
        <v>-0.327684473823046</v>
      </c>
      <c r="GE2">
        <v>-0.26885867403073399</v>
      </c>
      <c r="GF2">
        <v>0.19151673038899</v>
      </c>
      <c r="GG2">
        <v>1.2360343879048601</v>
      </c>
      <c r="GH2">
        <v>1.2026290000743201</v>
      </c>
      <c r="GI2">
        <v>1.1271633572418001</v>
      </c>
      <c r="GJ2">
        <v>1.2910431578314101</v>
      </c>
      <c r="GK2">
        <v>1.22251596072865</v>
      </c>
      <c r="GL2">
        <v>1.23074334267594</v>
      </c>
      <c r="GM2">
        <v>1.1950707568310901</v>
      </c>
      <c r="GN2">
        <v>1.27204257962786</v>
      </c>
      <c r="GO2">
        <v>1.4465404678618901</v>
      </c>
      <c r="GP2">
        <v>1.2532762031001901</v>
      </c>
      <c r="GQ2">
        <v>1.23686528745873</v>
      </c>
      <c r="GR2">
        <v>1.24649240354863</v>
      </c>
      <c r="GS2">
        <v>1.3704685772915099</v>
      </c>
      <c r="GT2">
        <v>1.45700298068864</v>
      </c>
      <c r="GU2">
        <v>1.2742873845006299</v>
      </c>
      <c r="GV2">
        <v>1.27357616383809</v>
      </c>
      <c r="GW2">
        <v>1.32943995443055</v>
      </c>
      <c r="GX2">
        <v>1.4098552383790299</v>
      </c>
      <c r="GY2">
        <v>1.4394781845685301</v>
      </c>
      <c r="GZ2">
        <v>1.31197258789601</v>
      </c>
      <c r="HA2">
        <v>1.3413622108572201</v>
      </c>
      <c r="HB2">
        <v>1.3762578164019801</v>
      </c>
      <c r="HC2">
        <v>1.4142437897974001</v>
      </c>
      <c r="HD2">
        <v>1.4190153001364001</v>
      </c>
      <c r="HE2">
        <v>1.6380803219275599</v>
      </c>
      <c r="HF2">
        <v>-0.18037730275576</v>
      </c>
      <c r="HG2">
        <v>-8.8870452029725197E-2</v>
      </c>
      <c r="HH2">
        <v>-1.11408240268205E-3</v>
      </c>
      <c r="HI2">
        <v>4.4900087994092397E-2</v>
      </c>
      <c r="HJ2">
        <v>0.91496716662467803</v>
      </c>
      <c r="HK2">
        <v>1.5437217777936001</v>
      </c>
      <c r="HL2">
        <v>1.4319290669614</v>
      </c>
      <c r="HM2">
        <v>1.3311724737788899</v>
      </c>
      <c r="HN2">
        <v>1.5795760929632301</v>
      </c>
      <c r="HO2">
        <v>1.6084828517577701</v>
      </c>
      <c r="HP2">
        <v>1.5058208612230299</v>
      </c>
      <c r="HQ2">
        <v>1.39802510793709</v>
      </c>
      <c r="HR2">
        <v>1.5261153376893299</v>
      </c>
      <c r="HS2">
        <v>1.5307136615180299</v>
      </c>
      <c r="HT2">
        <v>1.5723198910685401</v>
      </c>
      <c r="HU2">
        <v>1.46292250410169</v>
      </c>
      <c r="HV2">
        <v>1.46917852651745</v>
      </c>
      <c r="HW2">
        <v>1.5347620215648099</v>
      </c>
      <c r="HX2">
        <v>1.4858993127642399</v>
      </c>
      <c r="HY2">
        <v>1.5324337980404601</v>
      </c>
      <c r="HZ2">
        <v>1.4956041332899599</v>
      </c>
      <c r="IA2">
        <v>1.4984770567065899</v>
      </c>
      <c r="IB2">
        <v>1.5073560807231601</v>
      </c>
      <c r="IC2">
        <v>1.44542723458649</v>
      </c>
      <c r="ID2">
        <v>1.5476323361019699</v>
      </c>
      <c r="IE2">
        <v>1.5158972161108899</v>
      </c>
      <c r="IF2">
        <v>1.4901807660136299</v>
      </c>
      <c r="IG2">
        <v>1.47462537580703</v>
      </c>
      <c r="IH2">
        <v>1.40928394780704</v>
      </c>
      <c r="II2">
        <v>-1.30668714628057</v>
      </c>
      <c r="IJ2">
        <v>-1.07881277572375</v>
      </c>
      <c r="IK2">
        <v>-1.25228331351695</v>
      </c>
      <c r="IL2">
        <v>-1.49009074833229</v>
      </c>
      <c r="IM2">
        <v>-1.27341921698592</v>
      </c>
      <c r="IN2">
        <v>-1.2534080500279099</v>
      </c>
      <c r="IO2">
        <v>-1.2274724206772101</v>
      </c>
      <c r="IP2">
        <v>-0.72400929664420499</v>
      </c>
      <c r="IQ2">
        <v>-3.9599906480727698E-2</v>
      </c>
      <c r="IR2">
        <v>-0.260789656567887</v>
      </c>
      <c r="IS2">
        <v>-1.5748385397450999</v>
      </c>
      <c r="IT2">
        <v>-1.0068223921892301</v>
      </c>
      <c r="IU2">
        <v>-0.62588139209679605</v>
      </c>
      <c r="IV2">
        <v>-3.2188601888359699E-3</v>
      </c>
      <c r="IW2">
        <v>-0.35267743030016602</v>
      </c>
      <c r="IX2">
        <v>-1.33013525425784</v>
      </c>
      <c r="IY2">
        <v>-0.84316658456855298</v>
      </c>
      <c r="IZ2">
        <v>-0.33037561079278299</v>
      </c>
      <c r="JA2">
        <v>-0.17735303143810399</v>
      </c>
      <c r="JB2">
        <v>0.35697393030399099</v>
      </c>
      <c r="JC2">
        <v>-1.13993673639935</v>
      </c>
      <c r="JD2">
        <v>-0.59086541095736</v>
      </c>
      <c r="JE2">
        <v>-0.353666611839211</v>
      </c>
      <c r="JF2">
        <v>0.23061479621210601</v>
      </c>
      <c r="JG2">
        <v>1.2774284842680399</v>
      </c>
      <c r="JH2">
        <v>-0.89809034062344295</v>
      </c>
      <c r="JI2">
        <v>-0.56323652764570797</v>
      </c>
      <c r="JJ2">
        <v>-2.0473887724337201E-2</v>
      </c>
      <c r="JK2">
        <v>0.93843921637168604</v>
      </c>
      <c r="JL2">
        <v>1.94660369726723</v>
      </c>
      <c r="JM2">
        <v>0.60287844442261096</v>
      </c>
      <c r="JN2">
        <v>-0.42651193864092102</v>
      </c>
      <c r="JO2">
        <v>-0.856297754446119</v>
      </c>
      <c r="JP2">
        <v>-0.84451843207464705</v>
      </c>
      <c r="JQ2">
        <v>-0.80145673399213302</v>
      </c>
      <c r="JR2">
        <v>-0.12984785372226601</v>
      </c>
      <c r="JS2">
        <v>0.66062114919253301</v>
      </c>
      <c r="JT2">
        <v>0.68879432910837801</v>
      </c>
      <c r="JU2">
        <v>0.66658355480722498</v>
      </c>
      <c r="JV2">
        <v>1.10573418307642</v>
      </c>
      <c r="JW2">
        <v>0.63986335068349298</v>
      </c>
      <c r="JX2">
        <v>0.68979961853849303</v>
      </c>
      <c r="JY2">
        <v>0.69887127042938202</v>
      </c>
      <c r="JZ2">
        <v>0.670142391878354</v>
      </c>
      <c r="KA2">
        <v>1.42252449868784</v>
      </c>
      <c r="KB2">
        <v>0.67588092374459996</v>
      </c>
      <c r="KC2">
        <v>0.70539996915223702</v>
      </c>
      <c r="KD2">
        <v>0.69294869815830196</v>
      </c>
      <c r="KE2">
        <v>1.06243440800206</v>
      </c>
      <c r="KF2">
        <v>1.4687929211917401</v>
      </c>
      <c r="KG2">
        <v>0.70495888815922303</v>
      </c>
      <c r="KH2">
        <v>0.71121008659659701</v>
      </c>
      <c r="KI2">
        <v>0.96141233355093703</v>
      </c>
      <c r="KJ2">
        <v>1.22577050648911</v>
      </c>
      <c r="KK2">
        <v>1.46738075463018</v>
      </c>
      <c r="KL2">
        <v>0.72315834445668103</v>
      </c>
      <c r="KM2">
        <v>0.92420631015486299</v>
      </c>
      <c r="KN2">
        <v>1.12218205660087</v>
      </c>
      <c r="KO2">
        <v>1.2949928278868601</v>
      </c>
      <c r="KP2">
        <v>1.4592925432910699</v>
      </c>
      <c r="KQ2">
        <v>-0.57306071291233296</v>
      </c>
      <c r="KR2">
        <v>0.38036112123063698</v>
      </c>
      <c r="KS2">
        <v>0.24135792144329499</v>
      </c>
      <c r="KT2">
        <v>2.1611840005701901E-2</v>
      </c>
      <c r="KU2">
        <v>-0.432332534519972</v>
      </c>
      <c r="KV2">
        <v>-8.0195645511283997E-2</v>
      </c>
      <c r="KW2">
        <v>-1.73711696401402</v>
      </c>
      <c r="KX2">
        <v>-1.3810706787495299</v>
      </c>
      <c r="KY2">
        <v>-2.06960143365127</v>
      </c>
      <c r="KZ2">
        <v>-0.82074809006314298</v>
      </c>
      <c r="LA2">
        <v>-1.5019000358703301</v>
      </c>
      <c r="LB2">
        <v>-1.5687165738825599</v>
      </c>
      <c r="LC2">
        <v>-1.6280497513415999</v>
      </c>
      <c r="LD2">
        <v>-1.8169327757673699</v>
      </c>
      <c r="LE2">
        <v>-1.75706243680265</v>
      </c>
      <c r="LF2">
        <v>-1.5881263370726799</v>
      </c>
      <c r="LG2">
        <v>-1.6599623561394301</v>
      </c>
      <c r="LH2">
        <v>-1.79422780331124</v>
      </c>
      <c r="LI2">
        <v>-1.86659099072424</v>
      </c>
      <c r="LJ2">
        <v>-1.8374552852426</v>
      </c>
      <c r="LK2">
        <v>-1.6577554903105101</v>
      </c>
      <c r="LL2">
        <v>-1.7781203230441001</v>
      </c>
      <c r="LM2">
        <v>-1.8557671007624901</v>
      </c>
      <c r="LN2">
        <v>-1.9072925757910399</v>
      </c>
      <c r="LO2">
        <v>-1.7826871763449399</v>
      </c>
      <c r="LP2">
        <v>-1.75171629625492</v>
      </c>
      <c r="LQ2">
        <v>-1.8347141690964699</v>
      </c>
      <c r="LR2">
        <v>-1.8962798454052101</v>
      </c>
      <c r="LS2">
        <v>-1.85678507591162</v>
      </c>
      <c r="LT2">
        <v>-1.79304003379341</v>
      </c>
      <c r="LU2">
        <v>-0.119251371313157</v>
      </c>
      <c r="LV2">
        <v>0.21256697046909501</v>
      </c>
      <c r="LW2">
        <v>1.1235007479932699E-3</v>
      </c>
      <c r="LX2">
        <v>-0.80781196616307505</v>
      </c>
      <c r="LY2">
        <v>0.24418373473751101</v>
      </c>
      <c r="LZ2">
        <v>7.5837842592080498E-2</v>
      </c>
      <c r="MA2">
        <v>0.37255016571267402</v>
      </c>
      <c r="MB2">
        <v>-1.3170696296525199</v>
      </c>
      <c r="MC2">
        <v>-0.770628736081021</v>
      </c>
      <c r="MD2">
        <v>-0.26752669604981499</v>
      </c>
      <c r="ME2">
        <v>-0.60838814606146296</v>
      </c>
      <c r="MF2">
        <v>0.90401811327155601</v>
      </c>
      <c r="MG2">
        <v>-1.0605197042604999</v>
      </c>
      <c r="MH2">
        <v>-0.90525401474091205</v>
      </c>
      <c r="MI2">
        <v>-0.64142195408662495</v>
      </c>
      <c r="MJ2">
        <v>0.20355282520429599</v>
      </c>
      <c r="MK2">
        <v>-0.11235792400884601</v>
      </c>
      <c r="ML2">
        <v>-1.34386385791491</v>
      </c>
      <c r="MM2">
        <v>-1.061475349025</v>
      </c>
      <c r="MN2">
        <v>0.17744773691028501</v>
      </c>
      <c r="MO2">
        <v>-0.43101691556201899</v>
      </c>
      <c r="MP2">
        <v>-0.60735196758256704</v>
      </c>
      <c r="MQ2">
        <v>-1.5305109298767099</v>
      </c>
      <c r="MR2">
        <v>-0.39438446448291098</v>
      </c>
      <c r="MS2">
        <v>-0.527219101238945</v>
      </c>
      <c r="MT2">
        <v>-0.82988620383447398</v>
      </c>
      <c r="MU2">
        <v>-0.87368277298008201</v>
      </c>
      <c r="MV2">
        <v>-0.947487100894708</v>
      </c>
      <c r="MW2">
        <v>-1.01347479518124</v>
      </c>
      <c r="MX2">
        <v>-1.0943594065337601</v>
      </c>
      <c r="MY2">
        <v>-0.92198716481326404</v>
      </c>
      <c r="MZ2">
        <v>-1.5644982956538302E-2</v>
      </c>
      <c r="NA2">
        <v>0.314967260278187</v>
      </c>
      <c r="NB2">
        <v>-0.83696239244856796</v>
      </c>
      <c r="NC2">
        <v>-0.43154654786545898</v>
      </c>
      <c r="ND2">
        <v>-0.912342130625308</v>
      </c>
      <c r="NE2">
        <v>-0.470670763497952</v>
      </c>
      <c r="NF2">
        <v>-1.58504573008752</v>
      </c>
      <c r="NG2">
        <v>-1.4325422879713601</v>
      </c>
      <c r="NH2">
        <v>-0.96764567795315204</v>
      </c>
      <c r="NI2">
        <v>-1.2079534869134301</v>
      </c>
      <c r="NJ2">
        <v>-0.79325605215811001</v>
      </c>
      <c r="NK2">
        <v>-1.3438964815752901</v>
      </c>
      <c r="NL2">
        <v>-1.37749050533995</v>
      </c>
      <c r="NM2">
        <v>-1.1125504404134201</v>
      </c>
      <c r="NN2">
        <v>-1.0805279521072799</v>
      </c>
      <c r="NO2">
        <v>-1.1502815390072301</v>
      </c>
      <c r="NP2">
        <v>-1.48376718671772</v>
      </c>
      <c r="NQ2">
        <v>-1.36928415106945</v>
      </c>
      <c r="NR2">
        <v>-1.1177865296876499</v>
      </c>
      <c r="NS2">
        <v>-1.24972908464772</v>
      </c>
      <c r="NT2">
        <v>-1.3193285952960001</v>
      </c>
      <c r="NU2">
        <v>-1.4684134598384599</v>
      </c>
      <c r="NV2">
        <v>-1.3210746003984799</v>
      </c>
      <c r="NW2">
        <v>-1.25148629983445</v>
      </c>
      <c r="NX2">
        <v>-1.3640293381195601</v>
      </c>
      <c r="NY2">
        <v>-1.35301982132277</v>
      </c>
      <c r="NZ2">
        <v>-1.42370576083853</v>
      </c>
      <c r="OA2">
        <v>-1.3961803625168301</v>
      </c>
      <c r="OB2">
        <v>-1.3247187991174001</v>
      </c>
      <c r="OC2">
        <v>-1.07365404707284</v>
      </c>
      <c r="OD2">
        <v>-0.60891317122949196</v>
      </c>
      <c r="OE2">
        <v>-1.05963117316539</v>
      </c>
      <c r="OF2">
        <v>-1.0796962395035401</v>
      </c>
      <c r="OG2">
        <v>-5.4615250401052397E-2</v>
      </c>
      <c r="OH2">
        <v>0.43928043771870301</v>
      </c>
      <c r="OI2">
        <v>-1.7433645995056699</v>
      </c>
      <c r="OJ2">
        <v>-1.25905277142466</v>
      </c>
      <c r="OK2">
        <v>-0.249661208118719</v>
      </c>
      <c r="OL2">
        <v>-0.22332405277408501</v>
      </c>
      <c r="OM2">
        <v>-1.6708187609846801</v>
      </c>
      <c r="ON2">
        <v>-1.5547038096728001</v>
      </c>
      <c r="OO2">
        <v>-1.16173823659555</v>
      </c>
      <c r="OP2">
        <v>-0.29116988752374801</v>
      </c>
      <c r="OQ2">
        <v>6.8352866391245701E-2</v>
      </c>
      <c r="OR2">
        <v>-1.6912555979669399</v>
      </c>
      <c r="OS2">
        <v>-1.4152742416709501</v>
      </c>
      <c r="OT2">
        <v>-0.76147669959090503</v>
      </c>
      <c r="OU2">
        <v>-0.11691837021332099</v>
      </c>
      <c r="OV2">
        <v>8.30893866810892E-2</v>
      </c>
      <c r="OW2">
        <v>-1.6016468006231299</v>
      </c>
      <c r="OX2">
        <v>-1.0973967457973901</v>
      </c>
      <c r="OY2">
        <v>-0.51056739220591796</v>
      </c>
      <c r="OZ2">
        <v>-4.9288607568389001E-2</v>
      </c>
      <c r="PA2">
        <v>8.0292759617753603E-2</v>
      </c>
      <c r="PB2">
        <v>-1.3502631703582499</v>
      </c>
      <c r="PC2">
        <v>-0.854322848969707</v>
      </c>
      <c r="PD2">
        <v>-0.38186248458698002</v>
      </c>
      <c r="PE2">
        <v>-2.2443443729458699E-2</v>
      </c>
      <c r="PF2">
        <v>-0.14255644383906799</v>
      </c>
      <c r="PG2">
        <v>-1.8088527738945801</v>
      </c>
      <c r="PH2">
        <v>-9.3532484523364295E-2</v>
      </c>
      <c r="PI2">
        <v>-0.31753137146166099</v>
      </c>
      <c r="PJ2">
        <v>-5.0974311391823103E-2</v>
      </c>
      <c r="PK2">
        <v>-0.73248597977130303</v>
      </c>
      <c r="PL2">
        <v>-0.30161676636950302</v>
      </c>
      <c r="PM2">
        <v>-1.8089975217327601</v>
      </c>
      <c r="PN2">
        <v>-1.74764887568494</v>
      </c>
      <c r="PO2">
        <v>-1.61540451215615</v>
      </c>
      <c r="PP2">
        <v>-1.51062862049071</v>
      </c>
      <c r="PQ2">
        <v>-1.81099737662364</v>
      </c>
      <c r="PR2">
        <v>-1.7896394795538499</v>
      </c>
      <c r="PS2">
        <v>-1.7043567273490201</v>
      </c>
      <c r="PT2">
        <v>-1.5809790496210201</v>
      </c>
      <c r="PU2">
        <v>-1.5127066994957099</v>
      </c>
      <c r="PV2">
        <v>-1.8027234893249999</v>
      </c>
      <c r="PW2">
        <v>-1.7489748377110499</v>
      </c>
      <c r="PX2">
        <v>-1.6444866171725601</v>
      </c>
      <c r="PY2">
        <v>-1.5487258672976401</v>
      </c>
      <c r="PZ2">
        <v>-1.5172813153685201</v>
      </c>
      <c r="QA2">
        <v>-1.7715360778399101</v>
      </c>
      <c r="QB2">
        <v>-1.6943746997121301</v>
      </c>
      <c r="QC2">
        <v>-1.6021802720046401</v>
      </c>
      <c r="QD2">
        <v>-1.54047608113755</v>
      </c>
      <c r="QE2">
        <v>-1.5041473903006899</v>
      </c>
      <c r="QF2">
        <v>-1.7247151044686</v>
      </c>
      <c r="QG2">
        <v>-1.6501101353948</v>
      </c>
      <c r="QH2">
        <v>-1.58295883834074</v>
      </c>
      <c r="QI2">
        <v>-1.5252342552917999</v>
      </c>
      <c r="QJ2">
        <v>-1.4702777131559599</v>
      </c>
      <c r="QK2">
        <v>-0.50076975779755994</v>
      </c>
      <c r="QL2">
        <v>5.3186722837864603E-2</v>
      </c>
      <c r="QM2">
        <v>0.10202091134843699</v>
      </c>
      <c r="QN2">
        <v>-0.18873197758632401</v>
      </c>
      <c r="QO2">
        <v>-0.95283360162674002</v>
      </c>
      <c r="QP2">
        <v>-9.5812034386521892E-3</v>
      </c>
      <c r="QQ2">
        <v>-1.4458333098438001</v>
      </c>
      <c r="QR2">
        <v>-1.0807647330092101</v>
      </c>
      <c r="QS2">
        <v>-0.938724463735371</v>
      </c>
      <c r="QT2">
        <v>-0.53242512302340195</v>
      </c>
      <c r="QU2">
        <v>-0.91873558279470302</v>
      </c>
      <c r="QV2">
        <v>-1.2336655456355099</v>
      </c>
      <c r="QW2">
        <v>-0.91727839120381804</v>
      </c>
      <c r="QX2">
        <v>-0.993485907702647</v>
      </c>
      <c r="QY2">
        <v>-0.75031156222964301</v>
      </c>
      <c r="QZ2">
        <v>-1.12678193685482</v>
      </c>
      <c r="RA2">
        <v>-1.12255704711793</v>
      </c>
      <c r="RB2">
        <v>-0.99653201173032402</v>
      </c>
      <c r="RC2">
        <v>-0.90774271753708402</v>
      </c>
      <c r="RD2">
        <v>-1.1588794483431699</v>
      </c>
      <c r="RE2">
        <v>-1.10712960489544</v>
      </c>
      <c r="RF2">
        <v>-1.129668045319</v>
      </c>
      <c r="RG2">
        <v>-0.95386310962504395</v>
      </c>
      <c r="RH2">
        <v>-1.15253429747542</v>
      </c>
      <c r="RI2">
        <v>-1.10909819392749</v>
      </c>
      <c r="RJ2">
        <v>-1.1341058082051301</v>
      </c>
      <c r="RK2">
        <v>-1.0809654737649299</v>
      </c>
      <c r="RL2">
        <v>-1.14663568096359</v>
      </c>
      <c r="RM2">
        <v>-1.1298731299367399</v>
      </c>
      <c r="RN2">
        <v>-0.98102263803402801</v>
      </c>
      <c r="RO2">
        <v>-1.68439121152293</v>
      </c>
      <c r="RP2">
        <v>0.40568114059663102</v>
      </c>
      <c r="RQ2">
        <v>1.1211806968344999</v>
      </c>
      <c r="RR2">
        <v>-0.336278338908927</v>
      </c>
      <c r="RS2">
        <v>-0.33265805682675798</v>
      </c>
      <c r="RT2">
        <v>1.78238592815789</v>
      </c>
      <c r="RU2">
        <v>-1.1401355469010299</v>
      </c>
      <c r="RV2">
        <v>-1.39133384887224</v>
      </c>
      <c r="RW2">
        <v>-1.4804542633995501</v>
      </c>
      <c r="RX2">
        <v>-1.9769365181249701</v>
      </c>
      <c r="RY2">
        <v>-1.4906921227877601</v>
      </c>
      <c r="RZ2">
        <v>-0.94298567646179798</v>
      </c>
      <c r="SA2">
        <v>-1.2283142587337399</v>
      </c>
      <c r="SB2">
        <v>-1.77344329721009</v>
      </c>
      <c r="SC2">
        <v>-1.8670352206609899</v>
      </c>
      <c r="SD2">
        <v>-1.254816395158</v>
      </c>
      <c r="SE2">
        <v>-1.1106351634901499</v>
      </c>
      <c r="SF2">
        <v>-1.5274327171279201</v>
      </c>
      <c r="SG2">
        <v>-1.8721667173310299</v>
      </c>
      <c r="SH2">
        <v>-1.4786023119810501</v>
      </c>
      <c r="SI2">
        <v>-1.27426353651019</v>
      </c>
      <c r="SJ2">
        <v>-1.3527188167758599</v>
      </c>
      <c r="SK2">
        <v>-1.6836152669264901</v>
      </c>
      <c r="SL2">
        <v>-1.6248533774216101</v>
      </c>
      <c r="SM2">
        <v>-1.4870544929635401</v>
      </c>
      <c r="SN2">
        <v>-1.4141787305871201</v>
      </c>
      <c r="SO2">
        <v>-1.50565817930822</v>
      </c>
      <c r="SP2">
        <v>-1.5465672149799401</v>
      </c>
      <c r="SQ2">
        <v>-1.5935188317792399</v>
      </c>
      <c r="SR2">
        <v>-1.54962381965508</v>
      </c>
      <c r="SS2">
        <v>-1.6633274987815401</v>
      </c>
      <c r="ST2">
        <v>0.10023647034852499</v>
      </c>
      <c r="SU2">
        <v>6.7258166616463097E-2</v>
      </c>
      <c r="SV2">
        <v>0.118255492534472</v>
      </c>
      <c r="SW2">
        <v>0.13981222534381599</v>
      </c>
      <c r="SX2">
        <v>0.14238219471227301</v>
      </c>
      <c r="SY2">
        <v>-1.6981532355098199</v>
      </c>
      <c r="SZ2">
        <v>-1.6943693621887099</v>
      </c>
      <c r="TA2">
        <v>-1.6967709289977499</v>
      </c>
      <c r="TB2">
        <v>-1.7037042192598999</v>
      </c>
      <c r="TC2">
        <v>-1.6660552336519501</v>
      </c>
      <c r="TD2">
        <v>-1.69926831299876</v>
      </c>
      <c r="TE2">
        <v>-1.6980953782780801</v>
      </c>
      <c r="TF2">
        <v>-1.7018161175162601</v>
      </c>
      <c r="TG2">
        <v>-1.7108213516472901</v>
      </c>
      <c r="TH2">
        <v>-1.68782840099578</v>
      </c>
      <c r="TI2">
        <v>-1.70401475582202</v>
      </c>
      <c r="TJ2">
        <v>-1.7053355425483301</v>
      </c>
      <c r="TK2">
        <v>-1.71175423453958</v>
      </c>
      <c r="TL2">
        <v>-1.72374391015949</v>
      </c>
      <c r="TM2">
        <v>-1.7008758097177299</v>
      </c>
      <c r="TN2">
        <v>-1.71308744845676</v>
      </c>
      <c r="TO2">
        <v>-1.71706908685982</v>
      </c>
      <c r="TP2">
        <v>-1.72641488527816</v>
      </c>
      <c r="TQ2">
        <v>-1.7391154293383499</v>
      </c>
      <c r="TR2">
        <v>-1.7140758426936999</v>
      </c>
      <c r="TS2">
        <v>-1.7256922413587701</v>
      </c>
      <c r="TT2">
        <v>-1.7325476116979699</v>
      </c>
      <c r="TU2">
        <v>-1.7431632818692699</v>
      </c>
      <c r="TV2">
        <v>-1.7566179416092</v>
      </c>
    </row>
    <row r="3" spans="1:542" x14ac:dyDescent="0.25">
      <c r="A3" s="13">
        <v>42551</v>
      </c>
      <c r="B3">
        <v>8.6923048024021496E-2</v>
      </c>
      <c r="C3">
        <v>5.3066392056556402E-2</v>
      </c>
      <c r="D3">
        <v>-0.81340690093863199</v>
      </c>
      <c r="E3">
        <v>-1.0395995049341</v>
      </c>
      <c r="F3">
        <v>-0.7618209470574</v>
      </c>
      <c r="G3">
        <v>-0.72796005670858499</v>
      </c>
      <c r="H3">
        <v>-0.71109511669232905</v>
      </c>
      <c r="I3">
        <v>-0.94820566741468804</v>
      </c>
      <c r="J3">
        <v>-0.51118549858712403</v>
      </c>
      <c r="K3">
        <v>1.0598770153708E-2</v>
      </c>
      <c r="L3">
        <v>0.163867341598151</v>
      </c>
      <c r="M3">
        <v>-0.82117212867494604</v>
      </c>
      <c r="N3">
        <v>-0.86520078159227398</v>
      </c>
      <c r="O3">
        <v>-0.30808666472179402</v>
      </c>
      <c r="P3">
        <v>-6.1058643679805999E-2</v>
      </c>
      <c r="Q3">
        <v>-0.34448253233392301</v>
      </c>
      <c r="R3">
        <v>-0.90058934103586696</v>
      </c>
      <c r="S3">
        <v>-0.63867869210800798</v>
      </c>
      <c r="T3">
        <v>-0.206086341274273</v>
      </c>
      <c r="U3">
        <v>0.12153838686733601</v>
      </c>
      <c r="V3">
        <v>-0.56147807937977801</v>
      </c>
      <c r="W3">
        <v>-0.76775111138326102</v>
      </c>
      <c r="X3">
        <v>-0.497569587012549</v>
      </c>
      <c r="Y3">
        <v>-5.3958243755912502E-2</v>
      </c>
      <c r="Z3">
        <v>0.220202587659133</v>
      </c>
      <c r="AA3">
        <v>-0.53564677648849301</v>
      </c>
      <c r="AB3">
        <v>-0.64447733686136699</v>
      </c>
      <c r="AC3">
        <v>-0.34265020772188498</v>
      </c>
      <c r="AD3">
        <v>3.9717259521969202E-2</v>
      </c>
      <c r="AE3">
        <v>0.42964371974951598</v>
      </c>
      <c r="AF3">
        <v>0.57726848435115297</v>
      </c>
      <c r="AG3">
        <v>-7.2256245620191204E-3</v>
      </c>
      <c r="AH3">
        <v>-2.3982326529625599E-2</v>
      </c>
      <c r="AI3">
        <v>1.0242606992144999E-2</v>
      </c>
      <c r="AJ3">
        <v>-0.18820191990152599</v>
      </c>
      <c r="AK3">
        <v>0.42435399339890501</v>
      </c>
      <c r="AL3">
        <v>0.65423721886356401</v>
      </c>
      <c r="AM3">
        <v>0.78682082023637001</v>
      </c>
      <c r="AN3">
        <v>0.47373358068745502</v>
      </c>
      <c r="AO3">
        <v>0.56584748881341396</v>
      </c>
      <c r="AP3">
        <v>0.60178953525373002</v>
      </c>
      <c r="AQ3">
        <v>0.70659633149253998</v>
      </c>
      <c r="AR3">
        <v>0.67475161555372198</v>
      </c>
      <c r="AS3">
        <v>0.48149246031273202</v>
      </c>
      <c r="AT3">
        <v>0.61492512838213997</v>
      </c>
      <c r="AU3">
        <v>0.65976481549578503</v>
      </c>
      <c r="AV3">
        <v>0.696367716919983</v>
      </c>
      <c r="AW3">
        <v>0.58329798220181694</v>
      </c>
      <c r="AX3">
        <v>0.55147933616185696</v>
      </c>
      <c r="AY3">
        <v>0.71248330708319696</v>
      </c>
      <c r="AZ3">
        <v>0.67296666222418899</v>
      </c>
      <c r="BA3">
        <v>0.63227013968838697</v>
      </c>
      <c r="BB3">
        <v>0.60003529996776706</v>
      </c>
      <c r="BC3">
        <v>0.63917745237219603</v>
      </c>
      <c r="BD3">
        <v>0.76130296959190602</v>
      </c>
      <c r="BE3">
        <v>0.63389444494373304</v>
      </c>
      <c r="BF3">
        <v>0.63612288879516898</v>
      </c>
      <c r="BG3">
        <v>0.65670419431998495</v>
      </c>
      <c r="BH3">
        <v>0.69499612242530895</v>
      </c>
      <c r="BI3">
        <v>0.76804329576420804</v>
      </c>
      <c r="BK3">
        <v>-0.77419312555445396</v>
      </c>
      <c r="BL3">
        <v>-0.45230657108383898</v>
      </c>
      <c r="BM3">
        <v>-0.81068388481079501</v>
      </c>
      <c r="BN3">
        <v>-0.92047237486869804</v>
      </c>
      <c r="BO3">
        <v>-0.97118000148092998</v>
      </c>
      <c r="BP3">
        <v>-0.97361806100735204</v>
      </c>
      <c r="BQ3">
        <v>-1.0478142528179999</v>
      </c>
      <c r="BR3">
        <v>-1.05793631422387</v>
      </c>
      <c r="BS3">
        <v>-0.88381358045049496</v>
      </c>
      <c r="BT3">
        <v>-0.75410584494462496</v>
      </c>
      <c r="BU3">
        <v>-0.81258351481427704</v>
      </c>
      <c r="BV3">
        <v>-1.10063197885229</v>
      </c>
      <c r="BW3">
        <v>-0.943668773684602</v>
      </c>
      <c r="BX3">
        <v>-0.85572795451433603</v>
      </c>
      <c r="BY3">
        <v>-0.82938294691229797</v>
      </c>
      <c r="BZ3">
        <v>-0.96028345228175405</v>
      </c>
      <c r="CA3">
        <v>-1.0359753461949099</v>
      </c>
      <c r="CB3">
        <v>-0.91313032866327903</v>
      </c>
      <c r="CC3">
        <v>-0.85625810252783996</v>
      </c>
      <c r="CD3">
        <v>-0.97896139591858</v>
      </c>
      <c r="CE3">
        <v>-0.96600391804219699</v>
      </c>
      <c r="CF3">
        <v>-0.99531509490871495</v>
      </c>
      <c r="CG3">
        <v>-0.90266528320272699</v>
      </c>
      <c r="CH3">
        <v>-0.94306866886927199</v>
      </c>
      <c r="CI3">
        <v>-0.91217744453307004</v>
      </c>
      <c r="CJ3">
        <v>-0.95551744374453196</v>
      </c>
      <c r="CK3">
        <v>-0.97691617037268996</v>
      </c>
      <c r="CL3">
        <v>-0.95794569442323796</v>
      </c>
      <c r="CM3">
        <v>-0.91032836052773303</v>
      </c>
      <c r="CN3">
        <v>-0.79980537401445995</v>
      </c>
      <c r="CO3">
        <v>-1.2405324887652101</v>
      </c>
      <c r="CP3">
        <v>-0.39547874694497198</v>
      </c>
      <c r="CQ3">
        <v>-0.258395593678103</v>
      </c>
      <c r="CR3">
        <v>-1.08108249690041</v>
      </c>
      <c r="CS3">
        <v>-0.85348859161679702</v>
      </c>
      <c r="CT3">
        <v>-1.00910164837548</v>
      </c>
      <c r="CU3">
        <v>-0.79189430599997102</v>
      </c>
      <c r="CV3">
        <v>-1.48542438737858</v>
      </c>
      <c r="CW3">
        <v>-0.81190091565409706</v>
      </c>
      <c r="CX3">
        <v>-0.995051746701623</v>
      </c>
      <c r="CY3">
        <v>-1.7363065855009201</v>
      </c>
      <c r="CZ3">
        <v>-1.2686633787700199</v>
      </c>
      <c r="DA3">
        <v>-1.3589741862914599</v>
      </c>
      <c r="DB3">
        <v>-0.99002276937598599</v>
      </c>
      <c r="DC3">
        <v>-1.1098832541967401</v>
      </c>
      <c r="DD3">
        <v>-1.5662637858481601</v>
      </c>
      <c r="DE3">
        <v>-1.3712528698612301</v>
      </c>
      <c r="DF3">
        <v>-1.2213486025682501</v>
      </c>
      <c r="DG3">
        <v>-1.0874667781994001</v>
      </c>
      <c r="DH3">
        <v>-1.1761754974755101</v>
      </c>
      <c r="DI3">
        <v>-1.5478549910242401</v>
      </c>
      <c r="DJ3">
        <v>-1.27977882731043</v>
      </c>
      <c r="DK3">
        <v>-1.22056326620851</v>
      </c>
      <c r="DL3">
        <v>-1.1400838509915501</v>
      </c>
      <c r="DM3">
        <v>-0.96590608689615898</v>
      </c>
      <c r="DN3">
        <v>-1.4514420250372499</v>
      </c>
      <c r="DO3">
        <v>-1.28013706414954</v>
      </c>
      <c r="DP3">
        <v>-1.24648579588636</v>
      </c>
      <c r="DQ3">
        <v>-1.0066993489120599</v>
      </c>
      <c r="DR3">
        <v>-0.84729837236843297</v>
      </c>
      <c r="DS3">
        <v>-1.79120694504686</v>
      </c>
      <c r="DT3">
        <v>0.50902920548511699</v>
      </c>
      <c r="DU3">
        <v>0.44100165417702503</v>
      </c>
      <c r="DV3">
        <v>0.31708538838046202</v>
      </c>
      <c r="DW3">
        <v>0.40011985139024397</v>
      </c>
      <c r="DX3">
        <v>0.29749369212884902</v>
      </c>
      <c r="DY3">
        <v>-0.67771782069891995</v>
      </c>
      <c r="DZ3">
        <v>-0.46699853304601802</v>
      </c>
      <c r="EA3">
        <v>-1.5702223772256101</v>
      </c>
      <c r="EB3">
        <v>-1.9089223452706801</v>
      </c>
      <c r="EC3">
        <v>-1.5600041965545399</v>
      </c>
      <c r="ED3">
        <v>-0.48260215645520799</v>
      </c>
      <c r="EE3">
        <v>-0.78874345353346198</v>
      </c>
      <c r="EF3">
        <v>-1.8558317708347001</v>
      </c>
      <c r="EG3">
        <v>-1.7084384656534399</v>
      </c>
      <c r="EH3">
        <v>-1.24848469516636</v>
      </c>
      <c r="EI3">
        <v>-0.76995135938430903</v>
      </c>
      <c r="EJ3">
        <v>-1.5819861283830501</v>
      </c>
      <c r="EK3">
        <v>-2.0911989997156701</v>
      </c>
      <c r="EL3">
        <v>-1.3856025101103799</v>
      </c>
      <c r="EM3">
        <v>-1.4294767377256401</v>
      </c>
      <c r="EN3">
        <v>-1.5477710040400401</v>
      </c>
      <c r="EO3">
        <v>-2.0620172358108602</v>
      </c>
      <c r="EP3">
        <v>-1.9404816709662001</v>
      </c>
      <c r="EQ3">
        <v>-1.4580371062411901</v>
      </c>
      <c r="ER3">
        <v>-1.9358177060022701</v>
      </c>
      <c r="ES3">
        <v>-1.9234383553798999</v>
      </c>
      <c r="ET3">
        <v>-1.8927893458360801</v>
      </c>
      <c r="EU3">
        <v>-1.84289273758433</v>
      </c>
      <c r="EV3">
        <v>-1.8017830609143499</v>
      </c>
      <c r="EW3">
        <v>-1.26419281342023</v>
      </c>
      <c r="EX3">
        <v>-1.03257837560664</v>
      </c>
      <c r="EY3">
        <v>-0.82920000200617106</v>
      </c>
      <c r="EZ3">
        <v>-0.88596716770586403</v>
      </c>
      <c r="FA3">
        <v>-1.95917655556083</v>
      </c>
      <c r="FB3">
        <v>-0.34213585038108602</v>
      </c>
      <c r="FC3">
        <v>-1.1655151968209401</v>
      </c>
      <c r="FD3">
        <v>-1.2523841333580601</v>
      </c>
      <c r="FE3">
        <v>-1.0945186900931401</v>
      </c>
      <c r="FF3">
        <v>-0.44787058246884498</v>
      </c>
      <c r="FG3">
        <v>-1.4246158151894399</v>
      </c>
      <c r="FH3">
        <v>-1.49564091132274</v>
      </c>
      <c r="FI3">
        <v>-1.09035904050705</v>
      </c>
      <c r="FJ3">
        <v>-0.877959559221828</v>
      </c>
      <c r="FK3">
        <v>-0.73705979044161396</v>
      </c>
      <c r="FL3">
        <v>-1.5019614111114401</v>
      </c>
      <c r="FM3">
        <v>-1.33338347575172</v>
      </c>
      <c r="FN3">
        <v>-1.01396474239532</v>
      </c>
      <c r="FO3">
        <v>-0.82924240886922995</v>
      </c>
      <c r="FP3">
        <v>-0.73175598321365398</v>
      </c>
      <c r="FQ3">
        <v>-1.41302856373751</v>
      </c>
      <c r="FR3">
        <v>-1.2229833772672301</v>
      </c>
      <c r="FS3">
        <v>-0.95646363409754498</v>
      </c>
      <c r="FT3">
        <v>-0.81236568413406796</v>
      </c>
      <c r="FU3">
        <v>-0.55301116774075298</v>
      </c>
      <c r="FV3">
        <v>-1.3255260841049299</v>
      </c>
      <c r="FW3">
        <v>-1.14740165429145</v>
      </c>
      <c r="FX3">
        <v>-0.93038082259642296</v>
      </c>
      <c r="FY3">
        <v>-0.68044118953843602</v>
      </c>
      <c r="FZ3">
        <v>-0.31461008894758102</v>
      </c>
      <c r="GA3">
        <v>0.703172198903811</v>
      </c>
      <c r="GB3">
        <v>-0.36708967794200298</v>
      </c>
      <c r="GC3">
        <v>-2.53885339703043E-3</v>
      </c>
      <c r="GD3">
        <v>-0.327684473823046</v>
      </c>
      <c r="GE3">
        <v>-0.26885867403073399</v>
      </c>
      <c r="GF3">
        <v>-0.24784518050339799</v>
      </c>
      <c r="GG3">
        <v>1.2360343879048601</v>
      </c>
      <c r="GH3">
        <v>1.2026290000743201</v>
      </c>
      <c r="GI3">
        <v>1.1271633572418001</v>
      </c>
      <c r="GJ3">
        <v>1.0370033840906201</v>
      </c>
      <c r="GK3">
        <v>0.71817769310132196</v>
      </c>
      <c r="GL3">
        <v>1.23074334267594</v>
      </c>
      <c r="GM3">
        <v>1.1950707568310901</v>
      </c>
      <c r="GN3">
        <v>1.10298597507687</v>
      </c>
      <c r="GO3">
        <v>1.16869097358824</v>
      </c>
      <c r="GP3">
        <v>0.99509350240660499</v>
      </c>
      <c r="GQ3">
        <v>1.23686528745873</v>
      </c>
      <c r="GR3">
        <v>1.16018400809652</v>
      </c>
      <c r="GS3">
        <v>1.1450518148764499</v>
      </c>
      <c r="GT3">
        <v>1.2680497730864699</v>
      </c>
      <c r="GU3">
        <v>1.09858284870418</v>
      </c>
      <c r="GV3">
        <v>1.2142090803626999</v>
      </c>
      <c r="GW3">
        <v>1.1763928099073799</v>
      </c>
      <c r="GX3">
        <v>1.22563688305832</v>
      </c>
      <c r="GY3">
        <v>1.3120323981161199</v>
      </c>
      <c r="GZ3">
        <v>1.13280113878955</v>
      </c>
      <c r="HA3">
        <v>1.2229512007299399</v>
      </c>
      <c r="HB3">
        <v>1.2357436888056399</v>
      </c>
      <c r="HC3">
        <v>1.2746037008431801</v>
      </c>
      <c r="HD3">
        <v>1.3218989289030301</v>
      </c>
      <c r="HE3">
        <v>1.2259500832674901</v>
      </c>
      <c r="HF3">
        <v>-0.180377302755762</v>
      </c>
      <c r="HG3">
        <v>-8.8870452029725197E-2</v>
      </c>
      <c r="HH3">
        <v>-1.11408240268205E-3</v>
      </c>
      <c r="HI3">
        <v>4.4900087994092397E-2</v>
      </c>
      <c r="HJ3">
        <v>4.8520986108887401E-2</v>
      </c>
      <c r="HK3">
        <v>1.5437217777936001</v>
      </c>
      <c r="HL3">
        <v>1.4319290669614</v>
      </c>
      <c r="HM3">
        <v>1.3311724737788899</v>
      </c>
      <c r="HN3">
        <v>1.2101710197725799</v>
      </c>
      <c r="HO3">
        <v>1.3366265951226499</v>
      </c>
      <c r="HP3">
        <v>1.5058208612230299</v>
      </c>
      <c r="HQ3">
        <v>1.39802510793709</v>
      </c>
      <c r="HR3">
        <v>1.2790911651918699</v>
      </c>
      <c r="HS3">
        <v>1.4089191308434601</v>
      </c>
      <c r="HT3">
        <v>1.4377111451862901</v>
      </c>
      <c r="HU3">
        <v>1.46292250410169</v>
      </c>
      <c r="HV3">
        <v>1.3438362565950199</v>
      </c>
      <c r="HW3">
        <v>1.35002899056279</v>
      </c>
      <c r="HX3">
        <v>1.42486171365299</v>
      </c>
      <c r="HY3">
        <v>1.44346295514447</v>
      </c>
      <c r="HZ3">
        <v>1.4100693536676101</v>
      </c>
      <c r="IA3">
        <v>1.3736409571216599</v>
      </c>
      <c r="IB3">
        <v>1.3841389624079099</v>
      </c>
      <c r="IC3">
        <v>1.40451274085386</v>
      </c>
      <c r="ID3">
        <v>1.4153673727567799</v>
      </c>
      <c r="IE3">
        <v>1.42023421234555</v>
      </c>
      <c r="IF3">
        <v>1.3966286810936901</v>
      </c>
      <c r="IG3">
        <v>1.3818505220317401</v>
      </c>
      <c r="IH3">
        <v>1.37832428287279</v>
      </c>
      <c r="II3">
        <v>-0.82080510823249098</v>
      </c>
      <c r="IJ3">
        <v>-0.84148234640976105</v>
      </c>
      <c r="IK3">
        <v>-1.0787804571603601</v>
      </c>
      <c r="IL3">
        <v>-1.2154524155908799</v>
      </c>
      <c r="IM3">
        <v>-1.40631834130412</v>
      </c>
      <c r="IN3">
        <v>-1.1883965858466099</v>
      </c>
      <c r="IO3">
        <v>-1.2180205096875101</v>
      </c>
      <c r="IP3">
        <v>-1.1776953517270601</v>
      </c>
      <c r="IQ3">
        <v>-0.70246790626681999</v>
      </c>
      <c r="IR3">
        <v>1.4841687772155899E-2</v>
      </c>
      <c r="IS3">
        <v>-0.97679858794316299</v>
      </c>
      <c r="IT3">
        <v>-1.5010891526082999</v>
      </c>
      <c r="IU3">
        <v>-0.96173903807593797</v>
      </c>
      <c r="IV3">
        <v>-0.59925699282177802</v>
      </c>
      <c r="IW3">
        <v>8.4143786991343894E-2</v>
      </c>
      <c r="IX3">
        <v>-1.2794442120513501</v>
      </c>
      <c r="IY3">
        <v>-1.2718001692351699</v>
      </c>
      <c r="IZ3">
        <v>-0.81017372745257099</v>
      </c>
      <c r="JA3">
        <v>-0.28038033350019398</v>
      </c>
      <c r="JB3">
        <v>-0.113244550512531</v>
      </c>
      <c r="JC3">
        <v>-1.22425994086099</v>
      </c>
      <c r="JD3">
        <v>-1.09843342551794</v>
      </c>
      <c r="JE3">
        <v>-0.54874562981959996</v>
      </c>
      <c r="JF3">
        <v>-0.31282938984115599</v>
      </c>
      <c r="JG3">
        <v>0.327801145209071</v>
      </c>
      <c r="JH3">
        <v>-1.12594272066177</v>
      </c>
      <c r="JI3">
        <v>-0.85623048555361703</v>
      </c>
      <c r="JJ3">
        <v>-0.532884645964527</v>
      </c>
      <c r="JK3">
        <v>4.05612424933725E-2</v>
      </c>
      <c r="JL3">
        <v>1.0451900366275499</v>
      </c>
      <c r="JM3">
        <v>0.60287844442261096</v>
      </c>
      <c r="JN3">
        <v>1.47073082289972E-2</v>
      </c>
      <c r="JO3">
        <v>-0.35259319300722503</v>
      </c>
      <c r="JP3">
        <v>-0.84451843207464705</v>
      </c>
      <c r="JQ3">
        <v>-0.80145673399213302</v>
      </c>
      <c r="JR3">
        <v>-0.779087122333597</v>
      </c>
      <c r="JS3">
        <v>0.66062114919253301</v>
      </c>
      <c r="JT3">
        <v>0.68879432910837801</v>
      </c>
      <c r="JU3">
        <v>0.66658355480722498</v>
      </c>
      <c r="JV3">
        <v>0.60312773622350502</v>
      </c>
      <c r="JW3">
        <v>0.63986335068349298</v>
      </c>
      <c r="JX3">
        <v>0.68979961853849303</v>
      </c>
      <c r="JY3">
        <v>0.69887127042938202</v>
      </c>
      <c r="JZ3">
        <v>0.670142391878354</v>
      </c>
      <c r="KA3">
        <v>0.57578372565936298</v>
      </c>
      <c r="KB3">
        <v>0.67588092374459996</v>
      </c>
      <c r="KC3">
        <v>0.70539996915223702</v>
      </c>
      <c r="KD3">
        <v>0.69294869815830196</v>
      </c>
      <c r="KE3">
        <v>0.62937690474035501</v>
      </c>
      <c r="KF3">
        <v>0.95642329752020805</v>
      </c>
      <c r="KG3">
        <v>0.70495888815922303</v>
      </c>
      <c r="KH3">
        <v>0.71121008659659701</v>
      </c>
      <c r="KI3">
        <v>0.66589624741847697</v>
      </c>
      <c r="KJ3">
        <v>0.87665865337512705</v>
      </c>
      <c r="KK3">
        <v>1.1207553795206899</v>
      </c>
      <c r="KL3">
        <v>0.72315834445668103</v>
      </c>
      <c r="KM3">
        <v>0.69581924833735098</v>
      </c>
      <c r="KN3">
        <v>0.85357464943576999</v>
      </c>
      <c r="KO3">
        <v>1.02950454882122</v>
      </c>
      <c r="KP3">
        <v>1.19396662632905</v>
      </c>
      <c r="KQ3">
        <v>-1.7355349878647699</v>
      </c>
      <c r="KR3">
        <v>0.39872031939815999</v>
      </c>
      <c r="KS3">
        <v>0.40217669689465602</v>
      </c>
      <c r="KT3">
        <v>0.31134449929693703</v>
      </c>
      <c r="KU3">
        <v>4.1948083683927197E-2</v>
      </c>
      <c r="KV3">
        <v>-0.39103651967752001</v>
      </c>
      <c r="KW3">
        <v>-0.45504159515506598</v>
      </c>
      <c r="KX3">
        <v>-1.78733602256539</v>
      </c>
      <c r="KY3">
        <v>-1.2248739095974399</v>
      </c>
      <c r="KZ3">
        <v>-2.0567055549345401</v>
      </c>
      <c r="LA3">
        <v>-1.27976390753703</v>
      </c>
      <c r="LB3">
        <v>-1.44458267247325</v>
      </c>
      <c r="LC3">
        <v>-1.5196422266593299</v>
      </c>
      <c r="LD3">
        <v>-1.52578932378104</v>
      </c>
      <c r="LE3">
        <v>-1.7289361307442801</v>
      </c>
      <c r="LF3">
        <v>-1.4076707458386799</v>
      </c>
      <c r="LG3">
        <v>-1.5389165180405799</v>
      </c>
      <c r="LH3">
        <v>-1.58697765866077</v>
      </c>
      <c r="LI3">
        <v>-1.6981669166361899</v>
      </c>
      <c r="LJ3">
        <v>-1.7558070845476801</v>
      </c>
      <c r="LK3">
        <v>-1.49498650522772</v>
      </c>
      <c r="LL3">
        <v>-1.59391878400997</v>
      </c>
      <c r="LM3">
        <v>-1.70235870739794</v>
      </c>
      <c r="LN3">
        <v>-1.74613464669114</v>
      </c>
      <c r="LO3">
        <v>-1.8013916967346699</v>
      </c>
      <c r="LP3">
        <v>-1.5510056126621099</v>
      </c>
      <c r="LQ3">
        <v>-1.6846418096526701</v>
      </c>
      <c r="LR3">
        <v>-1.74421239881082</v>
      </c>
      <c r="LS3">
        <v>-1.7898673145547199</v>
      </c>
      <c r="LT3">
        <v>-1.7430071352710901</v>
      </c>
      <c r="LU3">
        <v>-1.06123699345068</v>
      </c>
      <c r="LV3">
        <v>-0.58816733284185996</v>
      </c>
      <c r="LW3">
        <v>0.18486766283051301</v>
      </c>
      <c r="LX3">
        <v>2.6399628456074999E-2</v>
      </c>
      <c r="LY3">
        <v>-0.85577837475098095</v>
      </c>
      <c r="LZ3">
        <v>0.27626504207237002</v>
      </c>
      <c r="MA3">
        <v>-0.118614626751573</v>
      </c>
      <c r="MB3">
        <v>0.48545179195590399</v>
      </c>
      <c r="MC3">
        <v>-1.2745821329732401</v>
      </c>
      <c r="MD3">
        <v>-0.75075554493561003</v>
      </c>
      <c r="ME3">
        <v>-1.00808310470173</v>
      </c>
      <c r="MF3">
        <v>-0.62403632714814705</v>
      </c>
      <c r="MG3">
        <v>0.95875589437672404</v>
      </c>
      <c r="MH3">
        <v>-1.01615631329226</v>
      </c>
      <c r="MI3">
        <v>-0.86271755769204705</v>
      </c>
      <c r="MJ3">
        <v>-1.0830682547874499</v>
      </c>
      <c r="MK3">
        <v>0.23190617411780701</v>
      </c>
      <c r="ML3">
        <v>-6.1887976589331001E-3</v>
      </c>
      <c r="MM3">
        <v>-1.2895926997199501</v>
      </c>
      <c r="MN3">
        <v>-1.05157375528863</v>
      </c>
      <c r="MO3">
        <v>-0.36561957518453297</v>
      </c>
      <c r="MP3">
        <v>-0.370795062884333</v>
      </c>
      <c r="MQ3">
        <v>-0.50252698741259805</v>
      </c>
      <c r="MR3">
        <v>-1.53996446745966</v>
      </c>
      <c r="MS3">
        <v>-0.34072267830466102</v>
      </c>
      <c r="MT3">
        <v>-0.82497208064577499</v>
      </c>
      <c r="MU3">
        <v>-0.77305034581962595</v>
      </c>
      <c r="MV3">
        <v>-0.82104309276818799</v>
      </c>
      <c r="MW3">
        <v>-0.90453387407915498</v>
      </c>
      <c r="MX3">
        <v>-0.99841397503637996</v>
      </c>
      <c r="MY3">
        <v>-1.42591567792217</v>
      </c>
      <c r="MZ3">
        <v>-0.24226024382772701</v>
      </c>
      <c r="NA3">
        <v>-4.14699479508574E-2</v>
      </c>
      <c r="NB3">
        <v>0.31327032160525597</v>
      </c>
      <c r="NC3">
        <v>-0.82754769372969095</v>
      </c>
      <c r="ND3">
        <v>-0.36059622641224398</v>
      </c>
      <c r="NE3">
        <v>-0.88411481927547897</v>
      </c>
      <c r="NF3">
        <v>-0.35933232603082399</v>
      </c>
      <c r="NG3">
        <v>-1.5087111579296</v>
      </c>
      <c r="NH3">
        <v>-1.36869096685056</v>
      </c>
      <c r="NI3">
        <v>-1.34117720626537</v>
      </c>
      <c r="NJ3">
        <v>-1.16192424270226</v>
      </c>
      <c r="NK3">
        <v>-0.71056151326588401</v>
      </c>
      <c r="NL3">
        <v>-1.27794893571386</v>
      </c>
      <c r="NM3">
        <v>-1.32219558435634</v>
      </c>
      <c r="NN3">
        <v>-1.3491793828718299</v>
      </c>
      <c r="NO3">
        <v>-1.01908143845139</v>
      </c>
      <c r="NP3">
        <v>-1.07865868652896</v>
      </c>
      <c r="NQ3">
        <v>-1.427128713488</v>
      </c>
      <c r="NR3">
        <v>-1.32886202244653</v>
      </c>
      <c r="NS3">
        <v>-1.2119084548727499</v>
      </c>
      <c r="NT3">
        <v>-1.18975259369882</v>
      </c>
      <c r="NU3">
        <v>-1.25732427072566</v>
      </c>
      <c r="NV3">
        <v>-1.42602932719558</v>
      </c>
      <c r="NW3">
        <v>-1.2960236804017899</v>
      </c>
      <c r="NX3">
        <v>-1.3068981836339699</v>
      </c>
      <c r="NY3">
        <v>-1.30893504082918</v>
      </c>
      <c r="NZ3">
        <v>-1.3032494064658899</v>
      </c>
      <c r="OA3">
        <v>-1.3972450085544199</v>
      </c>
      <c r="OB3">
        <v>-1.37545579488881</v>
      </c>
      <c r="OC3">
        <v>-0.81952520239623705</v>
      </c>
      <c r="OD3">
        <v>-0.44073929417326202</v>
      </c>
      <c r="OE3">
        <v>-0.57765082938231405</v>
      </c>
      <c r="OF3">
        <v>-1.0209241297540701</v>
      </c>
      <c r="OG3">
        <v>-1.0810660126268401</v>
      </c>
      <c r="OH3">
        <v>-7.6445081289933603E-2</v>
      </c>
      <c r="OI3">
        <v>-0.97075948103410503</v>
      </c>
      <c r="OJ3">
        <v>-1.6421666255390901</v>
      </c>
      <c r="OK3">
        <v>-1.2357582124319799</v>
      </c>
      <c r="OL3">
        <v>-0.23214114518147</v>
      </c>
      <c r="OM3">
        <v>-1.0844880704503801</v>
      </c>
      <c r="ON3">
        <v>-1.55858797573207</v>
      </c>
      <c r="OO3">
        <v>-1.46654241135231</v>
      </c>
      <c r="OP3">
        <v>-1.1367532683488999</v>
      </c>
      <c r="OQ3">
        <v>-0.281478761723787</v>
      </c>
      <c r="OR3">
        <v>-1.3922647530326</v>
      </c>
      <c r="OS3">
        <v>-1.57788751037705</v>
      </c>
      <c r="OT3">
        <v>-1.3628671649838799</v>
      </c>
      <c r="OU3">
        <v>-0.74330728108487398</v>
      </c>
      <c r="OV3">
        <v>-0.102673800302524</v>
      </c>
      <c r="OW3">
        <v>-1.5105290657502499</v>
      </c>
      <c r="OX3">
        <v>-1.5215608854856599</v>
      </c>
      <c r="OY3">
        <v>-1.06174948818085</v>
      </c>
      <c r="OZ3">
        <v>-0.49194056457207203</v>
      </c>
      <c r="PA3">
        <v>-2.80645607308583E-2</v>
      </c>
      <c r="PB3">
        <v>-1.5283630627879501</v>
      </c>
      <c r="PC3">
        <v>-1.2942932026651199</v>
      </c>
      <c r="PD3">
        <v>-0.82355822531392398</v>
      </c>
      <c r="PE3">
        <v>-0.35928882662531603</v>
      </c>
      <c r="PF3">
        <v>7.3732741719897896E-3</v>
      </c>
      <c r="PG3">
        <v>-1.6242120158003399</v>
      </c>
      <c r="PH3">
        <v>0.92004776885468897</v>
      </c>
      <c r="PI3">
        <v>-0.130624322682908</v>
      </c>
      <c r="PJ3">
        <v>-0.38610416544653497</v>
      </c>
      <c r="PK3">
        <v>-8.4935073931501695E-2</v>
      </c>
      <c r="PL3">
        <v>-0.83346566485929696</v>
      </c>
      <c r="PM3">
        <v>-1.6475368920436499</v>
      </c>
      <c r="PN3">
        <v>-1.6608122003313699</v>
      </c>
      <c r="PO3">
        <v>-1.62091304006527</v>
      </c>
      <c r="PP3">
        <v>-1.49617929013439</v>
      </c>
      <c r="PQ3">
        <v>-1.6342270535435699</v>
      </c>
      <c r="PR3">
        <v>-1.65391002125964</v>
      </c>
      <c r="PS3">
        <v>-1.6488055157083501</v>
      </c>
      <c r="PT3">
        <v>-1.57975231914836</v>
      </c>
      <c r="PU3">
        <v>-1.4649141831886701</v>
      </c>
      <c r="PV3">
        <v>-1.64654634301174</v>
      </c>
      <c r="PW3">
        <v>-1.65360950490933</v>
      </c>
      <c r="PX3">
        <v>-1.616264106084</v>
      </c>
      <c r="PY3">
        <v>-1.5240270170277701</v>
      </c>
      <c r="PZ3">
        <v>-1.4368428600996199</v>
      </c>
      <c r="QA3">
        <v>-1.6495445636863599</v>
      </c>
      <c r="QB3">
        <v>-1.63085817617895</v>
      </c>
      <c r="QC3">
        <v>-1.56728753658894</v>
      </c>
      <c r="QD3">
        <v>-1.48612641637812</v>
      </c>
      <c r="QE3">
        <v>-1.4337172617158001</v>
      </c>
      <c r="QF3">
        <v>-1.6337167906152801</v>
      </c>
      <c r="QG3">
        <v>-1.5905392072625399</v>
      </c>
      <c r="QH3">
        <v>-1.5282374892125701</v>
      </c>
      <c r="QI3">
        <v>-1.4718897616312601</v>
      </c>
      <c r="QJ3">
        <v>-1.4242067115966299</v>
      </c>
      <c r="QK3">
        <v>-0.577811258997185</v>
      </c>
      <c r="QL3">
        <v>0.34128147154296401</v>
      </c>
      <c r="QM3">
        <v>1.1335656816492999E-2</v>
      </c>
      <c r="QN3">
        <v>6.7570708024733098E-2</v>
      </c>
      <c r="QO3">
        <v>-0.22547970725518299</v>
      </c>
      <c r="QP3">
        <v>-1.24555644702477</v>
      </c>
      <c r="QQ3">
        <v>-0.46858029279166702</v>
      </c>
      <c r="QR3">
        <v>-1.4010521538858001</v>
      </c>
      <c r="QS3">
        <v>-1.06084820142861</v>
      </c>
      <c r="QT3">
        <v>-0.92141151427337598</v>
      </c>
      <c r="QU3">
        <v>-0.54486526676783698</v>
      </c>
      <c r="QV3">
        <v>-0.87632793931350195</v>
      </c>
      <c r="QW3">
        <v>-1.21253967592607</v>
      </c>
      <c r="QX3">
        <v>-0.87732107439665896</v>
      </c>
      <c r="QY3">
        <v>-0.96398188663238804</v>
      </c>
      <c r="QZ3">
        <v>-0.74469497688410702</v>
      </c>
      <c r="RA3">
        <v>-1.09158792206607</v>
      </c>
      <c r="RB3">
        <v>-1.0881303728902401</v>
      </c>
      <c r="RC3">
        <v>-0.95935974143747105</v>
      </c>
      <c r="RD3">
        <v>-0.844080612320942</v>
      </c>
      <c r="RE3">
        <v>-0.95310489636797502</v>
      </c>
      <c r="RF3">
        <v>-1.0661469038917399</v>
      </c>
      <c r="RG3">
        <v>-1.0940639836552</v>
      </c>
      <c r="RH3">
        <v>-0.89339605964305702</v>
      </c>
      <c r="RI3">
        <v>-1.0805842288766501</v>
      </c>
      <c r="RJ3">
        <v>-0.982618181117768</v>
      </c>
      <c r="RK3">
        <v>-1.09259459382982</v>
      </c>
      <c r="RL3">
        <v>-1.0239198321718199</v>
      </c>
      <c r="RM3">
        <v>-1.0765667506985299</v>
      </c>
      <c r="RN3">
        <v>-1.0643459734057099</v>
      </c>
      <c r="RO3">
        <v>-1.2341561670632499</v>
      </c>
      <c r="RP3">
        <v>0.109132365894934</v>
      </c>
      <c r="RQ3">
        <v>0.35889027690757802</v>
      </c>
      <c r="RR3">
        <v>1.12012738790945</v>
      </c>
      <c r="RS3">
        <v>-0.27085988488839202</v>
      </c>
      <c r="RT3">
        <v>-0.33084483311733298</v>
      </c>
      <c r="RU3">
        <v>-1.6055823237243101</v>
      </c>
      <c r="RV3">
        <v>-1.0384268405554899</v>
      </c>
      <c r="RW3">
        <v>-1.3591217345328801</v>
      </c>
      <c r="RX3">
        <v>-1.3669430790086201</v>
      </c>
      <c r="RY3">
        <v>-1.1813372963697899</v>
      </c>
      <c r="RZ3">
        <v>-1.4913712095132401</v>
      </c>
      <c r="SA3">
        <v>-0.87083599409198598</v>
      </c>
      <c r="SB3">
        <v>-1.1817880158946401</v>
      </c>
      <c r="SC3">
        <v>-1.6992400894940201</v>
      </c>
      <c r="SD3">
        <v>-1.3611246743041501</v>
      </c>
      <c r="SE3">
        <v>-1.2174698738484899</v>
      </c>
      <c r="SF3">
        <v>-1.04590434199698</v>
      </c>
      <c r="SG3">
        <v>-1.4769663859319999</v>
      </c>
      <c r="SH3">
        <v>-1.80110522799771</v>
      </c>
      <c r="SI3">
        <v>-1.23041697759784</v>
      </c>
      <c r="SJ3">
        <v>-1.23681099285665</v>
      </c>
      <c r="SK3">
        <v>-1.2913626995115399</v>
      </c>
      <c r="SL3">
        <v>-1.6278195800714801</v>
      </c>
      <c r="SM3">
        <v>-1.53573570826504</v>
      </c>
      <c r="SN3">
        <v>-1.24075827557911</v>
      </c>
      <c r="SO3">
        <v>-1.3747569218551601</v>
      </c>
      <c r="SP3">
        <v>-1.4456098689133601</v>
      </c>
      <c r="SQ3">
        <v>-1.4690006693011299</v>
      </c>
      <c r="SR3">
        <v>-1.49246933403294</v>
      </c>
      <c r="SS3">
        <v>-1.54136154673607</v>
      </c>
      <c r="ST3">
        <v>0.100655161873602</v>
      </c>
      <c r="SU3">
        <v>9.8791797781344295E-2</v>
      </c>
      <c r="SV3">
        <v>6.1550311340382899E-2</v>
      </c>
      <c r="SW3">
        <v>0.106240246611813</v>
      </c>
      <c r="SX3">
        <v>0.12739725907945801</v>
      </c>
      <c r="SY3">
        <v>-1.55342861710223</v>
      </c>
      <c r="SZ3">
        <v>-1.5881726168082699</v>
      </c>
      <c r="TA3">
        <v>-1.58243717186176</v>
      </c>
      <c r="TB3">
        <v>-1.58301732010383</v>
      </c>
      <c r="TC3">
        <v>-1.54931863862298</v>
      </c>
      <c r="TD3">
        <v>-1.55596332725495</v>
      </c>
      <c r="TE3">
        <v>-1.58849785831896</v>
      </c>
      <c r="TF3">
        <v>-1.5852440834908299</v>
      </c>
      <c r="TG3">
        <v>-1.58733209135357</v>
      </c>
      <c r="TH3">
        <v>-1.55744668152071</v>
      </c>
      <c r="TI3">
        <v>-1.57711988490459</v>
      </c>
      <c r="TJ3">
        <v>-1.5918995618479701</v>
      </c>
      <c r="TK3">
        <v>-1.59134604742064</v>
      </c>
      <c r="TL3">
        <v>-1.5963802873799999</v>
      </c>
      <c r="TM3">
        <v>-1.57669254716695</v>
      </c>
      <c r="TN3">
        <v>-1.5889146640806699</v>
      </c>
      <c r="TO3">
        <v>-1.59960847172758</v>
      </c>
      <c r="TP3">
        <v>-1.6019447605935899</v>
      </c>
      <c r="TQ3">
        <v>-1.6105895246305899</v>
      </c>
      <c r="TR3">
        <v>-1.5908604983956101</v>
      </c>
      <c r="TS3">
        <v>-1.6007366443934801</v>
      </c>
      <c r="TT3">
        <v>-1.61090415984284</v>
      </c>
      <c r="TU3">
        <v>-1.61668068624752</v>
      </c>
      <c r="TV3">
        <v>-1.62743319582349</v>
      </c>
    </row>
    <row r="4" spans="1:542" x14ac:dyDescent="0.25">
      <c r="A4" s="13">
        <v>42643</v>
      </c>
      <c r="B4">
        <v>-0.49237736862030401</v>
      </c>
      <c r="C4">
        <v>-8.7313106642082694E-2</v>
      </c>
      <c r="D4">
        <v>5.1164178241566403E-2</v>
      </c>
      <c r="E4">
        <v>-0.84944520253297895</v>
      </c>
      <c r="F4">
        <v>-0.98561206847192095</v>
      </c>
      <c r="G4">
        <v>-0.69511257328823295</v>
      </c>
      <c r="H4">
        <v>0.15308200637920999</v>
      </c>
      <c r="I4">
        <v>-0.66506011775749796</v>
      </c>
      <c r="J4">
        <v>-0.93001956971725797</v>
      </c>
      <c r="K4">
        <v>-0.47743762297053299</v>
      </c>
      <c r="L4">
        <v>0.21914402979308101</v>
      </c>
      <c r="M4">
        <v>0.24481218952967901</v>
      </c>
      <c r="N4">
        <v>-0.78912371874121601</v>
      </c>
      <c r="O4">
        <v>-0.84555245682058</v>
      </c>
      <c r="P4">
        <v>-0.263254033113832</v>
      </c>
      <c r="Q4">
        <v>0.24645952792048101</v>
      </c>
      <c r="R4">
        <v>-0.27884216340507301</v>
      </c>
      <c r="S4">
        <v>-0.87899806756602905</v>
      </c>
      <c r="T4">
        <v>-0.61552689040875896</v>
      </c>
      <c r="U4">
        <v>-0.139792126223966</v>
      </c>
      <c r="V4">
        <v>-0.10887258155179499</v>
      </c>
      <c r="W4">
        <v>-0.50985022125451596</v>
      </c>
      <c r="X4">
        <v>-0.74944377485406999</v>
      </c>
      <c r="Y4">
        <v>-0.46957050144604401</v>
      </c>
      <c r="Z4">
        <v>4.5165284242458602E-2</v>
      </c>
      <c r="AA4">
        <v>-0.32157892679252298</v>
      </c>
      <c r="AB4">
        <v>-0.48893099999998302</v>
      </c>
      <c r="AC4">
        <v>-0.62818274554400899</v>
      </c>
      <c r="AD4">
        <v>-0.29982965102223302</v>
      </c>
      <c r="AE4">
        <v>0.12853662225759499</v>
      </c>
      <c r="AF4">
        <v>0.74958743490373603</v>
      </c>
      <c r="AG4">
        <v>0.40522631596882303</v>
      </c>
      <c r="AH4">
        <v>9.0663275979090394E-2</v>
      </c>
      <c r="AI4">
        <v>6.9188147184139001E-2</v>
      </c>
      <c r="AJ4">
        <v>3.2813815636974102E-2</v>
      </c>
      <c r="AK4">
        <v>-0.19820612568698001</v>
      </c>
      <c r="AL4">
        <v>0.52947468465405101</v>
      </c>
      <c r="AM4">
        <v>0.61567741817714805</v>
      </c>
      <c r="AN4">
        <v>0.73950277041393697</v>
      </c>
      <c r="AO4">
        <v>0.409548542744055</v>
      </c>
      <c r="AP4">
        <v>0.66795256747072895</v>
      </c>
      <c r="AQ4">
        <v>0.55736178172084705</v>
      </c>
      <c r="AR4">
        <v>0.665933254209086</v>
      </c>
      <c r="AS4">
        <v>0.62229715627297599</v>
      </c>
      <c r="AT4">
        <v>0.41295917429793499</v>
      </c>
      <c r="AU4">
        <v>0.61761676900291895</v>
      </c>
      <c r="AV4">
        <v>0.61653361742700796</v>
      </c>
      <c r="AW4">
        <v>0.64928950847201305</v>
      </c>
      <c r="AX4">
        <v>0.52295651000356502</v>
      </c>
      <c r="AY4">
        <v>0.48306959492694801</v>
      </c>
      <c r="AZ4">
        <v>0.64159292505756005</v>
      </c>
      <c r="BA4">
        <v>0.62552365938029897</v>
      </c>
      <c r="BB4">
        <v>0.57799287666953802</v>
      </c>
      <c r="BC4">
        <v>0.53680694997498601</v>
      </c>
      <c r="BD4">
        <v>0.57571196837982197</v>
      </c>
      <c r="BE4">
        <v>0.645819004523146</v>
      </c>
      <c r="BF4">
        <v>0.58060379556759001</v>
      </c>
      <c r="BG4">
        <v>0.57782958023350905</v>
      </c>
      <c r="BH4">
        <v>0.595339947748872</v>
      </c>
      <c r="BI4">
        <v>0.643084290176694</v>
      </c>
      <c r="BK4">
        <v>-0.87209505811899102</v>
      </c>
      <c r="BL4">
        <v>-0.45636086017268501</v>
      </c>
      <c r="BM4">
        <v>-0.43026209636384499</v>
      </c>
      <c r="BN4">
        <v>-0.74452188250218998</v>
      </c>
      <c r="BO4">
        <v>-0.87333019688073699</v>
      </c>
      <c r="BP4">
        <v>-0.97552456156198897</v>
      </c>
      <c r="BQ4">
        <v>-0.70915352663301501</v>
      </c>
      <c r="BR4">
        <v>-1.0247617668979401</v>
      </c>
      <c r="BS4">
        <v>-1.0717523911502</v>
      </c>
      <c r="BT4">
        <v>-0.90226317506869202</v>
      </c>
      <c r="BU4">
        <v>-0.85663217145575699</v>
      </c>
      <c r="BV4">
        <v>-0.75815281267873202</v>
      </c>
      <c r="BW4">
        <v>-1.0974461233681301</v>
      </c>
      <c r="BX4">
        <v>-0.95485736690328504</v>
      </c>
      <c r="BY4">
        <v>-0.88198304131911098</v>
      </c>
      <c r="BZ4">
        <v>-0.81605491530169505</v>
      </c>
      <c r="CA4">
        <v>-0.92796123456662305</v>
      </c>
      <c r="CB4">
        <v>-1.0430425681418101</v>
      </c>
      <c r="CC4">
        <v>-0.93564065015148701</v>
      </c>
      <c r="CD4">
        <v>-0.92034287113187996</v>
      </c>
      <c r="CE4">
        <v>-0.912344983178354</v>
      </c>
      <c r="CF4">
        <v>-0.94731592131801901</v>
      </c>
      <c r="CG4">
        <v>-1.0127613958921999</v>
      </c>
      <c r="CH4">
        <v>-0.950465137132538</v>
      </c>
      <c r="CI4">
        <v>-1.0464803473254001</v>
      </c>
      <c r="CJ4">
        <v>-0.93376992166601502</v>
      </c>
      <c r="CK4">
        <v>-0.94806543455108805</v>
      </c>
      <c r="CL4">
        <v>-1.01448451133143</v>
      </c>
      <c r="CM4">
        <v>-1.0346229453814499</v>
      </c>
      <c r="CN4">
        <v>-1.0040643257799899</v>
      </c>
      <c r="CO4">
        <v>-0.80624186845068102</v>
      </c>
      <c r="CP4">
        <v>-0.126896401647873</v>
      </c>
      <c r="CQ4">
        <v>-0.38623852591612301</v>
      </c>
      <c r="CR4">
        <v>-0.25059397516974502</v>
      </c>
      <c r="CS4">
        <v>-1.1240251109781301</v>
      </c>
      <c r="CT4">
        <v>-0.81255300944133402</v>
      </c>
      <c r="CU4">
        <v>-1.1284493943138401</v>
      </c>
      <c r="CV4">
        <v>-0.74398932664703898</v>
      </c>
      <c r="CW4">
        <v>-1.4149579441970099</v>
      </c>
      <c r="CX4">
        <v>-0.75823831493046201</v>
      </c>
      <c r="CY4">
        <v>-1.15753524529086</v>
      </c>
      <c r="CZ4">
        <v>-1.63047894515041</v>
      </c>
      <c r="DA4">
        <v>-1.2010997520978499</v>
      </c>
      <c r="DB4">
        <v>-1.2726919968716801</v>
      </c>
      <c r="DC4">
        <v>-0.92055673120864601</v>
      </c>
      <c r="DD4">
        <v>-1.4549443254924199</v>
      </c>
      <c r="DE4">
        <v>-1.47950221921971</v>
      </c>
      <c r="DF4">
        <v>-1.2883003396961401</v>
      </c>
      <c r="DG4">
        <v>-1.1392929470920801</v>
      </c>
      <c r="DH4">
        <v>-1.06088406359455</v>
      </c>
      <c r="DI4">
        <v>-1.4162393472646999</v>
      </c>
      <c r="DJ4">
        <v>-1.45372615162188</v>
      </c>
      <c r="DK4">
        <v>-1.2002840209966901</v>
      </c>
      <c r="DL4">
        <v>-1.16900725140678</v>
      </c>
      <c r="DM4">
        <v>-1.1362823240653399</v>
      </c>
      <c r="DN4">
        <v>-1.4283774882189799</v>
      </c>
      <c r="DO4">
        <v>-1.3634441070927401</v>
      </c>
      <c r="DP4">
        <v>-1.2247068129368801</v>
      </c>
      <c r="DQ4">
        <v>-1.21645382173705</v>
      </c>
      <c r="DR4">
        <v>-0.99863918647004402</v>
      </c>
      <c r="DS4">
        <v>-1.44155974063425</v>
      </c>
      <c r="DT4">
        <v>0.35044759183978402</v>
      </c>
      <c r="DU4">
        <v>0.49412883896393001</v>
      </c>
      <c r="DV4">
        <v>0.43443149297476902</v>
      </c>
      <c r="DW4">
        <v>0.30068299544023203</v>
      </c>
      <c r="DX4">
        <v>0.40747857295981599</v>
      </c>
      <c r="DY4">
        <v>-1.7734271867346201</v>
      </c>
      <c r="DZ4">
        <v>-0.55675000547665199</v>
      </c>
      <c r="EA4">
        <v>-0.33377898311040199</v>
      </c>
      <c r="EB4">
        <v>-1.51362104731336</v>
      </c>
      <c r="EC4">
        <v>-1.78572527732813</v>
      </c>
      <c r="ED4">
        <v>-1.4998634611088</v>
      </c>
      <c r="EE4">
        <v>-0.34532281063213199</v>
      </c>
      <c r="EF4">
        <v>-0.664587166850786</v>
      </c>
      <c r="EG4">
        <v>-1.8213923485452099</v>
      </c>
      <c r="EH4">
        <v>-2.01529174416607</v>
      </c>
      <c r="EI4">
        <v>-1.10105920143617</v>
      </c>
      <c r="EJ4">
        <v>-0.60328361684841103</v>
      </c>
      <c r="EK4">
        <v>-1.46180728088862</v>
      </c>
      <c r="EL4">
        <v>-2.0177327926306501</v>
      </c>
      <c r="EM4">
        <v>-1.82322488998592</v>
      </c>
      <c r="EN4">
        <v>-1.2108286196731</v>
      </c>
      <c r="EO4">
        <v>-1.3466914531072001</v>
      </c>
      <c r="EP4">
        <v>-1.90054836795464</v>
      </c>
      <c r="EQ4">
        <v>-1.7686135030841901</v>
      </c>
      <c r="ER4">
        <v>-1.73799763713179</v>
      </c>
      <c r="ES4">
        <v>-1.70094411899398</v>
      </c>
      <c r="ET4">
        <v>-1.6984290926541401</v>
      </c>
      <c r="EU4">
        <v>-1.6768746065715601</v>
      </c>
      <c r="EV4">
        <v>-1.6422590512964901</v>
      </c>
      <c r="EW4">
        <v>-1.06675565075389</v>
      </c>
      <c r="EX4">
        <v>-7.6848910088470404E-2</v>
      </c>
      <c r="EY4">
        <v>-1.04139587718839</v>
      </c>
      <c r="EZ4">
        <v>-0.74879620859299001</v>
      </c>
      <c r="FA4">
        <v>-0.92908382424287095</v>
      </c>
      <c r="FB4">
        <v>-1.9101027076072501</v>
      </c>
      <c r="FC4">
        <v>-1.1696241286106701</v>
      </c>
      <c r="FD4">
        <v>-1.09103779367084</v>
      </c>
      <c r="FE4">
        <v>-1.2158127708281401</v>
      </c>
      <c r="FF4">
        <v>-1.0638420608191499</v>
      </c>
      <c r="FG4">
        <v>-1.1626274552815099</v>
      </c>
      <c r="FH4">
        <v>-1.35094969449743</v>
      </c>
      <c r="FI4">
        <v>-1.4430035456097601</v>
      </c>
      <c r="FJ4">
        <v>-1.0371331801797901</v>
      </c>
      <c r="FK4">
        <v>-0.85631832079209802</v>
      </c>
      <c r="FL4">
        <v>-1.29251405123303</v>
      </c>
      <c r="FM4">
        <v>-1.4381811182590201</v>
      </c>
      <c r="FN4">
        <v>-1.2778491485511601</v>
      </c>
      <c r="FO4">
        <v>-0.97259456416359302</v>
      </c>
      <c r="FP4">
        <v>-0.82598131671379105</v>
      </c>
      <c r="FQ4">
        <v>-1.3909639153525299</v>
      </c>
      <c r="FR4">
        <v>-1.3505454491893401</v>
      </c>
      <c r="FS4">
        <v>-1.18157219939633</v>
      </c>
      <c r="FT4">
        <v>-0.93495853075133895</v>
      </c>
      <c r="FU4">
        <v>-0.81858075785900497</v>
      </c>
      <c r="FV4">
        <v>-1.3508497838928499</v>
      </c>
      <c r="FW4">
        <v>-1.2776425810234999</v>
      </c>
      <c r="FX4">
        <v>-1.1261606901827901</v>
      </c>
      <c r="FY4">
        <v>-0.92320983936974299</v>
      </c>
      <c r="FZ4">
        <v>-0.67333696288746803</v>
      </c>
      <c r="GA4">
        <v>0.703172198903811</v>
      </c>
      <c r="GB4">
        <v>-0.36708967794200298</v>
      </c>
      <c r="GC4">
        <v>-0.30720126104043399</v>
      </c>
      <c r="GD4">
        <v>0.133121817490609</v>
      </c>
      <c r="GE4">
        <v>-0.26885867403073399</v>
      </c>
      <c r="GF4">
        <v>-0.24784518050339799</v>
      </c>
      <c r="GG4">
        <v>0.72779656393082304</v>
      </c>
      <c r="GH4">
        <v>1.2026290000743201</v>
      </c>
      <c r="GI4">
        <v>1.1271633572418001</v>
      </c>
      <c r="GJ4">
        <v>1.0370033840906201</v>
      </c>
      <c r="GK4">
        <v>0.71817769310132196</v>
      </c>
      <c r="GL4">
        <v>0.72431091381331003</v>
      </c>
      <c r="GM4">
        <v>1.1950707568310901</v>
      </c>
      <c r="GN4">
        <v>1.10298597507687</v>
      </c>
      <c r="GO4">
        <v>1.00068895379487</v>
      </c>
      <c r="GP4">
        <v>0.73691080171300805</v>
      </c>
      <c r="GQ4">
        <v>0.98070301787274705</v>
      </c>
      <c r="GR4">
        <v>1.16018400809652</v>
      </c>
      <c r="GS4">
        <v>1.0601121652707799</v>
      </c>
      <c r="GT4">
        <v>1.0432606123183801</v>
      </c>
      <c r="GU4">
        <v>0.92287831290773903</v>
      </c>
      <c r="GV4">
        <v>1.0429578780298401</v>
      </c>
      <c r="GW4">
        <v>1.1187228713913999</v>
      </c>
      <c r="GX4">
        <v>1.07431466261631</v>
      </c>
      <c r="GY4">
        <v>1.12745574187469</v>
      </c>
      <c r="GZ4">
        <v>0.99975303301743301</v>
      </c>
      <c r="HA4">
        <v>1.0496249395291499</v>
      </c>
      <c r="HB4">
        <v>1.12032136970864</v>
      </c>
      <c r="HC4">
        <v>1.1349636118889701</v>
      </c>
      <c r="HD4">
        <v>1.181247632634</v>
      </c>
      <c r="HE4">
        <v>1.2259500832674901</v>
      </c>
      <c r="HF4">
        <v>-0.180377302755762</v>
      </c>
      <c r="HG4">
        <v>-8.8870452029727806E-2</v>
      </c>
      <c r="HH4">
        <v>-1.11408240268205E-3</v>
      </c>
      <c r="HI4">
        <v>4.4900087994092397E-2</v>
      </c>
      <c r="HJ4">
        <v>4.8520986108887401E-2</v>
      </c>
      <c r="HK4">
        <v>1.1469461323702901</v>
      </c>
      <c r="HL4">
        <v>1.4319290669614</v>
      </c>
      <c r="HM4">
        <v>1.3311724737788899</v>
      </c>
      <c r="HN4">
        <v>1.2101710197725799</v>
      </c>
      <c r="HO4">
        <v>1.20069846680509</v>
      </c>
      <c r="HP4">
        <v>1.2445750490746901</v>
      </c>
      <c r="HQ4">
        <v>1.39802510793709</v>
      </c>
      <c r="HR4">
        <v>1.2790911651918699</v>
      </c>
      <c r="HS4">
        <v>1.1653300694943101</v>
      </c>
      <c r="HT4">
        <v>1.23579802636293</v>
      </c>
      <c r="HU4">
        <v>1.33354429785486</v>
      </c>
      <c r="HV4">
        <v>1.3438362565950199</v>
      </c>
      <c r="HW4">
        <v>1.2268736365614401</v>
      </c>
      <c r="HX4">
        <v>1.2417489163192399</v>
      </c>
      <c r="HY4">
        <v>1.3100066908004899</v>
      </c>
      <c r="HZ4">
        <v>1.3245345740452601</v>
      </c>
      <c r="IA4">
        <v>1.2904168907317</v>
      </c>
      <c r="IB4">
        <v>1.2609218440926699</v>
      </c>
      <c r="IC4">
        <v>1.28176925965596</v>
      </c>
      <c r="ID4">
        <v>1.3161686502479</v>
      </c>
      <c r="IE4">
        <v>1.2926835406584301</v>
      </c>
      <c r="IF4">
        <v>1.30307659617375</v>
      </c>
      <c r="IG4">
        <v>1.2890756682564499</v>
      </c>
      <c r="IH4">
        <v>1.28544528807004</v>
      </c>
      <c r="II4">
        <v>-0.90210807874252896</v>
      </c>
      <c r="IJ4">
        <v>-0.38828011882512597</v>
      </c>
      <c r="IK4">
        <v>-0.84145417198510097</v>
      </c>
      <c r="IL4">
        <v>-1.04515450353863</v>
      </c>
      <c r="IM4">
        <v>-1.1396871313426999</v>
      </c>
      <c r="IN4">
        <v>-1.31760245126723</v>
      </c>
      <c r="IO4">
        <v>-0.74353457800464495</v>
      </c>
      <c r="IP4">
        <v>-1.1682533942851701</v>
      </c>
      <c r="IQ4">
        <v>-1.16207551650811</v>
      </c>
      <c r="IR4">
        <v>-0.66856626080619797</v>
      </c>
      <c r="IS4">
        <v>-0.963482591271135</v>
      </c>
      <c r="IT4">
        <v>-0.90903700339599203</v>
      </c>
      <c r="IU4">
        <v>-1.45939303877139</v>
      </c>
      <c r="IV4">
        <v>-0.94581901351207998</v>
      </c>
      <c r="IW4">
        <v>-0.55957303471813302</v>
      </c>
      <c r="IX4">
        <v>-0.96569607197809204</v>
      </c>
      <c r="IY4">
        <v>-1.22116939305806</v>
      </c>
      <c r="IZ4">
        <v>-1.2479663441068301</v>
      </c>
      <c r="JA4">
        <v>-0.78731195459664904</v>
      </c>
      <c r="JB4">
        <v>-0.23098563850307199</v>
      </c>
      <c r="JC4">
        <v>-1.18457492248379</v>
      </c>
      <c r="JD4">
        <v>-1.1838237820573101</v>
      </c>
      <c r="JE4">
        <v>-1.0766028050829</v>
      </c>
      <c r="JF4">
        <v>-0.52768746569255398</v>
      </c>
      <c r="JG4">
        <v>-0.291479878044688</v>
      </c>
      <c r="JH4">
        <v>-1.1886009509176301</v>
      </c>
      <c r="JI4">
        <v>-1.09053871005267</v>
      </c>
      <c r="JJ4">
        <v>-0.84844643880564397</v>
      </c>
      <c r="JK4">
        <v>-0.53087366367070299</v>
      </c>
      <c r="JL4">
        <v>7.6492687251061106E-2</v>
      </c>
      <c r="JM4">
        <v>0.60287844442261096</v>
      </c>
      <c r="JN4">
        <v>1.47073082289972E-2</v>
      </c>
      <c r="JO4">
        <v>0.151111368431668</v>
      </c>
      <c r="JP4">
        <v>-0.26871041020556902</v>
      </c>
      <c r="JQ4">
        <v>-0.80145673399213302</v>
      </c>
      <c r="JR4">
        <v>-0.779087122333597</v>
      </c>
      <c r="JS4">
        <v>0.66062114919253301</v>
      </c>
      <c r="JT4">
        <v>0.68879432910837801</v>
      </c>
      <c r="JU4">
        <v>0.66658355480722498</v>
      </c>
      <c r="JV4">
        <v>0.60312773622350502</v>
      </c>
      <c r="JW4">
        <v>0.63986335068349298</v>
      </c>
      <c r="JX4">
        <v>0.68979961853849303</v>
      </c>
      <c r="JY4">
        <v>0.69887127042938202</v>
      </c>
      <c r="JZ4">
        <v>0.670142391878354</v>
      </c>
      <c r="KA4">
        <v>0.57578372565936298</v>
      </c>
      <c r="KB4">
        <v>0.67588092374459996</v>
      </c>
      <c r="KC4">
        <v>0.70539996915223702</v>
      </c>
      <c r="KD4">
        <v>0.69294869815830196</v>
      </c>
      <c r="KE4">
        <v>0.62937690474035501</v>
      </c>
      <c r="KF4">
        <v>0.52944861112725805</v>
      </c>
      <c r="KG4">
        <v>0.70495888815922303</v>
      </c>
      <c r="KH4">
        <v>0.71121008659659701</v>
      </c>
      <c r="KI4">
        <v>0.66589624741847697</v>
      </c>
      <c r="KJ4">
        <v>0.58573210911346996</v>
      </c>
      <c r="KK4">
        <v>0.77413000441120094</v>
      </c>
      <c r="KL4">
        <v>0.72315834445668103</v>
      </c>
      <c r="KM4">
        <v>0.69581924833735098</v>
      </c>
      <c r="KN4">
        <v>0.62973514346485104</v>
      </c>
      <c r="KO4">
        <v>0.76401626975557901</v>
      </c>
      <c r="KP4">
        <v>0.92864070936704401</v>
      </c>
      <c r="KQ4">
        <v>-0.98899187550999601</v>
      </c>
      <c r="KR4">
        <v>0.22887803712979099</v>
      </c>
      <c r="KS4">
        <v>0.42070987888308498</v>
      </c>
      <c r="KT4">
        <v>0.480243854231307</v>
      </c>
      <c r="KU4">
        <v>0.330844661420093</v>
      </c>
      <c r="KV4">
        <v>0.15684589345132299</v>
      </c>
      <c r="KW4">
        <v>-1.5865898964151901</v>
      </c>
      <c r="KX4">
        <v>-0.35788388691699102</v>
      </c>
      <c r="KY4">
        <v>-1.6250079999387299</v>
      </c>
      <c r="KZ4">
        <v>-1.1828081489519899</v>
      </c>
      <c r="LA4">
        <v>-1.1273863177504999</v>
      </c>
      <c r="LB4">
        <v>-1.2110634520002701</v>
      </c>
      <c r="LC4">
        <v>-1.3882523067444299</v>
      </c>
      <c r="LD4">
        <v>-1.41517251071633</v>
      </c>
      <c r="LE4">
        <v>-1.43043436644732</v>
      </c>
      <c r="LF4">
        <v>-1.20902490027639</v>
      </c>
      <c r="LG4">
        <v>-1.3478260720002799</v>
      </c>
      <c r="LH4">
        <v>-1.4607559295949999</v>
      </c>
      <c r="LI4">
        <v>-1.4857654454251401</v>
      </c>
      <c r="LJ4">
        <v>-1.58541083961917</v>
      </c>
      <c r="LK4">
        <v>-1.3117808087498599</v>
      </c>
      <c r="LL4">
        <v>-1.4231026582169599</v>
      </c>
      <c r="LM4">
        <v>-1.51083544516653</v>
      </c>
      <c r="LN4">
        <v>-1.5902790223373</v>
      </c>
      <c r="LO4">
        <v>-1.6382557493354899</v>
      </c>
      <c r="LP4">
        <v>-1.38038462728337</v>
      </c>
      <c r="LQ4">
        <v>-1.47468197291315</v>
      </c>
      <c r="LR4">
        <v>-1.58971769847988</v>
      </c>
      <c r="LS4">
        <v>-1.6354511912026199</v>
      </c>
      <c r="LT4">
        <v>-1.6755930809345601</v>
      </c>
      <c r="LU4">
        <v>-1.47210306268088</v>
      </c>
      <c r="LV4">
        <v>-0.47388496802042901</v>
      </c>
      <c r="LW4">
        <v>-0.62705824618135397</v>
      </c>
      <c r="LX4">
        <v>0.20801096643639599</v>
      </c>
      <c r="LY4">
        <v>-1.1444579020659399E-2</v>
      </c>
      <c r="LZ4">
        <v>-0.83951596568750297</v>
      </c>
      <c r="MA4">
        <v>-1.0608491265809401</v>
      </c>
      <c r="MB4">
        <v>-1.6386558378261001E-2</v>
      </c>
      <c r="MC4">
        <v>0.573246988964902</v>
      </c>
      <c r="MD4">
        <v>-1.25499434377296</v>
      </c>
      <c r="ME4">
        <v>-1.25379721861993</v>
      </c>
      <c r="MF4">
        <v>-1.0181645337680201</v>
      </c>
      <c r="MG4">
        <v>-0.554900774649281</v>
      </c>
      <c r="MH4">
        <v>1.1044300620381899</v>
      </c>
      <c r="MI4">
        <v>-0.973365359494757</v>
      </c>
      <c r="MJ4">
        <v>-1.5090587636250501</v>
      </c>
      <c r="MK4">
        <v>-1.06453141059964</v>
      </c>
      <c r="ML4">
        <v>0.34724374334515901</v>
      </c>
      <c r="MM4">
        <v>8.8328267104106004E-2</v>
      </c>
      <c r="MN4">
        <v>-1.2820152850759301</v>
      </c>
      <c r="MO4">
        <v>-1.5827367433211399</v>
      </c>
      <c r="MP4">
        <v>-0.302666674331245</v>
      </c>
      <c r="MQ4">
        <v>-0.26098940694640599</v>
      </c>
      <c r="MR4">
        <v>-0.45360339511807302</v>
      </c>
      <c r="MS4">
        <v>-1.51627878241852</v>
      </c>
      <c r="MT4">
        <v>-0.88885568209891996</v>
      </c>
      <c r="MU4">
        <v>-0.76793344274367503</v>
      </c>
      <c r="MV4">
        <v>-0.71446885734726595</v>
      </c>
      <c r="MW4">
        <v>-0.76835772270154701</v>
      </c>
      <c r="MX4">
        <v>-0.87630160767607601</v>
      </c>
      <c r="MY4">
        <v>-1.62516253648253</v>
      </c>
      <c r="MZ4">
        <v>-0.487933324096055</v>
      </c>
      <c r="NA4">
        <v>-0.26844260809996001</v>
      </c>
      <c r="NB4">
        <v>-4.3927077147995798E-2</v>
      </c>
      <c r="NC4">
        <v>0.31984068139740301</v>
      </c>
      <c r="ND4">
        <v>-0.76420825053750197</v>
      </c>
      <c r="NE4">
        <v>-1.3941972214237599</v>
      </c>
      <c r="NF4">
        <v>-0.79039093560616303</v>
      </c>
      <c r="NG4">
        <v>-0.25506116885230301</v>
      </c>
      <c r="NH4">
        <v>-1.4452951231568101</v>
      </c>
      <c r="NI4">
        <v>-1.34643603729242</v>
      </c>
      <c r="NJ4">
        <v>-1.29860123041619</v>
      </c>
      <c r="NK4">
        <v>-1.09601525449328</v>
      </c>
      <c r="NL4">
        <v>-0.62051915723562001</v>
      </c>
      <c r="NM4">
        <v>-1.2195533218818899</v>
      </c>
      <c r="NN4">
        <v>-1.4247077210582999</v>
      </c>
      <c r="NO4">
        <v>-1.2987317159951799</v>
      </c>
      <c r="NP4">
        <v>-0.94095313274756798</v>
      </c>
      <c r="NQ4">
        <v>-1.0051716703909599</v>
      </c>
      <c r="NR4">
        <v>-1.38957715516977</v>
      </c>
      <c r="NS4">
        <v>-1.4042856284146801</v>
      </c>
      <c r="NT4">
        <v>-1.1501828940315</v>
      </c>
      <c r="NU4">
        <v>-1.12126972286624</v>
      </c>
      <c r="NV4">
        <v>-1.2035723595633601</v>
      </c>
      <c r="NW4">
        <v>-1.4091993658308199</v>
      </c>
      <c r="NX4">
        <v>-1.27864455497262</v>
      </c>
      <c r="NY4">
        <v>-1.2490656673198699</v>
      </c>
      <c r="NZ4">
        <v>-1.2565700967254201</v>
      </c>
      <c r="OA4">
        <v>-1.26757112117585</v>
      </c>
      <c r="OB4">
        <v>-1.3766062936591399</v>
      </c>
      <c r="OC4">
        <v>-0.55905847020154797</v>
      </c>
      <c r="OD4">
        <v>0.47116103131174097</v>
      </c>
      <c r="OE4">
        <v>-0.41227049600231402</v>
      </c>
      <c r="OF4">
        <v>-0.54708442943292501</v>
      </c>
      <c r="OG4">
        <v>-1.0222882833957101</v>
      </c>
      <c r="OH4">
        <v>-1.1000778889812199</v>
      </c>
      <c r="OI4">
        <v>-0.73003049651033702</v>
      </c>
      <c r="OJ4">
        <v>-0.89026327918922699</v>
      </c>
      <c r="OK4">
        <v>-1.6223361315771001</v>
      </c>
      <c r="OL4">
        <v>-1.21883087465531</v>
      </c>
      <c r="OM4">
        <v>-0.37473657012744899</v>
      </c>
      <c r="ON4">
        <v>-0.99687966295004804</v>
      </c>
      <c r="OO4">
        <v>-1.4703503939809901</v>
      </c>
      <c r="OP4">
        <v>-1.4430131550495</v>
      </c>
      <c r="OQ4">
        <v>-1.1290450942827499</v>
      </c>
      <c r="OR4">
        <v>-0.72674439077002795</v>
      </c>
      <c r="OS4">
        <v>-1.28972503344399</v>
      </c>
      <c r="OT4">
        <v>-1.5247666201387799</v>
      </c>
      <c r="OU4">
        <v>-1.3472784297932101</v>
      </c>
      <c r="OV4">
        <v>-0.73190278413711496</v>
      </c>
      <c r="OW4">
        <v>-1.05377415559998</v>
      </c>
      <c r="OX4">
        <v>-1.43228658476573</v>
      </c>
      <c r="OY4">
        <v>-1.48616336766854</v>
      </c>
      <c r="OZ4">
        <v>-1.0463770432736099</v>
      </c>
      <c r="PA4">
        <v>-0.47461008171961799</v>
      </c>
      <c r="PB4">
        <v>-1.25840252592783</v>
      </c>
      <c r="PC4">
        <v>-1.4704203223802601</v>
      </c>
      <c r="PD4">
        <v>-1.2653028045792001</v>
      </c>
      <c r="PE4">
        <v>-0.80526940844669204</v>
      </c>
      <c r="PF4">
        <v>-0.33252049580794102</v>
      </c>
      <c r="PG4">
        <v>-1.5160213780332901</v>
      </c>
      <c r="PH4">
        <v>1.62167694585441</v>
      </c>
      <c r="PI4">
        <v>0.91200047126549699</v>
      </c>
      <c r="PJ4">
        <v>-0.19066181537048099</v>
      </c>
      <c r="PK4">
        <v>-0.43307565006754201</v>
      </c>
      <c r="PL4">
        <v>-0.145836611113278</v>
      </c>
      <c r="PM4">
        <v>-1.4685807718067101</v>
      </c>
      <c r="PN4">
        <v>-1.50311133242927</v>
      </c>
      <c r="PO4">
        <v>-1.5352851337875899</v>
      </c>
      <c r="PP4">
        <v>-1.50159554935665</v>
      </c>
      <c r="PQ4">
        <v>-1.5011827335164001</v>
      </c>
      <c r="PR4">
        <v>-1.4821396963806399</v>
      </c>
      <c r="PS4">
        <v>-1.51580002654311</v>
      </c>
      <c r="PT4">
        <v>-1.5250361231832199</v>
      </c>
      <c r="PU4">
        <v>-1.4637037362202501</v>
      </c>
      <c r="PV4">
        <v>-1.4936442638330401</v>
      </c>
      <c r="PW4">
        <v>-1.50120815253474</v>
      </c>
      <c r="PX4">
        <v>-1.5225694541046499</v>
      </c>
      <c r="PY4">
        <v>-1.4962045146138401</v>
      </c>
      <c r="PZ4">
        <v>-1.4123475470436999</v>
      </c>
      <c r="QA4">
        <v>-1.5032369885058701</v>
      </c>
      <c r="QB4">
        <v>-1.5114298099608099</v>
      </c>
      <c r="QC4">
        <v>-1.5047921442419501</v>
      </c>
      <c r="QD4">
        <v>-1.45160041243129</v>
      </c>
      <c r="QE4">
        <v>-1.37955339401111</v>
      </c>
      <c r="QF4">
        <v>-1.5108443443839199</v>
      </c>
      <c r="QG4">
        <v>-1.50126755439808</v>
      </c>
      <c r="QH4">
        <v>-1.4694288721064299</v>
      </c>
      <c r="QI4">
        <v>-1.41751628142193</v>
      </c>
      <c r="QJ4">
        <v>-1.37083945995614</v>
      </c>
      <c r="QK4">
        <v>-0.93733826459543301</v>
      </c>
      <c r="QL4">
        <v>0.14183126090097201</v>
      </c>
      <c r="QM4">
        <v>0.30606273404531098</v>
      </c>
      <c r="QN4">
        <v>-2.5630268561105701E-2</v>
      </c>
      <c r="QO4">
        <v>4.1216720681054801E-2</v>
      </c>
      <c r="QP4">
        <v>-0.383248137546085</v>
      </c>
      <c r="QQ4">
        <v>-0.543753601795677</v>
      </c>
      <c r="QR4">
        <v>-0.44018989125603297</v>
      </c>
      <c r="QS4">
        <v>-1.3783699194310299</v>
      </c>
      <c r="QT4">
        <v>-1.0429697615389899</v>
      </c>
      <c r="QU4">
        <v>-0.92743024130695595</v>
      </c>
      <c r="QV4">
        <v>-0.51048229474573004</v>
      </c>
      <c r="QW4">
        <v>-0.858226134259366</v>
      </c>
      <c r="QX4">
        <v>-1.1677331576616301</v>
      </c>
      <c r="QY4">
        <v>-0.84892863503090998</v>
      </c>
      <c r="QZ4">
        <v>-0.74919011758964504</v>
      </c>
      <c r="RA4">
        <v>-0.71553426072204496</v>
      </c>
      <c r="RB4">
        <v>-1.05759758583693</v>
      </c>
      <c r="RC4">
        <v>-1.04968953326314</v>
      </c>
      <c r="RD4">
        <v>-0.89444842608449904</v>
      </c>
      <c r="RE4">
        <v>-0.82680463537545101</v>
      </c>
      <c r="RF4">
        <v>-0.91490609096971098</v>
      </c>
      <c r="RG4">
        <v>-1.0314210399396</v>
      </c>
      <c r="RH4">
        <v>-1.0302443425432899</v>
      </c>
      <c r="RI4">
        <v>-0.82680993992417795</v>
      </c>
      <c r="RJ4">
        <v>-0.96841621607832695</v>
      </c>
      <c r="RK4">
        <v>-0.94374185699925395</v>
      </c>
      <c r="RL4">
        <v>-1.03528241076365</v>
      </c>
      <c r="RM4">
        <v>-0.95662739741253699</v>
      </c>
      <c r="RN4">
        <v>-1.0117207089604301</v>
      </c>
      <c r="RO4">
        <v>-1.1833822123158999</v>
      </c>
      <c r="RP4">
        <v>-4.58845816232199E-2</v>
      </c>
      <c r="RQ4">
        <v>6.9061399597768594E-2</v>
      </c>
      <c r="RR4">
        <v>0.35731741739775602</v>
      </c>
      <c r="RS4">
        <v>1.40761906487215</v>
      </c>
      <c r="RT4">
        <v>-0.26846024969508397</v>
      </c>
      <c r="RU4">
        <v>-1.1554437549354499</v>
      </c>
      <c r="RV4">
        <v>-1.4958951881611999</v>
      </c>
      <c r="RW4">
        <v>-0.97875696264022904</v>
      </c>
      <c r="RX4">
        <v>-1.2428967683794401</v>
      </c>
      <c r="RY4">
        <v>-0.90469122777674804</v>
      </c>
      <c r="RZ4">
        <v>-1.15869009173864</v>
      </c>
      <c r="SA4">
        <v>-1.44073552120601</v>
      </c>
      <c r="SB4">
        <v>-0.790435875332133</v>
      </c>
      <c r="SC4">
        <v>-1.0830051750176</v>
      </c>
      <c r="SD4">
        <v>-1.05054174013874</v>
      </c>
      <c r="SE4">
        <v>-1.3302118735349799</v>
      </c>
      <c r="SF4">
        <v>-1.1598194025542501</v>
      </c>
      <c r="SG4">
        <v>-0.96088410758026899</v>
      </c>
      <c r="SH4">
        <v>-1.3964362018021199</v>
      </c>
      <c r="SI4">
        <v>-1.2024566514375401</v>
      </c>
      <c r="SJ4">
        <v>-1.18970498897743</v>
      </c>
      <c r="SK4">
        <v>-1.16824511456793</v>
      </c>
      <c r="SL4">
        <v>-1.2168896269837799</v>
      </c>
      <c r="SM4">
        <v>-1.53874106831423</v>
      </c>
      <c r="SN4">
        <v>-1.1268643382199299</v>
      </c>
      <c r="SO4">
        <v>-1.18915292230382</v>
      </c>
      <c r="SP4">
        <v>-1.3085186001536699</v>
      </c>
      <c r="SQ4">
        <v>-1.3648209980899799</v>
      </c>
      <c r="SR4">
        <v>-1.3672175938115501</v>
      </c>
      <c r="SS4">
        <v>-1.4056242744579099</v>
      </c>
      <c r="ST4">
        <v>0.14520111076091199</v>
      </c>
      <c r="SU4">
        <v>9.9210460403928002E-2</v>
      </c>
      <c r="SV4">
        <v>9.3077311703503501E-2</v>
      </c>
      <c r="SW4">
        <v>4.9510181424559999E-2</v>
      </c>
      <c r="SX4">
        <v>9.3808527811957795E-2</v>
      </c>
      <c r="SY4">
        <v>-1.4306693563128201</v>
      </c>
      <c r="SZ4">
        <v>-1.44257695236398</v>
      </c>
      <c r="TA4">
        <v>-1.4757646523969901</v>
      </c>
      <c r="TB4">
        <v>-1.4683072250310001</v>
      </c>
      <c r="TC4">
        <v>-1.4176507340239299</v>
      </c>
      <c r="TD4">
        <v>-1.43848154142565</v>
      </c>
      <c r="TE4">
        <v>-1.44439809318701</v>
      </c>
      <c r="TF4">
        <v>-1.4752122712970099</v>
      </c>
      <c r="TG4">
        <v>-1.4704030389379801</v>
      </c>
      <c r="TH4">
        <v>-1.4324627670494601</v>
      </c>
      <c r="TI4">
        <v>-1.44595554459981</v>
      </c>
      <c r="TJ4">
        <v>-1.4643975869435599</v>
      </c>
      <c r="TK4">
        <v>-1.47750895213331</v>
      </c>
      <c r="TL4">
        <v>-1.4756076333010599</v>
      </c>
      <c r="TM4">
        <v>-1.4446121100273499</v>
      </c>
      <c r="TN4">
        <v>-1.46406313680341</v>
      </c>
      <c r="TO4">
        <v>-1.47490689008714</v>
      </c>
      <c r="TP4">
        <v>-1.48408697147055</v>
      </c>
      <c r="TQ4">
        <v>-1.48568487299154</v>
      </c>
      <c r="TR4">
        <v>-1.4633191341779299</v>
      </c>
      <c r="TS4">
        <v>-1.4769211326534799</v>
      </c>
      <c r="TT4">
        <v>-1.4854496807364801</v>
      </c>
      <c r="TU4">
        <v>-1.49459098115391</v>
      </c>
      <c r="TV4">
        <v>-1.5003809274153299</v>
      </c>
    </row>
    <row r="5" spans="1:542" x14ac:dyDescent="0.25">
      <c r="A5" s="13">
        <v>42735</v>
      </c>
      <c r="B5">
        <v>4.15864936779443E-2</v>
      </c>
      <c r="C5">
        <v>1.0067104789585</v>
      </c>
      <c r="D5">
        <v>-8.9516206743696494E-2</v>
      </c>
      <c r="E5">
        <v>3.3344400590032998E-2</v>
      </c>
      <c r="F5">
        <v>-0.79594920876646202</v>
      </c>
      <c r="G5">
        <v>-0.93475597015574197</v>
      </c>
      <c r="H5">
        <v>-0.42527125736410698</v>
      </c>
      <c r="I5">
        <v>0.227670957767167</v>
      </c>
      <c r="J5">
        <v>-0.63861799256927199</v>
      </c>
      <c r="K5">
        <v>-0.91186395775915596</v>
      </c>
      <c r="L5">
        <v>-0.45078539778675702</v>
      </c>
      <c r="M5">
        <v>0.30112603235185897</v>
      </c>
      <c r="N5">
        <v>0.32422254138583601</v>
      </c>
      <c r="O5">
        <v>-0.76570423052875103</v>
      </c>
      <c r="P5">
        <v>-0.84583859043992404</v>
      </c>
      <c r="Q5">
        <v>-8.3256167547342094E-2</v>
      </c>
      <c r="R5">
        <v>0.33388207749041998</v>
      </c>
      <c r="S5">
        <v>-0.22340540181874899</v>
      </c>
      <c r="T5">
        <v>-0.87432063879589605</v>
      </c>
      <c r="U5">
        <v>-0.61211310382114203</v>
      </c>
      <c r="V5">
        <v>5.7681605485031803E-2</v>
      </c>
      <c r="W5">
        <v>-3.4577462428303098E-2</v>
      </c>
      <c r="X5">
        <v>-0.47146387691856001</v>
      </c>
      <c r="Y5">
        <v>-0.75496947668390901</v>
      </c>
      <c r="Z5">
        <v>-0.45989591323226697</v>
      </c>
      <c r="AA5">
        <v>-0.16588476776484001</v>
      </c>
      <c r="AB5">
        <v>-0.25974148381843298</v>
      </c>
      <c r="AC5">
        <v>-0.45371544428678301</v>
      </c>
      <c r="AD5">
        <v>-0.63765967714906102</v>
      </c>
      <c r="AE5">
        <v>-0.26483042431339099</v>
      </c>
      <c r="AF5">
        <v>0.71644917518208495</v>
      </c>
      <c r="AG5">
        <v>3.0441821097468999E-2</v>
      </c>
      <c r="AH5">
        <v>0.55680073173302602</v>
      </c>
      <c r="AI5">
        <v>0.19656850324466499</v>
      </c>
      <c r="AJ5">
        <v>9.2802268103467103E-2</v>
      </c>
      <c r="AK5">
        <v>1.8761703698335599E-2</v>
      </c>
      <c r="AL5">
        <v>0.70020236304601602</v>
      </c>
      <c r="AM5">
        <v>0.49061108590310099</v>
      </c>
      <c r="AN5">
        <v>0.56675279709172399</v>
      </c>
      <c r="AO5">
        <v>0.681372796777721</v>
      </c>
      <c r="AP5">
        <v>0.65030909221286204</v>
      </c>
      <c r="AQ5">
        <v>0.623200553678947</v>
      </c>
      <c r="AR5">
        <v>0.51602111135027595</v>
      </c>
      <c r="AS5">
        <v>0.61335717557708702</v>
      </c>
      <c r="AT5">
        <v>0.55754843688094502</v>
      </c>
      <c r="AU5">
        <v>0.64201826960405195</v>
      </c>
      <c r="AV5">
        <v>0.57439895380571404</v>
      </c>
      <c r="AW5">
        <v>0.56875747641346897</v>
      </c>
      <c r="AX5">
        <v>0.59027037973713403</v>
      </c>
      <c r="AY5">
        <v>0.45350597222639999</v>
      </c>
      <c r="AZ5">
        <v>0.60723121292268101</v>
      </c>
      <c r="BA5">
        <v>0.59404008460922098</v>
      </c>
      <c r="BB5">
        <v>0.57115212461146703</v>
      </c>
      <c r="BC5">
        <v>0.51414477768858002</v>
      </c>
      <c r="BD5">
        <v>0.46907854224480899</v>
      </c>
      <c r="BE5">
        <v>0.61742719600073304</v>
      </c>
      <c r="BF5">
        <v>0.59262339307046796</v>
      </c>
      <c r="BG5">
        <v>0.52115670937137604</v>
      </c>
      <c r="BH5">
        <v>0.51380307755905896</v>
      </c>
      <c r="BI5">
        <v>0.53842319412623696</v>
      </c>
      <c r="BK5">
        <v>-0.80874674881252595</v>
      </c>
      <c r="BL5">
        <v>-0.11886702503334801</v>
      </c>
      <c r="BM5">
        <v>-0.43426468479803498</v>
      </c>
      <c r="BN5">
        <v>-0.36814908026180798</v>
      </c>
      <c r="BO5">
        <v>-0.685458666064924</v>
      </c>
      <c r="BP5">
        <v>-0.86470513685278205</v>
      </c>
      <c r="BQ5">
        <v>-0.81288744276175295</v>
      </c>
      <c r="BR5">
        <v>-0.65652429158013603</v>
      </c>
      <c r="BS5">
        <v>-1.03416462901026</v>
      </c>
      <c r="BT5">
        <v>-1.1267439782869699</v>
      </c>
      <c r="BU5">
        <v>-0.80671036059541501</v>
      </c>
      <c r="BV5">
        <v>-0.80513928364767196</v>
      </c>
      <c r="BW5">
        <v>-0.71820574219368705</v>
      </c>
      <c r="BX5">
        <v>-1.1330223918725999</v>
      </c>
      <c r="BY5">
        <v>-1.0036207596348401</v>
      </c>
      <c r="BZ5">
        <v>-0.81299706646113101</v>
      </c>
      <c r="CA5">
        <v>-0.77120229307531096</v>
      </c>
      <c r="CB5">
        <v>-0.92066147298086898</v>
      </c>
      <c r="CC5">
        <v>-1.09066128560519</v>
      </c>
      <c r="CD5">
        <v>-1.0222045699415501</v>
      </c>
      <c r="CE5">
        <v>-0.79286442154819203</v>
      </c>
      <c r="CF5">
        <v>-0.88781281356096498</v>
      </c>
      <c r="CG5">
        <v>-0.95702235976070504</v>
      </c>
      <c r="CH5">
        <v>-1.08644636135714</v>
      </c>
      <c r="CI5">
        <v>-1.0560734118105699</v>
      </c>
      <c r="CJ5">
        <v>-0.87625344880047096</v>
      </c>
      <c r="CK5">
        <v>-0.92342885115286699</v>
      </c>
      <c r="CL5">
        <v>-0.98001906814767503</v>
      </c>
      <c r="CM5">
        <v>-1.1055097008058601</v>
      </c>
      <c r="CN5">
        <v>-1.1644639934240799</v>
      </c>
      <c r="CO5">
        <v>-1.23371049821328</v>
      </c>
      <c r="CP5">
        <v>0.118754863618753</v>
      </c>
      <c r="CQ5">
        <v>-0.119479838085678</v>
      </c>
      <c r="CR5">
        <v>-0.37781122094362601</v>
      </c>
      <c r="CS5">
        <v>-0.274044935692699</v>
      </c>
      <c r="CT5">
        <v>-1.0808036961861101</v>
      </c>
      <c r="CU5">
        <v>-0.70337484707979903</v>
      </c>
      <c r="CV5">
        <v>-1.10654695133129</v>
      </c>
      <c r="CW5">
        <v>-0.68761810532305301</v>
      </c>
      <c r="CX5">
        <v>-1.3752642411543201</v>
      </c>
      <c r="CY5">
        <v>-1.2200392195030501</v>
      </c>
      <c r="CZ5">
        <v>-1.0560071322353799</v>
      </c>
      <c r="DA5">
        <v>-1.5677406137307099</v>
      </c>
      <c r="DB5">
        <v>-1.11751632985819</v>
      </c>
      <c r="DC5">
        <v>-1.2113091759452199</v>
      </c>
      <c r="DD5">
        <v>-1.1867007503633999</v>
      </c>
      <c r="DE5">
        <v>-1.3677653761939501</v>
      </c>
      <c r="DF5">
        <v>-1.3960574838753801</v>
      </c>
      <c r="DG5">
        <v>-1.20630196232611</v>
      </c>
      <c r="DH5">
        <v>-1.1164484358021101</v>
      </c>
      <c r="DI5">
        <v>-1.36243735776462</v>
      </c>
      <c r="DJ5">
        <v>-1.32287913690133</v>
      </c>
      <c r="DK5">
        <v>-1.37517640298831</v>
      </c>
      <c r="DL5">
        <v>-1.1480492711952901</v>
      </c>
      <c r="DM5">
        <v>-1.16784010449778</v>
      </c>
      <c r="DN5">
        <v>-1.34489166549669</v>
      </c>
      <c r="DO5">
        <v>-1.3403238089731699</v>
      </c>
      <c r="DP5">
        <v>-1.3105177378036501</v>
      </c>
      <c r="DQ5">
        <v>-1.19348545186359</v>
      </c>
      <c r="DR5">
        <v>-1.2303716533084801</v>
      </c>
      <c r="DS5">
        <v>-3.8859494720949899E-3</v>
      </c>
      <c r="DT5">
        <v>0.46336797414594999</v>
      </c>
      <c r="DU5">
        <v>0.33582387614024101</v>
      </c>
      <c r="DV5">
        <v>0.48745394304543499</v>
      </c>
      <c r="DW5">
        <v>0.41791773182958603</v>
      </c>
      <c r="DX5">
        <v>0.30778178722987998</v>
      </c>
      <c r="DY5">
        <v>-1.4253481192484501</v>
      </c>
      <c r="DZ5">
        <v>-1.6191106658758601</v>
      </c>
      <c r="EA5">
        <v>-0.42070071591474001</v>
      </c>
      <c r="EB5">
        <v>-0.29510094753693</v>
      </c>
      <c r="EC5">
        <v>-0.41284308615287202</v>
      </c>
      <c r="ED5">
        <v>-1.72201994056846</v>
      </c>
      <c r="EE5">
        <v>-1.3285199332436599</v>
      </c>
      <c r="EF5">
        <v>-0.23522981988514599</v>
      </c>
      <c r="EG5">
        <v>-0.64059032909423597</v>
      </c>
      <c r="EH5">
        <v>-1.3167704463840899</v>
      </c>
      <c r="EI5">
        <v>-1.835879775892</v>
      </c>
      <c r="EJ5">
        <v>-0.91892307813892904</v>
      </c>
      <c r="EK5">
        <v>-0.51499468156399797</v>
      </c>
      <c r="EL5">
        <v>-1.4004958484955601</v>
      </c>
      <c r="EM5">
        <v>-1.7668416963562801</v>
      </c>
      <c r="EN5">
        <v>-1.5790051697027401</v>
      </c>
      <c r="EO5">
        <v>-1.02926001887115</v>
      </c>
      <c r="EP5">
        <v>-1.21652939092127</v>
      </c>
      <c r="EQ5">
        <v>-1.7306556538411699</v>
      </c>
      <c r="ER5">
        <v>-1.5087055869017301</v>
      </c>
      <c r="ES5">
        <v>-1.51614022347739</v>
      </c>
      <c r="ET5">
        <v>-1.49004796525006</v>
      </c>
      <c r="EU5">
        <v>-1.4947450381180101</v>
      </c>
      <c r="EV5">
        <v>-1.4859124554943399</v>
      </c>
      <c r="EW5">
        <v>-0.963637232685705</v>
      </c>
      <c r="EX5">
        <v>0.23575880996357201</v>
      </c>
      <c r="EY5">
        <v>-8.1386041115071694E-2</v>
      </c>
      <c r="EZ5">
        <v>-0.94974882502118596</v>
      </c>
      <c r="FA5">
        <v>-0.78919724628294097</v>
      </c>
      <c r="FB5">
        <v>-0.88422114458757195</v>
      </c>
      <c r="FC5">
        <v>-0.97344672853482805</v>
      </c>
      <c r="FD5">
        <v>-1.0951853098842299</v>
      </c>
      <c r="FE5">
        <v>-1.0534416225932</v>
      </c>
      <c r="FF5">
        <v>-1.1910741262026101</v>
      </c>
      <c r="FG5">
        <v>-0.90858180541724798</v>
      </c>
      <c r="FH5">
        <v>-1.08669433328652</v>
      </c>
      <c r="FI5">
        <v>-1.29571585389215</v>
      </c>
      <c r="FJ5">
        <v>-1.39201477775031</v>
      </c>
      <c r="FK5">
        <v>-1.0318021606980901</v>
      </c>
      <c r="FL5">
        <v>-1.0259335083738499</v>
      </c>
      <c r="FM5">
        <v>-1.2257426008180701</v>
      </c>
      <c r="FN5">
        <v>-1.38393547958624</v>
      </c>
      <c r="FO5">
        <v>-1.24823152999439</v>
      </c>
      <c r="FP5">
        <v>-0.98832944449632099</v>
      </c>
      <c r="FQ5">
        <v>-1.1561990437685801</v>
      </c>
      <c r="FR5">
        <v>-1.3282138889130499</v>
      </c>
      <c r="FS5">
        <v>-1.31392240062814</v>
      </c>
      <c r="FT5">
        <v>-1.17762865558362</v>
      </c>
      <c r="FU5">
        <v>-0.95786264416099198</v>
      </c>
      <c r="FV5">
        <v>-1.26392355037302</v>
      </c>
      <c r="FW5">
        <v>-1.30378084723294</v>
      </c>
      <c r="FX5">
        <v>-1.2648309319867499</v>
      </c>
      <c r="FY5">
        <v>-1.1373959499534001</v>
      </c>
      <c r="FZ5">
        <v>-0.95106992345526697</v>
      </c>
      <c r="GA5">
        <v>0.703172198903811</v>
      </c>
      <c r="GB5">
        <v>-0.36708967794200298</v>
      </c>
      <c r="GC5">
        <v>-0.30720126104043399</v>
      </c>
      <c r="GD5">
        <v>-0.235523215560313</v>
      </c>
      <c r="GE5">
        <v>0.23108514131566901</v>
      </c>
      <c r="GF5">
        <v>-0.24784518050339799</v>
      </c>
      <c r="GG5">
        <v>0.72779656393082304</v>
      </c>
      <c r="GH5">
        <v>0.70208973811219999</v>
      </c>
      <c r="GI5">
        <v>1.1271633572418001</v>
      </c>
      <c r="GJ5">
        <v>1.0370033840906201</v>
      </c>
      <c r="GK5">
        <v>0.71817769310132196</v>
      </c>
      <c r="GL5">
        <v>0.72431091381331003</v>
      </c>
      <c r="GM5">
        <v>0.69675548572843404</v>
      </c>
      <c r="GN5">
        <v>1.10298597507687</v>
      </c>
      <c r="GO5">
        <v>1.00068895379487</v>
      </c>
      <c r="GP5">
        <v>0.73691080171300805</v>
      </c>
      <c r="GQ5">
        <v>0.72454074828675996</v>
      </c>
      <c r="GR5">
        <v>0.911217482753928</v>
      </c>
      <c r="GS5">
        <v>1.0601121652707799</v>
      </c>
      <c r="GT5">
        <v>0.95855745028982597</v>
      </c>
      <c r="GU5">
        <v>0.74717377711129096</v>
      </c>
      <c r="GV5">
        <v>0.87170667569698901</v>
      </c>
      <c r="GW5">
        <v>0.95236727951838096</v>
      </c>
      <c r="GX5">
        <v>1.01729469549323</v>
      </c>
      <c r="GY5">
        <v>0.97583920281924097</v>
      </c>
      <c r="GZ5">
        <v>0.86670492724531301</v>
      </c>
      <c r="HA5">
        <v>0.92091731982559499</v>
      </c>
      <c r="HB5">
        <v>0.95136985914636996</v>
      </c>
      <c r="HC5">
        <v>1.02025925310515</v>
      </c>
      <c r="HD5">
        <v>1.04059633636497</v>
      </c>
      <c r="HE5">
        <v>1.2259500832674901</v>
      </c>
      <c r="HF5">
        <v>-0.180377302755762</v>
      </c>
      <c r="HG5">
        <v>-8.8870452029727806E-2</v>
      </c>
      <c r="HH5">
        <v>-1.1140824026850201E-3</v>
      </c>
      <c r="HI5">
        <v>4.4900087994092397E-2</v>
      </c>
      <c r="HJ5">
        <v>4.8520986108887401E-2</v>
      </c>
      <c r="HK5">
        <v>1.1469461323702901</v>
      </c>
      <c r="HL5">
        <v>1.04974159357313</v>
      </c>
      <c r="HM5">
        <v>1.3311724737788899</v>
      </c>
      <c r="HN5">
        <v>1.2101710197725799</v>
      </c>
      <c r="HO5">
        <v>1.20069846680509</v>
      </c>
      <c r="HP5">
        <v>1.1139521430005199</v>
      </c>
      <c r="HQ5">
        <v>1.14582574992078</v>
      </c>
      <c r="HR5">
        <v>1.2790911651918699</v>
      </c>
      <c r="HS5">
        <v>1.1653300694943101</v>
      </c>
      <c r="HT5">
        <v>1.1684936534218</v>
      </c>
      <c r="HU5">
        <v>1.1394769884846101</v>
      </c>
      <c r="HV5">
        <v>1.2184939866725899</v>
      </c>
      <c r="HW5">
        <v>1.2268736365614401</v>
      </c>
      <c r="HX5">
        <v>1.11967371809674</v>
      </c>
      <c r="HY5">
        <v>1.1765504264565201</v>
      </c>
      <c r="HZ5">
        <v>1.1962324046117401</v>
      </c>
      <c r="IA5">
        <v>1.20719282434175</v>
      </c>
      <c r="IB5">
        <v>1.1787770985491699</v>
      </c>
      <c r="IC5">
        <v>1.15902577845806</v>
      </c>
      <c r="ID5">
        <v>1.21696992773901</v>
      </c>
      <c r="IE5">
        <v>1.19702053689309</v>
      </c>
      <c r="IF5">
        <v>1.17834048294716</v>
      </c>
      <c r="IG5">
        <v>1.19630081448115</v>
      </c>
      <c r="IH5">
        <v>1.19256629326729</v>
      </c>
      <c r="II5">
        <v>-0.57592830419630403</v>
      </c>
      <c r="IJ5">
        <v>0.60797164977562501</v>
      </c>
      <c r="IK5">
        <v>-0.38825985797863</v>
      </c>
      <c r="IL5">
        <v>-0.81221210887627304</v>
      </c>
      <c r="IM5">
        <v>-0.97435428107687005</v>
      </c>
      <c r="IN5">
        <v>-1.0583809070475201</v>
      </c>
      <c r="IO5">
        <v>-0.82293063031811398</v>
      </c>
      <c r="IP5">
        <v>-0.69426713070224799</v>
      </c>
      <c r="IQ5">
        <v>-1.152510321706</v>
      </c>
      <c r="IR5">
        <v>-1.14241549499364</v>
      </c>
      <c r="IS5">
        <v>-0.79155453297407397</v>
      </c>
      <c r="IT5">
        <v>-0.89585433152796101</v>
      </c>
      <c r="IU5">
        <v>-0.86328352004503395</v>
      </c>
      <c r="IV5">
        <v>-1.4593341237095101</v>
      </c>
      <c r="IW5">
        <v>-0.93385748108149902</v>
      </c>
      <c r="IX5">
        <v>-0.87062874196967799</v>
      </c>
      <c r="IY5">
        <v>-0.90779426474001701</v>
      </c>
      <c r="IZ5">
        <v>-1.19625369073868</v>
      </c>
      <c r="JA5">
        <v>-1.2498625840355799</v>
      </c>
      <c r="JB5">
        <v>-0.81031441262485504</v>
      </c>
      <c r="JC5">
        <v>-0.907257207598274</v>
      </c>
      <c r="JD5">
        <v>-1.1436365300412601</v>
      </c>
      <c r="JE5">
        <v>-1.1654064946467799</v>
      </c>
      <c r="JF5">
        <v>-1.1090640697762799</v>
      </c>
      <c r="JG5">
        <v>-0.53632108250013</v>
      </c>
      <c r="JH5">
        <v>-1.1094561848148401</v>
      </c>
      <c r="JI5">
        <v>-1.1549722642645299</v>
      </c>
      <c r="JJ5">
        <v>-1.10080223456434</v>
      </c>
      <c r="JK5">
        <v>-0.88278474395408202</v>
      </c>
      <c r="JL5">
        <v>-0.54001367001187595</v>
      </c>
      <c r="JM5">
        <v>0.60287844442261096</v>
      </c>
      <c r="JN5">
        <v>1.47073082289972E-2</v>
      </c>
      <c r="JO5">
        <v>0.151111368431668</v>
      </c>
      <c r="JP5">
        <v>0.30709761166350802</v>
      </c>
      <c r="JQ5">
        <v>-0.184951553998184</v>
      </c>
      <c r="JR5">
        <v>-0.779087122333597</v>
      </c>
      <c r="JS5">
        <v>0.66062114919253301</v>
      </c>
      <c r="JT5">
        <v>0.68879432910837801</v>
      </c>
      <c r="JU5">
        <v>0.66658355480722498</v>
      </c>
      <c r="JV5">
        <v>0.60312773622350502</v>
      </c>
      <c r="JW5">
        <v>0.63986335068349298</v>
      </c>
      <c r="JX5">
        <v>0.68979961853849303</v>
      </c>
      <c r="JY5">
        <v>0.69887127042938202</v>
      </c>
      <c r="JZ5">
        <v>0.670142391878354</v>
      </c>
      <c r="KA5">
        <v>0.57578372565936298</v>
      </c>
      <c r="KB5">
        <v>0.67588092374459996</v>
      </c>
      <c r="KC5">
        <v>0.70539996915223702</v>
      </c>
      <c r="KD5">
        <v>0.69294869815830196</v>
      </c>
      <c r="KE5">
        <v>0.62937690474035501</v>
      </c>
      <c r="KF5">
        <v>0.52944861112725805</v>
      </c>
      <c r="KG5">
        <v>0.70495888815922303</v>
      </c>
      <c r="KH5">
        <v>0.71121008659659701</v>
      </c>
      <c r="KI5">
        <v>0.66589624741847697</v>
      </c>
      <c r="KJ5">
        <v>0.58573210911346996</v>
      </c>
      <c r="KK5">
        <v>0.48527552515328998</v>
      </c>
      <c r="KL5">
        <v>0.72315834445668103</v>
      </c>
      <c r="KM5">
        <v>0.69581924833735098</v>
      </c>
      <c r="KN5">
        <v>0.62973514346485104</v>
      </c>
      <c r="KO5">
        <v>0.54277603720087397</v>
      </c>
      <c r="KP5">
        <v>0.663314792405031</v>
      </c>
      <c r="KQ5">
        <v>-1.4710454280590799</v>
      </c>
      <c r="KR5">
        <v>3.1838737474776099E-2</v>
      </c>
      <c r="KS5">
        <v>0.24925805958859301</v>
      </c>
      <c r="KT5">
        <v>0.49970826361970999</v>
      </c>
      <c r="KU5">
        <v>0.49925662347417998</v>
      </c>
      <c r="KV5">
        <v>0.49057522600167502</v>
      </c>
      <c r="KW5">
        <v>-0.85990750111052605</v>
      </c>
      <c r="KX5">
        <v>-1.6195056098779199</v>
      </c>
      <c r="KY5">
        <v>-0.21712879318234499</v>
      </c>
      <c r="KZ5">
        <v>-1.59675955178583</v>
      </c>
      <c r="LA5">
        <v>-1.2084465189668701</v>
      </c>
      <c r="LB5">
        <v>-1.0508774604126701</v>
      </c>
      <c r="LC5">
        <v>-1.1410831504688701</v>
      </c>
      <c r="LD5">
        <v>-1.2811049332819</v>
      </c>
      <c r="LE5">
        <v>-1.3170218420183899</v>
      </c>
      <c r="LF5">
        <v>-1.1711974395709801</v>
      </c>
      <c r="LG5">
        <v>-1.1374733587760699</v>
      </c>
      <c r="LH5">
        <v>-1.26149450197401</v>
      </c>
      <c r="LI5">
        <v>-1.3564063996325</v>
      </c>
      <c r="LJ5">
        <v>-1.3705222418481999</v>
      </c>
      <c r="LK5">
        <v>-1.2026400734272</v>
      </c>
      <c r="LL5">
        <v>-1.23083944984442</v>
      </c>
      <c r="LM5">
        <v>-1.33322964542592</v>
      </c>
      <c r="LN5">
        <v>-1.3957005057470899</v>
      </c>
      <c r="LO5">
        <v>-1.4804871860481501</v>
      </c>
      <c r="LP5">
        <v>-1.2613781804141899</v>
      </c>
      <c r="LQ5">
        <v>-1.29619842837433</v>
      </c>
      <c r="LR5">
        <v>-1.3735707532407599</v>
      </c>
      <c r="LS5">
        <v>-1.47857032525911</v>
      </c>
      <c r="LT5">
        <v>-1.5200317363974301</v>
      </c>
      <c r="LU5">
        <v>0.39182593431464802</v>
      </c>
      <c r="LV5">
        <v>-0.30072731636690198</v>
      </c>
      <c r="LW5">
        <v>-0.51117859352004902</v>
      </c>
      <c r="LX5">
        <v>-0.59449045186886196</v>
      </c>
      <c r="LY5">
        <v>0.17237040429252801</v>
      </c>
      <c r="LZ5">
        <v>1.6960457781112399E-2</v>
      </c>
      <c r="MA5">
        <v>-1.4718237488469399</v>
      </c>
      <c r="MB5">
        <v>-0.97909686310094401</v>
      </c>
      <c r="MC5">
        <v>5.8794562970759398E-2</v>
      </c>
      <c r="MD5">
        <v>0.593881251963991</v>
      </c>
      <c r="ME5">
        <v>0.931420301159255</v>
      </c>
      <c r="MF5">
        <v>-1.2604564640671301</v>
      </c>
      <c r="MG5">
        <v>-0.94531539118452901</v>
      </c>
      <c r="MH5">
        <v>-0.48516955053123401</v>
      </c>
      <c r="MI5">
        <v>1.1423547295207099</v>
      </c>
      <c r="MJ5">
        <v>-0.22892484874251301</v>
      </c>
      <c r="MK5">
        <v>-1.49377208990945</v>
      </c>
      <c r="ML5">
        <v>-0.983720572461381</v>
      </c>
      <c r="MM5">
        <v>0.45239434195059902</v>
      </c>
      <c r="MN5">
        <v>0.109944662528149</v>
      </c>
      <c r="MO5">
        <v>-0.72893813283725195</v>
      </c>
      <c r="MP5">
        <v>-1.57061168351377</v>
      </c>
      <c r="MQ5">
        <v>-0.191426583772146</v>
      </c>
      <c r="MR5">
        <v>-0.198349383759617</v>
      </c>
      <c r="MS5">
        <v>-0.40149117566527098</v>
      </c>
      <c r="MT5">
        <v>-0.89376980528762195</v>
      </c>
      <c r="MU5">
        <v>-0.83445318273109603</v>
      </c>
      <c r="MV5">
        <v>-0.70904982842756303</v>
      </c>
      <c r="MW5">
        <v>-0.65358068082613696</v>
      </c>
      <c r="MX5">
        <v>-0.72366114847569496</v>
      </c>
      <c r="MY5">
        <v>-0.55005969550059297</v>
      </c>
      <c r="MZ5">
        <v>-0.64469820942366196</v>
      </c>
      <c r="NA5">
        <v>-0.514503144098996</v>
      </c>
      <c r="NB5">
        <v>-0.27138381264477801</v>
      </c>
      <c r="NC5">
        <v>-3.6473426128441802E-2</v>
      </c>
      <c r="ND5">
        <v>0.40523216492435099</v>
      </c>
      <c r="NE5">
        <v>-1.5958772486323101</v>
      </c>
      <c r="NF5">
        <v>-1.3222051144928</v>
      </c>
      <c r="NG5">
        <v>-0.69594451025761594</v>
      </c>
      <c r="NH5">
        <v>-0.184480832892812</v>
      </c>
      <c r="NI5">
        <v>-0.92602171240769005</v>
      </c>
      <c r="NJ5">
        <v>-1.3039963746680601</v>
      </c>
      <c r="NK5">
        <v>-1.2389151780702601</v>
      </c>
      <c r="NL5">
        <v>-1.02063723122287</v>
      </c>
      <c r="NM5">
        <v>-0.54164478442808195</v>
      </c>
      <c r="NN5">
        <v>-1.1982820489845001</v>
      </c>
      <c r="NO5">
        <v>-1.37735225665696</v>
      </c>
      <c r="NP5">
        <v>-1.2344696481400199</v>
      </c>
      <c r="NQ5">
        <v>-0.86173891530297797</v>
      </c>
      <c r="NR5">
        <v>-0.94668024655850203</v>
      </c>
      <c r="NS5">
        <v>-1.2953396351823101</v>
      </c>
      <c r="NT5">
        <v>-1.35145682905574</v>
      </c>
      <c r="NU5">
        <v>-1.0797216157259399</v>
      </c>
      <c r="NV5">
        <v>-1.06019087102484</v>
      </c>
      <c r="NW5">
        <v>-1.16931765150927</v>
      </c>
      <c r="NX5">
        <v>-1.3022635189955201</v>
      </c>
      <c r="NY5">
        <v>-1.21945788042057</v>
      </c>
      <c r="NZ5">
        <v>-1.19317722057364</v>
      </c>
      <c r="OA5">
        <v>-1.21731982820156</v>
      </c>
      <c r="OB5">
        <v>-1.2364755434333301</v>
      </c>
      <c r="OC5">
        <v>-0.15200253315317599</v>
      </c>
      <c r="OD5">
        <v>1.11654059463753</v>
      </c>
      <c r="OE5">
        <v>0.48448221302642902</v>
      </c>
      <c r="OF5">
        <v>-0.38449736832435</v>
      </c>
      <c r="OG5">
        <v>-0.54840327700134595</v>
      </c>
      <c r="OH5">
        <v>-1.04146152449813</v>
      </c>
      <c r="OI5">
        <v>-0.48329781245299003</v>
      </c>
      <c r="OJ5">
        <v>-0.655984571089405</v>
      </c>
      <c r="OK5">
        <v>-0.86363417416012001</v>
      </c>
      <c r="OL5">
        <v>-1.60564115882962</v>
      </c>
      <c r="OM5">
        <v>-0.39191122678442802</v>
      </c>
      <c r="ON5">
        <v>-0.31693347528314197</v>
      </c>
      <c r="OO5">
        <v>-0.91965934091498303</v>
      </c>
      <c r="OP5">
        <v>-1.4468393241935</v>
      </c>
      <c r="OQ5">
        <v>-1.4360231816801601</v>
      </c>
      <c r="OR5">
        <v>-0.371115716028044</v>
      </c>
      <c r="OS5">
        <v>-0.64830741384734603</v>
      </c>
      <c r="OT5">
        <v>-1.2378690724616199</v>
      </c>
      <c r="OU5">
        <v>-1.50987262696137</v>
      </c>
      <c r="OV5">
        <v>-1.33861236275717</v>
      </c>
      <c r="OW5">
        <v>-0.60165748090342097</v>
      </c>
      <c r="OX5">
        <v>-0.98477243989649499</v>
      </c>
      <c r="OY5">
        <v>-1.39683650393381</v>
      </c>
      <c r="OZ5">
        <v>-1.4732968191037601</v>
      </c>
      <c r="PA5">
        <v>-1.0339233803952399</v>
      </c>
      <c r="PB5">
        <v>-0.90268055976508299</v>
      </c>
      <c r="PC5">
        <v>-1.2034500780680999</v>
      </c>
      <c r="PD5">
        <v>-1.4421401749662801</v>
      </c>
      <c r="PE5">
        <v>-1.2512993025836101</v>
      </c>
      <c r="PF5">
        <v>-0.78253711764768996</v>
      </c>
      <c r="PG5">
        <v>-1.3876720909503699</v>
      </c>
      <c r="PH5">
        <v>1.70080853538613</v>
      </c>
      <c r="PI5">
        <v>1.63373510812278</v>
      </c>
      <c r="PJ5">
        <v>0.89957550477493797</v>
      </c>
      <c r="PK5">
        <v>-0.23004565577240299</v>
      </c>
      <c r="PL5">
        <v>-0.51552426467088597</v>
      </c>
      <c r="PM5">
        <v>-1.3637210594626601</v>
      </c>
      <c r="PN5">
        <v>-1.32832237284142</v>
      </c>
      <c r="PO5">
        <v>-1.37977946660668</v>
      </c>
      <c r="PP5">
        <v>-1.4174019236348201</v>
      </c>
      <c r="PQ5">
        <v>-1.3808421164573501</v>
      </c>
      <c r="PR5">
        <v>-1.3528585722859601</v>
      </c>
      <c r="PS5">
        <v>-1.34747697882946</v>
      </c>
      <c r="PT5">
        <v>-1.3940299003724801</v>
      </c>
      <c r="PU5">
        <v>-1.40971383786395</v>
      </c>
      <c r="PV5">
        <v>-1.3685918023855199</v>
      </c>
      <c r="PW5">
        <v>-1.35200268811307</v>
      </c>
      <c r="PX5">
        <v>-1.3728379819604899</v>
      </c>
      <c r="PY5">
        <v>-1.4038378335383199</v>
      </c>
      <c r="PZ5">
        <v>-1.3847543231008399</v>
      </c>
      <c r="QA5">
        <v>-1.36322436736832</v>
      </c>
      <c r="QB5">
        <v>-1.3681962843309201</v>
      </c>
      <c r="QC5">
        <v>-1.3872837828111699</v>
      </c>
      <c r="QD5">
        <v>-1.3897618624544801</v>
      </c>
      <c r="QE5">
        <v>-1.34514541894032</v>
      </c>
      <c r="QF5">
        <v>-1.3729703733496099</v>
      </c>
      <c r="QG5">
        <v>-1.38072656960298</v>
      </c>
      <c r="QH5">
        <v>-1.3812996013977099</v>
      </c>
      <c r="QI5">
        <v>-1.3590815163932199</v>
      </c>
      <c r="QJ5">
        <v>-1.3164427827776899</v>
      </c>
      <c r="QK5">
        <v>-1.11710176739455</v>
      </c>
      <c r="QL5">
        <v>0.274798067995633</v>
      </c>
      <c r="QM5">
        <v>0.10202091134843699</v>
      </c>
      <c r="QN5">
        <v>0.27727290534287102</v>
      </c>
      <c r="QO5">
        <v>-5.5763798568485998E-2</v>
      </c>
      <c r="QP5">
        <v>-6.7068424070565E-2</v>
      </c>
      <c r="QQ5">
        <v>-0.89456237714772702</v>
      </c>
      <c r="QR5">
        <v>-0.51410237299678496</v>
      </c>
      <c r="QS5">
        <v>-0.425804765423763</v>
      </c>
      <c r="QT5">
        <v>-1.35902120442959</v>
      </c>
      <c r="QU5">
        <v>-0.77962104659866005</v>
      </c>
      <c r="QV5">
        <v>-0.88483597755926402</v>
      </c>
      <c r="QW5">
        <v>-0.49547655588630501</v>
      </c>
      <c r="QX5">
        <v>-0.819238657743664</v>
      </c>
      <c r="QY5">
        <v>-1.1365617640346</v>
      </c>
      <c r="QZ5">
        <v>-0.87055891663916796</v>
      </c>
      <c r="RA5">
        <v>-0.71995842144374</v>
      </c>
      <c r="RB5">
        <v>-0.68684231447535005</v>
      </c>
      <c r="RC5">
        <v>-1.01957960265458</v>
      </c>
      <c r="RD5">
        <v>-0.98259210017072396</v>
      </c>
      <c r="RE5">
        <v>-0.77751672864666199</v>
      </c>
      <c r="RF5">
        <v>-0.79088862437364105</v>
      </c>
      <c r="RG5">
        <v>-0.88227117395006904</v>
      </c>
      <c r="RH5">
        <v>-0.96909936507723304</v>
      </c>
      <c r="RI5">
        <v>-0.96082557566312399</v>
      </c>
      <c r="RJ5">
        <v>-0.83113055403039804</v>
      </c>
      <c r="RK5">
        <v>-0.92978691292138804</v>
      </c>
      <c r="RL5">
        <v>-0.88984140478822105</v>
      </c>
      <c r="RM5">
        <v>-0.96773289308716604</v>
      </c>
      <c r="RN5">
        <v>-0.89331386395856704</v>
      </c>
      <c r="RO5">
        <v>-1.0386855915781601</v>
      </c>
      <c r="RP5">
        <v>-0.55724047348730199</v>
      </c>
      <c r="RQ5">
        <v>-8.2442810488327606E-2</v>
      </c>
      <c r="RR5">
        <v>6.7291002825569393E-2</v>
      </c>
      <c r="RS5">
        <v>0.52849557984688</v>
      </c>
      <c r="RT5">
        <v>1.42594602122598</v>
      </c>
      <c r="RU5">
        <v>-1.1046806799527999</v>
      </c>
      <c r="RV5">
        <v>-1.0534726438202699</v>
      </c>
      <c r="RW5">
        <v>-1.47181841958068</v>
      </c>
      <c r="RX5">
        <v>-0.85402457485217298</v>
      </c>
      <c r="RY5">
        <v>-0.66724520183061797</v>
      </c>
      <c r="RZ5">
        <v>-0.86118407124704599</v>
      </c>
      <c r="SA5">
        <v>-1.09500281989909</v>
      </c>
      <c r="SB5">
        <v>-1.4143378629540599</v>
      </c>
      <c r="SC5">
        <v>-0.67539476320228298</v>
      </c>
      <c r="SD5">
        <v>-0.77807077206929198</v>
      </c>
      <c r="SE5">
        <v>-1.0008326253000801</v>
      </c>
      <c r="SF5">
        <v>-1.2800332513919199</v>
      </c>
      <c r="SG5">
        <v>-1.0829735773337099</v>
      </c>
      <c r="SH5">
        <v>-0.86798899054072198</v>
      </c>
      <c r="SI5">
        <v>-0.89977417883158795</v>
      </c>
      <c r="SJ5">
        <v>-1.1596661611824399</v>
      </c>
      <c r="SK5">
        <v>-1.11820899761006</v>
      </c>
      <c r="SL5">
        <v>-1.0879097104505</v>
      </c>
      <c r="SM5">
        <v>-1.12238635159269</v>
      </c>
      <c r="SN5">
        <v>-1.0366790236416501</v>
      </c>
      <c r="SO5">
        <v>-1.06725743830491</v>
      </c>
      <c r="SP5">
        <v>-1.11413782581704</v>
      </c>
      <c r="SQ5">
        <v>-1.22335409288939</v>
      </c>
      <c r="SR5">
        <v>-1.26242416564654</v>
      </c>
      <c r="SS5">
        <v>-1.25350952299273</v>
      </c>
      <c r="ST5">
        <v>0.24262429364246199</v>
      </c>
      <c r="SU5">
        <v>0.143753334261325</v>
      </c>
      <c r="SV5">
        <v>9.3495886290908506E-2</v>
      </c>
      <c r="SW5">
        <v>8.1051016813775106E-2</v>
      </c>
      <c r="SX5">
        <v>3.7050154122592702E-2</v>
      </c>
      <c r="SY5">
        <v>-1.2940492018599901</v>
      </c>
      <c r="SZ5">
        <v>-1.31907884721793</v>
      </c>
      <c r="TA5">
        <v>-1.32951670201226</v>
      </c>
      <c r="TB5">
        <v>-1.3612835851543801</v>
      </c>
      <c r="TC5">
        <v>-1.27105156333547</v>
      </c>
      <c r="TD5">
        <v>-1.3059731316604</v>
      </c>
      <c r="TE5">
        <v>-1.32626474522695</v>
      </c>
      <c r="TF5">
        <v>-1.3305414949866601</v>
      </c>
      <c r="TG5">
        <v>-1.36003423871109</v>
      </c>
      <c r="TH5">
        <v>-1.2924535949532301</v>
      </c>
      <c r="TI5">
        <v>-1.3202214098120999</v>
      </c>
      <c r="TJ5">
        <v>-1.33260571620059</v>
      </c>
      <c r="TK5">
        <v>-1.34955612467149</v>
      </c>
      <c r="TL5">
        <v>-1.3614259612781301</v>
      </c>
      <c r="TM5">
        <v>-1.3111111093257399</v>
      </c>
      <c r="TN5">
        <v>-1.33127193804115</v>
      </c>
      <c r="TO5">
        <v>-1.3495236750780799</v>
      </c>
      <c r="TP5">
        <v>-1.3589637316872201</v>
      </c>
      <c r="TQ5">
        <v>-1.3674156406703899</v>
      </c>
      <c r="TR5">
        <v>-1.32599117119877</v>
      </c>
      <c r="TS5">
        <v>-1.34875852945997</v>
      </c>
      <c r="TT5">
        <v>-1.3611398386175799</v>
      </c>
      <c r="TU5">
        <v>-1.3686762679229101</v>
      </c>
      <c r="TV5">
        <v>-1.37774133494671</v>
      </c>
    </row>
    <row r="6" spans="1:542" x14ac:dyDescent="0.25">
      <c r="A6" s="13">
        <v>42825</v>
      </c>
      <c r="B6">
        <v>0.42694720561960597</v>
      </c>
      <c r="C6">
        <v>1.10099515611358</v>
      </c>
      <c r="D6">
        <v>1.0068522846102299</v>
      </c>
      <c r="E6">
        <v>-0.110300447380238</v>
      </c>
      <c r="F6">
        <v>8.4558876153775997E-2</v>
      </c>
      <c r="G6">
        <v>-0.73165831519903002</v>
      </c>
      <c r="H6">
        <v>0.107819577042777</v>
      </c>
      <c r="I6">
        <v>-0.36979212866543798</v>
      </c>
      <c r="J6">
        <v>0.28014355495236298</v>
      </c>
      <c r="K6">
        <v>-0.60961414610834896</v>
      </c>
      <c r="L6">
        <v>0.56582499814605502</v>
      </c>
      <c r="M6">
        <v>-0.38137325837346697</v>
      </c>
      <c r="N6">
        <v>0.38303842190934501</v>
      </c>
      <c r="O6">
        <v>0.40283094667478703</v>
      </c>
      <c r="P6">
        <v>-0.75928732661744702</v>
      </c>
      <c r="Q6">
        <v>0.10271250917302401</v>
      </c>
      <c r="R6">
        <v>-7.9869699249536501E-3</v>
      </c>
      <c r="S6">
        <v>0.42267315375643999</v>
      </c>
      <c r="T6">
        <v>-0.16832977534389401</v>
      </c>
      <c r="U6">
        <v>-0.91065147891036802</v>
      </c>
      <c r="V6">
        <v>0.21276128694312299</v>
      </c>
      <c r="W6">
        <v>0.14031804446882001</v>
      </c>
      <c r="X6">
        <v>4.0811489498691698E-2</v>
      </c>
      <c r="Y6">
        <v>-0.43999008682503798</v>
      </c>
      <c r="Z6">
        <v>-0.80671905312908299</v>
      </c>
      <c r="AA6">
        <v>0.282235555024684</v>
      </c>
      <c r="AB6">
        <v>-9.3049152249132003E-2</v>
      </c>
      <c r="AC6">
        <v>-0.19664686156420599</v>
      </c>
      <c r="AD6">
        <v>-0.43123734296757599</v>
      </c>
      <c r="AE6">
        <v>-0.656208450423305</v>
      </c>
      <c r="AF6">
        <v>0.92190638545631798</v>
      </c>
      <c r="AG6">
        <v>0.50266529812521499</v>
      </c>
      <c r="AH6">
        <v>0.13323358674515201</v>
      </c>
      <c r="AI6">
        <v>0.71448418241404399</v>
      </c>
      <c r="AJ6">
        <v>0.22243634066965001</v>
      </c>
      <c r="AK6">
        <v>7.7651466855366197E-2</v>
      </c>
      <c r="AL6">
        <v>0.66737011720140704</v>
      </c>
      <c r="AM6">
        <v>0.66175448796232395</v>
      </c>
      <c r="AN6">
        <v>0.44051243197164502</v>
      </c>
      <c r="AO6">
        <v>0.50468703165583795</v>
      </c>
      <c r="AP6">
        <v>0.82674384479152796</v>
      </c>
      <c r="AQ6">
        <v>0.60564354782345298</v>
      </c>
      <c r="AR6">
        <v>0.58215882143504505</v>
      </c>
      <c r="AS6">
        <v>0.461377503746982</v>
      </c>
      <c r="AT6">
        <v>0.54836816624075402</v>
      </c>
      <c r="AU6">
        <v>0.72187772611685097</v>
      </c>
      <c r="AV6">
        <v>0.59879270642856897</v>
      </c>
      <c r="AW6">
        <v>0.52625445949368199</v>
      </c>
      <c r="AX6">
        <v>0.50812464040125405</v>
      </c>
      <c r="AY6">
        <v>0.52327612179969196</v>
      </c>
      <c r="AZ6">
        <v>0.68342457461306605</v>
      </c>
      <c r="BA6">
        <v>0.55955807414565895</v>
      </c>
      <c r="BB6">
        <v>0.53922861500713504</v>
      </c>
      <c r="BC6">
        <v>0.50711168973762699</v>
      </c>
      <c r="BD6">
        <v>0.445472669283623</v>
      </c>
      <c r="BE6">
        <v>0.63673362579597403</v>
      </c>
      <c r="BF6">
        <v>0.56400530377790103</v>
      </c>
      <c r="BG6">
        <v>0.53342609378482697</v>
      </c>
      <c r="BH6">
        <v>0.455217326385639</v>
      </c>
      <c r="BI6">
        <v>0.45279138826677101</v>
      </c>
      <c r="BK6">
        <v>-0.88073346393350904</v>
      </c>
      <c r="BL6">
        <v>-0.28285152820502102</v>
      </c>
      <c r="BM6">
        <v>-0.101074601028323</v>
      </c>
      <c r="BN6">
        <v>-0.37210906749424599</v>
      </c>
      <c r="BO6">
        <v>-0.28358576668679403</v>
      </c>
      <c r="BP6">
        <v>-0.65193194788920095</v>
      </c>
      <c r="BQ6">
        <v>-0.74576549703139405</v>
      </c>
      <c r="BR6">
        <v>-0.76931775248829604</v>
      </c>
      <c r="BS6">
        <v>-0.61694046925690904</v>
      </c>
      <c r="BT6">
        <v>-1.0818478176433199</v>
      </c>
      <c r="BU6">
        <v>-0.77734458950110397</v>
      </c>
      <c r="BV6">
        <v>-0.751887949882875</v>
      </c>
      <c r="BW6">
        <v>-0.77023567253775005</v>
      </c>
      <c r="BX6">
        <v>-0.69363796939185896</v>
      </c>
      <c r="BY6">
        <v>-1.22223990201312</v>
      </c>
      <c r="BZ6">
        <v>-0.77171610711347405</v>
      </c>
      <c r="CA6">
        <v>-0.76787878194828996</v>
      </c>
      <c r="CB6">
        <v>-0.74305198615755097</v>
      </c>
      <c r="CC6">
        <v>-0.944627353656042</v>
      </c>
      <c r="CD6">
        <v>-1.2211231704472201</v>
      </c>
      <c r="CE6">
        <v>-0.779986277180862</v>
      </c>
      <c r="CF6">
        <v>-0.755319226955253</v>
      </c>
      <c r="CG6">
        <v>-0.88792438108530602</v>
      </c>
      <c r="CH6">
        <v>-1.0176023105990699</v>
      </c>
      <c r="CI6">
        <v>-1.2324382127301601</v>
      </c>
      <c r="CJ6">
        <v>-0.77209426410861304</v>
      </c>
      <c r="CK6">
        <v>-0.85827157137600396</v>
      </c>
      <c r="CL6">
        <v>-0.950587903181767</v>
      </c>
      <c r="CM6">
        <v>-1.0622979115403</v>
      </c>
      <c r="CN6">
        <v>-1.2559419288773701</v>
      </c>
      <c r="CO6">
        <v>-0.31398121455993599</v>
      </c>
      <c r="CP6">
        <v>0.33403323059885798</v>
      </c>
      <c r="CQ6">
        <v>0.124503470325479</v>
      </c>
      <c r="CR6">
        <v>-0.112358098444367</v>
      </c>
      <c r="CS6">
        <v>-0.40424798369735399</v>
      </c>
      <c r="CT6">
        <v>-0.23800522196152599</v>
      </c>
      <c r="CU6">
        <v>-1.1217721730950201</v>
      </c>
      <c r="CV6">
        <v>-0.64863077799095104</v>
      </c>
      <c r="CW6">
        <v>-1.04328324484341</v>
      </c>
      <c r="CX6">
        <v>-0.63107668256626903</v>
      </c>
      <c r="CY6">
        <v>-0.97729701793256596</v>
      </c>
      <c r="CZ6">
        <v>-1.1180467822412601</v>
      </c>
      <c r="DA6">
        <v>-0.98560744964920499</v>
      </c>
      <c r="DB6">
        <v>-1.4778896895404099</v>
      </c>
      <c r="DC6">
        <v>-1.05169610115983</v>
      </c>
      <c r="DD6">
        <v>-1.0930520914208399</v>
      </c>
      <c r="DE6">
        <v>-1.0985160450251099</v>
      </c>
      <c r="DF6">
        <v>-1.28482870351398</v>
      </c>
      <c r="DG6">
        <v>-1.31415129418271</v>
      </c>
      <c r="DH6">
        <v>-1.18829078771193</v>
      </c>
      <c r="DI6">
        <v>-1.09332449074823</v>
      </c>
      <c r="DJ6">
        <v>-1.2693913484362001</v>
      </c>
      <c r="DK6">
        <v>-1.24361849503225</v>
      </c>
      <c r="DL6">
        <v>-1.3287952034346999</v>
      </c>
      <c r="DM6">
        <v>-1.14497324485033</v>
      </c>
      <c r="DN6">
        <v>-1.23820785358094</v>
      </c>
      <c r="DO6">
        <v>-1.2566361491989999</v>
      </c>
      <c r="DP6">
        <v>-1.2867025344937799</v>
      </c>
      <c r="DQ6">
        <v>-1.2839826558008001</v>
      </c>
      <c r="DR6">
        <v>-1.20499666636136</v>
      </c>
      <c r="DS6">
        <v>-2.7220525443502501E-2</v>
      </c>
      <c r="DT6">
        <v>0.57558997563750502</v>
      </c>
      <c r="DU6">
        <v>0.44854726513913001</v>
      </c>
      <c r="DV6">
        <v>0.32946106198228098</v>
      </c>
      <c r="DW6">
        <v>0.47088986054440501</v>
      </c>
      <c r="DX6">
        <v>0.42532297738768898</v>
      </c>
      <c r="DY6">
        <v>5.8778315430548598E-3</v>
      </c>
      <c r="DZ6">
        <v>-1.28162563611506</v>
      </c>
      <c r="EA6">
        <v>-1.4495666159859499</v>
      </c>
      <c r="EB6">
        <v>-0.38076267619639298</v>
      </c>
      <c r="EC6">
        <v>0.141509504015041</v>
      </c>
      <c r="ED6">
        <v>-0.37081839014571999</v>
      </c>
      <c r="EE6">
        <v>-1.5432372437076001</v>
      </c>
      <c r="EF6">
        <v>-1.1872443795741801</v>
      </c>
      <c r="EG6">
        <v>-0.21499677704991699</v>
      </c>
      <c r="EH6">
        <v>-0.143252159904662</v>
      </c>
      <c r="EI6">
        <v>-1.1664964910416999</v>
      </c>
      <c r="EJ6">
        <v>-1.6194150049659</v>
      </c>
      <c r="EK6">
        <v>-0.82034938871120999</v>
      </c>
      <c r="EL6">
        <v>-0.471968036650735</v>
      </c>
      <c r="EM6">
        <v>-0.92215968184377095</v>
      </c>
      <c r="EN6">
        <v>-1.5262837293834599</v>
      </c>
      <c r="EO6">
        <v>-1.3761169764711001</v>
      </c>
      <c r="EP6">
        <v>-0.91299059758474099</v>
      </c>
      <c r="EQ6">
        <v>-1.0804742951369699</v>
      </c>
      <c r="ER6">
        <v>-1.2445256027642799</v>
      </c>
      <c r="ES6">
        <v>-1.3019351413770399</v>
      </c>
      <c r="ET6">
        <v>-1.3169664296474199</v>
      </c>
      <c r="EU6">
        <v>-1.29947689976855</v>
      </c>
      <c r="EV6">
        <v>-1.3143930084983</v>
      </c>
      <c r="EW6">
        <v>-0.39853007923531902</v>
      </c>
      <c r="EX6">
        <v>0.747156623470418</v>
      </c>
      <c r="EY6">
        <v>0.23262173714224699</v>
      </c>
      <c r="EZ6">
        <v>-4.0605382953461798E-2</v>
      </c>
      <c r="FA6">
        <v>-0.99412818812394199</v>
      </c>
      <c r="FB6">
        <v>-0.74490644322141797</v>
      </c>
      <c r="FC6">
        <v>-0.87098626524941203</v>
      </c>
      <c r="FD6">
        <v>-0.89716572981976495</v>
      </c>
      <c r="FE6">
        <v>-1.0576154821997901</v>
      </c>
      <c r="FF6">
        <v>-1.02075405432911</v>
      </c>
      <c r="FG6">
        <v>-0.89663642874842997</v>
      </c>
      <c r="FH6">
        <v>-0.83045041087510396</v>
      </c>
      <c r="FI6">
        <v>-1.0267184466497401</v>
      </c>
      <c r="FJ6">
        <v>-1.24379272811424</v>
      </c>
      <c r="FK6">
        <v>-1.4230478022738999</v>
      </c>
      <c r="FL6">
        <v>-0.88852389794882602</v>
      </c>
      <c r="FM6">
        <v>-0.95535497054915497</v>
      </c>
      <c r="FN6">
        <v>-1.1688846220798701</v>
      </c>
      <c r="FO6">
        <v>-1.3590426037846299</v>
      </c>
      <c r="FP6">
        <v>-1.3004917922363901</v>
      </c>
      <c r="FQ6">
        <v>-0.96824751940306797</v>
      </c>
      <c r="FR6">
        <v>-1.09060911094146</v>
      </c>
      <c r="FS6">
        <v>-1.2907526100167701</v>
      </c>
      <c r="FT6">
        <v>-1.32030399009108</v>
      </c>
      <c r="FU6">
        <v>-1.2335683942795099</v>
      </c>
      <c r="FV6">
        <v>-1.0792411179008801</v>
      </c>
      <c r="FW6">
        <v>-1.2140585297456301</v>
      </c>
      <c r="FX6">
        <v>-1.29266089132861</v>
      </c>
      <c r="FY6">
        <v>-1.2891032736524599</v>
      </c>
      <c r="FZ6">
        <v>-1.1961037968414501</v>
      </c>
      <c r="GA6">
        <v>0.703172198903811</v>
      </c>
      <c r="GB6">
        <v>-0.36708967794200298</v>
      </c>
      <c r="GC6">
        <v>-0.30720126104043399</v>
      </c>
      <c r="GD6">
        <v>-0.235523215560313</v>
      </c>
      <c r="GE6">
        <v>-0.16886991096145201</v>
      </c>
      <c r="GF6">
        <v>0.25911087052627602</v>
      </c>
      <c r="GG6">
        <v>0.72779656393082304</v>
      </c>
      <c r="GH6">
        <v>0.70208973811219999</v>
      </c>
      <c r="GI6">
        <v>0.63709233235406304</v>
      </c>
      <c r="GJ6">
        <v>1.0370033840906201</v>
      </c>
      <c r="GK6">
        <v>0.71817769310132196</v>
      </c>
      <c r="GL6">
        <v>0.72431091381331003</v>
      </c>
      <c r="GM6">
        <v>0.69675548572843404</v>
      </c>
      <c r="GN6">
        <v>0.61532269271826401</v>
      </c>
      <c r="GO6">
        <v>1.00068895379487</v>
      </c>
      <c r="GP6">
        <v>0.73691080171300805</v>
      </c>
      <c r="GQ6">
        <v>0.72454074828675996</v>
      </c>
      <c r="GR6">
        <v>0.66225095741132201</v>
      </c>
      <c r="GS6">
        <v>0.81509394525442502</v>
      </c>
      <c r="GT6">
        <v>0.95855745028982597</v>
      </c>
      <c r="GU6">
        <v>0.74717377711129096</v>
      </c>
      <c r="GV6">
        <v>0.70045547336412906</v>
      </c>
      <c r="GW6">
        <v>0.786011687645362</v>
      </c>
      <c r="GX6">
        <v>0.85281402109974802</v>
      </c>
      <c r="GY6">
        <v>0.91870833303022803</v>
      </c>
      <c r="GZ6">
        <v>0.733656821473195</v>
      </c>
      <c r="HA6">
        <v>0.79220970012203495</v>
      </c>
      <c r="HB6">
        <v>0.82591081664962895</v>
      </c>
      <c r="HC6">
        <v>0.85235866995782505</v>
      </c>
      <c r="HD6">
        <v>0.92506134300113096</v>
      </c>
      <c r="HE6">
        <v>1.2259500832674901</v>
      </c>
      <c r="HF6">
        <v>-0.180377302755762</v>
      </c>
      <c r="HG6">
        <v>-8.8870452029727806E-2</v>
      </c>
      <c r="HH6">
        <v>-1.1140824026850201E-3</v>
      </c>
      <c r="HI6">
        <v>4.4900087994089302E-2</v>
      </c>
      <c r="HJ6">
        <v>4.8520986108887401E-2</v>
      </c>
      <c r="HK6">
        <v>1.1469461323702901</v>
      </c>
      <c r="HL6">
        <v>1.04974159357313</v>
      </c>
      <c r="HM6">
        <v>0.95470967010839303</v>
      </c>
      <c r="HN6">
        <v>1.2101710197725799</v>
      </c>
      <c r="HO6">
        <v>1.20069846680509</v>
      </c>
      <c r="HP6">
        <v>1.1139521430005199</v>
      </c>
      <c r="HQ6">
        <v>1.0197260709126199</v>
      </c>
      <c r="HR6">
        <v>1.0320669926944099</v>
      </c>
      <c r="HS6">
        <v>1.1653300694943101</v>
      </c>
      <c r="HT6">
        <v>1.1684936534218</v>
      </c>
      <c r="HU6">
        <v>1.0747878853611901</v>
      </c>
      <c r="HV6">
        <v>1.03048058178895</v>
      </c>
      <c r="HW6">
        <v>1.10371828256009</v>
      </c>
      <c r="HX6">
        <v>1.11967371809674</v>
      </c>
      <c r="HY6">
        <v>1.1320650050085199</v>
      </c>
      <c r="HZ6">
        <v>1.0679302351782201</v>
      </c>
      <c r="IA6">
        <v>1.08235672475682</v>
      </c>
      <c r="IB6">
        <v>1.0966323530056701</v>
      </c>
      <c r="IC6">
        <v>1.07719679099279</v>
      </c>
      <c r="ID6">
        <v>1.1177712052301301</v>
      </c>
      <c r="IE6">
        <v>1.1013575331277501</v>
      </c>
      <c r="IF6">
        <v>1.0847883980272199</v>
      </c>
      <c r="IG6">
        <v>1.0726010094474301</v>
      </c>
      <c r="IH6">
        <v>1.0996872984645401</v>
      </c>
      <c r="II6">
        <v>-0.65916705971848599</v>
      </c>
      <c r="IJ6">
        <v>0.48512110012651599</v>
      </c>
      <c r="IK6">
        <v>0.60797451459941299</v>
      </c>
      <c r="IL6">
        <v>-0.36738919904109901</v>
      </c>
      <c r="IM6">
        <v>-0.74820335771463897</v>
      </c>
      <c r="IN6">
        <v>-0.89764264702778696</v>
      </c>
      <c r="IO6">
        <v>-0.50440122996526904</v>
      </c>
      <c r="IP6">
        <v>-0.77357957321413295</v>
      </c>
      <c r="IQ6">
        <v>-0.67233754264017898</v>
      </c>
      <c r="IR6">
        <v>-1.1325539084340699</v>
      </c>
      <c r="IS6">
        <v>-0.56433980495011304</v>
      </c>
      <c r="IT6">
        <v>-0.72564768209262998</v>
      </c>
      <c r="IU6">
        <v>-0.85001050652209598</v>
      </c>
      <c r="IV6">
        <v>-0.84422554471542299</v>
      </c>
      <c r="IW6">
        <v>-1.4884500424263101</v>
      </c>
      <c r="IX6">
        <v>-0.66578848950387104</v>
      </c>
      <c r="IY6">
        <v>-0.812839959247452</v>
      </c>
      <c r="IZ6">
        <v>-0.87618237031840196</v>
      </c>
      <c r="JA6">
        <v>-1.19522548086058</v>
      </c>
      <c r="JB6">
        <v>-1.33892394884302</v>
      </c>
      <c r="JC6">
        <v>-0.76122827531403503</v>
      </c>
      <c r="JD6">
        <v>-0.86280922159227502</v>
      </c>
      <c r="JE6">
        <v>-1.12361282616838</v>
      </c>
      <c r="JF6">
        <v>-1.2068715637125</v>
      </c>
      <c r="JG6">
        <v>-1.1988279369528501</v>
      </c>
      <c r="JH6">
        <v>-0.82786991016429801</v>
      </c>
      <c r="JI6">
        <v>-1.0735850537345499</v>
      </c>
      <c r="JJ6">
        <v>-1.17019877786306</v>
      </c>
      <c r="JK6">
        <v>-1.1642091835278801</v>
      </c>
      <c r="JL6">
        <v>-0.91968144292121401</v>
      </c>
      <c r="JM6">
        <v>0.60287844442261096</v>
      </c>
      <c r="JN6">
        <v>1.47073082289972E-2</v>
      </c>
      <c r="JO6">
        <v>0.151111368431668</v>
      </c>
      <c r="JP6">
        <v>0.30709761166350802</v>
      </c>
      <c r="JQ6">
        <v>0.43155362599576402</v>
      </c>
      <c r="JR6">
        <v>-0.12984785372226601</v>
      </c>
      <c r="JS6">
        <v>0.66062114919253301</v>
      </c>
      <c r="JT6">
        <v>0.68879432910837801</v>
      </c>
      <c r="JU6">
        <v>0.66658355480722498</v>
      </c>
      <c r="JV6">
        <v>0.60312773622350502</v>
      </c>
      <c r="JW6">
        <v>0.63986335068349298</v>
      </c>
      <c r="JX6">
        <v>0.68979961853849303</v>
      </c>
      <c r="JY6">
        <v>0.69887127042938202</v>
      </c>
      <c r="JZ6">
        <v>0.670142391878354</v>
      </c>
      <c r="KA6">
        <v>0.57578372565936298</v>
      </c>
      <c r="KB6">
        <v>0.67588092374459996</v>
      </c>
      <c r="KC6">
        <v>0.70539996915223702</v>
      </c>
      <c r="KD6">
        <v>0.69294869815830196</v>
      </c>
      <c r="KE6">
        <v>0.62937690474035501</v>
      </c>
      <c r="KF6">
        <v>0.52944861112725805</v>
      </c>
      <c r="KG6">
        <v>0.70495888815922303</v>
      </c>
      <c r="KH6">
        <v>0.71121008659659701</v>
      </c>
      <c r="KI6">
        <v>0.66589624741847697</v>
      </c>
      <c r="KJ6">
        <v>0.58573210911346996</v>
      </c>
      <c r="KK6">
        <v>0.48527552515328998</v>
      </c>
      <c r="KL6">
        <v>0.72315834445668103</v>
      </c>
      <c r="KM6">
        <v>0.69581924833735098</v>
      </c>
      <c r="KN6">
        <v>0.62973514346485104</v>
      </c>
      <c r="KO6">
        <v>0.54277603720087397</v>
      </c>
      <c r="KP6">
        <v>0.44220986160335402</v>
      </c>
      <c r="KQ6">
        <v>-0.18592478464835699</v>
      </c>
      <c r="KR6">
        <v>-0.116988488101177</v>
      </c>
      <c r="KS6">
        <v>5.0351486106586497E-2</v>
      </c>
      <c r="KT6">
        <v>0.31964159167864598</v>
      </c>
      <c r="KU6">
        <v>0.51866486441505799</v>
      </c>
      <c r="KV6">
        <v>0.68512239623895599</v>
      </c>
      <c r="KW6">
        <v>-1.32913670493582</v>
      </c>
      <c r="KX6">
        <v>-0.80928982449016995</v>
      </c>
      <c r="KY6">
        <v>-1.45971044125073</v>
      </c>
      <c r="KZ6">
        <v>-0.140263875148255</v>
      </c>
      <c r="LA6">
        <v>-1.14570280552536</v>
      </c>
      <c r="LB6">
        <v>-1.1360914917431599</v>
      </c>
      <c r="LC6">
        <v>-0.97153378186581696</v>
      </c>
      <c r="LD6">
        <v>-1.02889859949434</v>
      </c>
      <c r="LE6">
        <v>-1.1795658624105301</v>
      </c>
      <c r="LF6">
        <v>-1.18091268904177</v>
      </c>
      <c r="LG6">
        <v>-1.0974165986095401</v>
      </c>
      <c r="LH6">
        <v>-1.04214715725032</v>
      </c>
      <c r="LI6">
        <v>-1.15219220980073</v>
      </c>
      <c r="LJ6">
        <v>-1.2396484592850501</v>
      </c>
      <c r="LK6">
        <v>-1.15278029527184</v>
      </c>
      <c r="LL6">
        <v>-1.1163029024516</v>
      </c>
      <c r="LM6">
        <v>-1.13332427510346</v>
      </c>
      <c r="LN6">
        <v>-1.2152614684797001</v>
      </c>
      <c r="LO6">
        <v>-1.2835204539440499</v>
      </c>
      <c r="LP6">
        <v>-1.1583744943929499</v>
      </c>
      <c r="LQ6">
        <v>-1.1717079243895301</v>
      </c>
      <c r="LR6">
        <v>-1.18982764538449</v>
      </c>
      <c r="LS6">
        <v>-1.25908499749368</v>
      </c>
      <c r="LT6">
        <v>-1.36198736960112</v>
      </c>
      <c r="LU6">
        <v>0.45195267615321599</v>
      </c>
      <c r="LV6">
        <v>0.58549331129507998</v>
      </c>
      <c r="LW6">
        <v>-0.33560077308720399</v>
      </c>
      <c r="LX6">
        <v>-0.47995588094157998</v>
      </c>
      <c r="LY6">
        <v>-0.63986844849635705</v>
      </c>
      <c r="LZ6">
        <v>0.20341894171737099</v>
      </c>
      <c r="MA6">
        <v>0.392597708262234</v>
      </c>
      <c r="MB6">
        <v>-1.3990024215438099</v>
      </c>
      <c r="MC6">
        <v>-0.92811417260983997</v>
      </c>
      <c r="MD6">
        <v>7.9137478150861695E-2</v>
      </c>
      <c r="ME6">
        <v>-0.52975962960763801</v>
      </c>
      <c r="MF6">
        <v>0.89432643605959194</v>
      </c>
      <c r="MG6">
        <v>-1.1853243767594701</v>
      </c>
      <c r="MH6">
        <v>-0.89517198759988004</v>
      </c>
      <c r="MI6">
        <v>-0.44359709631814198</v>
      </c>
      <c r="MJ6">
        <v>0.24896298096871</v>
      </c>
      <c r="MK6">
        <v>-0.20387116528302099</v>
      </c>
      <c r="ML6">
        <v>-1.4243927913082499</v>
      </c>
      <c r="MM6">
        <v>-0.91861397788270505</v>
      </c>
      <c r="MN6">
        <v>0.47772003329980001</v>
      </c>
      <c r="MO6">
        <v>-0.46371558575076199</v>
      </c>
      <c r="MP6">
        <v>-0.68115772184841705</v>
      </c>
      <c r="MQ6">
        <v>-1.48606801507093</v>
      </c>
      <c r="MR6">
        <v>-0.12483622848838501</v>
      </c>
      <c r="MS6">
        <v>-0.13955799738678101</v>
      </c>
      <c r="MT6">
        <v>-0.85445681977799104</v>
      </c>
      <c r="MU6">
        <v>-0.83957008580704995</v>
      </c>
      <c r="MV6">
        <v>-0.77949720438376702</v>
      </c>
      <c r="MW6">
        <v>-0.647744560052817</v>
      </c>
      <c r="MX6">
        <v>-0.59500704714966302</v>
      </c>
      <c r="MY6">
        <v>-0.39149240389630702</v>
      </c>
      <c r="MZ6">
        <v>0.33895024038190202</v>
      </c>
      <c r="NA6">
        <v>-0.67151526633643399</v>
      </c>
      <c r="NB6">
        <v>-0.51796913360882202</v>
      </c>
      <c r="NC6">
        <v>-0.26336769801328203</v>
      </c>
      <c r="ND6">
        <v>4.2069937580198703E-2</v>
      </c>
      <c r="NE6">
        <v>-0.50764543515285299</v>
      </c>
      <c r="NF6">
        <v>-1.5324776069685799</v>
      </c>
      <c r="NG6">
        <v>-1.2398798521946499</v>
      </c>
      <c r="NH6">
        <v>-0.62788371410073796</v>
      </c>
      <c r="NI6">
        <v>-0.82522745105589401</v>
      </c>
      <c r="NJ6">
        <v>-0.87268456475502199</v>
      </c>
      <c r="NK6">
        <v>-1.2445559645272499</v>
      </c>
      <c r="NL6">
        <v>-1.1689736879205801</v>
      </c>
      <c r="NM6">
        <v>-0.95422642770773902</v>
      </c>
      <c r="NN6">
        <v>-0.91401505462866095</v>
      </c>
      <c r="NO6">
        <v>-1.1416565007911701</v>
      </c>
      <c r="NP6">
        <v>-1.3169885261329199</v>
      </c>
      <c r="NQ6">
        <v>-1.1674628408129</v>
      </c>
      <c r="NR6">
        <v>-0.79612955695320697</v>
      </c>
      <c r="NS6">
        <v>-1.09596282269695</v>
      </c>
      <c r="NT6">
        <v>-1.2374724703125499</v>
      </c>
      <c r="NU6">
        <v>-1.2910588532395799</v>
      </c>
      <c r="NV6">
        <v>-1.0164052751630399</v>
      </c>
      <c r="NW6">
        <v>-1.01470528922328</v>
      </c>
      <c r="NX6">
        <v>-1.1855056213728701</v>
      </c>
      <c r="NY6">
        <v>-1.24420886946888</v>
      </c>
      <c r="NZ6">
        <v>-1.1618269214471</v>
      </c>
      <c r="OA6">
        <v>-1.14907601719198</v>
      </c>
      <c r="OB6">
        <v>-1.1821720014739101</v>
      </c>
      <c r="OC6">
        <v>6.7233855509908805E-2</v>
      </c>
      <c r="OD6">
        <v>0.59860062226331601</v>
      </c>
      <c r="OE6">
        <v>1.1191413480107</v>
      </c>
      <c r="OF6">
        <v>0.497109195904336</v>
      </c>
      <c r="OG6">
        <v>-0.385800670168573</v>
      </c>
      <c r="OH6">
        <v>-0.56887749273570998</v>
      </c>
      <c r="OI6">
        <v>-9.7705368215803001E-2</v>
      </c>
      <c r="OJ6">
        <v>-0.41586303117052098</v>
      </c>
      <c r="OK6">
        <v>-0.62723714882523296</v>
      </c>
      <c r="OL6">
        <v>-0.846483159321884</v>
      </c>
      <c r="OM6">
        <v>1.8769566121701799E-2</v>
      </c>
      <c r="ON6">
        <v>-0.333386899211217</v>
      </c>
      <c r="OO6">
        <v>-0.25304951230129202</v>
      </c>
      <c r="OP6">
        <v>-0.89351822990857399</v>
      </c>
      <c r="OQ6">
        <v>-1.4398583234564499</v>
      </c>
      <c r="OR6">
        <v>-0.16905573233529</v>
      </c>
      <c r="OS6">
        <v>-0.30555832464169502</v>
      </c>
      <c r="OT6">
        <v>-0.59926704468287395</v>
      </c>
      <c r="OU6">
        <v>-1.2217439461733399</v>
      </c>
      <c r="OV6">
        <v>-1.5019437686710699</v>
      </c>
      <c r="OW6">
        <v>-0.211636184881834</v>
      </c>
      <c r="OX6">
        <v>-0.54180269274831605</v>
      </c>
      <c r="OY6">
        <v>-0.94905887122503096</v>
      </c>
      <c r="OZ6">
        <v>-1.3834425365640901</v>
      </c>
      <c r="PA6">
        <v>-1.4645983400383</v>
      </c>
      <c r="PB6">
        <v>-0.431235121321705</v>
      </c>
      <c r="PC6">
        <v>-0.85166836464353302</v>
      </c>
      <c r="PD6">
        <v>-1.17409334576636</v>
      </c>
      <c r="PE6">
        <v>-1.4298521525685199</v>
      </c>
      <c r="PF6">
        <v>-1.2326034980701199</v>
      </c>
      <c r="PG6">
        <v>-1.29862559283934</v>
      </c>
      <c r="PH6">
        <v>1.0450259749630699</v>
      </c>
      <c r="PI6">
        <v>1.71513424445693</v>
      </c>
      <c r="PJ6">
        <v>1.6542688910348</v>
      </c>
      <c r="PK6">
        <v>0.90251786898739095</v>
      </c>
      <c r="PL6">
        <v>-0.29992836078103102</v>
      </c>
      <c r="PM6">
        <v>-1.2393233333668201</v>
      </c>
      <c r="PN6">
        <v>-1.2259044169814599</v>
      </c>
      <c r="PO6">
        <v>-1.20742357447908</v>
      </c>
      <c r="PP6">
        <v>-1.26450100021626</v>
      </c>
      <c r="PQ6">
        <v>-1.27945270897987</v>
      </c>
      <c r="PR6">
        <v>-1.2359218233554801</v>
      </c>
      <c r="PS6">
        <v>-1.22079041154961</v>
      </c>
      <c r="PT6">
        <v>-1.2282369933928099</v>
      </c>
      <c r="PU6">
        <v>-1.28044657926102</v>
      </c>
      <c r="PV6">
        <v>-1.2591619141531301</v>
      </c>
      <c r="PW6">
        <v>-1.22997353921219</v>
      </c>
      <c r="PX6">
        <v>-1.22624640982734</v>
      </c>
      <c r="PY6">
        <v>-1.2562285640406701</v>
      </c>
      <c r="PZ6">
        <v>-1.2931488133642199</v>
      </c>
      <c r="QA6">
        <v>-1.2477477232479599</v>
      </c>
      <c r="QB6">
        <v>-1.2311254502782401</v>
      </c>
      <c r="QC6">
        <v>-1.2463529685356201</v>
      </c>
      <c r="QD6">
        <v>-1.27348854360428</v>
      </c>
      <c r="QE6">
        <v>-1.2835182671479399</v>
      </c>
      <c r="QF6">
        <v>-1.2443610481644201</v>
      </c>
      <c r="QG6">
        <v>-1.24546870865999</v>
      </c>
      <c r="QH6">
        <v>-1.26230114287658</v>
      </c>
      <c r="QI6">
        <v>-1.2715124919980101</v>
      </c>
      <c r="QJ6">
        <v>-1.2579830881429499</v>
      </c>
      <c r="QK6">
        <v>0.14124275219931101</v>
      </c>
      <c r="QL6">
        <v>0.49640941315340198</v>
      </c>
      <c r="QM6">
        <v>0.23804879314635299</v>
      </c>
      <c r="QN6">
        <v>6.7570708024733098E-2</v>
      </c>
      <c r="QO6">
        <v>0.25942288899252203</v>
      </c>
      <c r="QP6">
        <v>-0.18204286533439001</v>
      </c>
      <c r="QQ6">
        <v>-1.0699667648237501</v>
      </c>
      <c r="QR6">
        <v>-0.85902728778696102</v>
      </c>
      <c r="QS6">
        <v>-0.49907900803970701</v>
      </c>
      <c r="QT6">
        <v>-0.41086687575778402</v>
      </c>
      <c r="QU6">
        <v>-0.24924687735124501</v>
      </c>
      <c r="QV6">
        <v>-0.740199327381308</v>
      </c>
      <c r="QW6">
        <v>-0.86666217096571596</v>
      </c>
      <c r="QX6">
        <v>-0.462446669732413</v>
      </c>
      <c r="QY6">
        <v>-0.79140200923017001</v>
      </c>
      <c r="QZ6">
        <v>-0.51993794160721296</v>
      </c>
      <c r="RA6">
        <v>-0.83941076092948896</v>
      </c>
      <c r="RB6">
        <v>-0.69120414119725104</v>
      </c>
      <c r="RC6">
        <v>-0.65395901669351397</v>
      </c>
      <c r="RD6">
        <v>-0.95321087547531602</v>
      </c>
      <c r="RE6">
        <v>-0.67277992684798205</v>
      </c>
      <c r="RF6">
        <v>-0.74249156423858997</v>
      </c>
      <c r="RG6">
        <v>-0.759968283838655</v>
      </c>
      <c r="RH6">
        <v>-0.82351608539612597</v>
      </c>
      <c r="RI6">
        <v>-0.900946249056361</v>
      </c>
      <c r="RJ6">
        <v>-0.64887200269090495</v>
      </c>
      <c r="RK6">
        <v>-0.79488912016868096</v>
      </c>
      <c r="RL6">
        <v>-0.876206310478025</v>
      </c>
      <c r="RM6">
        <v>-0.82558254845191503</v>
      </c>
      <c r="RN6">
        <v>-0.90427746071799997</v>
      </c>
      <c r="RO6">
        <v>-1.9144905595089201</v>
      </c>
      <c r="RP6">
        <v>-1.5216119904398999</v>
      </c>
      <c r="RQ6">
        <v>-0.58221120168740004</v>
      </c>
      <c r="RR6">
        <v>-8.43164672502726E-2</v>
      </c>
      <c r="RS6">
        <v>0.194245842448909</v>
      </c>
      <c r="RT6">
        <v>0.53848041067822205</v>
      </c>
      <c r="RU6">
        <v>-0.96001506458374997</v>
      </c>
      <c r="RV6">
        <v>-1.00357972117465</v>
      </c>
      <c r="RW6">
        <v>-0.99497339754200298</v>
      </c>
      <c r="RX6">
        <v>-1.3581140817487101</v>
      </c>
      <c r="RY6">
        <v>-1.6680953412164801</v>
      </c>
      <c r="RZ6">
        <v>-0.60583389540668497</v>
      </c>
      <c r="SA6">
        <v>-0.78582518815469304</v>
      </c>
      <c r="SB6">
        <v>-1.0358442701911299</v>
      </c>
      <c r="SC6">
        <v>-1.3252160360371401</v>
      </c>
      <c r="SD6">
        <v>-1.18267815667337</v>
      </c>
      <c r="SE6">
        <v>-0.71187185908890904</v>
      </c>
      <c r="SF6">
        <v>-0.92882476415838899</v>
      </c>
      <c r="SG6">
        <v>-1.2118138289195099</v>
      </c>
      <c r="SH6">
        <v>-0.99300362972121503</v>
      </c>
      <c r="SI6">
        <v>-1.0786966142980801</v>
      </c>
      <c r="SJ6">
        <v>-0.83448302064799396</v>
      </c>
      <c r="SK6">
        <v>-1.08630167843517</v>
      </c>
      <c r="SL6">
        <v>-1.0354910881080299</v>
      </c>
      <c r="SM6">
        <v>-0.99170374691159102</v>
      </c>
      <c r="SN6">
        <v>-1.0877110856274499</v>
      </c>
      <c r="SO6">
        <v>-0.97073621140724997</v>
      </c>
      <c r="SP6">
        <v>-0.986478192268615</v>
      </c>
      <c r="SQ6">
        <v>-1.0227691335066</v>
      </c>
      <c r="SR6">
        <v>-1.1201238320448299</v>
      </c>
      <c r="SS6">
        <v>-1.09255766283162</v>
      </c>
      <c r="ST6">
        <v>0.26970063387233201</v>
      </c>
      <c r="SU6">
        <v>0.241169791970127</v>
      </c>
      <c r="SV6">
        <v>0.13802939380020399</v>
      </c>
      <c r="SW6">
        <v>8.1469775084698201E-2</v>
      </c>
      <c r="SX6">
        <v>6.8606728499631398E-2</v>
      </c>
      <c r="SY6">
        <v>-1.1409450434300299</v>
      </c>
      <c r="SZ6">
        <v>-1.1816364246162701</v>
      </c>
      <c r="TA6">
        <v>-1.2054653106267801</v>
      </c>
      <c r="TB6">
        <v>-1.21455424892793</v>
      </c>
      <c r="TC6">
        <v>-1.10952109177306</v>
      </c>
      <c r="TD6">
        <v>-1.1584381417174501</v>
      </c>
      <c r="TE6">
        <v>-1.19302143463261</v>
      </c>
      <c r="TF6">
        <v>-1.21194003063402</v>
      </c>
      <c r="TG6">
        <v>-1.21492038762647</v>
      </c>
      <c r="TH6">
        <v>-1.13741916960745</v>
      </c>
      <c r="TI6">
        <v>-1.1793718277651899</v>
      </c>
      <c r="TJ6">
        <v>-1.2062700307436001</v>
      </c>
      <c r="TK6">
        <v>-1.2172982321118799</v>
      </c>
      <c r="TL6">
        <v>-1.2330858297702501</v>
      </c>
      <c r="TM6">
        <v>-1.16247093956849</v>
      </c>
      <c r="TN6">
        <v>-1.19705253126866</v>
      </c>
      <c r="TO6">
        <v>-1.2161669770158801</v>
      </c>
      <c r="TP6">
        <v>-1.23315655370276</v>
      </c>
      <c r="TQ6">
        <v>-1.2418555938986</v>
      </c>
      <c r="TR6">
        <v>-1.1837735543980901</v>
      </c>
      <c r="TS6">
        <v>-1.2107616581341001</v>
      </c>
      <c r="TT6">
        <v>-1.2324655493896699</v>
      </c>
      <c r="TU6">
        <v>-1.24391039082002</v>
      </c>
      <c r="TV6">
        <v>-1.2512595066499399</v>
      </c>
    </row>
    <row r="7" spans="1:542" x14ac:dyDescent="0.25">
      <c r="A7" s="13">
        <v>42916</v>
      </c>
      <c r="B7">
        <v>-0.65693226958014195</v>
      </c>
      <c r="C7">
        <v>-1.0616296832466601</v>
      </c>
      <c r="D7">
        <v>1.1013390494394899</v>
      </c>
      <c r="E7">
        <v>1.0091710786354799</v>
      </c>
      <c r="F7">
        <v>-5.8714730091151399E-2</v>
      </c>
      <c r="G7">
        <v>0.21122068333258501</v>
      </c>
      <c r="H7">
        <v>0.49255022640246399</v>
      </c>
      <c r="I7">
        <v>0.180912977089833</v>
      </c>
      <c r="J7">
        <v>-0.334740506919534</v>
      </c>
      <c r="K7">
        <v>0.34335085637478102</v>
      </c>
      <c r="L7">
        <v>-0.16118361833072101</v>
      </c>
      <c r="M7">
        <v>0.654311763964875</v>
      </c>
      <c r="N7">
        <v>-0.32978447791360199</v>
      </c>
      <c r="O7">
        <v>0.46456234851384998</v>
      </c>
      <c r="P7">
        <v>0.50734314352411203</v>
      </c>
      <c r="Q7">
        <v>0.25806242629471499</v>
      </c>
      <c r="R7">
        <v>0.184836529936896</v>
      </c>
      <c r="S7">
        <v>6.2194090569411602E-2</v>
      </c>
      <c r="T7">
        <v>0.52741558780539399</v>
      </c>
      <c r="U7">
        <v>-9.6237040708751595E-2</v>
      </c>
      <c r="V7">
        <v>6.6026700451387699E-2</v>
      </c>
      <c r="W7">
        <v>0.303164382832323</v>
      </c>
      <c r="X7">
        <v>0.22932357696132699</v>
      </c>
      <c r="Y7">
        <v>0.14046980812488299</v>
      </c>
      <c r="Z7">
        <v>-0.42394913987838101</v>
      </c>
      <c r="AA7">
        <v>0.18166177587964</v>
      </c>
      <c r="AB7">
        <v>0.386726209240774</v>
      </c>
      <c r="AC7">
        <v>-9.6777447338456599E-3</v>
      </c>
      <c r="AD7">
        <v>-0.12708466502774801</v>
      </c>
      <c r="AE7">
        <v>-0.41706699037256201</v>
      </c>
      <c r="AF7">
        <v>0.79598099851404702</v>
      </c>
      <c r="AG7">
        <v>0.510026015710633</v>
      </c>
      <c r="AH7">
        <v>0.666922553866235</v>
      </c>
      <c r="AI7">
        <v>0.24386749443428399</v>
      </c>
      <c r="AJ7">
        <v>0.74951540382366899</v>
      </c>
      <c r="AK7">
        <v>0.204911289648227</v>
      </c>
      <c r="AL7">
        <v>0.87093004143797903</v>
      </c>
      <c r="AM7">
        <v>0.628842295258627</v>
      </c>
      <c r="AN7">
        <v>0.613262405293859</v>
      </c>
      <c r="AO7">
        <v>0.37557051098984701</v>
      </c>
      <c r="AP7">
        <v>0.84438732004939399</v>
      </c>
      <c r="AQ7">
        <v>0.78121360637838699</v>
      </c>
      <c r="AR7">
        <v>0.56452209874577297</v>
      </c>
      <c r="AS7">
        <v>0.52842735896614601</v>
      </c>
      <c r="AT7">
        <v>0.39230356535750399</v>
      </c>
      <c r="AU7">
        <v>0.81948372852138296</v>
      </c>
      <c r="AV7">
        <v>0.67862680592154401</v>
      </c>
      <c r="AW7">
        <v>0.55086146928934798</v>
      </c>
      <c r="AX7">
        <v>0.46476994464064902</v>
      </c>
      <c r="AY7">
        <v>0.43813288842211601</v>
      </c>
      <c r="AZ7">
        <v>0.74318407397807196</v>
      </c>
      <c r="BA7">
        <v>0.63601818430399304</v>
      </c>
      <c r="BB7">
        <v>0.50426477115477197</v>
      </c>
      <c r="BC7">
        <v>0.47429061263317801</v>
      </c>
      <c r="BD7">
        <v>0.43814670870946198</v>
      </c>
      <c r="BE7">
        <v>0.69919560454528196</v>
      </c>
      <c r="BF7">
        <v>0.58346560449684604</v>
      </c>
      <c r="BG7">
        <v>0.50421327375279901</v>
      </c>
      <c r="BH7">
        <v>0.46790083952627698</v>
      </c>
      <c r="BI7">
        <v>0.39126334998256401</v>
      </c>
      <c r="BK7">
        <v>-0.78859046857864901</v>
      </c>
      <c r="BL7">
        <v>-0.65153800855995303</v>
      </c>
      <c r="BM7">
        <v>-0.26296795924669297</v>
      </c>
      <c r="BN7">
        <v>-4.2465263391784899E-2</v>
      </c>
      <c r="BO7">
        <v>-0.28781405188999398</v>
      </c>
      <c r="BP7">
        <v>-0.19679232142521999</v>
      </c>
      <c r="BQ7">
        <v>-0.82204043536134697</v>
      </c>
      <c r="BR7">
        <v>-0.69633374837125195</v>
      </c>
      <c r="BS7">
        <v>-0.74473886053271299</v>
      </c>
      <c r="BT7">
        <v>-0.58350043449873201</v>
      </c>
      <c r="BU7">
        <v>-0.78517546179291897</v>
      </c>
      <c r="BV7">
        <v>-0.72056363590359196</v>
      </c>
      <c r="BW7">
        <v>-0.71126841814781405</v>
      </c>
      <c r="BX7">
        <v>-0.75391936881757904</v>
      </c>
      <c r="BY7">
        <v>-0.68308893434337103</v>
      </c>
      <c r="BZ7">
        <v>-0.76050399469806496</v>
      </c>
      <c r="CA7">
        <v>-0.72301138173345403</v>
      </c>
      <c r="CB7">
        <v>-0.73928641399875605</v>
      </c>
      <c r="CC7">
        <v>-0.73269092934009905</v>
      </c>
      <c r="CD7">
        <v>-1.0337360830143301</v>
      </c>
      <c r="CE7">
        <v>-0.753872262213794</v>
      </c>
      <c r="CF7">
        <v>-0.74103848109355197</v>
      </c>
      <c r="CG7">
        <v>-0.73406621523474402</v>
      </c>
      <c r="CH7">
        <v>-0.93225844602296404</v>
      </c>
      <c r="CI7">
        <v>-1.1431489202143801</v>
      </c>
      <c r="CJ7">
        <v>-0.76408201913231999</v>
      </c>
      <c r="CK7">
        <v>-0.74027530352135396</v>
      </c>
      <c r="CL7">
        <v>-0.87275021689036403</v>
      </c>
      <c r="CM7">
        <v>-1.0253979566618501</v>
      </c>
      <c r="CN7">
        <v>-1.2001779819229701</v>
      </c>
      <c r="CO7">
        <v>-0.57186934353825802</v>
      </c>
      <c r="CP7">
        <v>0.488629789943966</v>
      </c>
      <c r="CQ7">
        <v>0.33832011054570299</v>
      </c>
      <c r="CR7">
        <v>0.13043111146735401</v>
      </c>
      <c r="CS7">
        <v>-0.13256464830122799</v>
      </c>
      <c r="CT7">
        <v>-0.36710815093379701</v>
      </c>
      <c r="CU7">
        <v>-0.22156044726108701</v>
      </c>
      <c r="CV7">
        <v>-1.0993538422426199</v>
      </c>
      <c r="CW7">
        <v>-0.59407239230222297</v>
      </c>
      <c r="CX7">
        <v>-0.99498026340724799</v>
      </c>
      <c r="CY7">
        <v>-0.89505735886329396</v>
      </c>
      <c r="CZ7">
        <v>-0.87710784328728797</v>
      </c>
      <c r="DA7">
        <v>-1.04847448149394</v>
      </c>
      <c r="DB7">
        <v>-0.90570773691189699</v>
      </c>
      <c r="DC7">
        <v>-1.4223747076492199</v>
      </c>
      <c r="DD7">
        <v>-0.92419714940529496</v>
      </c>
      <c r="DE7">
        <v>-1.00451625855113</v>
      </c>
      <c r="DF7">
        <v>-1.0168036375817899</v>
      </c>
      <c r="DG7">
        <v>-1.20282735611278</v>
      </c>
      <c r="DH7">
        <v>-1.30391925390295</v>
      </c>
      <c r="DI7">
        <v>-1.00026087262913</v>
      </c>
      <c r="DJ7">
        <v>-1.0018500876395999</v>
      </c>
      <c r="DK7">
        <v>-1.18984010683824</v>
      </c>
      <c r="DL7">
        <v>-1.1928341258497099</v>
      </c>
      <c r="DM7">
        <v>-1.3421817459872001</v>
      </c>
      <c r="DN7">
        <v>-1.01070254128485</v>
      </c>
      <c r="DO7">
        <v>-1.14969441629285</v>
      </c>
      <c r="DP7">
        <v>-1.20049955295171</v>
      </c>
      <c r="DQ7">
        <v>-1.25886686414507</v>
      </c>
      <c r="DR7">
        <v>-1.3049761329630001</v>
      </c>
      <c r="DS7">
        <v>-1.0937879565600701</v>
      </c>
      <c r="DT7">
        <v>0.70410490625667999</v>
      </c>
      <c r="DU7">
        <v>0.56057349167162496</v>
      </c>
      <c r="DV7">
        <v>0.44196222855007999</v>
      </c>
      <c r="DW7">
        <v>0.313046923815749</v>
      </c>
      <c r="DX7">
        <v>0.47843357622636101</v>
      </c>
      <c r="DY7">
        <v>-1.7352090909657902E-2</v>
      </c>
      <c r="DZ7">
        <v>0.106039919546353</v>
      </c>
      <c r="EA7">
        <v>-1.1227220218206</v>
      </c>
      <c r="EB7">
        <v>-1.3947142935354699</v>
      </c>
      <c r="EC7">
        <v>-0.84715630693413002</v>
      </c>
      <c r="ED7">
        <v>0.17477982951982099</v>
      </c>
      <c r="EE7">
        <v>-0.23728225420145699</v>
      </c>
      <c r="EF7">
        <v>-1.39515182872942</v>
      </c>
      <c r="EG7">
        <v>-1.1586658697518299</v>
      </c>
      <c r="EH7">
        <v>-0.407711120266181</v>
      </c>
      <c r="EI7">
        <v>-4.1930170830986602E-2</v>
      </c>
      <c r="EJ7">
        <v>-0.98130333078231602</v>
      </c>
      <c r="EK7">
        <v>-1.49801657994482</v>
      </c>
      <c r="EL7">
        <v>-0.77142575221785403</v>
      </c>
      <c r="EM7">
        <v>-0.45622612608929503</v>
      </c>
      <c r="EN7">
        <v>-0.73645879131054104</v>
      </c>
      <c r="EO7">
        <v>-1.3264484183080201</v>
      </c>
      <c r="EP7">
        <v>-1.24466708269294</v>
      </c>
      <c r="EQ7">
        <v>-0.79195121069432395</v>
      </c>
      <c r="ER7">
        <v>-0.96257966459699995</v>
      </c>
      <c r="ES7">
        <v>-1.0551376831369801</v>
      </c>
      <c r="ET7">
        <v>-1.116348664312</v>
      </c>
      <c r="EU7">
        <v>-1.1372870236467201</v>
      </c>
      <c r="EV7">
        <v>-1.1305003907864799</v>
      </c>
      <c r="EW7">
        <v>-0.65260962904745501</v>
      </c>
      <c r="EX7">
        <v>0.41859628326343901</v>
      </c>
      <c r="EY7">
        <v>0.74630991860558904</v>
      </c>
      <c r="EZ7">
        <v>0.25676460392977102</v>
      </c>
      <c r="FA7">
        <v>-6.6986132633059595E-2</v>
      </c>
      <c r="FB7">
        <v>-0.948999597687187</v>
      </c>
      <c r="FC7">
        <v>-0.30948482027824298</v>
      </c>
      <c r="FD7">
        <v>-0.79374312402957403</v>
      </c>
      <c r="FE7">
        <v>-0.85833815957569404</v>
      </c>
      <c r="FF7">
        <v>-1.02513224636575</v>
      </c>
      <c r="FG7">
        <v>-0.72312631007850003</v>
      </c>
      <c r="FH7">
        <v>-0.81840167013132403</v>
      </c>
      <c r="FI7">
        <v>-0.76587624297811296</v>
      </c>
      <c r="FJ7">
        <v>-0.97308886560345398</v>
      </c>
      <c r="FK7">
        <v>-1.2596377204253499</v>
      </c>
      <c r="FL7">
        <v>-0.79271853301668405</v>
      </c>
      <c r="FM7">
        <v>-0.81598298735597596</v>
      </c>
      <c r="FN7">
        <v>-0.89517205597420202</v>
      </c>
      <c r="FO7">
        <v>-1.1344140752335401</v>
      </c>
      <c r="FP7">
        <v>-1.4259867339097601</v>
      </c>
      <c r="FQ7">
        <v>-0.81179271771447004</v>
      </c>
      <c r="FR7">
        <v>-0.90038397242315504</v>
      </c>
      <c r="FS7">
        <v>-1.0442291747641701</v>
      </c>
      <c r="FT7">
        <v>-1.29532663761879</v>
      </c>
      <c r="FU7">
        <v>-1.39566667543784</v>
      </c>
      <c r="FV7">
        <v>-0.88629037256633902</v>
      </c>
      <c r="FW7">
        <v>-1.0234355708339899</v>
      </c>
      <c r="FX7">
        <v>-1.19713166120593</v>
      </c>
      <c r="FY7">
        <v>-1.3195496664436099</v>
      </c>
      <c r="FZ7">
        <v>-1.3696604903438301</v>
      </c>
      <c r="GA7">
        <v>0.703172198903811</v>
      </c>
      <c r="GB7">
        <v>0.146561923655948</v>
      </c>
      <c r="GC7">
        <v>-0.30720126104043399</v>
      </c>
      <c r="GD7">
        <v>-0.235523215560313</v>
      </c>
      <c r="GE7">
        <v>-0.16886991096145201</v>
      </c>
      <c r="GF7">
        <v>-0.14645397029746199</v>
      </c>
      <c r="GG7">
        <v>0.72779656393082304</v>
      </c>
      <c r="GH7">
        <v>0.70208973811219999</v>
      </c>
      <c r="GI7">
        <v>0.63709233235406304</v>
      </c>
      <c r="GJ7">
        <v>0.54846535766601601</v>
      </c>
      <c r="GK7">
        <v>0.71817769310132196</v>
      </c>
      <c r="GL7">
        <v>0.72431091381331003</v>
      </c>
      <c r="GM7">
        <v>0.69675548572843404</v>
      </c>
      <c r="GN7">
        <v>0.61532269271826401</v>
      </c>
      <c r="GO7">
        <v>0.51606774285245305</v>
      </c>
      <c r="GP7">
        <v>0.73691080171300805</v>
      </c>
      <c r="GQ7">
        <v>0.72454074828675996</v>
      </c>
      <c r="GR7">
        <v>0.66225095741132201</v>
      </c>
      <c r="GS7">
        <v>0.57007572523806205</v>
      </c>
      <c r="GT7">
        <v>0.71422140597668404</v>
      </c>
      <c r="GU7">
        <v>0.74717377711129096</v>
      </c>
      <c r="GV7">
        <v>0.70045547336412906</v>
      </c>
      <c r="GW7">
        <v>0.61965609577234104</v>
      </c>
      <c r="GX7">
        <v>0.68833334670625901</v>
      </c>
      <c r="GY7">
        <v>0.753907747100385</v>
      </c>
      <c r="GZ7">
        <v>0.733656821473195</v>
      </c>
      <c r="HA7">
        <v>0.66350208041847802</v>
      </c>
      <c r="HB7">
        <v>0.70045177415289095</v>
      </c>
      <c r="HC7">
        <v>0.72768001910584401</v>
      </c>
      <c r="HD7">
        <v>0.755944903439564</v>
      </c>
      <c r="HE7">
        <v>0.68193816823619602</v>
      </c>
      <c r="HF7">
        <v>-0.37192842072648302</v>
      </c>
      <c r="HG7">
        <v>-8.8870452029727806E-2</v>
      </c>
      <c r="HH7">
        <v>-1.1140824026850201E-3</v>
      </c>
      <c r="HI7">
        <v>4.4900087994089302E-2</v>
      </c>
      <c r="HJ7">
        <v>4.8520986108884299E-2</v>
      </c>
      <c r="HK7">
        <v>1.1469461323702901</v>
      </c>
      <c r="HL7">
        <v>1.04974159357313</v>
      </c>
      <c r="HM7">
        <v>0.95470967010839303</v>
      </c>
      <c r="HN7">
        <v>0.84076594658192705</v>
      </c>
      <c r="HO7">
        <v>0.84184820804674299</v>
      </c>
      <c r="HP7">
        <v>1.1139521430005199</v>
      </c>
      <c r="HQ7">
        <v>1.0197260709126199</v>
      </c>
      <c r="HR7">
        <v>0.90855490644567805</v>
      </c>
      <c r="HS7">
        <v>0.92174100814517201</v>
      </c>
      <c r="HT7">
        <v>0.99081010885724496</v>
      </c>
      <c r="HU7">
        <v>1.0747878853611901</v>
      </c>
      <c r="HV7">
        <v>0.96780944682773395</v>
      </c>
      <c r="HW7">
        <v>0.91898525155806998</v>
      </c>
      <c r="HX7">
        <v>0.99759851987425197</v>
      </c>
      <c r="HY7">
        <v>1.0146234923858199</v>
      </c>
      <c r="HZ7">
        <v>1.0251628453670401</v>
      </c>
      <c r="IA7">
        <v>0.95752062517188996</v>
      </c>
      <c r="IB7">
        <v>0.97341523469043401</v>
      </c>
      <c r="IC7">
        <v>0.99536780352752297</v>
      </c>
      <c r="ID7">
        <v>0.99741008858601499</v>
      </c>
      <c r="IE7">
        <v>1.0056945293624</v>
      </c>
      <c r="IF7">
        <v>0.99123631310728699</v>
      </c>
      <c r="IG7">
        <v>0.97982615567213904</v>
      </c>
      <c r="IH7">
        <v>0.97584863872754801</v>
      </c>
      <c r="II7">
        <v>-0.91178700380324795</v>
      </c>
      <c r="IJ7">
        <v>-0.42796866617603802</v>
      </c>
      <c r="IK7">
        <v>0.48512611010177997</v>
      </c>
      <c r="IL7">
        <v>0.610442734838056</v>
      </c>
      <c r="IM7">
        <v>-0.31634932814775402</v>
      </c>
      <c r="IN7">
        <v>-0.67777644460852204</v>
      </c>
      <c r="IO7">
        <v>-0.58568766447667697</v>
      </c>
      <c r="IP7">
        <v>-0.45538560742240403</v>
      </c>
      <c r="IQ7">
        <v>-0.752685178977887</v>
      </c>
      <c r="IR7">
        <v>-0.63750226314354597</v>
      </c>
      <c r="IS7">
        <v>-0.76711377958870697</v>
      </c>
      <c r="IT7">
        <v>-0.50070791401534798</v>
      </c>
      <c r="IU7">
        <v>-0.67863742052973797</v>
      </c>
      <c r="IV7">
        <v>-0.83052949687423505</v>
      </c>
      <c r="IW7">
        <v>-0.82413727819559002</v>
      </c>
      <c r="IX7">
        <v>-0.65324548417974004</v>
      </c>
      <c r="IY7">
        <v>-0.60824323913244505</v>
      </c>
      <c r="IZ7">
        <v>-0.77919908354093104</v>
      </c>
      <c r="JA7">
        <v>-0.85705351291560306</v>
      </c>
      <c r="JB7">
        <v>-1.27648387865075</v>
      </c>
      <c r="JC7">
        <v>-0.69170489725472195</v>
      </c>
      <c r="JD7">
        <v>-0.71493222056479999</v>
      </c>
      <c r="JE7">
        <v>-0.83155992779374799</v>
      </c>
      <c r="JF7">
        <v>-1.16084043599305</v>
      </c>
      <c r="JG7">
        <v>-1.3102843228728001</v>
      </c>
      <c r="JH7">
        <v>-0.76943899679227401</v>
      </c>
      <c r="JI7">
        <v>-0.78402046790239299</v>
      </c>
      <c r="JJ7">
        <v>-1.0825427242960799</v>
      </c>
      <c r="JK7">
        <v>-1.24159945406827</v>
      </c>
      <c r="JL7">
        <v>-1.2233030001884699</v>
      </c>
      <c r="JM7">
        <v>0.60287844442261096</v>
      </c>
      <c r="JN7">
        <v>1.47073082289972E-2</v>
      </c>
      <c r="JO7">
        <v>0.151111368431668</v>
      </c>
      <c r="JP7">
        <v>0.30709761166350802</v>
      </c>
      <c r="JQ7">
        <v>0.43155362599576402</v>
      </c>
      <c r="JR7">
        <v>0.51939141488906504</v>
      </c>
      <c r="JS7">
        <v>0.66062114919253301</v>
      </c>
      <c r="JT7">
        <v>0.68879432910837801</v>
      </c>
      <c r="JU7">
        <v>0.66658355480722498</v>
      </c>
      <c r="JV7">
        <v>0.60312773622350502</v>
      </c>
      <c r="JW7">
        <v>0.63986335068349298</v>
      </c>
      <c r="JX7">
        <v>0.68979961853849303</v>
      </c>
      <c r="JY7">
        <v>0.69887127042938202</v>
      </c>
      <c r="JZ7">
        <v>0.670142391878354</v>
      </c>
      <c r="KA7">
        <v>0.57578372565936298</v>
      </c>
      <c r="KB7">
        <v>0.67588092374459996</v>
      </c>
      <c r="KC7">
        <v>0.70539996915223702</v>
      </c>
      <c r="KD7">
        <v>0.69294869815830196</v>
      </c>
      <c r="KE7">
        <v>0.62937690474035501</v>
      </c>
      <c r="KF7">
        <v>0.52944861112725805</v>
      </c>
      <c r="KG7">
        <v>0.70495888815922303</v>
      </c>
      <c r="KH7">
        <v>0.71121008659659701</v>
      </c>
      <c r="KI7">
        <v>0.66589624741847697</v>
      </c>
      <c r="KJ7">
        <v>0.58573210911346996</v>
      </c>
      <c r="KK7">
        <v>0.48527552515328998</v>
      </c>
      <c r="KL7">
        <v>0.72315834445668103</v>
      </c>
      <c r="KM7">
        <v>0.69581924833735098</v>
      </c>
      <c r="KN7">
        <v>0.62973514346485104</v>
      </c>
      <c r="KO7">
        <v>0.54277603720087397</v>
      </c>
      <c r="KP7">
        <v>0.44220986160335402</v>
      </c>
      <c r="KQ7">
        <v>-1.3441330989587701</v>
      </c>
      <c r="KR7">
        <v>-3.7919284198934401E-2</v>
      </c>
      <c r="KS7">
        <v>-9.9886124014725394E-2</v>
      </c>
      <c r="KT7">
        <v>0.110740660434598</v>
      </c>
      <c r="KU7">
        <v>0.33911781088173898</v>
      </c>
      <c r="KV7">
        <v>0.70754252785121297</v>
      </c>
      <c r="KW7">
        <v>-7.8204867304216705E-2</v>
      </c>
      <c r="KX7">
        <v>-1.33245773162626</v>
      </c>
      <c r="KY7">
        <v>-0.66172222689488802</v>
      </c>
      <c r="KZ7">
        <v>-1.4257539865125901</v>
      </c>
      <c r="LA7">
        <v>-0.92902265227392899</v>
      </c>
      <c r="LB7">
        <v>-1.0701325540306199</v>
      </c>
      <c r="LC7">
        <v>-1.0617288424014599</v>
      </c>
      <c r="LD7">
        <v>-0.85589390386113595</v>
      </c>
      <c r="LE7">
        <v>-0.92098530671255896</v>
      </c>
      <c r="LF7">
        <v>-1.03270345775337</v>
      </c>
      <c r="LG7">
        <v>-1.10770440040095</v>
      </c>
      <c r="LH7">
        <v>-1.0003775796390399</v>
      </c>
      <c r="LI7">
        <v>-0.92739285535820404</v>
      </c>
      <c r="LJ7">
        <v>-1.03304301230922</v>
      </c>
      <c r="LK7">
        <v>-1.0790052165477599</v>
      </c>
      <c r="LL7">
        <v>-1.0639781052363</v>
      </c>
      <c r="LM7">
        <v>-1.01423507901737</v>
      </c>
      <c r="LN7">
        <v>-1.0121671291155201</v>
      </c>
      <c r="LO7">
        <v>-1.10086674613819</v>
      </c>
      <c r="LP7">
        <v>-1.05694854535671</v>
      </c>
      <c r="LQ7">
        <v>-1.0639576207511701</v>
      </c>
      <c r="LR7">
        <v>-1.0616686480950399</v>
      </c>
      <c r="LS7">
        <v>-1.0725039833236301</v>
      </c>
      <c r="LT7">
        <v>-1.1408742374218399</v>
      </c>
      <c r="LU7">
        <v>-0.80068777881689801</v>
      </c>
      <c r="LV7">
        <v>0.117911139763647</v>
      </c>
      <c r="LW7">
        <v>0.563006275123763</v>
      </c>
      <c r="LX7">
        <v>-0.306416093189537</v>
      </c>
      <c r="LY7">
        <v>-0.52394413188753997</v>
      </c>
      <c r="LZ7">
        <v>-0.62050097142213501</v>
      </c>
      <c r="MA7">
        <v>0.452740335910919</v>
      </c>
      <c r="MB7">
        <v>0.50593498992872599</v>
      </c>
      <c r="MC7">
        <v>-1.35857436578861</v>
      </c>
      <c r="MD7">
        <v>-0.90833016957228296</v>
      </c>
      <c r="ME7">
        <v>-0.85082607179408598</v>
      </c>
      <c r="MF7">
        <v>-0.54650290945243196</v>
      </c>
      <c r="MG7">
        <v>0.94915553495372695</v>
      </c>
      <c r="MH7">
        <v>-1.1472226661256799</v>
      </c>
      <c r="MI7">
        <v>-0.85265866661907397</v>
      </c>
      <c r="MJ7">
        <v>-0.927376292166599</v>
      </c>
      <c r="MK7">
        <v>0.27766279475489197</v>
      </c>
      <c r="ML7">
        <v>-0.100139219951161</v>
      </c>
      <c r="MM7">
        <v>-1.37254446360902</v>
      </c>
      <c r="MN7">
        <v>-0.90725683764406495</v>
      </c>
      <c r="MO7">
        <v>-0.24027467279433701</v>
      </c>
      <c r="MP7">
        <v>-0.40485925716087701</v>
      </c>
      <c r="MQ7">
        <v>-0.57788671251805102</v>
      </c>
      <c r="MR7">
        <v>-1.4929977293697101</v>
      </c>
      <c r="MS7">
        <v>-6.4121242042580504E-2</v>
      </c>
      <c r="MT7">
        <v>-0.77583084875873598</v>
      </c>
      <c r="MU7">
        <v>-0.79863486119940297</v>
      </c>
      <c r="MV7">
        <v>-0.78491623330347304</v>
      </c>
      <c r="MW7">
        <v>-0.72361413010605502</v>
      </c>
      <c r="MX7">
        <v>-0.58846531318393902</v>
      </c>
      <c r="MY7">
        <v>-1.03904469421747</v>
      </c>
      <c r="MZ7">
        <v>0.13805591393192199</v>
      </c>
      <c r="NA7">
        <v>0.31368451432094302</v>
      </c>
      <c r="NB7">
        <v>-0.67531612303956901</v>
      </c>
      <c r="NC7">
        <v>-0.50934325347630205</v>
      </c>
      <c r="ND7">
        <v>-0.18918509108394599</v>
      </c>
      <c r="NE7">
        <v>-0.34714174683271598</v>
      </c>
      <c r="NF7">
        <v>-0.39788228298471601</v>
      </c>
      <c r="NG7">
        <v>-1.45494489678261</v>
      </c>
      <c r="NH7">
        <v>-1.1749275126641701</v>
      </c>
      <c r="NI7">
        <v>-0.93215701527258099</v>
      </c>
      <c r="NJ7">
        <v>-0.76927763326093102</v>
      </c>
      <c r="NK7">
        <v>-0.79360642499373901</v>
      </c>
      <c r="NL7">
        <v>-1.1748290743691701</v>
      </c>
      <c r="NM7">
        <v>-1.10718352472848</v>
      </c>
      <c r="NN7">
        <v>-0.91736124682679698</v>
      </c>
      <c r="NO7">
        <v>-0.84575134353249604</v>
      </c>
      <c r="NP7">
        <v>-1.06960598261413</v>
      </c>
      <c r="NQ7">
        <v>-1.25341369531569</v>
      </c>
      <c r="NR7">
        <v>-1.11702521140899</v>
      </c>
      <c r="NS7">
        <v>-0.93587430621664103</v>
      </c>
      <c r="NT7">
        <v>-1.0288751878872</v>
      </c>
      <c r="NU7">
        <v>-1.17137549983544</v>
      </c>
      <c r="NV7">
        <v>-1.23912364933772</v>
      </c>
      <c r="NW7">
        <v>-0.96749002817879703</v>
      </c>
      <c r="NX7">
        <v>-1.06072618879906</v>
      </c>
      <c r="NY7">
        <v>-1.12185492360742</v>
      </c>
      <c r="NZ7">
        <v>-1.18803458475478</v>
      </c>
      <c r="OA7">
        <v>-1.11532673780035</v>
      </c>
      <c r="OB7">
        <v>-1.10842503029596</v>
      </c>
      <c r="OC7">
        <v>6.4712330368307397E-2</v>
      </c>
      <c r="OD7">
        <v>0.40758868270612097</v>
      </c>
      <c r="OE7">
        <v>0.60980489932172999</v>
      </c>
      <c r="OF7">
        <v>1.1210489440828999</v>
      </c>
      <c r="OG7">
        <v>0.49589018866759199</v>
      </c>
      <c r="OH7">
        <v>-0.40672128505826699</v>
      </c>
      <c r="OI7">
        <v>0.10997099091880699</v>
      </c>
      <c r="OJ7">
        <v>-4.06024456300998E-2</v>
      </c>
      <c r="OK7">
        <v>-0.38494446155520301</v>
      </c>
      <c r="OL7">
        <v>-0.60994403998996805</v>
      </c>
      <c r="OM7">
        <v>-4.54968910463119E-3</v>
      </c>
      <c r="ON7">
        <v>6.00477597609608E-2</v>
      </c>
      <c r="OO7">
        <v>-0.26918022132465902</v>
      </c>
      <c r="OP7">
        <v>-0.22372474447600299</v>
      </c>
      <c r="OQ7">
        <v>-0.88523965279035399</v>
      </c>
      <c r="OR7">
        <v>2.9849084582794401E-2</v>
      </c>
      <c r="OS7">
        <v>-0.110816223415332</v>
      </c>
      <c r="OT7">
        <v>-0.25802250025690299</v>
      </c>
      <c r="OU7">
        <v>-0.58040155303618002</v>
      </c>
      <c r="OV7">
        <v>-1.2125087006498301</v>
      </c>
      <c r="OW7">
        <v>-8.0768505093717399E-2</v>
      </c>
      <c r="OX7">
        <v>-0.15967205136677401</v>
      </c>
      <c r="OY7">
        <v>-0.505828311892487</v>
      </c>
      <c r="OZ7">
        <v>-0.93302105928219303</v>
      </c>
      <c r="PA7">
        <v>-1.37395369976302</v>
      </c>
      <c r="PB7">
        <v>-0.12990016563026499</v>
      </c>
      <c r="PC7">
        <v>-0.38544502198402902</v>
      </c>
      <c r="PD7">
        <v>-0.82089303650749001</v>
      </c>
      <c r="PE7">
        <v>-1.1592050309883799</v>
      </c>
      <c r="PF7">
        <v>-1.41277221761821</v>
      </c>
      <c r="PG7">
        <v>-1.1763855880242799</v>
      </c>
      <c r="PH7">
        <v>0.53431842653339001</v>
      </c>
      <c r="PI7">
        <v>1.04055997699532</v>
      </c>
      <c r="PJ7">
        <v>1.73938520207419</v>
      </c>
      <c r="PK7">
        <v>1.68651066198898</v>
      </c>
      <c r="PL7">
        <v>0.902731658399759</v>
      </c>
      <c r="PM7">
        <v>-1.1530183593886301</v>
      </c>
      <c r="PN7">
        <v>-1.1044034082951</v>
      </c>
      <c r="PO7">
        <v>-1.1064312795780999</v>
      </c>
      <c r="PP7">
        <v>-1.0950320957018</v>
      </c>
      <c r="PQ7">
        <v>-1.16951723353512</v>
      </c>
      <c r="PR7">
        <v>-1.13740024372467</v>
      </c>
      <c r="PS7">
        <v>-1.1062004788381901</v>
      </c>
      <c r="PT7">
        <v>-1.1034547098618399</v>
      </c>
      <c r="PU7">
        <v>-1.11685439164383</v>
      </c>
      <c r="PV7">
        <v>-1.15486725055384</v>
      </c>
      <c r="PW7">
        <v>-1.1231892666697401</v>
      </c>
      <c r="PX7">
        <v>-1.1063550583088999</v>
      </c>
      <c r="PY7">
        <v>-1.1117146915245899</v>
      </c>
      <c r="PZ7">
        <v>-1.14675595593192</v>
      </c>
      <c r="QA7">
        <v>-1.13979285138302</v>
      </c>
      <c r="QB7">
        <v>-1.11807507100114</v>
      </c>
      <c r="QC7">
        <v>-1.1114857705697601</v>
      </c>
      <c r="QD7">
        <v>-1.13403894780907</v>
      </c>
      <c r="QE7">
        <v>-1.1676424344695899</v>
      </c>
      <c r="QF7">
        <v>-1.1319226775131901</v>
      </c>
      <c r="QG7">
        <v>-1.1192997001707701</v>
      </c>
      <c r="QH7">
        <v>-1.1287741355898799</v>
      </c>
      <c r="QI7">
        <v>-1.1532705182085199</v>
      </c>
      <c r="QJ7">
        <v>-1.1703767048009399</v>
      </c>
      <c r="QK7">
        <v>-0.423728256597935</v>
      </c>
      <c r="QL7">
        <v>7.5347857353641495E-2</v>
      </c>
      <c r="QM7">
        <v>0.46476192947621298</v>
      </c>
      <c r="QN7">
        <v>0.207372172903491</v>
      </c>
      <c r="QO7">
        <v>4.1216720681054801E-2</v>
      </c>
      <c r="QP7">
        <v>0.191624068773042</v>
      </c>
      <c r="QQ7">
        <v>0.15786394890842201</v>
      </c>
      <c r="QR7">
        <v>-1.03148974518204</v>
      </c>
      <c r="QS7">
        <v>-0.84102547358077895</v>
      </c>
      <c r="QT7">
        <v>-0.483801824117155</v>
      </c>
      <c r="QU7">
        <v>-0.20577358478998101</v>
      </c>
      <c r="QV7">
        <v>-0.221208994389817</v>
      </c>
      <c r="QW7">
        <v>-0.723249546957762</v>
      </c>
      <c r="QX7">
        <v>-0.82753614583694901</v>
      </c>
      <c r="QY7">
        <v>-0.43802416502562902</v>
      </c>
      <c r="QZ7">
        <v>-0.22325865504171299</v>
      </c>
      <c r="RA7">
        <v>-0.49432622463732401</v>
      </c>
      <c r="RB7">
        <v>-0.80897346268857995</v>
      </c>
      <c r="RC7">
        <v>-0.65826043535187995</v>
      </c>
      <c r="RD7">
        <v>-0.59643886131678703</v>
      </c>
      <c r="RE7">
        <v>-0.41709891069238503</v>
      </c>
      <c r="RF7">
        <v>-0.63964781145160299</v>
      </c>
      <c r="RG7">
        <v>-0.71224032672200499</v>
      </c>
      <c r="RH7">
        <v>-0.70413779605761895</v>
      </c>
      <c r="RI7">
        <v>-0.75837642380216297</v>
      </c>
      <c r="RJ7">
        <v>-0.55655922993453799</v>
      </c>
      <c r="RK7">
        <v>-0.61580067116939796</v>
      </c>
      <c r="RL7">
        <v>-0.74440039881279096</v>
      </c>
      <c r="RM7">
        <v>-0.81225595364236103</v>
      </c>
      <c r="RN7">
        <v>-0.76394342219726197</v>
      </c>
      <c r="RO7">
        <v>-0.56055232288405199</v>
      </c>
      <c r="RP7">
        <v>0.59252893272260698</v>
      </c>
      <c r="RQ7">
        <v>-1.52472972785256</v>
      </c>
      <c r="RR7">
        <v>-0.58442548316809895</v>
      </c>
      <c r="RS7">
        <v>1.95212156070056E-2</v>
      </c>
      <c r="RT7">
        <v>0.20105893084278101</v>
      </c>
      <c r="RU7">
        <v>-1.83563236637696</v>
      </c>
      <c r="RV7">
        <v>-0.861393883150533</v>
      </c>
      <c r="RW7">
        <v>-0.94119857954766795</v>
      </c>
      <c r="RX7">
        <v>-0.870603714345209</v>
      </c>
      <c r="RY7">
        <v>-1.21740209260608</v>
      </c>
      <c r="RZ7">
        <v>-1.68215116820035</v>
      </c>
      <c r="SA7">
        <v>-0.52045723862081195</v>
      </c>
      <c r="SB7">
        <v>-0.69736962721256301</v>
      </c>
      <c r="SC7">
        <v>-0.93099836549160697</v>
      </c>
      <c r="SD7">
        <v>-1.4742636181344</v>
      </c>
      <c r="SE7">
        <v>-1.14096586751953</v>
      </c>
      <c r="SF7">
        <v>-0.62071344835838904</v>
      </c>
      <c r="SG7">
        <v>-0.83540303855090603</v>
      </c>
      <c r="SH7">
        <v>-1.1249307942543301</v>
      </c>
      <c r="SI7">
        <v>-1.1936428183196699</v>
      </c>
      <c r="SJ7">
        <v>-1.02670610834825</v>
      </c>
      <c r="SK7">
        <v>-0.74089132067637598</v>
      </c>
      <c r="SL7">
        <v>-1.00206447918077</v>
      </c>
      <c r="SM7">
        <v>-0.93859313647216902</v>
      </c>
      <c r="SN7">
        <v>-1.09808553617765</v>
      </c>
      <c r="SO7">
        <v>-1.0253534986786901</v>
      </c>
      <c r="SP7">
        <v>-0.88539270451165297</v>
      </c>
      <c r="SQ7">
        <v>-0.89103489951395298</v>
      </c>
      <c r="SR7">
        <v>-0.91835716022017899</v>
      </c>
      <c r="SS7">
        <v>-0.94624382408956198</v>
      </c>
      <c r="ST7">
        <v>0.31363961410028601</v>
      </c>
      <c r="SU7">
        <v>0.26824426310621502</v>
      </c>
      <c r="SV7">
        <v>0.235425367054935</v>
      </c>
      <c r="SW7">
        <v>0.12602282527903799</v>
      </c>
      <c r="SX7">
        <v>6.9025695732404899E-2</v>
      </c>
      <c r="SY7">
        <v>-0.97894629669215305</v>
      </c>
      <c r="SZ7">
        <v>-1.0276107866766799</v>
      </c>
      <c r="TA7">
        <v>-1.0674071295804799</v>
      </c>
      <c r="TB7">
        <v>-1.09009453330063</v>
      </c>
      <c r="TC7">
        <v>-0.95834954477581302</v>
      </c>
      <c r="TD7">
        <v>-0.99587653659020003</v>
      </c>
      <c r="TE7">
        <v>-1.0446682054048999</v>
      </c>
      <c r="TF7">
        <v>-1.0781687287572099</v>
      </c>
      <c r="TG7">
        <v>-1.0959556894654101</v>
      </c>
      <c r="TH7">
        <v>-0.98008416802265697</v>
      </c>
      <c r="TI7">
        <v>-1.0234068028607699</v>
      </c>
      <c r="TJ7">
        <v>-1.0647465810911101</v>
      </c>
      <c r="TK7">
        <v>-1.09051581814795</v>
      </c>
      <c r="TL7">
        <v>-1.1004276020408099</v>
      </c>
      <c r="TM7">
        <v>-1.0072390442827199</v>
      </c>
      <c r="TN7">
        <v>-1.04761248735489</v>
      </c>
      <c r="TO7">
        <v>-1.0813759888337999</v>
      </c>
      <c r="TP7">
        <v>-1.0993489316273499</v>
      </c>
      <c r="TQ7">
        <v>-1.1156092212877999</v>
      </c>
      <c r="TR7">
        <v>-1.03275637538719</v>
      </c>
      <c r="TS7">
        <v>-1.06785131605838</v>
      </c>
      <c r="TT7">
        <v>-1.09391772895627</v>
      </c>
      <c r="TU7">
        <v>-1.11476405548193</v>
      </c>
      <c r="TV7">
        <v>-1.1259316887953701</v>
      </c>
    </row>
    <row r="8" spans="1:542" x14ac:dyDescent="0.25">
      <c r="A8" s="13">
        <v>43008</v>
      </c>
      <c r="B8">
        <v>-0.61915180762507804</v>
      </c>
      <c r="C8">
        <v>-0.41596839109042599</v>
      </c>
      <c r="D8">
        <v>-1.06592111176837</v>
      </c>
      <c r="E8">
        <v>1.10564889941002</v>
      </c>
      <c r="F8">
        <v>1.0578635871066799</v>
      </c>
      <c r="G8">
        <v>5.7798271107412598E-2</v>
      </c>
      <c r="H8">
        <v>-0.58955711199264504</v>
      </c>
      <c r="I8">
        <v>0.57835581284717696</v>
      </c>
      <c r="J8">
        <v>0.23202219358847601</v>
      </c>
      <c r="K8">
        <v>-0.29442397554894101</v>
      </c>
      <c r="L8">
        <v>-0.83862346550225997</v>
      </c>
      <c r="M8">
        <v>-8.6337690544225201E-2</v>
      </c>
      <c r="N8">
        <v>0.75191628127960597</v>
      </c>
      <c r="O8">
        <v>-0.28359540203564398</v>
      </c>
      <c r="P8">
        <v>0.57425672563897001</v>
      </c>
      <c r="Q8">
        <v>-0.49532021119896802</v>
      </c>
      <c r="R8">
        <v>0.34591265980415797</v>
      </c>
      <c r="S8">
        <v>0.26551414869152001</v>
      </c>
      <c r="T8">
        <v>0.13922496522468999</v>
      </c>
      <c r="U8">
        <v>0.70635842956411599</v>
      </c>
      <c r="V8">
        <v>-8.3605488459220195E-2</v>
      </c>
      <c r="W8">
        <v>0.149081076129638</v>
      </c>
      <c r="X8">
        <v>0.40484840161338598</v>
      </c>
      <c r="Y8">
        <v>0.35407310365446998</v>
      </c>
      <c r="Z8">
        <v>0.28143854829716403</v>
      </c>
      <c r="AA8">
        <v>-0.14562128915705699</v>
      </c>
      <c r="AB8">
        <v>0.27904793893750401</v>
      </c>
      <c r="AC8">
        <v>0.52845844167759304</v>
      </c>
      <c r="AD8">
        <v>9.4129288749594295E-2</v>
      </c>
      <c r="AE8">
        <v>-6.4704365614497494E-2</v>
      </c>
      <c r="AF8">
        <v>0.80260865045837704</v>
      </c>
      <c r="AG8">
        <v>0.29189240930308002</v>
      </c>
      <c r="AH8">
        <v>0.67524135620566295</v>
      </c>
      <c r="AI8">
        <v>0.83683825973066495</v>
      </c>
      <c r="AJ8">
        <v>0.27057218394888299</v>
      </c>
      <c r="AK8">
        <v>0.72233689270920198</v>
      </c>
      <c r="AL8">
        <v>0.74616750722846803</v>
      </c>
      <c r="AM8">
        <v>0.83289789002154502</v>
      </c>
      <c r="AN8">
        <v>0.58004125657804795</v>
      </c>
      <c r="AO8">
        <v>0.55225627611173</v>
      </c>
      <c r="AP8">
        <v>0.74514277172389698</v>
      </c>
      <c r="AQ8">
        <v>0.79877061223387902</v>
      </c>
      <c r="AR8">
        <v>0.74088932563849097</v>
      </c>
      <c r="AS8">
        <v>0.51054739757436796</v>
      </c>
      <c r="AT8">
        <v>0.461155595158938</v>
      </c>
      <c r="AU8">
        <v>0.77844484114675006</v>
      </c>
      <c r="AV8">
        <v>0.77620181641295904</v>
      </c>
      <c r="AW8">
        <v>0.63139350134789196</v>
      </c>
      <c r="AX8">
        <v>0.48987003165994703</v>
      </c>
      <c r="AY8">
        <v>0.39319618191728301</v>
      </c>
      <c r="AZ8">
        <v>0.77530480488676501</v>
      </c>
      <c r="BA8">
        <v>0.69598689815366499</v>
      </c>
      <c r="BB8">
        <v>0.58179329447957795</v>
      </c>
      <c r="BC8">
        <v>0.43834371866163901</v>
      </c>
      <c r="BD8">
        <v>0.40395889269670998</v>
      </c>
      <c r="BE8">
        <v>0.71906987051097104</v>
      </c>
      <c r="BF8">
        <v>0.64642540094049294</v>
      </c>
      <c r="BG8">
        <v>0.524077991374578</v>
      </c>
      <c r="BH8">
        <v>0.43770199871523502</v>
      </c>
      <c r="BI8">
        <v>0.404583853116259</v>
      </c>
      <c r="BK8">
        <v>-0.630219695312489</v>
      </c>
      <c r="BL8">
        <v>-0.23923853522437499</v>
      </c>
      <c r="BM8">
        <v>-0.62695291684896703</v>
      </c>
      <c r="BN8">
        <v>-0.202635523737562</v>
      </c>
      <c r="BO8">
        <v>6.4163855461778094E-2</v>
      </c>
      <c r="BP8">
        <v>-0.20158104977924901</v>
      </c>
      <c r="BQ8">
        <v>-0.72440851429900499</v>
      </c>
      <c r="BR8">
        <v>-0.77927011668607504</v>
      </c>
      <c r="BS8">
        <v>-0.66204578382484103</v>
      </c>
      <c r="BT8">
        <v>-0.73614738068716601</v>
      </c>
      <c r="BU8">
        <v>-0.72840163767724198</v>
      </c>
      <c r="BV8">
        <v>-0.728916786298066</v>
      </c>
      <c r="BW8">
        <v>-0.67658179791845097</v>
      </c>
      <c r="BX8">
        <v>-0.68560044946843202</v>
      </c>
      <c r="BY8">
        <v>-0.75705781710295095</v>
      </c>
      <c r="BZ8">
        <v>-0.73502192102667196</v>
      </c>
      <c r="CA8">
        <v>-0.71082517426769898</v>
      </c>
      <c r="CB8">
        <v>-0.688451189854971</v>
      </c>
      <c r="CC8">
        <v>-0.728197577587822</v>
      </c>
      <c r="CD8">
        <v>-0.76178456638098602</v>
      </c>
      <c r="CE8">
        <v>-0.72525416361974804</v>
      </c>
      <c r="CF8">
        <v>-0.71208030198512196</v>
      </c>
      <c r="CG8">
        <v>-0.71748270035263895</v>
      </c>
      <c r="CH8">
        <v>-0.74222610756682394</v>
      </c>
      <c r="CI8">
        <v>-1.0324597146163099</v>
      </c>
      <c r="CJ8">
        <v>-0.72659615870750704</v>
      </c>
      <c r="CK8">
        <v>-0.73119866753253804</v>
      </c>
      <c r="CL8">
        <v>-0.73179042679047102</v>
      </c>
      <c r="CM8">
        <v>-0.92780728652279898</v>
      </c>
      <c r="CN8">
        <v>-1.1525593305911299</v>
      </c>
      <c r="CO8">
        <v>3.1805560901619098E-3</v>
      </c>
      <c r="CP8">
        <v>0.60395221709188796</v>
      </c>
      <c r="CQ8">
        <v>0.49186696884118802</v>
      </c>
      <c r="CR8">
        <v>0.343201294325786</v>
      </c>
      <c r="CS8">
        <v>0.11592285007879501</v>
      </c>
      <c r="CT8">
        <v>-9.7720337897794399E-2</v>
      </c>
      <c r="CU8">
        <v>-0.47397593710772901</v>
      </c>
      <c r="CV8">
        <v>-0.12959098212244399</v>
      </c>
      <c r="CW8">
        <v>-1.0362268820105101</v>
      </c>
      <c r="CX8">
        <v>-0.53536412556248103</v>
      </c>
      <c r="CY8">
        <v>-0.115872109748052</v>
      </c>
      <c r="CZ8">
        <v>-0.79547911920103298</v>
      </c>
      <c r="DA8">
        <v>-0.80432229903609698</v>
      </c>
      <c r="DB8">
        <v>-0.96750009518380198</v>
      </c>
      <c r="DC8">
        <v>-0.83383062368655603</v>
      </c>
      <c r="DD8">
        <v>-0.47661569782549801</v>
      </c>
      <c r="DE8">
        <v>-0.835028209562929</v>
      </c>
      <c r="DF8">
        <v>-0.92323126413178302</v>
      </c>
      <c r="DG8">
        <v>-0.93457299115367998</v>
      </c>
      <c r="DH8">
        <v>-1.1845655593758</v>
      </c>
      <c r="DI8">
        <v>-0.60876965925308502</v>
      </c>
      <c r="DJ8">
        <v>-0.90932995658112803</v>
      </c>
      <c r="DK8">
        <v>-0.92084529149988303</v>
      </c>
      <c r="DL8">
        <v>-1.1372558050688499</v>
      </c>
      <c r="DM8">
        <v>-1.19383716090424</v>
      </c>
      <c r="DN8">
        <v>-0.72899779855814595</v>
      </c>
      <c r="DO8">
        <v>-0.92163908244788195</v>
      </c>
      <c r="DP8">
        <v>-1.09034357233686</v>
      </c>
      <c r="DQ8">
        <v>-1.1679561926574999</v>
      </c>
      <c r="DR8">
        <v>-1.2772287181947</v>
      </c>
      <c r="DS8">
        <v>-0.75470632736060494</v>
      </c>
      <c r="DT8">
        <v>0.66176584084121404</v>
      </c>
      <c r="DU8">
        <v>0.68886422378296497</v>
      </c>
      <c r="DV8">
        <v>0.55376760703473904</v>
      </c>
      <c r="DW8">
        <v>0.42544132030354398</v>
      </c>
      <c r="DX8">
        <v>0.32017803514276399</v>
      </c>
      <c r="DY8">
        <v>-1.07913606100562</v>
      </c>
      <c r="DZ8">
        <v>8.3517016555048895E-2</v>
      </c>
      <c r="EA8">
        <v>0.22119236068946599</v>
      </c>
      <c r="EB8">
        <v>-1.07260758861936</v>
      </c>
      <c r="EC8">
        <v>-1.0608042424425399</v>
      </c>
      <c r="ED8">
        <v>-0.79827290959459096</v>
      </c>
      <c r="EE8">
        <v>0.290045972305504</v>
      </c>
      <c r="EF8">
        <v>-0.13061582092865401</v>
      </c>
      <c r="EG8">
        <v>-1.36475077876244</v>
      </c>
      <c r="EH8">
        <v>-1.13981557438475</v>
      </c>
      <c r="EI8">
        <v>-0.295357529677446</v>
      </c>
      <c r="EJ8">
        <v>9.07265713097474E-2</v>
      </c>
      <c r="EK8">
        <v>-0.88069705151550803</v>
      </c>
      <c r="EL8">
        <v>-1.43600587576502</v>
      </c>
      <c r="EM8">
        <v>-0.77789331844713405</v>
      </c>
      <c r="EN8">
        <v>-0.30078485070667699</v>
      </c>
      <c r="EO8">
        <v>-0.582358999700332</v>
      </c>
      <c r="EP8">
        <v>-1.1971723087494901</v>
      </c>
      <c r="EQ8">
        <v>-1.1072200482244801</v>
      </c>
      <c r="ER8">
        <v>-0.67585855024137098</v>
      </c>
      <c r="ES8">
        <v>-0.79174323587033102</v>
      </c>
      <c r="ET8">
        <v>-0.885205901138028</v>
      </c>
      <c r="EU8">
        <v>-0.94929371520803596</v>
      </c>
      <c r="EV8">
        <v>-0.97775903145104703</v>
      </c>
      <c r="EW8">
        <v>-0.60402626149245497</v>
      </c>
      <c r="EX8">
        <v>0.19796440728999601</v>
      </c>
      <c r="EY8">
        <v>0.41627807411151702</v>
      </c>
      <c r="EZ8">
        <v>0.74323487110464204</v>
      </c>
      <c r="FA8">
        <v>0.23627098623606499</v>
      </c>
      <c r="FB8">
        <v>-2.5647833219022101E-2</v>
      </c>
      <c r="FC8">
        <v>-0.56194319651018299</v>
      </c>
      <c r="FD8">
        <v>-0.22696896810848</v>
      </c>
      <c r="FE8">
        <v>-0.75425865403403403</v>
      </c>
      <c r="FF8">
        <v>-0.81609924831744396</v>
      </c>
      <c r="FG8">
        <v>-0.44889824443049198</v>
      </c>
      <c r="FH8">
        <v>-0.64339015779167796</v>
      </c>
      <c r="FI8">
        <v>-0.75361128833060498</v>
      </c>
      <c r="FJ8">
        <v>-0.710591941326013</v>
      </c>
      <c r="FK8">
        <v>-0.961195346714939</v>
      </c>
      <c r="FL8">
        <v>-0.56141926596459202</v>
      </c>
      <c r="FM8">
        <v>-0.71880940779456404</v>
      </c>
      <c r="FN8">
        <v>-0.75408622625225497</v>
      </c>
      <c r="FO8">
        <v>-0.84851123493242597</v>
      </c>
      <c r="FP8">
        <v>-1.17159208611441</v>
      </c>
      <c r="FQ8">
        <v>-0.64815332528360403</v>
      </c>
      <c r="FR8">
        <v>-0.74203656649741401</v>
      </c>
      <c r="FS8">
        <v>-0.84686380602337996</v>
      </c>
      <c r="FT8">
        <v>-1.02957098888358</v>
      </c>
      <c r="FU8">
        <v>-1.36728905909917</v>
      </c>
      <c r="FV8">
        <v>-0.68997299048524896</v>
      </c>
      <c r="FW8">
        <v>-0.82427833910636905</v>
      </c>
      <c r="FX8">
        <v>-0.99417140540211202</v>
      </c>
      <c r="FY8">
        <v>-1.2150392563627499</v>
      </c>
      <c r="FZ8">
        <v>-1.40449186916631</v>
      </c>
      <c r="GA8">
        <v>0.703172198903811</v>
      </c>
      <c r="GB8">
        <v>0.146561923655948</v>
      </c>
      <c r="GC8">
        <v>0.327512088216661</v>
      </c>
      <c r="GD8">
        <v>-0.235523215560313</v>
      </c>
      <c r="GE8">
        <v>-0.16886991096145201</v>
      </c>
      <c r="GF8">
        <v>-0.14645397029746199</v>
      </c>
      <c r="GG8">
        <v>0.72779656393082304</v>
      </c>
      <c r="GH8">
        <v>0.70208973811219999</v>
      </c>
      <c r="GI8">
        <v>0.63709233235406304</v>
      </c>
      <c r="GJ8">
        <v>0.54846535766601601</v>
      </c>
      <c r="GK8">
        <v>0.71817769310132196</v>
      </c>
      <c r="GL8">
        <v>0.72431091381331003</v>
      </c>
      <c r="GM8">
        <v>0.69675548572843404</v>
      </c>
      <c r="GN8">
        <v>0.61532269271826401</v>
      </c>
      <c r="GO8">
        <v>0.51606774285245305</v>
      </c>
      <c r="GP8">
        <v>0.73691080171300805</v>
      </c>
      <c r="GQ8">
        <v>0.72454074828675996</v>
      </c>
      <c r="GR8">
        <v>0.66225095741132201</v>
      </c>
      <c r="GS8">
        <v>0.57007572523806205</v>
      </c>
      <c r="GT8">
        <v>0.469885361663538</v>
      </c>
      <c r="GU8">
        <v>0.74717377711129096</v>
      </c>
      <c r="GV8">
        <v>0.70045547336412906</v>
      </c>
      <c r="GW8">
        <v>0.61965609577234104</v>
      </c>
      <c r="GX8">
        <v>0.523852672312769</v>
      </c>
      <c r="GY8">
        <v>0.58910716117054296</v>
      </c>
      <c r="GZ8">
        <v>0.733656821473195</v>
      </c>
      <c r="HA8">
        <v>0.66350208041847802</v>
      </c>
      <c r="HB8">
        <v>0.57499273165615605</v>
      </c>
      <c r="HC8">
        <v>0.60300136825386697</v>
      </c>
      <c r="HD8">
        <v>0.63036338891364296</v>
      </c>
      <c r="HE8">
        <v>0.68193816823619602</v>
      </c>
      <c r="HF8">
        <v>-0.37192842072648302</v>
      </c>
      <c r="HG8">
        <v>-0.32325406177846</v>
      </c>
      <c r="HH8">
        <v>-1.1140824026850201E-3</v>
      </c>
      <c r="HI8">
        <v>4.4900087994089302E-2</v>
      </c>
      <c r="HJ8">
        <v>4.8520986108884299E-2</v>
      </c>
      <c r="HK8">
        <v>0.62320228041153602</v>
      </c>
      <c r="HL8">
        <v>1.04974159357313</v>
      </c>
      <c r="HM8">
        <v>0.95470967010839303</v>
      </c>
      <c r="HN8">
        <v>0.84076594658192705</v>
      </c>
      <c r="HO8">
        <v>0.662423078667566</v>
      </c>
      <c r="HP8">
        <v>0.769107670964714</v>
      </c>
      <c r="HQ8">
        <v>1.0197260709126199</v>
      </c>
      <c r="HR8">
        <v>0.90855490644567805</v>
      </c>
      <c r="HS8">
        <v>0.79994647747059799</v>
      </c>
      <c r="HT8">
        <v>0.72428479201039997</v>
      </c>
      <c r="HU8">
        <v>0.90400865311537504</v>
      </c>
      <c r="HV8">
        <v>0.96780944682773395</v>
      </c>
      <c r="HW8">
        <v>0.85740757455739502</v>
      </c>
      <c r="HX8">
        <v>0.814485722540505</v>
      </c>
      <c r="HY8">
        <v>0.83846122345177498</v>
      </c>
      <c r="HZ8">
        <v>0.91225693626554905</v>
      </c>
      <c r="IA8">
        <v>0.91590859197691299</v>
      </c>
      <c r="IB8">
        <v>0.85019811637518905</v>
      </c>
      <c r="IC8">
        <v>0.87262432232962095</v>
      </c>
      <c r="ID8">
        <v>0.86646777487428395</v>
      </c>
      <c r="IE8">
        <v>0.88962341812712498</v>
      </c>
      <c r="IF8">
        <v>0.89768422818734595</v>
      </c>
      <c r="IG8">
        <v>0.887051301896845</v>
      </c>
      <c r="IH8">
        <v>0.88296964392480104</v>
      </c>
      <c r="II8">
        <v>-0.43848756833409802</v>
      </c>
      <c r="IJ8">
        <v>0.14615449449623</v>
      </c>
      <c r="IK8">
        <v>-0.42794771230907003</v>
      </c>
      <c r="IL8">
        <v>0.489863585743821</v>
      </c>
      <c r="IM8">
        <v>0.63297376548824102</v>
      </c>
      <c r="IN8">
        <v>-0.25792361328382302</v>
      </c>
      <c r="IO8">
        <v>-0.83238254130781297</v>
      </c>
      <c r="IP8">
        <v>-0.53658644142266698</v>
      </c>
      <c r="IQ8">
        <v>-0.43033811414684398</v>
      </c>
      <c r="IR8">
        <v>-0.720339590243952</v>
      </c>
      <c r="IS8">
        <v>-0.64373011422258097</v>
      </c>
      <c r="IT8">
        <v>-0.70145163879054895</v>
      </c>
      <c r="IU8">
        <v>-0.45215612649277798</v>
      </c>
      <c r="IV8">
        <v>-0.65369444879814398</v>
      </c>
      <c r="IW8">
        <v>-0.80934564674851295</v>
      </c>
      <c r="IX8">
        <v>-0.69398862561191699</v>
      </c>
      <c r="IY8">
        <v>-0.595715146051078</v>
      </c>
      <c r="IZ8">
        <v>-0.57023054569830101</v>
      </c>
      <c r="JA8">
        <v>-0.75458563511810295</v>
      </c>
      <c r="JB8">
        <v>-0.89001607218768297</v>
      </c>
      <c r="JC8">
        <v>-0.63936841437230396</v>
      </c>
      <c r="JD8">
        <v>-0.64452898958931704</v>
      </c>
      <c r="JE8">
        <v>-0.67777179731758297</v>
      </c>
      <c r="JF8">
        <v>-0.83917629988433595</v>
      </c>
      <c r="JG8">
        <v>-1.2578296189543501</v>
      </c>
      <c r="JH8">
        <v>-0.68033655091869705</v>
      </c>
      <c r="JI8">
        <v>-0.72393400505415095</v>
      </c>
      <c r="JJ8">
        <v>-0.77067445062604101</v>
      </c>
      <c r="JK8">
        <v>-1.1438463762117801</v>
      </c>
      <c r="JL8">
        <v>-1.3067973637000201</v>
      </c>
      <c r="JM8">
        <v>0.60287844442261096</v>
      </c>
      <c r="JN8">
        <v>1.47073082289972E-2</v>
      </c>
      <c r="JO8">
        <v>0.151111368431668</v>
      </c>
      <c r="JP8">
        <v>0.30709761166350802</v>
      </c>
      <c r="JQ8">
        <v>0.43155362599576402</v>
      </c>
      <c r="JR8">
        <v>0.51939141488906504</v>
      </c>
      <c r="JS8">
        <v>0.66062114919253301</v>
      </c>
      <c r="JT8">
        <v>0.68879432910837801</v>
      </c>
      <c r="JU8">
        <v>0.66658355480722498</v>
      </c>
      <c r="JV8">
        <v>0.60312773622350502</v>
      </c>
      <c r="JW8">
        <v>0.63986335068349298</v>
      </c>
      <c r="JX8">
        <v>0.68979961853849303</v>
      </c>
      <c r="JY8">
        <v>0.69887127042938202</v>
      </c>
      <c r="JZ8">
        <v>0.670142391878354</v>
      </c>
      <c r="KA8">
        <v>0.57578372565936298</v>
      </c>
      <c r="KB8">
        <v>0.67588092374459996</v>
      </c>
      <c r="KC8">
        <v>0.70539996915223702</v>
      </c>
      <c r="KD8">
        <v>0.69294869815830196</v>
      </c>
      <c r="KE8">
        <v>0.62937690474035501</v>
      </c>
      <c r="KF8">
        <v>0.52944861112725805</v>
      </c>
      <c r="KG8">
        <v>0.70495888815922303</v>
      </c>
      <c r="KH8">
        <v>0.71121008659659701</v>
      </c>
      <c r="KI8">
        <v>0.66589624741847697</v>
      </c>
      <c r="KJ8">
        <v>0.58573210911346996</v>
      </c>
      <c r="KK8">
        <v>0.48527552515328998</v>
      </c>
      <c r="KL8">
        <v>0.72315834445668103</v>
      </c>
      <c r="KM8">
        <v>0.69581924833735098</v>
      </c>
      <c r="KN8">
        <v>0.62973514346485104</v>
      </c>
      <c r="KO8">
        <v>0.54277603720087397</v>
      </c>
      <c r="KP8">
        <v>0.44220986160335402</v>
      </c>
      <c r="KQ8">
        <v>-0.56346230146777299</v>
      </c>
      <c r="KR8">
        <v>-1.6831402786209301E-2</v>
      </c>
      <c r="KS8">
        <v>-2.0067608400422099E-2</v>
      </c>
      <c r="KT8">
        <v>-4.70458627195064E-2</v>
      </c>
      <c r="KU8">
        <v>0.13081970506951199</v>
      </c>
      <c r="KV8">
        <v>0.50013225388189397</v>
      </c>
      <c r="KW8">
        <v>-1.2056006977340299</v>
      </c>
      <c r="KX8">
        <v>6.2270870362656897E-2</v>
      </c>
      <c r="KY8">
        <v>-1.1769946167360901</v>
      </c>
      <c r="KZ8">
        <v>-0.60020987829696604</v>
      </c>
      <c r="LA8">
        <v>-0.82769740075347997</v>
      </c>
      <c r="LB8">
        <v>-0.84234889335873697</v>
      </c>
      <c r="LC8">
        <v>-0.99191439650608304</v>
      </c>
      <c r="LD8">
        <v>-0.94792709233098005</v>
      </c>
      <c r="LE8">
        <v>-0.74360811850570996</v>
      </c>
      <c r="LF8">
        <v>-0.86403019034564699</v>
      </c>
      <c r="LG8">
        <v>-0.95076070073211005</v>
      </c>
      <c r="LH8">
        <v>-1.0111052853643401</v>
      </c>
      <c r="LI8">
        <v>-0.88458506986082197</v>
      </c>
      <c r="LJ8">
        <v>-0.80561135761990998</v>
      </c>
      <c r="LK8">
        <v>-0.93739764893789401</v>
      </c>
      <c r="LL8">
        <v>-0.98655565819387603</v>
      </c>
      <c r="LM8">
        <v>-0.95983045291695901</v>
      </c>
      <c r="LN8">
        <v>-0.89117817536455701</v>
      </c>
      <c r="LO8">
        <v>-0.89527966985448104</v>
      </c>
      <c r="LP8">
        <v>-0.97028570668019898</v>
      </c>
      <c r="LQ8">
        <v>-0.95785775940048901</v>
      </c>
      <c r="LR8">
        <v>-0.95074315233504803</v>
      </c>
      <c r="LS8">
        <v>-0.94236557449696701</v>
      </c>
      <c r="LT8">
        <v>-0.95290945240250302</v>
      </c>
      <c r="LU8">
        <v>-1.0913003643699599</v>
      </c>
      <c r="LV8">
        <v>0.34762426003979102</v>
      </c>
      <c r="LW8">
        <v>8.8888858037197094E-2</v>
      </c>
      <c r="LX8">
        <v>0.58176030650934596</v>
      </c>
      <c r="LY8">
        <v>-0.34829863780901299</v>
      </c>
      <c r="LZ8">
        <v>-0.50290951104918702</v>
      </c>
      <c r="MA8">
        <v>-0.80023107343664801</v>
      </c>
      <c r="MB8">
        <v>0.56738458384719803</v>
      </c>
      <c r="MC8">
        <v>0.59424504716874404</v>
      </c>
      <c r="MD8">
        <v>-1.3390341435791799</v>
      </c>
      <c r="ME8">
        <v>-0.89341651820657397</v>
      </c>
      <c r="MF8">
        <v>-0.863097698376598</v>
      </c>
      <c r="MG8">
        <v>-0.478097899265296</v>
      </c>
      <c r="MH8">
        <v>1.0943480348971499</v>
      </c>
      <c r="MI8">
        <v>-1.1041309434434099</v>
      </c>
      <c r="MJ8">
        <v>-1.1674014012070699</v>
      </c>
      <c r="MK8">
        <v>-0.907651568415346</v>
      </c>
      <c r="ML8">
        <v>0.39421895449127098</v>
      </c>
      <c r="MM8">
        <v>-8.4487907664825401E-3</v>
      </c>
      <c r="MN8">
        <v>-1.3658122049985899</v>
      </c>
      <c r="MO8">
        <v>-1.25211685585717</v>
      </c>
      <c r="MP8">
        <v>-0.17208726293781301</v>
      </c>
      <c r="MQ8">
        <v>-0.29577081853353498</v>
      </c>
      <c r="MR8">
        <v>-0.53324264666191301</v>
      </c>
      <c r="MS8">
        <v>-1.46808307761528</v>
      </c>
      <c r="MT8">
        <v>-0.59564633183961302</v>
      </c>
      <c r="MU8">
        <v>-0.716764411984114</v>
      </c>
      <c r="MV8">
        <v>-0.74156400194580596</v>
      </c>
      <c r="MW8">
        <v>-0.72945025087937898</v>
      </c>
      <c r="MX8">
        <v>-0.673507854738436</v>
      </c>
      <c r="MY8">
        <v>-0.96432712225733996</v>
      </c>
      <c r="MZ8">
        <v>0.686326054455764</v>
      </c>
      <c r="NA8">
        <v>0.112473353572451</v>
      </c>
      <c r="NB8">
        <v>0.31198483987492398</v>
      </c>
      <c r="NC8">
        <v>-0.66630114932487905</v>
      </c>
      <c r="ND8">
        <v>-0.43988813288726902</v>
      </c>
      <c r="NE8">
        <v>-1.0026018352605</v>
      </c>
      <c r="NF8">
        <v>-0.230540424389412</v>
      </c>
      <c r="NG8">
        <v>-0.294489760360095</v>
      </c>
      <c r="NH8">
        <v>-1.3912216010582801</v>
      </c>
      <c r="NI8">
        <v>-0.72881554889330602</v>
      </c>
      <c r="NJ8">
        <v>-0.878978899715532</v>
      </c>
      <c r="NK8">
        <v>-0.68549135123483595</v>
      </c>
      <c r="NL8">
        <v>-0.70672345772880896</v>
      </c>
      <c r="NM8">
        <v>-1.11322130487404</v>
      </c>
      <c r="NN8">
        <v>-0.86477822657038905</v>
      </c>
      <c r="NO8">
        <v>-0.84923453204282995</v>
      </c>
      <c r="NP8">
        <v>-0.75902860215140999</v>
      </c>
      <c r="NQ8">
        <v>-0.99574246272399602</v>
      </c>
      <c r="NR8">
        <v>-1.20724142743036</v>
      </c>
      <c r="NS8">
        <v>-0.859668559655139</v>
      </c>
      <c r="NT8">
        <v>-0.86138314571327401</v>
      </c>
      <c r="NU8">
        <v>-0.95234876189584206</v>
      </c>
      <c r="NV8">
        <v>-1.1129949926014699</v>
      </c>
      <c r="NW8">
        <v>-1.20765362465584</v>
      </c>
      <c r="NX8">
        <v>-0.87230924561259604</v>
      </c>
      <c r="NY8">
        <v>-0.99109498146541097</v>
      </c>
      <c r="NZ8">
        <v>-1.05847972085645</v>
      </c>
      <c r="OA8">
        <v>-1.1435398577965099</v>
      </c>
      <c r="OB8">
        <v>-1.0719542192766001</v>
      </c>
      <c r="OC8">
        <v>0.73543801803448505</v>
      </c>
      <c r="OD8">
        <v>0.65854596218730699</v>
      </c>
      <c r="OE8">
        <v>0.42196586750249399</v>
      </c>
      <c r="OF8">
        <v>0.62031518320977097</v>
      </c>
      <c r="OG8">
        <v>1.1198895947006799</v>
      </c>
      <c r="OH8">
        <v>0.47254903414256799</v>
      </c>
      <c r="OI8">
        <v>0.10758242228716899</v>
      </c>
      <c r="OJ8">
        <v>0.16150927439058099</v>
      </c>
      <c r="OK8">
        <v>-6.2908192046316402E-3</v>
      </c>
      <c r="OL8">
        <v>-0.36750571494663697</v>
      </c>
      <c r="OM8">
        <v>0.40512379256061898</v>
      </c>
      <c r="ON8">
        <v>3.7707773606423002E-2</v>
      </c>
      <c r="OO8">
        <v>0.116537671275114</v>
      </c>
      <c r="OP8">
        <v>-0.23993249203011399</v>
      </c>
      <c r="OQ8">
        <v>-0.213875455133124</v>
      </c>
      <c r="OR8">
        <v>0.22823666104601301</v>
      </c>
      <c r="OS8">
        <v>8.0884979775755594E-2</v>
      </c>
      <c r="OT8">
        <v>-6.4135246558986503E-2</v>
      </c>
      <c r="OU8">
        <v>-0.23769266197863601</v>
      </c>
      <c r="OV8">
        <v>-0.56825843484892302</v>
      </c>
      <c r="OW8">
        <v>0.20099762179702099</v>
      </c>
      <c r="OX8">
        <v>-3.1452000503758598E-2</v>
      </c>
      <c r="OY8">
        <v>-0.12347267923798901</v>
      </c>
      <c r="OZ8">
        <v>-0.48717350297763701</v>
      </c>
      <c r="PA8">
        <v>-0.91957031784181298</v>
      </c>
      <c r="PB8">
        <v>8.7704090219293901E-2</v>
      </c>
      <c r="PC8">
        <v>-8.7447886267782104E-2</v>
      </c>
      <c r="PD8">
        <v>-0.35278960040789897</v>
      </c>
      <c r="PE8">
        <v>-0.80257836494104096</v>
      </c>
      <c r="PF8">
        <v>-1.1396757907138499</v>
      </c>
      <c r="PG8">
        <v>-1.01480074824787</v>
      </c>
      <c r="PH8">
        <v>0.70454876857432303</v>
      </c>
      <c r="PI8">
        <v>0.51521790302065895</v>
      </c>
      <c r="PJ8">
        <v>1.0340058116500599</v>
      </c>
      <c r="PK8">
        <v>1.77493143741471</v>
      </c>
      <c r="PL8">
        <v>1.73524724525734</v>
      </c>
      <c r="PM8">
        <v>-1.03454182568484</v>
      </c>
      <c r="PN8">
        <v>-1.0201081263626901</v>
      </c>
      <c r="PO8">
        <v>-0.986621568507556</v>
      </c>
      <c r="PP8">
        <v>-0.99573143722127599</v>
      </c>
      <c r="PQ8">
        <v>-1.0227280420542799</v>
      </c>
      <c r="PR8">
        <v>-1.03057432405761</v>
      </c>
      <c r="PS8">
        <v>-1.00965613940876</v>
      </c>
      <c r="PT8">
        <v>-0.99058723085117495</v>
      </c>
      <c r="PU8">
        <v>-0.99372845633948803</v>
      </c>
      <c r="PV8">
        <v>-1.02816654023333</v>
      </c>
      <c r="PW8">
        <v>-1.02141606775302</v>
      </c>
      <c r="PX8">
        <v>-1.0014415120673701</v>
      </c>
      <c r="PY8">
        <v>-0.99352260696615802</v>
      </c>
      <c r="PZ8">
        <v>-1.0034329870680201</v>
      </c>
      <c r="QA8">
        <v>-1.0232291478401601</v>
      </c>
      <c r="QB8">
        <v>-1.01238842499485</v>
      </c>
      <c r="QC8">
        <v>-1.0002528595901701</v>
      </c>
      <c r="QD8">
        <v>-1.00058923818347</v>
      </c>
      <c r="QE8">
        <v>-1.02866955411129</v>
      </c>
      <c r="QF8">
        <v>-1.0161586810961101</v>
      </c>
      <c r="QG8">
        <v>-1.00899480804276</v>
      </c>
      <c r="QH8">
        <v>-1.00421967347994</v>
      </c>
      <c r="QI8">
        <v>-1.0205923550457501</v>
      </c>
      <c r="QJ8">
        <v>-1.05208428628353</v>
      </c>
      <c r="QK8">
        <v>-0.166923252599187</v>
      </c>
      <c r="QL8">
        <v>0.607215085732286</v>
      </c>
      <c r="QM8">
        <v>3.4006970449479097E-2</v>
      </c>
      <c r="QN8">
        <v>0.440374614368089</v>
      </c>
      <c r="QO8">
        <v>0.18668749955536601</v>
      </c>
      <c r="QP8">
        <v>-6.7068424070565E-2</v>
      </c>
      <c r="QQ8">
        <v>-0.39340698378765598</v>
      </c>
      <c r="QR8">
        <v>0.175747456583566</v>
      </c>
      <c r="QS8">
        <v>-1.0119987063513101</v>
      </c>
      <c r="QT8">
        <v>-0.82416491646088197</v>
      </c>
      <c r="QU8">
        <v>-0.30141482842475997</v>
      </c>
      <c r="QV8">
        <v>-0.178668803161005</v>
      </c>
      <c r="QW8">
        <v>-0.20865130787039601</v>
      </c>
      <c r="QX8">
        <v>-0.68647884825110606</v>
      </c>
      <c r="QY8">
        <v>-0.79962009863027605</v>
      </c>
      <c r="QZ8">
        <v>-0.25022949927494098</v>
      </c>
      <c r="RA8">
        <v>-0.20233161700549199</v>
      </c>
      <c r="RB8">
        <v>-0.468750978380299</v>
      </c>
      <c r="RC8">
        <v>-0.77439873912775103</v>
      </c>
      <c r="RD8">
        <v>-0.600636179130417</v>
      </c>
      <c r="RE8">
        <v>-0.24767173131216999</v>
      </c>
      <c r="RF8">
        <v>-0.38858806200102203</v>
      </c>
      <c r="RG8">
        <v>-0.61081841784912405</v>
      </c>
      <c r="RH8">
        <v>-0.65755114655966496</v>
      </c>
      <c r="RI8">
        <v>-0.64146916709372104</v>
      </c>
      <c r="RJ8">
        <v>-0.38613564946124601</v>
      </c>
      <c r="RK8">
        <v>-0.52509353466326703</v>
      </c>
      <c r="RL8">
        <v>-0.56941668849860105</v>
      </c>
      <c r="RM8">
        <v>-0.68343220381666503</v>
      </c>
      <c r="RN8">
        <v>-0.75078710608594301</v>
      </c>
      <c r="RO8">
        <v>-0.73829166547379799</v>
      </c>
      <c r="RP8">
        <v>5.8282935953185802E-2</v>
      </c>
      <c r="RQ8">
        <v>0.54150403369737599</v>
      </c>
      <c r="RR8">
        <v>-1.5275863971143799</v>
      </c>
      <c r="RS8">
        <v>-0.55684458709916296</v>
      </c>
      <c r="RT8">
        <v>2.4676317615787001E-2</v>
      </c>
      <c r="RU8">
        <v>-0.48198424954890801</v>
      </c>
      <c r="RV8">
        <v>-1.7220018412079801</v>
      </c>
      <c r="RW8">
        <v>-0.787950039360367</v>
      </c>
      <c r="RX8">
        <v>-0.81562614287892099</v>
      </c>
      <c r="RY8">
        <v>-0.81854449742817703</v>
      </c>
      <c r="RZ8">
        <v>-1.1974742828990901</v>
      </c>
      <c r="SA8">
        <v>-1.6390000662855</v>
      </c>
      <c r="SB8">
        <v>-0.40685597824752601</v>
      </c>
      <c r="SC8">
        <v>-0.57846218563262997</v>
      </c>
      <c r="SD8">
        <v>-1.0239981048342599</v>
      </c>
      <c r="SE8">
        <v>-1.45019792610106</v>
      </c>
      <c r="SF8">
        <v>-1.0782451793022201</v>
      </c>
      <c r="SG8">
        <v>-0.50518202135586099</v>
      </c>
      <c r="SH8">
        <v>-0.73950149198439097</v>
      </c>
      <c r="SI8">
        <v>-1.2492573864593799</v>
      </c>
      <c r="SJ8">
        <v>-1.15019712946501</v>
      </c>
      <c r="SK8">
        <v>-0.94507117262972695</v>
      </c>
      <c r="SL8">
        <v>-0.64020716096040597</v>
      </c>
      <c r="SM8">
        <v>-0.90472525659070702</v>
      </c>
      <c r="SN8">
        <v>-1.0733044452709599</v>
      </c>
      <c r="SO8">
        <v>-1.03645679970034</v>
      </c>
      <c r="SP8">
        <v>-0.94259271430483205</v>
      </c>
      <c r="SQ8">
        <v>-0.786722996625835</v>
      </c>
      <c r="SR8">
        <v>-0.78584683621655205</v>
      </c>
      <c r="SS8">
        <v>-0.80889238614873005</v>
      </c>
      <c r="ST8">
        <v>0.30670324614490702</v>
      </c>
      <c r="SU8">
        <v>0.31218021020361703</v>
      </c>
      <c r="SV8">
        <v>0.26249414504867802</v>
      </c>
      <c r="SW8">
        <v>0.22346153890919199</v>
      </c>
      <c r="SX8">
        <v>0.113600978055534</v>
      </c>
      <c r="SY8">
        <v>-0.83168078212837704</v>
      </c>
      <c r="SZ8">
        <v>-0.86463702706367296</v>
      </c>
      <c r="TA8">
        <v>-0.91269143841384603</v>
      </c>
      <c r="TB8">
        <v>-0.95158192363831995</v>
      </c>
      <c r="TC8">
        <v>-0.81753693973597497</v>
      </c>
      <c r="TD8">
        <v>-0.84373998246672599</v>
      </c>
      <c r="TE8">
        <v>-0.88120502234308795</v>
      </c>
      <c r="TF8">
        <v>-0.92922763353151705</v>
      </c>
      <c r="TG8">
        <v>-0.961774694000889</v>
      </c>
      <c r="TH8">
        <v>-0.833173293461969</v>
      </c>
      <c r="TI8">
        <v>-0.86512739242801895</v>
      </c>
      <c r="TJ8">
        <v>-0.90803537166587101</v>
      </c>
      <c r="TK8">
        <v>-0.94849193539033905</v>
      </c>
      <c r="TL8">
        <v>-0.97326142678866201</v>
      </c>
      <c r="TM8">
        <v>-0.85396285817833295</v>
      </c>
      <c r="TN8">
        <v>-0.89154524600143903</v>
      </c>
      <c r="TO8">
        <v>-0.93129954551252103</v>
      </c>
      <c r="TP8">
        <v>-0.96410216961300499</v>
      </c>
      <c r="TQ8">
        <v>-0.98133447492330295</v>
      </c>
      <c r="TR8">
        <v>-0.87940234513002502</v>
      </c>
      <c r="TS8">
        <v>-0.91609855014045904</v>
      </c>
      <c r="TT8">
        <v>-0.95043682086216996</v>
      </c>
      <c r="TU8">
        <v>-0.97570796754536804</v>
      </c>
      <c r="TV8">
        <v>-0.99620368328881204</v>
      </c>
    </row>
    <row r="9" spans="1:542" x14ac:dyDescent="0.25">
      <c r="A9" s="13">
        <v>43100</v>
      </c>
      <c r="B9">
        <v>-1.3168310050619401</v>
      </c>
      <c r="C9">
        <v>-1.7170960688898</v>
      </c>
      <c r="D9">
        <v>-0.418875923598721</v>
      </c>
      <c r="E9">
        <v>-1.1072804752241201</v>
      </c>
      <c r="F9">
        <v>1.1540920665846299</v>
      </c>
      <c r="G9">
        <v>1.25346956990869</v>
      </c>
      <c r="H9">
        <v>-0.55183842087895096</v>
      </c>
      <c r="I9">
        <v>-0.53950628075354201</v>
      </c>
      <c r="J9">
        <v>0.64105376518152302</v>
      </c>
      <c r="K9">
        <v>0.29343804344162</v>
      </c>
      <c r="L9">
        <v>-1.2862444731677101</v>
      </c>
      <c r="M9">
        <v>-0.77648831860951995</v>
      </c>
      <c r="N9">
        <v>-2.16404082143574E-2</v>
      </c>
      <c r="O9">
        <v>0.85172559700448502</v>
      </c>
      <c r="P9">
        <v>-0.23670679673130701</v>
      </c>
      <c r="Q9">
        <v>-1.0988320780254499</v>
      </c>
      <c r="R9">
        <v>-0.43523973348366102</v>
      </c>
      <c r="S9">
        <v>0.43535863398589603</v>
      </c>
      <c r="T9">
        <v>0.35817510132348501</v>
      </c>
      <c r="U9">
        <v>0.25855086693027801</v>
      </c>
      <c r="V9">
        <v>-0.79815424495333698</v>
      </c>
      <c r="W9">
        <v>-8.0449498997188298E-3</v>
      </c>
      <c r="X9">
        <v>0.238768859005385</v>
      </c>
      <c r="Y9">
        <v>0.55296051452335704</v>
      </c>
      <c r="Z9">
        <v>0.54101399206368395</v>
      </c>
      <c r="AA9">
        <v>-0.40412006901137598</v>
      </c>
      <c r="AB9">
        <v>-7.1354269692649297E-2</v>
      </c>
      <c r="AC9">
        <v>0.407681973372851</v>
      </c>
      <c r="AD9">
        <v>0.73082927153201604</v>
      </c>
      <c r="AE9">
        <v>0.191573270716273</v>
      </c>
      <c r="AF9">
        <v>1.08097003212024</v>
      </c>
      <c r="AG9">
        <v>0.68633262727503297</v>
      </c>
      <c r="AH9">
        <v>0.428715072017545</v>
      </c>
      <c r="AI9">
        <v>0.84608110883089904</v>
      </c>
      <c r="AJ9">
        <v>0.87403426864843503</v>
      </c>
      <c r="AK9">
        <v>0.25216552431382899</v>
      </c>
      <c r="AL9">
        <v>0.75273395639738905</v>
      </c>
      <c r="AM9">
        <v>0.70783155774749895</v>
      </c>
      <c r="AN9">
        <v>0.78601237861607198</v>
      </c>
      <c r="AO9">
        <v>0.51827824435752201</v>
      </c>
      <c r="AP9">
        <v>0.97671338448339295</v>
      </c>
      <c r="AQ9">
        <v>0.70001245429673098</v>
      </c>
      <c r="AR9">
        <v>0.75852604832776205</v>
      </c>
      <c r="AS9">
        <v>0.68934701149213995</v>
      </c>
      <c r="AT9">
        <v>0.442795053878554</v>
      </c>
      <c r="AU9">
        <v>0.84499438824074902</v>
      </c>
      <c r="AV9">
        <v>0.73517595972906902</v>
      </c>
      <c r="AW9">
        <v>0.72982154053055703</v>
      </c>
      <c r="AX9">
        <v>0.57201577099582701</v>
      </c>
      <c r="AY9">
        <v>0.41921216989376497</v>
      </c>
      <c r="AZ9">
        <v>0.82610037934702096</v>
      </c>
      <c r="BA9">
        <v>0.72822008184786602</v>
      </c>
      <c r="BB9">
        <v>0.64259997944020897</v>
      </c>
      <c r="BC9">
        <v>0.51805204877244404</v>
      </c>
      <c r="BD9">
        <v>0.36651509420655298</v>
      </c>
      <c r="BE9">
        <v>0.80310962373731298</v>
      </c>
      <c r="BF9">
        <v>0.66645806344529002</v>
      </c>
      <c r="BG9">
        <v>0.58834619544503997</v>
      </c>
      <c r="BH9">
        <v>0.45823721046674298</v>
      </c>
      <c r="BI9">
        <v>0.372868369464605</v>
      </c>
      <c r="BK9">
        <v>-0.589907134844738</v>
      </c>
      <c r="BL9">
        <v>-0.27709698798807803</v>
      </c>
      <c r="BM9">
        <v>-0.219911123027241</v>
      </c>
      <c r="BN9">
        <v>-0.56274643911226896</v>
      </c>
      <c r="BO9">
        <v>-0.10685829740408299</v>
      </c>
      <c r="BP9">
        <v>0.19705019289363601</v>
      </c>
      <c r="BQ9">
        <v>-0.55660364997310896</v>
      </c>
      <c r="BR9">
        <v>-0.67311156524310001</v>
      </c>
      <c r="BS9">
        <v>-0.75601518917469601</v>
      </c>
      <c r="BT9">
        <v>-0.63737582727112196</v>
      </c>
      <c r="BU9">
        <v>-0.55612244725725501</v>
      </c>
      <c r="BV9">
        <v>-0.66835644593810795</v>
      </c>
      <c r="BW9">
        <v>-0.68583156331294604</v>
      </c>
      <c r="BX9">
        <v>-0.64541284985129899</v>
      </c>
      <c r="BY9">
        <v>-0.67322641664209804</v>
      </c>
      <c r="BZ9">
        <v>-0.61576581624456905</v>
      </c>
      <c r="CA9">
        <v>-0.68312924820915999</v>
      </c>
      <c r="CB9">
        <v>-0.67464409193937902</v>
      </c>
      <c r="CC9">
        <v>-0.66753732893201101</v>
      </c>
      <c r="CD9">
        <v>-0.75601880984459402</v>
      </c>
      <c r="CE9">
        <v>-0.64440803509154698</v>
      </c>
      <c r="CF9">
        <v>-0.68034531118136299</v>
      </c>
      <c r="CG9">
        <v>-0.68385501739728105</v>
      </c>
      <c r="CH9">
        <v>-0.721743580068546</v>
      </c>
      <c r="CI9">
        <v>-0.78599175015127798</v>
      </c>
      <c r="CJ9">
        <v>-0.65334134749565798</v>
      </c>
      <c r="CK9">
        <v>-0.68873297772771103</v>
      </c>
      <c r="CL9">
        <v>-0.72094736601356102</v>
      </c>
      <c r="CM9">
        <v>-0.75107592368386999</v>
      </c>
      <c r="CN9">
        <v>-1.0266205290424499</v>
      </c>
      <c r="CO9">
        <v>-0.71051110400260598</v>
      </c>
      <c r="CP9">
        <v>0.29550867948631898</v>
      </c>
      <c r="CQ9">
        <v>0.60640636386126001</v>
      </c>
      <c r="CR9">
        <v>0.49599666648774099</v>
      </c>
      <c r="CS9">
        <v>0.33368677166153698</v>
      </c>
      <c r="CT9">
        <v>0.14866762571352199</v>
      </c>
      <c r="CU9">
        <v>8.8870839422923995E-2</v>
      </c>
      <c r="CV9">
        <v>-0.40150831039936002</v>
      </c>
      <c r="CW9">
        <v>-8.4899921926070293E-2</v>
      </c>
      <c r="CX9">
        <v>-0.98776045067534402</v>
      </c>
      <c r="CY9">
        <v>-0.25137275701113398</v>
      </c>
      <c r="CZ9">
        <v>-2.2082215177716299E-2</v>
      </c>
      <c r="DA9">
        <v>-0.72160494656732199</v>
      </c>
      <c r="DB9">
        <v>-0.72752154540015901</v>
      </c>
      <c r="DC9">
        <v>-0.89738999798692398</v>
      </c>
      <c r="DD9">
        <v>-0.142168335415539</v>
      </c>
      <c r="DE9">
        <v>-0.38576859011640302</v>
      </c>
      <c r="DF9">
        <v>-0.75451387008078397</v>
      </c>
      <c r="DG9">
        <v>-0.84092056528728198</v>
      </c>
      <c r="DH9">
        <v>-0.89696210152120404</v>
      </c>
      <c r="DI9">
        <v>-0.351387450331553</v>
      </c>
      <c r="DJ9">
        <v>-0.52012503309063696</v>
      </c>
      <c r="DK9">
        <v>-0.82782249757623805</v>
      </c>
      <c r="DL9">
        <v>-0.85925788364864697</v>
      </c>
      <c r="DM9">
        <v>-1.1331966961308499</v>
      </c>
      <c r="DN9">
        <v>-0.467034091392796</v>
      </c>
      <c r="DO9">
        <v>-0.63925328450818997</v>
      </c>
      <c r="DP9">
        <v>-0.85543379248333395</v>
      </c>
      <c r="DQ9">
        <v>-1.05178440849268</v>
      </c>
      <c r="DR9">
        <v>-1.17679246106976</v>
      </c>
      <c r="DS9">
        <v>0.73356613398544901</v>
      </c>
      <c r="DT9">
        <v>0.64457656239746697</v>
      </c>
      <c r="DU9">
        <v>0.64659902025454596</v>
      </c>
      <c r="DV9">
        <v>0.68180542731802496</v>
      </c>
      <c r="DW9">
        <v>0.53714058905112205</v>
      </c>
      <c r="DX9">
        <v>0.43286623266101898</v>
      </c>
      <c r="DY9">
        <v>-0.74157518305803105</v>
      </c>
      <c r="DZ9">
        <v>-0.94595079182332897</v>
      </c>
      <c r="EA9">
        <v>0.19937957363684899</v>
      </c>
      <c r="EB9">
        <v>0.25182561654082902</v>
      </c>
      <c r="EC9">
        <v>0.30383935222735398</v>
      </c>
      <c r="ED9">
        <v>-1.0085469036482599</v>
      </c>
      <c r="EE9">
        <v>-0.65042296018018397</v>
      </c>
      <c r="EF9">
        <v>0.37998794084412901</v>
      </c>
      <c r="EG9">
        <v>-0.111299836205402</v>
      </c>
      <c r="EH9">
        <v>-0.43895937006538499</v>
      </c>
      <c r="EI9">
        <v>-0.99692308810424302</v>
      </c>
      <c r="EJ9">
        <v>-0.150861409593606</v>
      </c>
      <c r="EK9">
        <v>0.156401971109803</v>
      </c>
      <c r="EL9">
        <v>-0.83060798461906504</v>
      </c>
      <c r="EM9">
        <v>-0.69730795310003801</v>
      </c>
      <c r="EN9">
        <v>-0.601561670763331</v>
      </c>
      <c r="EO9">
        <v>-0.17191314829760199</v>
      </c>
      <c r="EP9">
        <v>-0.48564855936962997</v>
      </c>
      <c r="EQ9">
        <v>-1.06207478516785</v>
      </c>
      <c r="ER9">
        <v>-0.39239596951502398</v>
      </c>
      <c r="ES9">
        <v>-0.52388780966244997</v>
      </c>
      <c r="ET9">
        <v>-0.638518918297727</v>
      </c>
      <c r="EU9">
        <v>-0.73269628328028302</v>
      </c>
      <c r="EV9">
        <v>-0.80071744190495397</v>
      </c>
      <c r="EW9">
        <v>-0.148735741153078</v>
      </c>
      <c r="EX9">
        <v>0.62267381324582405</v>
      </c>
      <c r="EY9">
        <v>0.194658066852478</v>
      </c>
      <c r="EZ9">
        <v>0.43068985768835799</v>
      </c>
      <c r="FA9">
        <v>0.73237206619096096</v>
      </c>
      <c r="FB9">
        <v>0.27636952662027803</v>
      </c>
      <c r="FC9">
        <v>-0.51366981876733298</v>
      </c>
      <c r="FD9">
        <v>-0.48179802398279697</v>
      </c>
      <c r="FE9">
        <v>-0.18388457139171299</v>
      </c>
      <c r="FF9">
        <v>-0.70692450232891801</v>
      </c>
      <c r="FG9">
        <v>-0.14370300309320599</v>
      </c>
      <c r="FH9">
        <v>-0.36678917991826998</v>
      </c>
      <c r="FI9">
        <v>-0.57545920528028505</v>
      </c>
      <c r="FJ9">
        <v>-0.69824918073721598</v>
      </c>
      <c r="FK9">
        <v>-0.67180086062806899</v>
      </c>
      <c r="FL9">
        <v>-0.26209213481370203</v>
      </c>
      <c r="FM9">
        <v>-0.48420691193953003</v>
      </c>
      <c r="FN9">
        <v>-0.65571771067713602</v>
      </c>
      <c r="FO9">
        <v>-0.70114189775639202</v>
      </c>
      <c r="FP9">
        <v>-0.84780350578031305</v>
      </c>
      <c r="FQ9">
        <v>-0.380122056010823</v>
      </c>
      <c r="FR9">
        <v>-0.57641765918982002</v>
      </c>
      <c r="FS9">
        <v>-0.68257272229433097</v>
      </c>
      <c r="FT9">
        <v>-0.81680841094113898</v>
      </c>
      <c r="FU9">
        <v>-1.06535506317193</v>
      </c>
      <c r="FV9">
        <v>-0.47958647162254198</v>
      </c>
      <c r="FW9">
        <v>-0.62164617882372797</v>
      </c>
      <c r="FX9">
        <v>-0.78212453063213005</v>
      </c>
      <c r="FY9">
        <v>-0.99299769340937105</v>
      </c>
      <c r="FZ9">
        <v>-1.2849295384367001</v>
      </c>
      <c r="GA9">
        <v>0.703172198903811</v>
      </c>
      <c r="GB9">
        <v>0.146561923655948</v>
      </c>
      <c r="GC9">
        <v>0.327512088216661</v>
      </c>
      <c r="GD9">
        <v>0.532487269962448</v>
      </c>
      <c r="GE9">
        <v>-0.16886991096145201</v>
      </c>
      <c r="GF9">
        <v>-0.14645397029746199</v>
      </c>
      <c r="GG9">
        <v>0.72779656393082304</v>
      </c>
      <c r="GH9">
        <v>0.70208973811219999</v>
      </c>
      <c r="GI9">
        <v>0.63709233235406304</v>
      </c>
      <c r="GJ9">
        <v>0.54846535766601601</v>
      </c>
      <c r="GK9">
        <v>0.71817769310132196</v>
      </c>
      <c r="GL9">
        <v>0.72431091381331003</v>
      </c>
      <c r="GM9">
        <v>0.69675548572843404</v>
      </c>
      <c r="GN9">
        <v>0.61532269271826401</v>
      </c>
      <c r="GO9">
        <v>0.51606774285245305</v>
      </c>
      <c r="GP9">
        <v>0.73691080171300805</v>
      </c>
      <c r="GQ9">
        <v>0.72454074828675996</v>
      </c>
      <c r="GR9">
        <v>0.66225095741132201</v>
      </c>
      <c r="GS9">
        <v>0.57007572523806205</v>
      </c>
      <c r="GT9">
        <v>0.469885361663538</v>
      </c>
      <c r="GU9">
        <v>0.74717377711129096</v>
      </c>
      <c r="GV9">
        <v>0.70045547336412906</v>
      </c>
      <c r="GW9">
        <v>0.61965609577234104</v>
      </c>
      <c r="GX9">
        <v>0.523852672312769</v>
      </c>
      <c r="GY9">
        <v>0.42430657524069798</v>
      </c>
      <c r="GZ9">
        <v>0.733656821473195</v>
      </c>
      <c r="HA9">
        <v>0.66350208041847802</v>
      </c>
      <c r="HB9">
        <v>0.57499273165615605</v>
      </c>
      <c r="HC9">
        <v>0.47832271740189097</v>
      </c>
      <c r="HD9">
        <v>0.50478187438772604</v>
      </c>
      <c r="HE9">
        <v>0.68193816823619602</v>
      </c>
      <c r="HF9">
        <v>-0.37192842072648302</v>
      </c>
      <c r="HG9">
        <v>-0.32325406177846</v>
      </c>
      <c r="HH9">
        <v>-0.26849385904705397</v>
      </c>
      <c r="HI9">
        <v>4.4900087994089302E-2</v>
      </c>
      <c r="HJ9">
        <v>4.8520986108884299E-2</v>
      </c>
      <c r="HK9">
        <v>0.62320228041153602</v>
      </c>
      <c r="HL9">
        <v>0.54525412870060797</v>
      </c>
      <c r="HM9">
        <v>0.95470967010839303</v>
      </c>
      <c r="HN9">
        <v>0.84076594658192705</v>
      </c>
      <c r="HO9">
        <v>0.662423078667566</v>
      </c>
      <c r="HP9">
        <v>0.59668543494680903</v>
      </c>
      <c r="HQ9">
        <v>0.68682291833109299</v>
      </c>
      <c r="HR9">
        <v>0.90855490644567805</v>
      </c>
      <c r="HS9">
        <v>0.79994647747059799</v>
      </c>
      <c r="HT9">
        <v>0.63544301972811801</v>
      </c>
      <c r="HU9">
        <v>0.64783980474664504</v>
      </c>
      <c r="HV9">
        <v>0.80235765053012498</v>
      </c>
      <c r="HW9">
        <v>0.85740757455739502</v>
      </c>
      <c r="HX9">
        <v>0.75344812342925604</v>
      </c>
      <c r="HY9">
        <v>0.66229895451772003</v>
      </c>
      <c r="HZ9">
        <v>0.74289807261330099</v>
      </c>
      <c r="IA9">
        <v>0.80605282434217296</v>
      </c>
      <c r="IB9">
        <v>0.80912574360344103</v>
      </c>
      <c r="IC9">
        <v>0.74988084113171904</v>
      </c>
      <c r="ID9">
        <v>0.73552546116255502</v>
      </c>
      <c r="IE9">
        <v>0.76334825315687205</v>
      </c>
      <c r="IF9">
        <v>0.78417436515115102</v>
      </c>
      <c r="IG9">
        <v>0.79427644812155196</v>
      </c>
      <c r="IH9">
        <v>0.79009064912205296</v>
      </c>
      <c r="II9">
        <v>-4.06837483385546E-2</v>
      </c>
      <c r="IJ9">
        <v>0.15027004440790701</v>
      </c>
      <c r="IK9">
        <v>0.14616542332750401</v>
      </c>
      <c r="IL9">
        <v>-0.40634393943117503</v>
      </c>
      <c r="IM9">
        <v>0.51591012000876901</v>
      </c>
      <c r="IN9">
        <v>0.66501784706271005</v>
      </c>
      <c r="IO9">
        <v>-0.370184093911548</v>
      </c>
      <c r="IP9">
        <v>-0.78302153065602398</v>
      </c>
      <c r="IQ9">
        <v>-0.51259878944497295</v>
      </c>
      <c r="IR9">
        <v>-0.38800412318636801</v>
      </c>
      <c r="IS9">
        <v>-0.167388258587779</v>
      </c>
      <c r="IT9">
        <v>-0.57930333743107598</v>
      </c>
      <c r="IU9">
        <v>-0.65427556026611899</v>
      </c>
      <c r="IV9">
        <v>-0.41999479702699499</v>
      </c>
      <c r="IW9">
        <v>-0.61836508882423502</v>
      </c>
      <c r="IX9">
        <v>-0.38620922600324098</v>
      </c>
      <c r="IY9">
        <v>-0.63640984840503401</v>
      </c>
      <c r="IZ9">
        <v>-0.55743475262939002</v>
      </c>
      <c r="JA9">
        <v>-0.53379952535970598</v>
      </c>
      <c r="JB9">
        <v>-0.772914302321977</v>
      </c>
      <c r="JC9">
        <v>-0.498829740269574</v>
      </c>
      <c r="JD9">
        <v>-0.59153016249446799</v>
      </c>
      <c r="JE9">
        <v>-0.60455431795316505</v>
      </c>
      <c r="JF9">
        <v>-0.66979559382493803</v>
      </c>
      <c r="JG9">
        <v>-0.89127772555731</v>
      </c>
      <c r="JH9">
        <v>-0.50640594624296797</v>
      </c>
      <c r="JI9">
        <v>-0.63230697931209601</v>
      </c>
      <c r="JJ9">
        <v>-0.70595983303712795</v>
      </c>
      <c r="JK9">
        <v>-0.79605426834846904</v>
      </c>
      <c r="JL9">
        <v>-1.2013340934474199</v>
      </c>
      <c r="JM9">
        <v>0.60287844442261096</v>
      </c>
      <c r="JN9">
        <v>1.47073082289972E-2</v>
      </c>
      <c r="JO9">
        <v>0.151111368431668</v>
      </c>
      <c r="JP9">
        <v>0.30709761166350802</v>
      </c>
      <c r="JQ9">
        <v>0.43155362599576402</v>
      </c>
      <c r="JR9">
        <v>0.51939141488906504</v>
      </c>
      <c r="JS9">
        <v>0.66062114919253301</v>
      </c>
      <c r="JT9">
        <v>0.68879432910837801</v>
      </c>
      <c r="JU9">
        <v>0.66658355480722498</v>
      </c>
      <c r="JV9">
        <v>0.60312773622350502</v>
      </c>
      <c r="JW9">
        <v>0.63986335068349298</v>
      </c>
      <c r="JX9">
        <v>0.68979961853849303</v>
      </c>
      <c r="JY9">
        <v>0.69887127042938202</v>
      </c>
      <c r="JZ9">
        <v>0.670142391878354</v>
      </c>
      <c r="KA9">
        <v>0.57578372565936298</v>
      </c>
      <c r="KB9">
        <v>0.67588092374459996</v>
      </c>
      <c r="KC9">
        <v>0.70539996915223702</v>
      </c>
      <c r="KD9">
        <v>0.69294869815830196</v>
      </c>
      <c r="KE9">
        <v>0.62937690474035501</v>
      </c>
      <c r="KF9">
        <v>0.52944861112725805</v>
      </c>
      <c r="KG9">
        <v>0.70495888815922303</v>
      </c>
      <c r="KH9">
        <v>0.71121008659659701</v>
      </c>
      <c r="KI9">
        <v>0.66589624741847697</v>
      </c>
      <c r="KJ9">
        <v>0.58573210911346996</v>
      </c>
      <c r="KK9">
        <v>0.48527552515328998</v>
      </c>
      <c r="KL9">
        <v>0.72315834445668103</v>
      </c>
      <c r="KM9">
        <v>0.69581924833735098</v>
      </c>
      <c r="KN9">
        <v>0.62973514346485104</v>
      </c>
      <c r="KO9">
        <v>0.54277603720087397</v>
      </c>
      <c r="KP9">
        <v>0.44220986160335402</v>
      </c>
      <c r="KQ9">
        <v>-0.71063794361771504</v>
      </c>
      <c r="KR9">
        <v>0.70817267394320504</v>
      </c>
      <c r="KS9">
        <v>1.2201156279517101E-3</v>
      </c>
      <c r="KT9">
        <v>3.6783253384863497E-2</v>
      </c>
      <c r="KU9">
        <v>-2.6511493503751201E-2</v>
      </c>
      <c r="KV9">
        <v>0.25950916180877998</v>
      </c>
      <c r="KW9">
        <v>-0.44569853578686403</v>
      </c>
      <c r="KX9">
        <v>-1.1947210481103401</v>
      </c>
      <c r="KY9">
        <v>0.196685095119327</v>
      </c>
      <c r="KZ9">
        <v>-1.1332755024590599</v>
      </c>
      <c r="LA9">
        <v>-0.57399455944650202</v>
      </c>
      <c r="LB9">
        <v>-0.73583135419562895</v>
      </c>
      <c r="LC9">
        <v>-0.75081606161272696</v>
      </c>
      <c r="LD9">
        <v>-0.87668986471730204</v>
      </c>
      <c r="LE9">
        <v>-0.83796733883058405</v>
      </c>
      <c r="LF9">
        <v>-0.67571971656079399</v>
      </c>
      <c r="LG9">
        <v>-0.77214695048138005</v>
      </c>
      <c r="LH9">
        <v>-0.84745071078902701</v>
      </c>
      <c r="LI9">
        <v>-0.89557941914157002</v>
      </c>
      <c r="LJ9">
        <v>-0.76230231203390997</v>
      </c>
      <c r="LK9">
        <v>-0.72476888569973696</v>
      </c>
      <c r="LL9">
        <v>-0.83794714982364704</v>
      </c>
      <c r="LM9">
        <v>-0.879330584646283</v>
      </c>
      <c r="LN9">
        <v>-0.835905665284434</v>
      </c>
      <c r="LO9">
        <v>-0.77280572330255604</v>
      </c>
      <c r="LP9">
        <v>-0.78681743442354202</v>
      </c>
      <c r="LQ9">
        <v>-0.86720132231307101</v>
      </c>
      <c r="LR9">
        <v>-0.841516734190632</v>
      </c>
      <c r="LS9">
        <v>-0.829726838069341</v>
      </c>
      <c r="LT9">
        <v>-0.82180587711821296</v>
      </c>
      <c r="LU9">
        <v>0.39182593431464802</v>
      </c>
      <c r="LV9">
        <v>-0.33178607451811898</v>
      </c>
      <c r="LW9">
        <v>0.321812604679448</v>
      </c>
      <c r="LX9">
        <v>0.113146242797242</v>
      </c>
      <c r="LY9">
        <v>0.55065476402929903</v>
      </c>
      <c r="LZ9">
        <v>-0.32473800432105399</v>
      </c>
      <c r="MA9">
        <v>-1.0909204404052799</v>
      </c>
      <c r="MB9">
        <v>-0.712815289454243</v>
      </c>
      <c r="MC9">
        <v>0.65723922178027405</v>
      </c>
      <c r="MD9">
        <v>0.61489120191554603</v>
      </c>
      <c r="ME9">
        <v>1.0886773340669</v>
      </c>
      <c r="MF9">
        <v>-0.90509496629511099</v>
      </c>
      <c r="MG9">
        <v>-0.791709640416562</v>
      </c>
      <c r="MH9">
        <v>-0.40451333340297402</v>
      </c>
      <c r="MI9">
        <v>1.13229583844774</v>
      </c>
      <c r="MJ9">
        <v>0.112732513675465</v>
      </c>
      <c r="MK9">
        <v>-1.1495079917827999</v>
      </c>
      <c r="ML9">
        <v>-0.82266270567470701</v>
      </c>
      <c r="MM9">
        <v>0.50078287088589202</v>
      </c>
      <c r="MN9">
        <v>1.2181589285050601E-2</v>
      </c>
      <c r="MO9">
        <v>-0.35472001845494699</v>
      </c>
      <c r="MP9">
        <v>-1.22618483027314</v>
      </c>
      <c r="MQ9">
        <v>-5.8097839354800403E-2</v>
      </c>
      <c r="MR9">
        <v>-0.23510596139523199</v>
      </c>
      <c r="MS9">
        <v>-0.48321432728816099</v>
      </c>
      <c r="MT9">
        <v>-0.51702036082035796</v>
      </c>
      <c r="MU9">
        <v>-0.52914463253241595</v>
      </c>
      <c r="MV9">
        <v>-0.65485953923047802</v>
      </c>
      <c r="MW9">
        <v>-0.68276128469276698</v>
      </c>
      <c r="MX9">
        <v>-0.68004958870416399</v>
      </c>
      <c r="MY9">
        <v>-0.21383062167998701</v>
      </c>
      <c r="MZ9">
        <v>-2.7143004113946798E-2</v>
      </c>
      <c r="NA9">
        <v>0.66160818145923195</v>
      </c>
      <c r="NB9">
        <v>0.110344546549265</v>
      </c>
      <c r="NC9">
        <v>0.318558378454877</v>
      </c>
      <c r="ND9">
        <v>-0.59986265494990099</v>
      </c>
      <c r="NE9">
        <v>-0.92697182505729503</v>
      </c>
      <c r="NF9">
        <v>-0.91392602493567998</v>
      </c>
      <c r="NG9">
        <v>-0.123333829042179</v>
      </c>
      <c r="NH9">
        <v>-0.22413474909839801</v>
      </c>
      <c r="NI9">
        <v>-0.49655051186525301</v>
      </c>
      <c r="NJ9">
        <v>-0.67036665531005901</v>
      </c>
      <c r="NK9">
        <v>-0.80018734252688895</v>
      </c>
      <c r="NL9">
        <v>-0.59449521746409295</v>
      </c>
      <c r="NM9">
        <v>-0.63053432545987897</v>
      </c>
      <c r="NN9">
        <v>-0.62719858050280597</v>
      </c>
      <c r="NO9">
        <v>-0.79449871259475502</v>
      </c>
      <c r="NP9">
        <v>-0.76268450180932501</v>
      </c>
      <c r="NQ9">
        <v>-0.67224810738015806</v>
      </c>
      <c r="NR9">
        <v>-0.936783108935903</v>
      </c>
      <c r="NS9">
        <v>-0.73265898205263402</v>
      </c>
      <c r="NT9">
        <v>-0.78165315384627998</v>
      </c>
      <c r="NU9">
        <v>-0.77648244570198299</v>
      </c>
      <c r="NV9">
        <v>-0.88217301561057404</v>
      </c>
      <c r="NW9">
        <v>-1.0716454846321599</v>
      </c>
      <c r="NX9">
        <v>-0.74129084141008605</v>
      </c>
      <c r="NY9">
        <v>-0.79364746883096704</v>
      </c>
      <c r="NZ9">
        <v>-0.92002414111778197</v>
      </c>
      <c r="OA9">
        <v>-1.0040712268720999</v>
      </c>
      <c r="OB9">
        <v>-1.1024424366902601</v>
      </c>
      <c r="OC9">
        <v>1.2843808562940899</v>
      </c>
      <c r="OD9">
        <v>0.71451572634387805</v>
      </c>
      <c r="OE9">
        <v>0.66875448456493902</v>
      </c>
      <c r="OF9">
        <v>0.43564875086683702</v>
      </c>
      <c r="OG9">
        <v>0.61910795628497195</v>
      </c>
      <c r="OH9">
        <v>1.0948353507412101</v>
      </c>
      <c r="OI9">
        <v>0.74294167830297397</v>
      </c>
      <c r="OJ9">
        <v>0.159184706892676</v>
      </c>
      <c r="OK9">
        <v>0.19764836837979499</v>
      </c>
      <c r="OL9">
        <v>1.137552929298E-2</v>
      </c>
      <c r="OM9">
        <v>1.17841144940196</v>
      </c>
      <c r="ON9">
        <v>0.43017742237753998</v>
      </c>
      <c r="OO9">
        <v>9.4635858143684498E-2</v>
      </c>
      <c r="OP9">
        <v>0.14762754772415501</v>
      </c>
      <c r="OQ9">
        <v>-0.23012121098049401</v>
      </c>
      <c r="OR9">
        <v>0.83567092022733103</v>
      </c>
      <c r="OS9">
        <v>0.27208767509220699</v>
      </c>
      <c r="OT9">
        <v>0.12672445754836001</v>
      </c>
      <c r="OU9">
        <v>-4.2973400409838797E-2</v>
      </c>
      <c r="OV9">
        <v>-0.223995687650583</v>
      </c>
      <c r="OW9">
        <v>0.61095175693735504</v>
      </c>
      <c r="OX9">
        <v>0.24461361921150801</v>
      </c>
      <c r="OY9">
        <v>4.8228651587511303E-3</v>
      </c>
      <c r="OZ9">
        <v>-0.102560301408225</v>
      </c>
      <c r="PA9">
        <v>-0.46980108907970702</v>
      </c>
      <c r="PB9">
        <v>0.52587086179030196</v>
      </c>
      <c r="PC9">
        <v>0.12774601586030099</v>
      </c>
      <c r="PD9">
        <v>-5.3590760682520999E-2</v>
      </c>
      <c r="PE9">
        <v>-0.32993390964089597</v>
      </c>
      <c r="PF9">
        <v>-0.77982172070665901</v>
      </c>
      <c r="PG9">
        <v>-1.01480074824787</v>
      </c>
      <c r="PH9">
        <v>-7.8322883983866895E-4</v>
      </c>
      <c r="PI9">
        <v>0.69032626242551998</v>
      </c>
      <c r="PJ9">
        <v>0.48467345526058903</v>
      </c>
      <c r="PK9">
        <v>1.0421671539419</v>
      </c>
      <c r="PL9">
        <v>1.8291405493808699</v>
      </c>
      <c r="PM9">
        <v>-0.87793178836723196</v>
      </c>
      <c r="PN9">
        <v>-0.904390429565048</v>
      </c>
      <c r="PO9">
        <v>-0.90349967937984699</v>
      </c>
      <c r="PP9">
        <v>-0.87792855717648899</v>
      </c>
      <c r="PQ9">
        <v>-1.0589892973334001</v>
      </c>
      <c r="PR9">
        <v>-0.88793710605598597</v>
      </c>
      <c r="PS9">
        <v>-0.90497412063841298</v>
      </c>
      <c r="PT9">
        <v>-0.89549409355445297</v>
      </c>
      <c r="PU9">
        <v>-0.88235916956743599</v>
      </c>
      <c r="PV9">
        <v>-0.97361795246137095</v>
      </c>
      <c r="PW9">
        <v>-0.89777851862700297</v>
      </c>
      <c r="PX9">
        <v>-0.90145125173709795</v>
      </c>
      <c r="PY9">
        <v>-0.89009604139943899</v>
      </c>
      <c r="PZ9">
        <v>-0.88621489471330295</v>
      </c>
      <c r="QA9">
        <v>-0.95146980188303998</v>
      </c>
      <c r="QB9">
        <v>-0.89827382636026898</v>
      </c>
      <c r="QC9">
        <v>-0.896265297919694</v>
      </c>
      <c r="QD9">
        <v>-0.89052541321400402</v>
      </c>
      <c r="QE9">
        <v>-0.89567604901084397</v>
      </c>
      <c r="QF9">
        <v>-0.93828512427920596</v>
      </c>
      <c r="QG9">
        <v>-0.89542739272773098</v>
      </c>
      <c r="QH9">
        <v>-0.89532631946525199</v>
      </c>
      <c r="QI9">
        <v>-0.89682969772063503</v>
      </c>
      <c r="QJ9">
        <v>-0.91934951958460098</v>
      </c>
      <c r="QK9">
        <v>-0.70621376099655997</v>
      </c>
      <c r="QL9">
        <v>0.29695920251141</v>
      </c>
      <c r="QM9">
        <v>0.57811849764114298</v>
      </c>
      <c r="QN9">
        <v>-2.33002441464594E-3</v>
      </c>
      <c r="QO9">
        <v>0.42913879767921898</v>
      </c>
      <c r="QP9">
        <v>0.105393237825173</v>
      </c>
      <c r="QQ9">
        <v>-0.14282928710762</v>
      </c>
      <c r="QR9">
        <v>-0.36627740951528098</v>
      </c>
      <c r="QS9">
        <v>0.18481392304243599</v>
      </c>
      <c r="QT9">
        <v>-0.99434646263274595</v>
      </c>
      <c r="QU9">
        <v>-0.42314004759629897</v>
      </c>
      <c r="QV9">
        <v>-0.272257223864389</v>
      </c>
      <c r="QW9">
        <v>-0.166471124338644</v>
      </c>
      <c r="QX9">
        <v>-0.180332074560725</v>
      </c>
      <c r="QY9">
        <v>-0.65991257882848098</v>
      </c>
      <c r="QZ9">
        <v>-0.36260801691338801</v>
      </c>
      <c r="RA9">
        <v>-0.228876581335659</v>
      </c>
      <c r="RB9">
        <v>-0.18087041473483001</v>
      </c>
      <c r="RC9">
        <v>-0.43888808377523503</v>
      </c>
      <c r="RD9">
        <v>-0.71396376009842</v>
      </c>
      <c r="RE9">
        <v>-0.30928161472315802</v>
      </c>
      <c r="RF9">
        <v>-0.222223167786781</v>
      </c>
      <c r="RG9">
        <v>-0.36322964030650301</v>
      </c>
      <c r="RH9">
        <v>-0.55855451637651199</v>
      </c>
      <c r="RI9">
        <v>-0.59584682301237801</v>
      </c>
      <c r="RJ9">
        <v>-0.28908888835839902</v>
      </c>
      <c r="RK9">
        <v>-0.357634205728872</v>
      </c>
      <c r="RL9">
        <v>-0.48078857548232301</v>
      </c>
      <c r="RM9">
        <v>-0.51240757042737906</v>
      </c>
      <c r="RN9">
        <v>-0.62360938367652496</v>
      </c>
      <c r="RO9">
        <v>-0.99822096604863797</v>
      </c>
      <c r="RP9">
        <v>-0.88310387710250804</v>
      </c>
      <c r="RQ9">
        <v>1.9364235255459099E-2</v>
      </c>
      <c r="RR9">
        <v>0.54005563736018103</v>
      </c>
      <c r="RS9">
        <v>-1.643818986571</v>
      </c>
      <c r="RT9">
        <v>-0.55715870068402995</v>
      </c>
      <c r="RU9">
        <v>-0.65968550642649604</v>
      </c>
      <c r="RV9">
        <v>-0.391557205902195</v>
      </c>
      <c r="RW9">
        <v>-1.7155171942798799</v>
      </c>
      <c r="RX9">
        <v>-0.658949972052285</v>
      </c>
      <c r="RY9">
        <v>-0.63731211487221295</v>
      </c>
      <c r="RZ9">
        <v>-0.76854161637787</v>
      </c>
      <c r="SA9">
        <v>-1.1353085735517301</v>
      </c>
      <c r="SB9">
        <v>-1.6313895323535099</v>
      </c>
      <c r="SC9">
        <v>-0.27587948371510301</v>
      </c>
      <c r="SD9">
        <v>-0.71654798163753397</v>
      </c>
      <c r="SE9">
        <v>-0.97268258329760304</v>
      </c>
      <c r="SF9">
        <v>-1.4079712445614301</v>
      </c>
      <c r="SG9">
        <v>-0.99554568488763395</v>
      </c>
      <c r="SH9">
        <v>-0.40136863418900498</v>
      </c>
      <c r="SI9">
        <v>-0.87036227163161795</v>
      </c>
      <c r="SJ9">
        <v>-1.2099459473315799</v>
      </c>
      <c r="SK9">
        <v>-1.0762436488959699</v>
      </c>
      <c r="SL9">
        <v>-0.85410918214433795</v>
      </c>
      <c r="SM9">
        <v>-0.53809099182318698</v>
      </c>
      <c r="SN9">
        <v>-1.06469385092765</v>
      </c>
      <c r="SO9">
        <v>-1.0099347289024301</v>
      </c>
      <c r="SP9">
        <v>-0.95422106420837804</v>
      </c>
      <c r="SQ9">
        <v>-0.845748698525706</v>
      </c>
      <c r="SR9">
        <v>-0.68092039735396703</v>
      </c>
      <c r="SS9">
        <v>-0.68398738434275397</v>
      </c>
      <c r="ST9">
        <v>0.23688724663225499</v>
      </c>
      <c r="SU9">
        <v>0.30524432106930899</v>
      </c>
      <c r="SV9">
        <v>0.306420853420801</v>
      </c>
      <c r="SW9">
        <v>0.25054219552270701</v>
      </c>
      <c r="SX9">
        <v>0.21108831394659</v>
      </c>
      <c r="SY9">
        <v>-0.69343596292101795</v>
      </c>
      <c r="SZ9">
        <v>-0.71648517371238796</v>
      </c>
      <c r="TA9">
        <v>-0.74898753692152598</v>
      </c>
      <c r="TB9">
        <v>-0.79635697444089104</v>
      </c>
      <c r="TC9">
        <v>-0.68708325056514796</v>
      </c>
      <c r="TD9">
        <v>-0.70202849685032498</v>
      </c>
      <c r="TE9">
        <v>-0.72822470834082598</v>
      </c>
      <c r="TF9">
        <v>-0.76511670961670497</v>
      </c>
      <c r="TG9">
        <v>-0.81237744554348601</v>
      </c>
      <c r="TH9">
        <v>-0.69668654154995402</v>
      </c>
      <c r="TI9">
        <v>-0.71733468020630098</v>
      </c>
      <c r="TJ9">
        <v>-0.74899870398200397</v>
      </c>
      <c r="TK9">
        <v>-0.79122658827744596</v>
      </c>
      <c r="TL9">
        <v>-0.83080764790823203</v>
      </c>
      <c r="TM9">
        <v>-0.711189818904291</v>
      </c>
      <c r="TN9">
        <v>-0.73744423804522097</v>
      </c>
      <c r="TO9">
        <v>-0.77456768243298502</v>
      </c>
      <c r="TP9">
        <v>-0.81351826717572695</v>
      </c>
      <c r="TQ9">
        <v>-0.84561556456210796</v>
      </c>
      <c r="TR9">
        <v>-0.73017415681273201</v>
      </c>
      <c r="TS9">
        <v>-0.76199755044884598</v>
      </c>
      <c r="TT9">
        <v>-0.79807818576660805</v>
      </c>
      <c r="TU9">
        <v>-0.83170069474424302</v>
      </c>
      <c r="TV9">
        <v>-0.856521292036031</v>
      </c>
    </row>
    <row r="10" spans="1:542" x14ac:dyDescent="0.25">
      <c r="A10" s="13">
        <v>43190</v>
      </c>
      <c r="B10">
        <v>-0.64098051897689301</v>
      </c>
      <c r="C10">
        <v>-1.3727014294406501</v>
      </c>
      <c r="D10">
        <v>-1.72279240944361</v>
      </c>
      <c r="E10">
        <v>-0.44660053967901597</v>
      </c>
      <c r="F10">
        <v>-1.0531181212446199</v>
      </c>
      <c r="G10">
        <v>1.35651440721828</v>
      </c>
      <c r="H10">
        <v>-1.2483769167785099</v>
      </c>
      <c r="I10">
        <v>-0.50054129685576398</v>
      </c>
      <c r="J10">
        <v>-0.50940322594401599</v>
      </c>
      <c r="K10">
        <v>0.71769695337349004</v>
      </c>
      <c r="L10">
        <v>-0.93746058732906001</v>
      </c>
      <c r="M10">
        <v>-1.2325080240717301</v>
      </c>
      <c r="N10">
        <v>-0.74245459615191001</v>
      </c>
      <c r="O10">
        <v>3.9823464121174601E-2</v>
      </c>
      <c r="P10">
        <v>0.99392125694627997</v>
      </c>
      <c r="Q10">
        <v>-1.1518508775410501</v>
      </c>
      <c r="R10">
        <v>-1.0609971052190299</v>
      </c>
      <c r="S10">
        <v>-0.388316644801672</v>
      </c>
      <c r="T10">
        <v>0.541076254875683</v>
      </c>
      <c r="U10">
        <v>0.51112658896324603</v>
      </c>
      <c r="V10">
        <v>-1.0976504309680599</v>
      </c>
      <c r="W10">
        <v>-0.75837953585711204</v>
      </c>
      <c r="X10">
        <v>6.9409704576532699E-2</v>
      </c>
      <c r="Y10">
        <v>0.364775565225892</v>
      </c>
      <c r="Z10">
        <v>0.78270636767927704</v>
      </c>
      <c r="AA10">
        <v>-0.86925055962303199</v>
      </c>
      <c r="AB10">
        <v>-0.34811329900263299</v>
      </c>
      <c r="AC10">
        <v>1.46561462924347E-2</v>
      </c>
      <c r="AD10">
        <v>0.58793166079346304</v>
      </c>
      <c r="AE10">
        <v>0.92919385862709902</v>
      </c>
      <c r="AF10">
        <v>1.1273635957305499</v>
      </c>
      <c r="AG10">
        <v>0.47465777504994899</v>
      </c>
      <c r="AH10">
        <v>0.874496365750421</v>
      </c>
      <c r="AI10">
        <v>0.57217085696778403</v>
      </c>
      <c r="AJ10">
        <v>0.88344064972660397</v>
      </c>
      <c r="AK10">
        <v>0.84457519285886196</v>
      </c>
      <c r="AL10">
        <v>1.0285248214920999</v>
      </c>
      <c r="AM10">
        <v>0.71441399628823798</v>
      </c>
      <c r="AN10">
        <v>0.65977201349599301</v>
      </c>
      <c r="AO10">
        <v>0.72894204123361195</v>
      </c>
      <c r="AP10">
        <v>1.09360140806675</v>
      </c>
      <c r="AQ10">
        <v>0.93044815615007903</v>
      </c>
      <c r="AR10">
        <v>0.65931948320060996</v>
      </c>
      <c r="AS10">
        <v>0.70722697288391601</v>
      </c>
      <c r="AT10">
        <v>0.62640046668237903</v>
      </c>
      <c r="AU10">
        <v>1.02024152892161</v>
      </c>
      <c r="AV10">
        <v>0.80170437597321598</v>
      </c>
      <c r="AW10">
        <v>0.68843702405602802</v>
      </c>
      <c r="AX10">
        <v>0.67241611907301502</v>
      </c>
      <c r="AY10">
        <v>0.50435540327134198</v>
      </c>
      <c r="AZ10">
        <v>0.91051067220009296</v>
      </c>
      <c r="BA10">
        <v>0.77919348862008797</v>
      </c>
      <c r="BB10">
        <v>0.67528357260655003</v>
      </c>
      <c r="BC10">
        <v>0.58056838611425099</v>
      </c>
      <c r="BD10">
        <v>0.44954264738038002</v>
      </c>
      <c r="BE10">
        <v>0.87181780036155199</v>
      </c>
      <c r="BF10">
        <v>0.75116760775128699</v>
      </c>
      <c r="BG10">
        <v>0.60879516946745904</v>
      </c>
      <c r="BH10">
        <v>0.52467466025103504</v>
      </c>
      <c r="BI10">
        <v>0.39443489834772899</v>
      </c>
      <c r="BK10">
        <v>-0.65901438136087997</v>
      </c>
      <c r="BL10">
        <v>-0.2715633900785</v>
      </c>
      <c r="BM10">
        <v>-0.25728680143784699</v>
      </c>
      <c r="BN10">
        <v>-0.16003695920823199</v>
      </c>
      <c r="BO10">
        <v>-0.49136753079687501</v>
      </c>
      <c r="BP10">
        <v>3.35970295792645E-3</v>
      </c>
      <c r="BQ10">
        <v>-0.51388968450833505</v>
      </c>
      <c r="BR10">
        <v>-0.49065155495049101</v>
      </c>
      <c r="BS10">
        <v>-0.63573435032687897</v>
      </c>
      <c r="BT10">
        <v>-0.74961622888026402</v>
      </c>
      <c r="BU10">
        <v>-0.59625566775281802</v>
      </c>
      <c r="BV10">
        <v>-0.484587137259613</v>
      </c>
      <c r="BW10">
        <v>-0.61877076420283195</v>
      </c>
      <c r="BX10">
        <v>-0.65612954308253202</v>
      </c>
      <c r="BY10">
        <v>-0.62391382813572804</v>
      </c>
      <c r="BZ10">
        <v>-0.54696421733182399</v>
      </c>
      <c r="CA10">
        <v>-0.55351231425520797</v>
      </c>
      <c r="CB10">
        <v>-0.64326432394938804</v>
      </c>
      <c r="CC10">
        <v>-0.65106170584031398</v>
      </c>
      <c r="CD10">
        <v>-0.678181096603233</v>
      </c>
      <c r="CE10">
        <v>-0.57536687223340499</v>
      </c>
      <c r="CF10">
        <v>-0.59069396216072301</v>
      </c>
      <c r="CG10">
        <v>-0.64700276210373797</v>
      </c>
      <c r="CH10">
        <v>-0.68020956597484405</v>
      </c>
      <c r="CI10">
        <v>-0.75942634080772697</v>
      </c>
      <c r="CJ10">
        <v>-0.60040330033085498</v>
      </c>
      <c r="CK10">
        <v>-0.60574659154422905</v>
      </c>
      <c r="CL10">
        <v>-0.67021733166442998</v>
      </c>
      <c r="CM10">
        <v>-0.73748120346549595</v>
      </c>
      <c r="CN10">
        <v>-0.79855225161096999</v>
      </c>
      <c r="CO10">
        <v>0.27844787486068701</v>
      </c>
      <c r="CP10">
        <v>0.284965676299408</v>
      </c>
      <c r="CQ10">
        <v>0.30005713874586198</v>
      </c>
      <c r="CR10">
        <v>0.60997548496423604</v>
      </c>
      <c r="CS10">
        <v>0.49006826738935</v>
      </c>
      <c r="CT10">
        <v>0.36459160392803103</v>
      </c>
      <c r="CU10">
        <v>-0.60967558338245498</v>
      </c>
      <c r="CV10">
        <v>0.204824493488688</v>
      </c>
      <c r="CW10">
        <v>-0.351647903254108</v>
      </c>
      <c r="CX10">
        <v>-1.4397450320127E-2</v>
      </c>
      <c r="CY10">
        <v>7.0820930160268303E-2</v>
      </c>
      <c r="CZ10">
        <v>-0.15657626675969599</v>
      </c>
      <c r="DA10">
        <v>6.2106241185124103E-2</v>
      </c>
      <c r="DB10">
        <v>-0.64621819563048899</v>
      </c>
      <c r="DC10">
        <v>-0.65054901479219396</v>
      </c>
      <c r="DD10">
        <v>-4.5165867750518597E-2</v>
      </c>
      <c r="DE10">
        <v>-5.0067246303221E-2</v>
      </c>
      <c r="DF10">
        <v>-0.30729701498184597</v>
      </c>
      <c r="DG10">
        <v>-0.67205883125022003</v>
      </c>
      <c r="DH10">
        <v>-0.796554559150911</v>
      </c>
      <c r="DI10">
        <v>-8.9276360491658095E-3</v>
      </c>
      <c r="DJ10">
        <v>-0.26424592390895801</v>
      </c>
      <c r="DK10">
        <v>-0.43650301955860898</v>
      </c>
      <c r="DL10">
        <v>-0.76312166881883603</v>
      </c>
      <c r="DM10">
        <v>-0.82987837121373598</v>
      </c>
      <c r="DN10">
        <v>-0.18358372549223301</v>
      </c>
      <c r="DO10">
        <v>-0.37665624846576901</v>
      </c>
      <c r="DP10">
        <v>-0.56456058855786795</v>
      </c>
      <c r="DQ10">
        <v>-0.80404581008862097</v>
      </c>
      <c r="DR10">
        <v>-1.0484482414735701</v>
      </c>
      <c r="DS10">
        <v>0.87426767580146503</v>
      </c>
      <c r="DT10">
        <v>0.88868858691207697</v>
      </c>
      <c r="DU10">
        <v>0.62943972907032797</v>
      </c>
      <c r="DV10">
        <v>0.63962354524012399</v>
      </c>
      <c r="DW10">
        <v>0.66505689407610302</v>
      </c>
      <c r="DX10">
        <v>0.54485748536229295</v>
      </c>
      <c r="DY10">
        <v>0.74002250733666097</v>
      </c>
      <c r="DZ10">
        <v>-0.61866382290856903</v>
      </c>
      <c r="EA10">
        <v>-0.79763054048347204</v>
      </c>
      <c r="EB10">
        <v>0.23032902431326799</v>
      </c>
      <c r="EC10">
        <v>1.0563024062378801</v>
      </c>
      <c r="ED10">
        <v>0.33454615469634702</v>
      </c>
      <c r="EE10">
        <v>-0.85365568413011195</v>
      </c>
      <c r="EF10">
        <v>-0.5306535735283</v>
      </c>
      <c r="EG10">
        <v>0.39482791541185602</v>
      </c>
      <c r="EH10">
        <v>0.85017436221508202</v>
      </c>
      <c r="EI10">
        <v>-0.325302294658603</v>
      </c>
      <c r="EJ10">
        <v>-0.81965189655263104</v>
      </c>
      <c r="EK10">
        <v>-7.73141392187814E-2</v>
      </c>
      <c r="EL10">
        <v>0.18646264459688899</v>
      </c>
      <c r="EM10">
        <v>0.24762557276302199</v>
      </c>
      <c r="EN10">
        <v>-0.526209845933028</v>
      </c>
      <c r="EO10">
        <v>-0.45527321757153699</v>
      </c>
      <c r="EP10">
        <v>-9.31661993141185E-2</v>
      </c>
      <c r="EQ10">
        <v>-0.38574928301803202</v>
      </c>
      <c r="ER10">
        <v>-3.0576643398566802E-2</v>
      </c>
      <c r="ES10">
        <v>-0.259076511948717</v>
      </c>
      <c r="ET10">
        <v>-0.38765392241673402</v>
      </c>
      <c r="EU10">
        <v>-0.50153279695906905</v>
      </c>
      <c r="EV10">
        <v>-0.59673808775364701</v>
      </c>
      <c r="EW10">
        <v>0.17482125727567099</v>
      </c>
      <c r="EX10">
        <v>0.25156299628567602</v>
      </c>
      <c r="EY10">
        <v>0.62126959438280605</v>
      </c>
      <c r="EZ10">
        <v>0.220812449499835</v>
      </c>
      <c r="FA10">
        <v>0.413639495769347</v>
      </c>
      <c r="FB10">
        <v>0.77044247349828798</v>
      </c>
      <c r="FC10">
        <v>-6.1284313662096399E-2</v>
      </c>
      <c r="FD10">
        <v>-0.43307134096407501</v>
      </c>
      <c r="FE10">
        <v>-0.44033220129239198</v>
      </c>
      <c r="FF10">
        <v>-0.10862760163900401</v>
      </c>
      <c r="FG10">
        <v>5.1053917129514599E-3</v>
      </c>
      <c r="FH10">
        <v>-5.8953065490216901E-2</v>
      </c>
      <c r="FI10">
        <v>-0.29389464005173999</v>
      </c>
      <c r="FJ10">
        <v>-0.51896694344559202</v>
      </c>
      <c r="FK10">
        <v>-0.65819336077899204</v>
      </c>
      <c r="FL10">
        <v>-2.7556167239413999E-2</v>
      </c>
      <c r="FM10">
        <v>-0.18060503312635301</v>
      </c>
      <c r="FN10">
        <v>-0.41823032602343801</v>
      </c>
      <c r="FO10">
        <v>-0.59839236601485901</v>
      </c>
      <c r="FP10">
        <v>-0.68090586874128101</v>
      </c>
      <c r="FQ10">
        <v>-0.120884172945688</v>
      </c>
      <c r="FR10">
        <v>-0.30514406618879503</v>
      </c>
      <c r="FS10">
        <v>-0.51073719642315896</v>
      </c>
      <c r="FT10">
        <v>-0.63970036645406603</v>
      </c>
      <c r="FU10">
        <v>-0.82362829029737905</v>
      </c>
      <c r="FV10">
        <v>-0.23155459788861801</v>
      </c>
      <c r="FW10">
        <v>-0.40449233152004799</v>
      </c>
      <c r="FX10">
        <v>-0.56637782666815595</v>
      </c>
      <c r="FY10">
        <v>-0.76101523306591501</v>
      </c>
      <c r="FZ10">
        <v>-1.03090884552188</v>
      </c>
      <c r="GA10">
        <v>0.703172198903811</v>
      </c>
      <c r="GB10">
        <v>0.146561923655948</v>
      </c>
      <c r="GC10">
        <v>0.327512088216661</v>
      </c>
      <c r="GD10">
        <v>0.532487269962448</v>
      </c>
      <c r="GE10">
        <v>0.66436978128255597</v>
      </c>
      <c r="GF10">
        <v>-0.14645397029746199</v>
      </c>
      <c r="GG10">
        <v>0.72779656393082304</v>
      </c>
      <c r="GH10">
        <v>0.70208973811219999</v>
      </c>
      <c r="GI10">
        <v>0.63709233235406304</v>
      </c>
      <c r="GJ10">
        <v>0.54846535766601601</v>
      </c>
      <c r="GK10">
        <v>0.71817769310132196</v>
      </c>
      <c r="GL10">
        <v>0.72431091381331003</v>
      </c>
      <c r="GM10">
        <v>0.69675548572843404</v>
      </c>
      <c r="GN10">
        <v>0.61532269271826401</v>
      </c>
      <c r="GO10">
        <v>0.51606774285245305</v>
      </c>
      <c r="GP10">
        <v>0.73691080171300805</v>
      </c>
      <c r="GQ10">
        <v>0.72454074828675996</v>
      </c>
      <c r="GR10">
        <v>0.66225095741132201</v>
      </c>
      <c r="GS10">
        <v>0.57007572523806205</v>
      </c>
      <c r="GT10">
        <v>0.469885361663538</v>
      </c>
      <c r="GU10">
        <v>0.74717377711129096</v>
      </c>
      <c r="GV10">
        <v>0.70045547336412906</v>
      </c>
      <c r="GW10">
        <v>0.61965609577234104</v>
      </c>
      <c r="GX10">
        <v>0.523852672312769</v>
      </c>
      <c r="GY10">
        <v>0.42430657524069798</v>
      </c>
      <c r="GZ10">
        <v>0.733656821473195</v>
      </c>
      <c r="HA10">
        <v>0.66350208041847802</v>
      </c>
      <c r="HB10">
        <v>0.57499273165615605</v>
      </c>
      <c r="HC10">
        <v>0.47832271740189097</v>
      </c>
      <c r="HD10">
        <v>0.37920035986181</v>
      </c>
      <c r="HE10">
        <v>0.68193816823619602</v>
      </c>
      <c r="HF10">
        <v>-0.37192842072648302</v>
      </c>
      <c r="HG10">
        <v>-0.32325406177846</v>
      </c>
      <c r="HH10">
        <v>-0.26849385904705397</v>
      </c>
      <c r="HI10">
        <v>-0.231408145815692</v>
      </c>
      <c r="HJ10">
        <v>4.8520986108884299E-2</v>
      </c>
      <c r="HK10">
        <v>0.62320228041153602</v>
      </c>
      <c r="HL10">
        <v>0.54525412870060797</v>
      </c>
      <c r="HM10">
        <v>0.45777876926333</v>
      </c>
      <c r="HN10">
        <v>0.84076594658192705</v>
      </c>
      <c r="HO10">
        <v>0.662423078667566</v>
      </c>
      <c r="HP10">
        <v>0.59668543494680903</v>
      </c>
      <c r="HQ10">
        <v>0.52037134204032598</v>
      </c>
      <c r="HR10">
        <v>0.58248299874902398</v>
      </c>
      <c r="HS10">
        <v>0.79994647747059799</v>
      </c>
      <c r="HT10">
        <v>0.63544301972811801</v>
      </c>
      <c r="HU10">
        <v>0.56245018862373497</v>
      </c>
      <c r="HV10">
        <v>0.55417995608371196</v>
      </c>
      <c r="HW10">
        <v>0.69484250727561503</v>
      </c>
      <c r="HX10">
        <v>0.75344812342925604</v>
      </c>
      <c r="HY10">
        <v>0.60357819820637004</v>
      </c>
      <c r="HZ10">
        <v>0.57353920896105004</v>
      </c>
      <c r="IA10">
        <v>0.64126917289006402</v>
      </c>
      <c r="IB10">
        <v>0.70069467948602604</v>
      </c>
      <c r="IC10">
        <v>0.70896634739908504</v>
      </c>
      <c r="ID10">
        <v>0.60458314745082498</v>
      </c>
      <c r="IE10">
        <v>0.63707308818662001</v>
      </c>
      <c r="IF10">
        <v>0.66068561305682805</v>
      </c>
      <c r="IG10">
        <v>0.68170962554086101</v>
      </c>
      <c r="IH10">
        <v>0.69721165431930399</v>
      </c>
      <c r="II10">
        <v>3.9167383412375099E-2</v>
      </c>
      <c r="IJ10">
        <v>0.319777897234991</v>
      </c>
      <c r="IK10">
        <v>0.15028090137562</v>
      </c>
      <c r="IL10">
        <v>0.15716417988033601</v>
      </c>
      <c r="IM10">
        <v>-0.35416833709767498</v>
      </c>
      <c r="IN10">
        <v>0.55120739344939096</v>
      </c>
      <c r="IO10">
        <v>1.82894477650665E-2</v>
      </c>
      <c r="IP10">
        <v>-0.32130981174755202</v>
      </c>
      <c r="IQ10">
        <v>-0.76225037377999505</v>
      </c>
      <c r="IR10">
        <v>-0.47281376759868898</v>
      </c>
      <c r="IS10">
        <v>9.9437345612463507E-2</v>
      </c>
      <c r="IT10">
        <v>-0.107730796936715</v>
      </c>
      <c r="IU10">
        <v>-0.53129016914219096</v>
      </c>
      <c r="IV10">
        <v>-0.62855613314026904</v>
      </c>
      <c r="IW10">
        <v>-0.36597117501842402</v>
      </c>
      <c r="IX10">
        <v>-4.8153606646666597E-3</v>
      </c>
      <c r="IY10">
        <v>-0.32899636438088098</v>
      </c>
      <c r="IZ10">
        <v>-0.59899901839116299</v>
      </c>
      <c r="JA10">
        <v>-0.52028010563210103</v>
      </c>
      <c r="JB10">
        <v>-0.52059674905356002</v>
      </c>
      <c r="JC10">
        <v>-0.19203172601813501</v>
      </c>
      <c r="JD10">
        <v>-0.44921290159553001</v>
      </c>
      <c r="JE10">
        <v>-0.54943695365909295</v>
      </c>
      <c r="JF10">
        <v>-0.58915459563973205</v>
      </c>
      <c r="JG10">
        <v>-0.69826019098821601</v>
      </c>
      <c r="JH10">
        <v>-0.32143734748168901</v>
      </c>
      <c r="JI10">
        <v>-0.45344832020675602</v>
      </c>
      <c r="JJ10">
        <v>-0.60727524335371197</v>
      </c>
      <c r="JK10">
        <v>-0.72388523045322895</v>
      </c>
      <c r="JL10">
        <v>-0.82611017346861604</v>
      </c>
      <c r="JM10">
        <v>0.60287844442261096</v>
      </c>
      <c r="JN10">
        <v>1.47073082289972E-2</v>
      </c>
      <c r="JO10">
        <v>0.151111368431668</v>
      </c>
      <c r="JP10">
        <v>0.30709761166350802</v>
      </c>
      <c r="JQ10">
        <v>0.43155362599576402</v>
      </c>
      <c r="JR10">
        <v>0.51939141488906504</v>
      </c>
      <c r="JS10">
        <v>0.66062114919253301</v>
      </c>
      <c r="JT10">
        <v>0.68879432910837801</v>
      </c>
      <c r="JU10">
        <v>0.66658355480722498</v>
      </c>
      <c r="JV10">
        <v>0.60312773622350502</v>
      </c>
      <c r="JW10">
        <v>0.63986335068349298</v>
      </c>
      <c r="JX10">
        <v>0.68979961853849303</v>
      </c>
      <c r="JY10">
        <v>0.69887127042938202</v>
      </c>
      <c r="JZ10">
        <v>0.670142391878354</v>
      </c>
      <c r="KA10">
        <v>0.57578372565936298</v>
      </c>
      <c r="KB10">
        <v>0.67588092374459996</v>
      </c>
      <c r="KC10">
        <v>0.70539996915223702</v>
      </c>
      <c r="KD10">
        <v>0.69294869815830196</v>
      </c>
      <c r="KE10">
        <v>0.62937690474035501</v>
      </c>
      <c r="KF10">
        <v>0.52944861112725805</v>
      </c>
      <c r="KG10">
        <v>0.70495888815922303</v>
      </c>
      <c r="KH10">
        <v>0.71121008659659701</v>
      </c>
      <c r="KI10">
        <v>0.66589624741847697</v>
      </c>
      <c r="KJ10">
        <v>0.58573210911346996</v>
      </c>
      <c r="KK10">
        <v>0.48527552515328998</v>
      </c>
      <c r="KL10">
        <v>0.72315834445668103</v>
      </c>
      <c r="KM10">
        <v>0.69581924833735098</v>
      </c>
      <c r="KN10">
        <v>0.62973514346485104</v>
      </c>
      <c r="KO10">
        <v>0.54277603720087397</v>
      </c>
      <c r="KP10">
        <v>0.44220986160335402</v>
      </c>
      <c r="KQ10">
        <v>-3.2350201535371603E-2</v>
      </c>
      <c r="KR10">
        <v>-0.57640860596014898</v>
      </c>
      <c r="KS10">
        <v>0.73309480720074605</v>
      </c>
      <c r="KT10">
        <v>5.9140610890677098E-2</v>
      </c>
      <c r="KU10">
        <v>5.70757169144454E-2</v>
      </c>
      <c r="KV10">
        <v>7.7762336350871902E-2</v>
      </c>
      <c r="KW10">
        <v>-0.58895877943264197</v>
      </c>
      <c r="KX10">
        <v>-0.34746682681914998</v>
      </c>
      <c r="KY10">
        <v>-1.04133662029559</v>
      </c>
      <c r="KZ10">
        <v>0.28783971239785</v>
      </c>
      <c r="LA10">
        <v>-0.73533553686752695</v>
      </c>
      <c r="LB10">
        <v>-0.46912782344491599</v>
      </c>
      <c r="LC10">
        <v>-0.63807223594317597</v>
      </c>
      <c r="LD10">
        <v>-0.63067807246137297</v>
      </c>
      <c r="LE10">
        <v>-0.76492967309835003</v>
      </c>
      <c r="LF10">
        <v>-0.62673005433575701</v>
      </c>
      <c r="LG10">
        <v>-0.572738707248025</v>
      </c>
      <c r="LH10">
        <v>-0.66119947947318303</v>
      </c>
      <c r="LI10">
        <v>-0.72785711202888004</v>
      </c>
      <c r="LJ10">
        <v>-0.773425400244522</v>
      </c>
      <c r="LK10">
        <v>-0.65273310156247799</v>
      </c>
      <c r="LL10">
        <v>-0.61480622681532704</v>
      </c>
      <c r="LM10">
        <v>-0.72481512040178298</v>
      </c>
      <c r="LN10">
        <v>-0.75412163147401601</v>
      </c>
      <c r="LO10">
        <v>-0.71685481013673702</v>
      </c>
      <c r="LP10">
        <v>-0.66814907405114499</v>
      </c>
      <c r="LQ10">
        <v>-0.67527846200316699</v>
      </c>
      <c r="LR10">
        <v>-0.74818882802056896</v>
      </c>
      <c r="LS10">
        <v>-0.71881342145570404</v>
      </c>
      <c r="LT10">
        <v>-0.70833175987404495</v>
      </c>
      <c r="LU10">
        <v>0.52210054163154196</v>
      </c>
      <c r="LV10">
        <v>-0.223698066747544</v>
      </c>
      <c r="LW10">
        <v>-0.36709362950716101</v>
      </c>
      <c r="LX10">
        <v>0.34336630963175002</v>
      </c>
      <c r="LY10">
        <v>7.6354606013288806E-2</v>
      </c>
      <c r="LZ10">
        <v>0.58714352685164595</v>
      </c>
      <c r="MA10">
        <v>0.392597708262234</v>
      </c>
      <c r="MB10">
        <v>-1.0098216600601699</v>
      </c>
      <c r="MC10">
        <v>-0.65513941595988601</v>
      </c>
      <c r="MD10">
        <v>0.677921051770217</v>
      </c>
      <c r="ME10">
        <v>-0.27421695113271</v>
      </c>
      <c r="MF10">
        <v>1.0493932714510199</v>
      </c>
      <c r="MG10">
        <v>-0.83331119791621999</v>
      </c>
      <c r="MH10">
        <v>-0.73385955334336295</v>
      </c>
      <c r="MI10">
        <v>-0.36312596773435102</v>
      </c>
      <c r="MJ10">
        <v>0.52142391555519696</v>
      </c>
      <c r="MK10">
        <v>0.140392932843631</v>
      </c>
      <c r="ML10">
        <v>-1.07096025030416</v>
      </c>
      <c r="MM10">
        <v>-0.75271045010455695</v>
      </c>
      <c r="MN10">
        <v>0.52660156992134799</v>
      </c>
      <c r="MO10">
        <v>-3.4999687720548303E-2</v>
      </c>
      <c r="MP10">
        <v>-0.29131194290572598</v>
      </c>
      <c r="MQ10">
        <v>-1.1343892979121499</v>
      </c>
      <c r="MR10">
        <v>1.6063985781490299E-2</v>
      </c>
      <c r="MS10">
        <v>-0.177276375058882</v>
      </c>
      <c r="MT10">
        <v>-0.389253157914074</v>
      </c>
      <c r="MU10">
        <v>-0.44727418331712698</v>
      </c>
      <c r="MV10">
        <v>-0.45616181217452201</v>
      </c>
      <c r="MW10">
        <v>-0.58938335231954997</v>
      </c>
      <c r="MX10">
        <v>-0.62771571697831596</v>
      </c>
      <c r="MY10">
        <v>-0.21300042643598499</v>
      </c>
      <c r="MZ10">
        <v>-0.294492831224064</v>
      </c>
      <c r="NA10">
        <v>-5.2986102858143501E-2</v>
      </c>
      <c r="NB10">
        <v>0.66065054030491299</v>
      </c>
      <c r="NC10">
        <v>0.11741670886726301</v>
      </c>
      <c r="ND10">
        <v>0.40392521697336697</v>
      </c>
      <c r="NE10">
        <v>-0.167310389238426</v>
      </c>
      <c r="NF10">
        <v>-0.83507384025726406</v>
      </c>
      <c r="NG10">
        <v>-0.82229522395304</v>
      </c>
      <c r="NH10">
        <v>-5.20007037514197E-2</v>
      </c>
      <c r="NI10">
        <v>-0.37209151089173098</v>
      </c>
      <c r="NJ10">
        <v>-0.43208111751932399</v>
      </c>
      <c r="NK10">
        <v>-0.58207693285675299</v>
      </c>
      <c r="NL10">
        <v>-0.71355474191883494</v>
      </c>
      <c r="NM10">
        <v>-0.514810206003391</v>
      </c>
      <c r="NN10">
        <v>-0.43264140555410002</v>
      </c>
      <c r="NO10">
        <v>-0.54719232836118803</v>
      </c>
      <c r="NP10">
        <v>-0.70523465004211605</v>
      </c>
      <c r="NQ10">
        <v>-0.67605605663028301</v>
      </c>
      <c r="NR10">
        <v>-0.59723515665291205</v>
      </c>
      <c r="NS10">
        <v>-0.51623466181796496</v>
      </c>
      <c r="NT10">
        <v>-0.64876983406795397</v>
      </c>
      <c r="NU10">
        <v>-0.69276611041929503</v>
      </c>
      <c r="NV10">
        <v>-0.69683577700746002</v>
      </c>
      <c r="NW10">
        <v>-0.82274354133494298</v>
      </c>
      <c r="NX10">
        <v>-0.60305305575152102</v>
      </c>
      <c r="NY10">
        <v>-0.65634952958185</v>
      </c>
      <c r="NZ10">
        <v>-0.71095621571238898</v>
      </c>
      <c r="OA10">
        <v>-0.85502078160938</v>
      </c>
      <c r="OB10">
        <v>-0.95172709777745002</v>
      </c>
      <c r="OC10">
        <v>1.43805759127552</v>
      </c>
      <c r="OD10">
        <v>0.65617589887640604</v>
      </c>
      <c r="OE10">
        <v>0.72379453250483905</v>
      </c>
      <c r="OF10">
        <v>0.67826911051405503</v>
      </c>
      <c r="OG10">
        <v>0.43442386710387398</v>
      </c>
      <c r="OH10">
        <v>0.59542852731000195</v>
      </c>
      <c r="OI10">
        <v>1.2629395250015401</v>
      </c>
      <c r="OJ10">
        <v>0.77751966133580896</v>
      </c>
      <c r="OK10">
        <v>0.19530278244860999</v>
      </c>
      <c r="OL10">
        <v>0.21543730105237099</v>
      </c>
      <c r="OM10">
        <v>1.8351280128926399</v>
      </c>
      <c r="ON10">
        <v>1.1709916284763</v>
      </c>
      <c r="OO10">
        <v>0.47940766810279101</v>
      </c>
      <c r="OP10">
        <v>0.12562113388969201</v>
      </c>
      <c r="OQ10">
        <v>0.15834768397387899</v>
      </c>
      <c r="OR10">
        <v>1.5699584009641201</v>
      </c>
      <c r="OS10">
        <v>0.85752286036729297</v>
      </c>
      <c r="OT10">
        <v>0.31708784205069401</v>
      </c>
      <c r="OU10">
        <v>0.14870531976495199</v>
      </c>
      <c r="OV10">
        <v>-2.8393560979025401E-2</v>
      </c>
      <c r="OW10">
        <v>1.26131071010478</v>
      </c>
      <c r="OX10">
        <v>0.64627383160545004</v>
      </c>
      <c r="OY10">
        <v>0.28105102707417901</v>
      </c>
      <c r="OZ10">
        <v>2.6492747280895599E-2</v>
      </c>
      <c r="PA10">
        <v>-8.1804832073351499E-2</v>
      </c>
      <c r="PB10">
        <v>1.0326889372766499</v>
      </c>
      <c r="PC10">
        <v>0.56105931200473702</v>
      </c>
      <c r="PD10">
        <v>0.16247093292384701</v>
      </c>
      <c r="PE10">
        <v>-2.7832575357268401E-2</v>
      </c>
      <c r="PF10">
        <v>-0.30289992237004598</v>
      </c>
      <c r="PG10">
        <v>-0.53562392974841899</v>
      </c>
      <c r="PH10">
        <v>1.70518091283523</v>
      </c>
      <c r="PI10">
        <v>-3.5217300620655E-2</v>
      </c>
      <c r="PJ10">
        <v>0.66777831676080701</v>
      </c>
      <c r="PK10">
        <v>0.471508107217947</v>
      </c>
      <c r="PL10">
        <v>1.0510241012078601</v>
      </c>
      <c r="PM10">
        <v>-0.87793178836723196</v>
      </c>
      <c r="PN10">
        <v>-0.75142720345399705</v>
      </c>
      <c r="PO10">
        <v>-0.78939277632636196</v>
      </c>
      <c r="PP10">
        <v>-0.79619897243321702</v>
      </c>
      <c r="PQ10">
        <v>-0.55664453793461699</v>
      </c>
      <c r="PR10">
        <v>-0.92317270155237297</v>
      </c>
      <c r="PS10">
        <v>-0.76519950433991502</v>
      </c>
      <c r="PT10">
        <v>-0.79238559809777098</v>
      </c>
      <c r="PU10">
        <v>-0.78852828957894905</v>
      </c>
      <c r="PV10">
        <v>-0.74359287638346605</v>
      </c>
      <c r="PW10">
        <v>-0.84454871681018495</v>
      </c>
      <c r="PX10">
        <v>-0.77997967714481597</v>
      </c>
      <c r="PY10">
        <v>-0.79152298208949401</v>
      </c>
      <c r="PZ10">
        <v>-0.78364064230186103</v>
      </c>
      <c r="QA10">
        <v>-0.75198389416335998</v>
      </c>
      <c r="QB10">
        <v>-0.82802220674552895</v>
      </c>
      <c r="QC10">
        <v>-0.78398527663573303</v>
      </c>
      <c r="QD10">
        <v>-0.78763078710104695</v>
      </c>
      <c r="QE10">
        <v>-0.78598848274697097</v>
      </c>
      <c r="QF10">
        <v>-0.76339884138497405</v>
      </c>
      <c r="QG10">
        <v>-0.81903145925268805</v>
      </c>
      <c r="QH10">
        <v>-0.78321219177922397</v>
      </c>
      <c r="QI10">
        <v>-0.788628589309048</v>
      </c>
      <c r="QJ10">
        <v>-0.795534062281821</v>
      </c>
      <c r="QK10">
        <v>-0.19260375299906199</v>
      </c>
      <c r="QL10">
        <v>-0.34571369844611899</v>
      </c>
      <c r="QM10">
        <v>0.26072010677933899</v>
      </c>
      <c r="QN10">
        <v>0.55687583510038696</v>
      </c>
      <c r="QO10">
        <v>-3.1518668756100703E-2</v>
      </c>
      <c r="QP10">
        <v>0.39282934098473699</v>
      </c>
      <c r="QQ10">
        <v>-0.66904245013569497</v>
      </c>
      <c r="QR10">
        <v>-0.119902470379441</v>
      </c>
      <c r="QS10">
        <v>-0.35253052280781899</v>
      </c>
      <c r="QT10">
        <v>0.196924360570299</v>
      </c>
      <c r="QU10">
        <v>-0.15360563371646399</v>
      </c>
      <c r="QV10">
        <v>-0.39136975930506002</v>
      </c>
      <c r="QW10">
        <v>-0.25926752810849701</v>
      </c>
      <c r="QX10">
        <v>-0.13884463409430001</v>
      </c>
      <c r="QY10">
        <v>-0.15860912542203801</v>
      </c>
      <c r="QZ10">
        <v>-0.28619062491924402</v>
      </c>
      <c r="RA10">
        <v>-0.339480599378019</v>
      </c>
      <c r="RB10">
        <v>-0.20704137506623599</v>
      </c>
      <c r="RC10">
        <v>-0.15499445232310599</v>
      </c>
      <c r="RD10">
        <v>-0.3865729706353</v>
      </c>
      <c r="RE10">
        <v>-0.29079864969986002</v>
      </c>
      <c r="RF10">
        <v>-0.28271949295559601</v>
      </c>
      <c r="RG10">
        <v>-0.19916478771801999</v>
      </c>
      <c r="RH10">
        <v>-0.316886272105876</v>
      </c>
      <c r="RI10">
        <v>-0.498899341839523</v>
      </c>
      <c r="RJ10">
        <v>-0.26305195245275698</v>
      </c>
      <c r="RK10">
        <v>-0.26227542119678598</v>
      </c>
      <c r="RL10">
        <v>-0.31716744375996297</v>
      </c>
      <c r="RM10">
        <v>-0.42578470416527398</v>
      </c>
      <c r="RN10">
        <v>-0.45476999358126302</v>
      </c>
      <c r="RO10">
        <v>-1.1159140577897899</v>
      </c>
      <c r="RP10">
        <v>0.93051792863620697</v>
      </c>
      <c r="RQ10">
        <v>-0.90069042832103596</v>
      </c>
      <c r="RR10">
        <v>1.7559966627966401E-2</v>
      </c>
      <c r="RS10">
        <v>0.739097783529297</v>
      </c>
      <c r="RT10">
        <v>-1.65444755203274</v>
      </c>
      <c r="RU10">
        <v>-0.91955910975176403</v>
      </c>
      <c r="RV10">
        <v>-0.56621240688151697</v>
      </c>
      <c r="RW10">
        <v>-0.28155794071446499</v>
      </c>
      <c r="RX10">
        <v>-1.6072635405843301</v>
      </c>
      <c r="RY10">
        <v>-0.98242893706830703</v>
      </c>
      <c r="RZ10">
        <v>-0.57364376298472797</v>
      </c>
      <c r="SA10">
        <v>-0.68954822963092799</v>
      </c>
      <c r="SB10">
        <v>-1.0799693108694799</v>
      </c>
      <c r="SC10">
        <v>-1.55128486556224</v>
      </c>
      <c r="SD10">
        <v>-0.80340742257153697</v>
      </c>
      <c r="SE10">
        <v>-0.64662574208579804</v>
      </c>
      <c r="SF10">
        <v>-0.89880910980179896</v>
      </c>
      <c r="SG10">
        <v>-1.3489325002433299</v>
      </c>
      <c r="SH10">
        <v>-0.90348103247732603</v>
      </c>
      <c r="SI10">
        <v>-0.78399088095166203</v>
      </c>
      <c r="SJ10">
        <v>-0.80288470486165198</v>
      </c>
      <c r="SK10">
        <v>-1.1397089949807699</v>
      </c>
      <c r="SL10">
        <v>-0.99152752939371303</v>
      </c>
      <c r="SM10">
        <v>-0.75481677383790002</v>
      </c>
      <c r="SN10">
        <v>-0.86745407845908795</v>
      </c>
      <c r="SO10">
        <v>-1.0007192026915299</v>
      </c>
      <c r="SP10">
        <v>-0.92644482732140199</v>
      </c>
      <c r="SQ10">
        <v>-0.85774819848166495</v>
      </c>
      <c r="SR10">
        <v>-0.74029383921669301</v>
      </c>
      <c r="SS10">
        <v>-0.56065525196312205</v>
      </c>
      <c r="ST10">
        <v>0.14561991533744201</v>
      </c>
      <c r="SU10">
        <v>0.23543314099124599</v>
      </c>
      <c r="SV10">
        <v>0.29948642274542098</v>
      </c>
      <c r="SW10">
        <v>0.294488180297582</v>
      </c>
      <c r="SX10">
        <v>0.23818248390302799</v>
      </c>
      <c r="SY10">
        <v>-0.56771853577474796</v>
      </c>
      <c r="SZ10">
        <v>-0.577408308076517</v>
      </c>
      <c r="TA10">
        <v>-0.60017194559864495</v>
      </c>
      <c r="TB10">
        <v>-0.632114229565089</v>
      </c>
      <c r="TC10">
        <v>-0.566988503351738</v>
      </c>
      <c r="TD10">
        <v>-0.570742053486053</v>
      </c>
      <c r="TE10">
        <v>-0.58572728099848403</v>
      </c>
      <c r="TF10">
        <v>-0.61153019428379596</v>
      </c>
      <c r="TG10">
        <v>-0.64776390864473898</v>
      </c>
      <c r="TH10">
        <v>-0.57062391228661902</v>
      </c>
      <c r="TI10">
        <v>-0.58002866179391599</v>
      </c>
      <c r="TJ10">
        <v>-0.60049890609016798</v>
      </c>
      <c r="TK10">
        <v>-0.631627559983858</v>
      </c>
      <c r="TL10">
        <v>-0.67306626985135398</v>
      </c>
      <c r="TM10">
        <v>-0.57891993233873396</v>
      </c>
      <c r="TN10">
        <v>-0.59390289727805201</v>
      </c>
      <c r="TO10">
        <v>-0.61981042607377101</v>
      </c>
      <c r="TP10">
        <v>-0.65625644075933498</v>
      </c>
      <c r="TQ10">
        <v>-0.69450597160523397</v>
      </c>
      <c r="TR10">
        <v>-0.59153451917702704</v>
      </c>
      <c r="TS10">
        <v>-0.61204248918766602</v>
      </c>
      <c r="TT10">
        <v>-0.64336194163189298</v>
      </c>
      <c r="TU10">
        <v>-0.678783126691058</v>
      </c>
      <c r="TV10">
        <v>-0.71186541597091302</v>
      </c>
    </row>
    <row r="11" spans="1:542" x14ac:dyDescent="0.25">
      <c r="A11" s="13">
        <v>43281</v>
      </c>
      <c r="B11">
        <v>-0.72493710109925902</v>
      </c>
      <c r="C11">
        <v>-0.351733183137802</v>
      </c>
      <c r="D11">
        <v>-1.37765960220531</v>
      </c>
      <c r="E11">
        <v>-1.7779935792611901</v>
      </c>
      <c r="F11">
        <v>-0.39414567443048398</v>
      </c>
      <c r="G11">
        <v>-1.0070438236385499</v>
      </c>
      <c r="H11">
        <v>-0.57363144241130704</v>
      </c>
      <c r="I11">
        <v>-1.2200946661680701</v>
      </c>
      <c r="J11">
        <v>-0.46930209147411101</v>
      </c>
      <c r="K11">
        <v>-0.47558900026930401</v>
      </c>
      <c r="L11">
        <v>-0.72566675484305898</v>
      </c>
      <c r="M11">
        <v>-0.87717991800352402</v>
      </c>
      <c r="N11">
        <v>-1.2187353677824799</v>
      </c>
      <c r="O11">
        <v>-0.71672170515645095</v>
      </c>
      <c r="P11">
        <v>0.113862187826962</v>
      </c>
      <c r="Q11">
        <v>-0.85114242800881701</v>
      </c>
      <c r="R11">
        <v>-1.11597018273597</v>
      </c>
      <c r="S11">
        <v>-1.0481378039587601</v>
      </c>
      <c r="T11">
        <v>-0.34591844725764698</v>
      </c>
      <c r="U11">
        <v>0.72211705346911903</v>
      </c>
      <c r="V11">
        <v>-1.0540704905882099</v>
      </c>
      <c r="W11">
        <v>-1.07287500546195</v>
      </c>
      <c r="X11">
        <v>-0.73934257044584395</v>
      </c>
      <c r="Y11">
        <v>0.17287448343835099</v>
      </c>
      <c r="Z11">
        <v>0.55401985980981605</v>
      </c>
      <c r="AA11">
        <v>-1.04390687294423</v>
      </c>
      <c r="AB11">
        <v>-0.84610041970280103</v>
      </c>
      <c r="AC11">
        <v>-0.295768399322627</v>
      </c>
      <c r="AD11">
        <v>0.122920119748676</v>
      </c>
      <c r="AE11">
        <v>0.76364615563612304</v>
      </c>
      <c r="AF11">
        <v>1.2201507229511701</v>
      </c>
      <c r="AG11">
        <v>0.75318182274179102</v>
      </c>
      <c r="AH11">
        <v>0.63526951925698705</v>
      </c>
      <c r="AI11">
        <v>1.06746922583892</v>
      </c>
      <c r="AJ11">
        <v>0.60468415567368605</v>
      </c>
      <c r="AK11">
        <v>0.85380929594174304</v>
      </c>
      <c r="AL11">
        <v>1.0744899656745499</v>
      </c>
      <c r="AM11">
        <v>0.99087641499928802</v>
      </c>
      <c r="AN11">
        <v>0.66641624323915505</v>
      </c>
      <c r="AO11">
        <v>0.59982552056762195</v>
      </c>
      <c r="AP11">
        <v>1.1619698746909899</v>
      </c>
      <c r="AQ11">
        <v>1.04676331994272</v>
      </c>
      <c r="AR11">
        <v>0.89080146849730002</v>
      </c>
      <c r="AS11">
        <v>0.60665219005517201</v>
      </c>
      <c r="AT11">
        <v>0.64476100796276103</v>
      </c>
      <c r="AU11">
        <v>1.11341089485321</v>
      </c>
      <c r="AV11">
        <v>0.97689587208280304</v>
      </c>
      <c r="AW11">
        <v>0.75554705077148199</v>
      </c>
      <c r="AX11">
        <v>0.63020233635874401</v>
      </c>
      <c r="AY11">
        <v>0.60841935517726897</v>
      </c>
      <c r="AZ11">
        <v>1.05169248944992</v>
      </c>
      <c r="BA11">
        <v>0.86389929693275003</v>
      </c>
      <c r="BB11">
        <v>0.72696925482308605</v>
      </c>
      <c r="BC11">
        <v>0.61417091743547403</v>
      </c>
      <c r="BD11">
        <v>0.51466229692847798</v>
      </c>
      <c r="BE11">
        <v>0.95358620890609902</v>
      </c>
      <c r="BF11">
        <v>0.82042338383929803</v>
      </c>
      <c r="BG11">
        <v>0.69526511676226199</v>
      </c>
      <c r="BH11">
        <v>0.54581384881876405</v>
      </c>
      <c r="BI11">
        <v>0.464208962381367</v>
      </c>
      <c r="BK11">
        <v>-0.39698273832050501</v>
      </c>
      <c r="BL11">
        <v>-1.6115040034474199E-4</v>
      </c>
      <c r="BM11">
        <v>-0.25182376846043297</v>
      </c>
      <c r="BN11">
        <v>-0.19701483283756199</v>
      </c>
      <c r="BO11">
        <v>-6.1373585079375299E-2</v>
      </c>
      <c r="BP11">
        <v>-0.43211476951621902</v>
      </c>
      <c r="BQ11">
        <v>-0.58711362530508904</v>
      </c>
      <c r="BR11">
        <v>-0.44420718869419001</v>
      </c>
      <c r="BS11">
        <v>-0.42900165855719902</v>
      </c>
      <c r="BT11">
        <v>-0.605948514820559</v>
      </c>
      <c r="BU11">
        <v>-0.40635701467623597</v>
      </c>
      <c r="BV11">
        <v>-0.52739703303130503</v>
      </c>
      <c r="BW11">
        <v>-0.415275925523861</v>
      </c>
      <c r="BX11">
        <v>-0.57843351715606095</v>
      </c>
      <c r="BY11">
        <v>-0.63706385173742397</v>
      </c>
      <c r="BZ11">
        <v>-0.46898907189737399</v>
      </c>
      <c r="CA11">
        <v>-0.478733313897166</v>
      </c>
      <c r="CB11">
        <v>-0.49640700975625102</v>
      </c>
      <c r="CC11">
        <v>-0.61361710790462898</v>
      </c>
      <c r="CD11">
        <v>-0.65703998930311602</v>
      </c>
      <c r="CE11">
        <v>-0.457674941765364</v>
      </c>
      <c r="CF11">
        <v>-0.51413329684664999</v>
      </c>
      <c r="CG11">
        <v>-0.54289514089945701</v>
      </c>
      <c r="CH11">
        <v>-0.63469283820092504</v>
      </c>
      <c r="CI11">
        <v>-0.70555759408333996</v>
      </c>
      <c r="CJ11">
        <v>-0.48966262869418797</v>
      </c>
      <c r="CK11">
        <v>-0.54577596090383296</v>
      </c>
      <c r="CL11">
        <v>-0.57108077598979001</v>
      </c>
      <c r="CM11">
        <v>-0.67387733387237303</v>
      </c>
      <c r="CN11">
        <v>-0.78100853796240199</v>
      </c>
      <c r="CO11">
        <v>1.81416541817798E-2</v>
      </c>
      <c r="CP11">
        <v>0.307895418333691</v>
      </c>
      <c r="CQ11">
        <v>0.28958572189669701</v>
      </c>
      <c r="CR11">
        <v>0.30512558843977999</v>
      </c>
      <c r="CS11">
        <v>0.60672218080598395</v>
      </c>
      <c r="CT11">
        <v>0.519651792187245</v>
      </c>
      <c r="CU11">
        <v>0.35829671560225901</v>
      </c>
      <c r="CV11">
        <v>-0.54769222837350895</v>
      </c>
      <c r="CW11">
        <v>0.243158071322821</v>
      </c>
      <c r="CX11">
        <v>-0.28732424240968202</v>
      </c>
      <c r="CY11">
        <v>8.3157642903803203E-2</v>
      </c>
      <c r="CZ11">
        <v>0.16322393535804899</v>
      </c>
      <c r="DA11">
        <v>-7.4181468737974404E-2</v>
      </c>
      <c r="DB11">
        <v>0.124095927277332</v>
      </c>
      <c r="DC11">
        <v>-0.56692071212821005</v>
      </c>
      <c r="DD11">
        <v>0.12865032977162899</v>
      </c>
      <c r="DE11">
        <v>4.7298923708387897E-2</v>
      </c>
      <c r="DF11">
        <v>2.68779091245657E-2</v>
      </c>
      <c r="DG11">
        <v>-0.22445937615325101</v>
      </c>
      <c r="DH11">
        <v>-0.61551288769185997</v>
      </c>
      <c r="DI11">
        <v>6.1639942603760003E-2</v>
      </c>
      <c r="DJ11">
        <v>7.6213941503944602E-2</v>
      </c>
      <c r="DK11">
        <v>-0.17923371643008301</v>
      </c>
      <c r="DL11">
        <v>-0.358704946647801</v>
      </c>
      <c r="DM11">
        <v>-0.72498594792840398</v>
      </c>
      <c r="DN11">
        <v>8.0962264474676901E-2</v>
      </c>
      <c r="DO11">
        <v>-9.2520607097532598E-2</v>
      </c>
      <c r="DP11">
        <v>-0.29407091884968101</v>
      </c>
      <c r="DQ11">
        <v>-0.49728753080912602</v>
      </c>
      <c r="DR11">
        <v>-0.77475168680142403</v>
      </c>
      <c r="DS11">
        <v>-0.421278524305636</v>
      </c>
      <c r="DT11">
        <v>0.61541921927464405</v>
      </c>
      <c r="DU11">
        <v>0.87312589215874403</v>
      </c>
      <c r="DV11">
        <v>0.62249808181282995</v>
      </c>
      <c r="DW11">
        <v>0.62291504503129402</v>
      </c>
      <c r="DX11">
        <v>0.67310816597363199</v>
      </c>
      <c r="DY11">
        <v>0.88009301512596505</v>
      </c>
      <c r="DZ11">
        <v>0.81784037209376803</v>
      </c>
      <c r="EA11">
        <v>-0.480662476429287</v>
      </c>
      <c r="EB11">
        <v>-0.75222858367602696</v>
      </c>
      <c r="EC11">
        <v>-5.1490423277616701E-2</v>
      </c>
      <c r="ED11">
        <v>1.07512626546643</v>
      </c>
      <c r="EE11">
        <v>0.44446233561863502</v>
      </c>
      <c r="EF11">
        <v>-0.72744067527619705</v>
      </c>
      <c r="EG11">
        <v>-0.50783081275425401</v>
      </c>
      <c r="EH11">
        <v>0.63380944740428702</v>
      </c>
      <c r="EI11">
        <v>0.91005670594062904</v>
      </c>
      <c r="EJ11">
        <v>-0.17940724356887899</v>
      </c>
      <c r="EK11">
        <v>-0.72431284607644297</v>
      </c>
      <c r="EL11">
        <v>-4.27399543874111E-2</v>
      </c>
      <c r="EM11">
        <v>0.74867897583709297</v>
      </c>
      <c r="EN11">
        <v>0.357355863677292</v>
      </c>
      <c r="EO11">
        <v>-0.38428470755334398</v>
      </c>
      <c r="EP11">
        <v>-0.36412478825842198</v>
      </c>
      <c r="EQ11">
        <v>-1.26825660168887E-2</v>
      </c>
      <c r="ER11">
        <v>0.284125507371213</v>
      </c>
      <c r="ES11">
        <v>7.8935810669997095E-2</v>
      </c>
      <c r="ET11">
        <v>-0.13963996186086899</v>
      </c>
      <c r="EU11">
        <v>-0.26645421123025098</v>
      </c>
      <c r="EV11">
        <v>-0.37904123777948201</v>
      </c>
      <c r="EW11">
        <v>-0.10385270389159</v>
      </c>
      <c r="EX11">
        <v>0.25316008073493401</v>
      </c>
      <c r="EY11">
        <v>0.24849670476410399</v>
      </c>
      <c r="EZ11">
        <v>0.62481984399810497</v>
      </c>
      <c r="FA11">
        <v>0.199607075113652</v>
      </c>
      <c r="FB11">
        <v>0.45301292799412002</v>
      </c>
      <c r="FC11">
        <v>0.26020820512660398</v>
      </c>
      <c r="FD11">
        <v>2.3562235143859699E-2</v>
      </c>
      <c r="FE11">
        <v>-0.39129602553056803</v>
      </c>
      <c r="FF11">
        <v>-0.37762969487588599</v>
      </c>
      <c r="FG11">
        <v>5.7888405159466402E-2</v>
      </c>
      <c r="FH11">
        <v>9.1142977458166005E-2</v>
      </c>
      <c r="FI11">
        <v>1.9465574315429099E-2</v>
      </c>
      <c r="FJ11">
        <v>-0.23561619990161001</v>
      </c>
      <c r="FK11">
        <v>-0.46054041277462998</v>
      </c>
      <c r="FL11">
        <v>7.6584928173016903E-2</v>
      </c>
      <c r="FM11">
        <v>5.7280387186333E-2</v>
      </c>
      <c r="FN11">
        <v>-0.110895078320688</v>
      </c>
      <c r="FO11">
        <v>-0.35032805981869303</v>
      </c>
      <c r="FP11">
        <v>-0.56454072533261701</v>
      </c>
      <c r="FQ11">
        <v>5.95231038622029E-2</v>
      </c>
      <c r="FR11">
        <v>-4.2770231330417401E-2</v>
      </c>
      <c r="FS11">
        <v>-0.22928116422196201</v>
      </c>
      <c r="FT11">
        <v>-0.454459309729148</v>
      </c>
      <c r="FU11">
        <v>-0.62240984080311201</v>
      </c>
      <c r="FV11">
        <v>-1.6729756854715502E-2</v>
      </c>
      <c r="FW11">
        <v>-0.14848222247684301</v>
      </c>
      <c r="FX11">
        <v>-0.335169578463547</v>
      </c>
      <c r="FY11">
        <v>-0.52498510411049004</v>
      </c>
      <c r="FZ11">
        <v>-0.76551553565357799</v>
      </c>
      <c r="GA11">
        <v>0.703172198903811</v>
      </c>
      <c r="GB11">
        <v>0.146561923655948</v>
      </c>
      <c r="GC11">
        <v>0.327512088216661</v>
      </c>
      <c r="GD11">
        <v>0.532487269962448</v>
      </c>
      <c r="GE11">
        <v>0.66436978128255597</v>
      </c>
      <c r="GF11">
        <v>0.69847278141866398</v>
      </c>
      <c r="GG11">
        <v>0.72779656393082304</v>
      </c>
      <c r="GH11">
        <v>0.70208973811219999</v>
      </c>
      <c r="GI11">
        <v>0.63709233235406304</v>
      </c>
      <c r="GJ11">
        <v>0.54846535766601601</v>
      </c>
      <c r="GK11">
        <v>0.71817769310132196</v>
      </c>
      <c r="GL11">
        <v>0.72431091381331003</v>
      </c>
      <c r="GM11">
        <v>0.69675548572843404</v>
      </c>
      <c r="GN11">
        <v>0.61532269271826401</v>
      </c>
      <c r="GO11">
        <v>0.51606774285245305</v>
      </c>
      <c r="GP11">
        <v>0.73691080171300805</v>
      </c>
      <c r="GQ11">
        <v>0.72454074828675996</v>
      </c>
      <c r="GR11">
        <v>0.66225095741132201</v>
      </c>
      <c r="GS11">
        <v>0.57007572523806205</v>
      </c>
      <c r="GT11">
        <v>0.469885361663538</v>
      </c>
      <c r="GU11">
        <v>0.74717377711129096</v>
      </c>
      <c r="GV11">
        <v>0.70045547336412906</v>
      </c>
      <c r="GW11">
        <v>0.61965609577234104</v>
      </c>
      <c r="GX11">
        <v>0.523852672312769</v>
      </c>
      <c r="GY11">
        <v>0.42430657524069798</v>
      </c>
      <c r="GZ11">
        <v>0.733656821473195</v>
      </c>
      <c r="HA11">
        <v>0.66350208041847802</v>
      </c>
      <c r="HB11">
        <v>0.57499273165615605</v>
      </c>
      <c r="HC11">
        <v>0.47832271740189097</v>
      </c>
      <c r="HD11">
        <v>0.37920035986181</v>
      </c>
      <c r="HE11">
        <v>0.68193816823619602</v>
      </c>
      <c r="HF11">
        <v>0.41821994090274101</v>
      </c>
      <c r="HG11">
        <v>-0.32325406177846</v>
      </c>
      <c r="HH11">
        <v>-0.26849385904705397</v>
      </c>
      <c r="HI11">
        <v>-0.231408145815692</v>
      </c>
      <c r="HJ11">
        <v>-0.22874179165617001</v>
      </c>
      <c r="HK11">
        <v>0.62320228041153602</v>
      </c>
      <c r="HL11">
        <v>0.54525412870060797</v>
      </c>
      <c r="HM11">
        <v>0.45777876926333</v>
      </c>
      <c r="HN11">
        <v>0.35315124997026398</v>
      </c>
      <c r="HO11">
        <v>0.662423078667566</v>
      </c>
      <c r="HP11">
        <v>0.59668543494680903</v>
      </c>
      <c r="HQ11">
        <v>0.52037134204032598</v>
      </c>
      <c r="HR11">
        <v>0.41944704490069701</v>
      </c>
      <c r="HS11">
        <v>0.478408916489725</v>
      </c>
      <c r="HT11">
        <v>0.63544301972811801</v>
      </c>
      <c r="HU11">
        <v>0.56245018862373497</v>
      </c>
      <c r="HV11">
        <v>0.47145405793490602</v>
      </c>
      <c r="HW11">
        <v>0.45099490635294298</v>
      </c>
      <c r="HX11">
        <v>0.59230886177555997</v>
      </c>
      <c r="HY11">
        <v>0.60357819820637004</v>
      </c>
      <c r="HZ11">
        <v>0.51708625441030198</v>
      </c>
      <c r="IA11">
        <v>0.47648552143795297</v>
      </c>
      <c r="IB11">
        <v>0.53804808330990395</v>
      </c>
      <c r="IC11">
        <v>0.60095208394493105</v>
      </c>
      <c r="ID11">
        <v>0.56093570954691496</v>
      </c>
      <c r="IE11">
        <v>0.51079792321636697</v>
      </c>
      <c r="IF11">
        <v>0.53719686096250596</v>
      </c>
      <c r="IG11">
        <v>0.55924681855747205</v>
      </c>
      <c r="IH11">
        <v>0.58451847395863399</v>
      </c>
      <c r="II11">
        <v>0.44519828970952902</v>
      </c>
      <c r="IJ11">
        <v>1.0823701977154601</v>
      </c>
      <c r="IK11">
        <v>0.319785794346019</v>
      </c>
      <c r="IL11">
        <v>0.161203636828817</v>
      </c>
      <c r="IM11">
        <v>0.19291061643128299</v>
      </c>
      <c r="IN11">
        <v>-0.294691634185337</v>
      </c>
      <c r="IO11">
        <v>9.6267713430080101E-2</v>
      </c>
      <c r="IP11">
        <v>6.6754639114169706E-2</v>
      </c>
      <c r="IQ11">
        <v>-0.294512347956909</v>
      </c>
      <c r="IR11">
        <v>-0.73020117680352503</v>
      </c>
      <c r="IS11">
        <v>0.48846671673954101</v>
      </c>
      <c r="IT11">
        <v>0.15642324821635201</v>
      </c>
      <c r="IU11">
        <v>-5.6485913245716397E-2</v>
      </c>
      <c r="IV11">
        <v>-0.50165098099154404</v>
      </c>
      <c r="IW11">
        <v>-0.59121589186441204</v>
      </c>
      <c r="IX11">
        <v>0.33176969944701201</v>
      </c>
      <c r="IY11">
        <v>5.1944065934603802E-2</v>
      </c>
      <c r="IZ11">
        <v>-0.28501673053471199</v>
      </c>
      <c r="JA11">
        <v>-0.56419491040245795</v>
      </c>
      <c r="JB11">
        <v>-0.50514656103670197</v>
      </c>
      <c r="JC11">
        <v>0.208816797951309</v>
      </c>
      <c r="JD11">
        <v>-0.13853220593462001</v>
      </c>
      <c r="JE11">
        <v>-0.40143080438595602</v>
      </c>
      <c r="JF11">
        <v>-0.528448882842801</v>
      </c>
      <c r="JG11">
        <v>-0.60636586006341298</v>
      </c>
      <c r="JH11">
        <v>2.8443579936484401E-2</v>
      </c>
      <c r="JI11">
        <v>-0.26323892254085701</v>
      </c>
      <c r="JJ11">
        <v>-0.41464001109346599</v>
      </c>
      <c r="JK11">
        <v>-0.61383324903259395</v>
      </c>
      <c r="JL11">
        <v>-0.74824886296759197</v>
      </c>
      <c r="JM11">
        <v>0.60287844442261096</v>
      </c>
      <c r="JN11">
        <v>1.47073082289972E-2</v>
      </c>
      <c r="JO11">
        <v>0.151111368431668</v>
      </c>
      <c r="JP11">
        <v>0.30709761166350802</v>
      </c>
      <c r="JQ11">
        <v>0.43155362599576402</v>
      </c>
      <c r="JR11">
        <v>0.51939141488906504</v>
      </c>
      <c r="JS11">
        <v>0.66062114919253301</v>
      </c>
      <c r="JT11">
        <v>0.68879432910837801</v>
      </c>
      <c r="JU11">
        <v>0.66658355480722498</v>
      </c>
      <c r="JV11">
        <v>0.60312773622350502</v>
      </c>
      <c r="JW11">
        <v>0.63986335068349298</v>
      </c>
      <c r="JX11">
        <v>0.68979961853849303</v>
      </c>
      <c r="JY11">
        <v>0.69887127042938202</v>
      </c>
      <c r="JZ11">
        <v>0.670142391878354</v>
      </c>
      <c r="KA11">
        <v>0.57578372565936298</v>
      </c>
      <c r="KB11">
        <v>0.67588092374459996</v>
      </c>
      <c r="KC11">
        <v>0.70539996915223702</v>
      </c>
      <c r="KD11">
        <v>0.69294869815830196</v>
      </c>
      <c r="KE11">
        <v>0.62937690474035501</v>
      </c>
      <c r="KF11">
        <v>0.52944861112725805</v>
      </c>
      <c r="KG11">
        <v>0.70495888815922303</v>
      </c>
      <c r="KH11">
        <v>0.71121008659659701</v>
      </c>
      <c r="KI11">
        <v>0.66589624741847697</v>
      </c>
      <c r="KJ11">
        <v>0.58573210911346996</v>
      </c>
      <c r="KK11">
        <v>0.48527552515328998</v>
      </c>
      <c r="KL11">
        <v>0.72315834445668103</v>
      </c>
      <c r="KM11">
        <v>0.69581924833735098</v>
      </c>
      <c r="KN11">
        <v>0.62973514346485104</v>
      </c>
      <c r="KO11">
        <v>0.54277603720087397</v>
      </c>
      <c r="KP11">
        <v>0.44220986160335402</v>
      </c>
      <c r="KQ11">
        <v>-0.72023635506227601</v>
      </c>
      <c r="KR11">
        <v>0.41298216856943298</v>
      </c>
      <c r="KS11">
        <v>-0.56366000867642896</v>
      </c>
      <c r="KT11">
        <v>0.827789439066975</v>
      </c>
      <c r="KU11">
        <v>7.9368557792149297E-2</v>
      </c>
      <c r="KV11">
        <v>0.17432112621679399</v>
      </c>
      <c r="KW11">
        <v>7.1284082587032699E-2</v>
      </c>
      <c r="KX11">
        <v>-0.50719508165273597</v>
      </c>
      <c r="KY11">
        <v>-0.206868944712056</v>
      </c>
      <c r="KZ11">
        <v>-0.99293300406240304</v>
      </c>
      <c r="LA11">
        <v>-1.43674010489262E-2</v>
      </c>
      <c r="LB11">
        <v>-0.63873652042002105</v>
      </c>
      <c r="LC11">
        <v>-0.35577904167056301</v>
      </c>
      <c r="LD11">
        <v>-0.51563658687407199</v>
      </c>
      <c r="LE11">
        <v>-0.512700218768399</v>
      </c>
      <c r="LF11">
        <v>-0.32989817688784701</v>
      </c>
      <c r="LG11">
        <v>-0.52086191949137906</v>
      </c>
      <c r="LH11">
        <v>-0.45326458764875099</v>
      </c>
      <c r="LI11">
        <v>-0.53697649472908304</v>
      </c>
      <c r="LJ11">
        <v>-0.60373913966987403</v>
      </c>
      <c r="LK11">
        <v>-0.35024078467220199</v>
      </c>
      <c r="LL11">
        <v>-0.53920906339669805</v>
      </c>
      <c r="LM11">
        <v>-0.49280469456075698</v>
      </c>
      <c r="LN11">
        <v>-0.59714127581040499</v>
      </c>
      <c r="LO11">
        <v>-0.63406697641172804</v>
      </c>
      <c r="LP11">
        <v>-0.40365273806442897</v>
      </c>
      <c r="LQ11">
        <v>-0.55114162422286495</v>
      </c>
      <c r="LR11">
        <v>-0.55061037386600198</v>
      </c>
      <c r="LS11">
        <v>-0.62404406881582997</v>
      </c>
      <c r="LT11">
        <v>-0.59659575821129696</v>
      </c>
      <c r="LU11">
        <v>-0.16935698951196199</v>
      </c>
      <c r="LV11">
        <v>0.73578308718784002</v>
      </c>
      <c r="LW11">
        <v>-0.25749491043202</v>
      </c>
      <c r="LX11">
        <v>-0.33754339392348798</v>
      </c>
      <c r="LY11">
        <v>0.30936812936573199</v>
      </c>
      <c r="LZ11">
        <v>0.106022310287314</v>
      </c>
      <c r="MA11">
        <v>0.52290673483438199</v>
      </c>
      <c r="MB11">
        <v>0.50593498992872599</v>
      </c>
      <c r="MC11">
        <v>-0.95961125991560303</v>
      </c>
      <c r="MD11">
        <v>-0.63520082020205004</v>
      </c>
      <c r="ME11">
        <v>-0.25783601020483099</v>
      </c>
      <c r="MF11">
        <v>-0.294519301941359</v>
      </c>
      <c r="MG11">
        <v>1.10276128572169</v>
      </c>
      <c r="MH11">
        <v>-0.77754833762116904</v>
      </c>
      <c r="MI11">
        <v>-0.69171640945149304</v>
      </c>
      <c r="MJ11">
        <v>-0.36731770440549</v>
      </c>
      <c r="MK11">
        <v>0.55220251857740998</v>
      </c>
      <c r="ML11">
        <v>0.25329332105293001</v>
      </c>
      <c r="MM11">
        <v>-1.0084783887625299</v>
      </c>
      <c r="MN11">
        <v>-0.73966299779875599</v>
      </c>
      <c r="MO11">
        <v>0.31741931320258898</v>
      </c>
      <c r="MP11">
        <v>4.1760178909391397E-2</v>
      </c>
      <c r="MQ11">
        <v>-0.17983277990976401</v>
      </c>
      <c r="MR11">
        <v>-1.12134788883179</v>
      </c>
      <c r="MS11">
        <v>8.0465872367154204E-2</v>
      </c>
      <c r="MT11">
        <v>-9.2767725528965006E-2</v>
      </c>
      <c r="MU11">
        <v>-0.31423470334228998</v>
      </c>
      <c r="MV11">
        <v>-0.36945734945919301</v>
      </c>
      <c r="MW11">
        <v>-0.37539225729760001</v>
      </c>
      <c r="MX11">
        <v>-0.52304797352662602</v>
      </c>
      <c r="MY11">
        <v>-0.63972078185275505</v>
      </c>
      <c r="MZ11">
        <v>0.12178092117143</v>
      </c>
      <c r="NA11">
        <v>-0.32075757251251003</v>
      </c>
      <c r="NB11">
        <v>-5.5467793104559897E-2</v>
      </c>
      <c r="NC11">
        <v>0.66636188516351502</v>
      </c>
      <c r="ND11">
        <v>0.19891773846969599</v>
      </c>
      <c r="NE11">
        <v>-0.166470055791723</v>
      </c>
      <c r="NF11">
        <v>-4.3047451931847003E-2</v>
      </c>
      <c r="NG11">
        <v>-0.74164583223255598</v>
      </c>
      <c r="NH11">
        <v>-0.75495649103227702</v>
      </c>
      <c r="NI11">
        <v>-0.43110728130640702</v>
      </c>
      <c r="NJ11">
        <v>-0.30439603689183597</v>
      </c>
      <c r="NK11">
        <v>-0.332942197673191</v>
      </c>
      <c r="NL11">
        <v>-0.48714646590653699</v>
      </c>
      <c r="NM11">
        <v>-0.63757840229635998</v>
      </c>
      <c r="NN11">
        <v>-0.39694868877399597</v>
      </c>
      <c r="NO11">
        <v>-0.34466979640331702</v>
      </c>
      <c r="NP11">
        <v>-0.44566577433027899</v>
      </c>
      <c r="NQ11">
        <v>-0.61621685412833904</v>
      </c>
      <c r="NR11">
        <v>-0.60123207761588504</v>
      </c>
      <c r="NS11">
        <v>-0.40119220886067503</v>
      </c>
      <c r="NT11">
        <v>-0.42233665716568503</v>
      </c>
      <c r="NU11">
        <v>-0.55323888494814699</v>
      </c>
      <c r="NV11">
        <v>-0.608611068927701</v>
      </c>
      <c r="NW11">
        <v>-0.62288909309289398</v>
      </c>
      <c r="NX11">
        <v>-0.45019825084859499</v>
      </c>
      <c r="NY11">
        <v>-0.51148619368023096</v>
      </c>
      <c r="NZ11">
        <v>-0.56557785698678298</v>
      </c>
      <c r="OA11">
        <v>-0.629954609262664</v>
      </c>
      <c r="OB11">
        <v>-0.79065726993169505</v>
      </c>
      <c r="OC11">
        <v>0.20673553023584501</v>
      </c>
      <c r="OD11">
        <v>-9.4400887797140606E-2</v>
      </c>
      <c r="OE11">
        <v>0.66642379048004496</v>
      </c>
      <c r="OF11">
        <v>0.73237953256321997</v>
      </c>
      <c r="OG11">
        <v>0.67706742484059501</v>
      </c>
      <c r="OH11">
        <v>0.41125145842223798</v>
      </c>
      <c r="OI11">
        <v>1.40851309971355</v>
      </c>
      <c r="OJ11">
        <v>1.28358428824491</v>
      </c>
      <c r="OK11">
        <v>0.81922864014396102</v>
      </c>
      <c r="OL11">
        <v>0.213090305231701</v>
      </c>
      <c r="OM11">
        <v>1.00261045508765</v>
      </c>
      <c r="ON11">
        <v>1.8001300290574</v>
      </c>
      <c r="OO11">
        <v>1.2056916592765199</v>
      </c>
      <c r="OP11">
        <v>0.51223057261439497</v>
      </c>
      <c r="OQ11">
        <v>0.13628966357114899</v>
      </c>
      <c r="OR11">
        <v>1.4796870105789199</v>
      </c>
      <c r="OS11">
        <v>1.56521710189673</v>
      </c>
      <c r="OT11">
        <v>0.89995317818660803</v>
      </c>
      <c r="OU11">
        <v>0.33988559053088802</v>
      </c>
      <c r="OV11">
        <v>0.16415423835938101</v>
      </c>
      <c r="OW11">
        <v>1.47253292579545</v>
      </c>
      <c r="OX11">
        <v>1.2834751496799901</v>
      </c>
      <c r="OY11">
        <v>0.68294772938202997</v>
      </c>
      <c r="OZ11">
        <v>0.30435186231563399</v>
      </c>
      <c r="PA11">
        <v>4.8383366465646303E-2</v>
      </c>
      <c r="PB11">
        <v>1.3137165983605801</v>
      </c>
      <c r="PC11">
        <v>1.06226347691019</v>
      </c>
      <c r="PD11">
        <v>0.597531609370901</v>
      </c>
      <c r="PE11">
        <v>0.19032510862965801</v>
      </c>
      <c r="PF11">
        <v>1.93537192097202E-3</v>
      </c>
      <c r="PG11">
        <v>-0.52056065369754201</v>
      </c>
      <c r="PH11">
        <v>1.1049757961104301</v>
      </c>
      <c r="PI11">
        <v>1.7196319141004901</v>
      </c>
      <c r="PJ11">
        <v>-9.0897934192961202E-2</v>
      </c>
      <c r="PK11">
        <v>0.66172163551074203</v>
      </c>
      <c r="PL11">
        <v>0.44504588888260399</v>
      </c>
      <c r="PM11">
        <v>-0.41350765346213297</v>
      </c>
      <c r="PN11">
        <v>-0.75142720345399705</v>
      </c>
      <c r="PO11">
        <v>-0.63855880282337896</v>
      </c>
      <c r="PP11">
        <v>-0.68400337749704099</v>
      </c>
      <c r="PQ11">
        <v>-0.484305436412584</v>
      </c>
      <c r="PR11">
        <v>-0.43503690466236999</v>
      </c>
      <c r="PS11">
        <v>-0.799727952872194</v>
      </c>
      <c r="PT11">
        <v>-0.65471199800042101</v>
      </c>
      <c r="PU11">
        <v>-0.68678844653642901</v>
      </c>
      <c r="PV11">
        <v>-0.45997052618092499</v>
      </c>
      <c r="PW11">
        <v>-0.62008480834545898</v>
      </c>
      <c r="PX11">
        <v>-0.72768239458275696</v>
      </c>
      <c r="PY11">
        <v>-0.67177307157614197</v>
      </c>
      <c r="PZ11">
        <v>-0.68587989958335904</v>
      </c>
      <c r="QA11">
        <v>-0.57673098602394801</v>
      </c>
      <c r="QB11">
        <v>-0.63272767164766397</v>
      </c>
      <c r="QC11">
        <v>-0.71486306580595405</v>
      </c>
      <c r="QD11">
        <v>-0.676530857221182</v>
      </c>
      <c r="QE11">
        <v>-0.683445607073768</v>
      </c>
      <c r="QF11">
        <v>-0.597609149189403</v>
      </c>
      <c r="QG11">
        <v>-0.64746358204504695</v>
      </c>
      <c r="QH11">
        <v>-0.70779387379994096</v>
      </c>
      <c r="QI11">
        <v>-0.67722718199644905</v>
      </c>
      <c r="QJ11">
        <v>-0.68728679280493099</v>
      </c>
      <c r="QK11">
        <v>-0.34668675539831101</v>
      </c>
      <c r="QL11">
        <v>8.8644538063108094E-3</v>
      </c>
      <c r="QM11">
        <v>-0.39674798857725602</v>
      </c>
      <c r="QN11">
        <v>0.23067241704995101</v>
      </c>
      <c r="QO11">
        <v>0.55036444674114504</v>
      </c>
      <c r="QP11">
        <v>-0.153299255018434</v>
      </c>
      <c r="QQ11">
        <v>-0.16788705677562399</v>
      </c>
      <c r="QR11">
        <v>-0.637289842564705</v>
      </c>
      <c r="QS11">
        <v>-0.108283047421339</v>
      </c>
      <c r="QT11">
        <v>-0.33793192739841399</v>
      </c>
      <c r="QU11">
        <v>-0.58833855932909995</v>
      </c>
      <c r="QV11">
        <v>-0.12762057368643201</v>
      </c>
      <c r="QW11">
        <v>-0.37737204199740099</v>
      </c>
      <c r="QX11">
        <v>-0.23011700312043401</v>
      </c>
      <c r="QY11">
        <v>-0.11751867842150999</v>
      </c>
      <c r="QZ11">
        <v>-0.37159829832446301</v>
      </c>
      <c r="RA11">
        <v>-0.26426986710921402</v>
      </c>
      <c r="RB11">
        <v>-0.31608704311376201</v>
      </c>
      <c r="RC11">
        <v>-0.1808029642733</v>
      </c>
      <c r="RD11">
        <v>-0.109549994935736</v>
      </c>
      <c r="RE11">
        <v>-0.39245495732799002</v>
      </c>
      <c r="RF11">
        <v>-0.26457059540494998</v>
      </c>
      <c r="RG11">
        <v>-0.258824734113832</v>
      </c>
      <c r="RH11">
        <v>-0.15674466445665899</v>
      </c>
      <c r="RI11">
        <v>-0.26223343191755499</v>
      </c>
      <c r="RJ11">
        <v>-0.36719969607532499</v>
      </c>
      <c r="RK11">
        <v>-0.23669135705403099</v>
      </c>
      <c r="RL11">
        <v>-0.223994299306952</v>
      </c>
      <c r="RM11">
        <v>-0.26586556645061699</v>
      </c>
      <c r="RN11">
        <v>-0.36925393885768898</v>
      </c>
      <c r="RO11">
        <v>-0.357151494154482</v>
      </c>
      <c r="RP11">
        <v>-0.514115297435636</v>
      </c>
      <c r="RQ11">
        <v>0.87183408253081696</v>
      </c>
      <c r="RR11">
        <v>-0.90312177414376005</v>
      </c>
      <c r="RS11">
        <v>0.13693180153957599</v>
      </c>
      <c r="RT11">
        <v>0.75108104808281495</v>
      </c>
      <c r="RU11">
        <v>-1.0372269823987601</v>
      </c>
      <c r="RV11">
        <v>-0.82163140174693605</v>
      </c>
      <c r="RW11">
        <v>-0.46980210734982603</v>
      </c>
      <c r="RX11">
        <v>-0.14123166389917399</v>
      </c>
      <c r="RY11">
        <v>-0.884113413307137</v>
      </c>
      <c r="RZ11">
        <v>-0.94478343938947296</v>
      </c>
      <c r="SA11">
        <v>-0.48700423860651298</v>
      </c>
      <c r="SB11">
        <v>-0.59196966997913203</v>
      </c>
      <c r="SC11">
        <v>-0.97695652986095904</v>
      </c>
      <c r="SD11">
        <v>-0.93421314672032796</v>
      </c>
      <c r="SE11">
        <v>-0.73874187021056004</v>
      </c>
      <c r="SF11">
        <v>-0.55114321837783198</v>
      </c>
      <c r="SG11">
        <v>-0.80323349655381304</v>
      </c>
      <c r="SH11">
        <v>-1.2653347230704199</v>
      </c>
      <c r="SI11">
        <v>-0.80809269137712303</v>
      </c>
      <c r="SJ11">
        <v>-0.71009267818159905</v>
      </c>
      <c r="SK11">
        <v>-0.70732750939637501</v>
      </c>
      <c r="SL11">
        <v>-1.05801482318299</v>
      </c>
      <c r="SM11">
        <v>-0.89404920654680398</v>
      </c>
      <c r="SN11">
        <v>-0.77157978321351794</v>
      </c>
      <c r="SO11">
        <v>-0.78962247457448798</v>
      </c>
      <c r="SP11">
        <v>-0.91679352064091701</v>
      </c>
      <c r="SQ11">
        <v>-0.82908540831224098</v>
      </c>
      <c r="SR11">
        <v>-0.75236403220186898</v>
      </c>
      <c r="SS11">
        <v>-0.404195013719782</v>
      </c>
      <c r="ST11">
        <v>0.15745063804251899</v>
      </c>
      <c r="SU11">
        <v>0.14417210992755899</v>
      </c>
      <c r="SV11">
        <v>0.22968992236261199</v>
      </c>
      <c r="SW11">
        <v>0.28755070657883502</v>
      </c>
      <c r="SX11">
        <v>0.28215039787891399</v>
      </c>
      <c r="SY11">
        <v>-0.44358420854167502</v>
      </c>
      <c r="SZ11">
        <v>-0.450934232421764</v>
      </c>
      <c r="TA11">
        <v>-0.460471999018426</v>
      </c>
      <c r="TB11">
        <v>-0.48280880082225502</v>
      </c>
      <c r="TC11">
        <v>-0.42028203973316502</v>
      </c>
      <c r="TD11">
        <v>-0.449880678628855</v>
      </c>
      <c r="TE11">
        <v>-0.45371271391550699</v>
      </c>
      <c r="TF11">
        <v>-0.468468105202903</v>
      </c>
      <c r="TG11">
        <v>-0.49370701282208701</v>
      </c>
      <c r="TH11">
        <v>-0.436383752525489</v>
      </c>
      <c r="TI11">
        <v>-0.45320933719087098</v>
      </c>
      <c r="TJ11">
        <v>-0.46253597356760301</v>
      </c>
      <c r="TK11">
        <v>-0.48260266031453802</v>
      </c>
      <c r="TL11">
        <v>-0.512984146727961</v>
      </c>
      <c r="TM11">
        <v>-0.444658074362827</v>
      </c>
      <c r="TN11">
        <v>-0.460921229609699</v>
      </c>
      <c r="TO11">
        <v>-0.475657805880907</v>
      </c>
      <c r="TP11">
        <v>-0.50097589787515195</v>
      </c>
      <c r="TQ11">
        <v>-0.536695141942789</v>
      </c>
      <c r="TR11">
        <v>-0.45403589602570599</v>
      </c>
      <c r="TS11">
        <v>-0.47272755419236601</v>
      </c>
      <c r="TT11">
        <v>-0.492808188484607</v>
      </c>
      <c r="TU11">
        <v>-0.52349930062787398</v>
      </c>
      <c r="TV11">
        <v>-0.55825911302377396</v>
      </c>
    </row>
    <row r="12" spans="1:542" x14ac:dyDescent="0.25">
      <c r="A12" s="13">
        <v>43373</v>
      </c>
      <c r="B12">
        <v>-1.1035812864711301</v>
      </c>
      <c r="C12">
        <v>-0.81989956173772305</v>
      </c>
      <c r="D12">
        <v>-0.35450303533401001</v>
      </c>
      <c r="E12">
        <v>-1.42558802087086</v>
      </c>
      <c r="F12">
        <v>-1.72209780641235</v>
      </c>
      <c r="G12">
        <v>-0.30139297118973601</v>
      </c>
      <c r="H12">
        <v>-0.65745075599729597</v>
      </c>
      <c r="I12">
        <v>-0.523054398663369</v>
      </c>
      <c r="J12">
        <v>-1.20983637468505</v>
      </c>
      <c r="K12">
        <v>-0.43399498949167098</v>
      </c>
      <c r="L12">
        <v>-1.0405035441272099</v>
      </c>
      <c r="M12">
        <v>-0.66141220501637099</v>
      </c>
      <c r="N12">
        <v>-0.84761994774013705</v>
      </c>
      <c r="O12">
        <v>-1.21661186135319</v>
      </c>
      <c r="P12">
        <v>-0.70619285385239705</v>
      </c>
      <c r="Q12">
        <v>-0.90641734665274099</v>
      </c>
      <c r="R12">
        <v>-0.80417759110494202</v>
      </c>
      <c r="S12">
        <v>-1.1061034011183599</v>
      </c>
      <c r="T12">
        <v>-1.05646286639974</v>
      </c>
      <c r="U12">
        <v>-0.30109915147379201</v>
      </c>
      <c r="V12">
        <v>-0.95926093944268198</v>
      </c>
      <c r="W12">
        <v>-1.0271125067888001</v>
      </c>
      <c r="X12">
        <v>-1.07832324824921</v>
      </c>
      <c r="Y12">
        <v>-0.74352378861447599</v>
      </c>
      <c r="Z12">
        <v>0.32081742563961702</v>
      </c>
      <c r="AA12">
        <v>-1.1063704400287699</v>
      </c>
      <c r="AB12">
        <v>-1.0330943844900899</v>
      </c>
      <c r="AC12">
        <v>-0.854331659393746</v>
      </c>
      <c r="AD12">
        <v>-0.24436107753776201</v>
      </c>
      <c r="AE12">
        <v>0.224927613832756</v>
      </c>
      <c r="AF12">
        <v>1.28642724239447</v>
      </c>
      <c r="AG12">
        <v>0.82661482270450104</v>
      </c>
      <c r="AH12">
        <v>0.95004677740315102</v>
      </c>
      <c r="AI12">
        <v>0.80166922811764996</v>
      </c>
      <c r="AJ12">
        <v>1.10874574474354</v>
      </c>
      <c r="AK12">
        <v>0.58015823080666895</v>
      </c>
      <c r="AL12">
        <v>1.1664202540394499</v>
      </c>
      <c r="AM12">
        <v>1.0369534847844599</v>
      </c>
      <c r="AN12">
        <v>0.94547389245196201</v>
      </c>
      <c r="AO12">
        <v>0.60662112691846304</v>
      </c>
      <c r="AP12">
        <v>1.2810633326815899</v>
      </c>
      <c r="AQ12">
        <v>1.11479671763275</v>
      </c>
      <c r="AR12">
        <v>1.0076447563137201</v>
      </c>
      <c r="AS12">
        <v>0.84132668332224403</v>
      </c>
      <c r="AT12">
        <v>0.54148296326061196</v>
      </c>
      <c r="AU12">
        <v>1.2076894199030399</v>
      </c>
      <c r="AV12">
        <v>1.0700356548245999</v>
      </c>
      <c r="AW12">
        <v>0.932270121122177</v>
      </c>
      <c r="AX12">
        <v>0.69865711913864403</v>
      </c>
      <c r="AY12">
        <v>0.56466519358045897</v>
      </c>
      <c r="AZ12">
        <v>1.1547776258545599</v>
      </c>
      <c r="BA12">
        <v>1.0055753834026</v>
      </c>
      <c r="BB12">
        <v>0.81285869732997795</v>
      </c>
      <c r="BC12">
        <v>0.66730980417600905</v>
      </c>
      <c r="BD12">
        <v>0.54966410856058301</v>
      </c>
      <c r="BE12">
        <v>1.09157039832502</v>
      </c>
      <c r="BF12">
        <v>0.90284348100188905</v>
      </c>
      <c r="BG12">
        <v>0.76596014123976996</v>
      </c>
      <c r="BH12">
        <v>0.63520241761944696</v>
      </c>
      <c r="BI12">
        <v>0.48640980093752501</v>
      </c>
      <c r="BK12">
        <v>-0.25300930807854</v>
      </c>
      <c r="BL12">
        <v>-2.66355067094582E-2</v>
      </c>
      <c r="BM12">
        <v>1.61175257451871E-2</v>
      </c>
      <c r="BN12">
        <v>-0.19160994517633001</v>
      </c>
      <c r="BO12">
        <v>-0.10085679215438</v>
      </c>
      <c r="BP12">
        <v>5.4873241216724399E-2</v>
      </c>
      <c r="BQ12">
        <v>-0.30947284978405998</v>
      </c>
      <c r="BR12">
        <v>-0.52382610227641802</v>
      </c>
      <c r="BS12">
        <v>-0.37637879156128001</v>
      </c>
      <c r="BT12">
        <v>-0.359019631280448</v>
      </c>
      <c r="BU12">
        <v>-0.303576815846131</v>
      </c>
      <c r="BV12">
        <v>-0.324833135965232</v>
      </c>
      <c r="BW12">
        <v>-0.46268097317066398</v>
      </c>
      <c r="BX12">
        <v>-0.34266626606883499</v>
      </c>
      <c r="BY12">
        <v>-0.54172618062509303</v>
      </c>
      <c r="BZ12">
        <v>-0.316606271342465</v>
      </c>
      <c r="CA12">
        <v>-0.39398378015804503</v>
      </c>
      <c r="CB12">
        <v>-0.41168163618329501</v>
      </c>
      <c r="CC12">
        <v>-0.43837638956564501</v>
      </c>
      <c r="CD12">
        <v>-0.60899201816647397</v>
      </c>
      <c r="CE12">
        <v>-0.36538157379955</v>
      </c>
      <c r="CF12">
        <v>-0.38362314716616502</v>
      </c>
      <c r="CG12">
        <v>-0.45398907500378</v>
      </c>
      <c r="CH12">
        <v>-0.50610808223957304</v>
      </c>
      <c r="CI12">
        <v>-0.64652335109771097</v>
      </c>
      <c r="CJ12">
        <v>-0.36547283156160898</v>
      </c>
      <c r="CK12">
        <v>-0.42032388491551798</v>
      </c>
      <c r="CL12">
        <v>-0.49943912442805199</v>
      </c>
      <c r="CM12">
        <v>-0.54958274901863202</v>
      </c>
      <c r="CN12">
        <v>-0.69892902053514505</v>
      </c>
      <c r="CO12">
        <v>-0.35658488327906701</v>
      </c>
      <c r="CP12">
        <v>-0.79106208355925101</v>
      </c>
      <c r="CQ12">
        <v>0.31235977240470703</v>
      </c>
      <c r="CR12">
        <v>0.294705420601164</v>
      </c>
      <c r="CS12">
        <v>0.29471742492612302</v>
      </c>
      <c r="CT12">
        <v>0.63532006669358998</v>
      </c>
      <c r="CU12">
        <v>0.103514448333502</v>
      </c>
      <c r="CV12">
        <v>0.495066445216227</v>
      </c>
      <c r="CW12">
        <v>-0.49505275821251099</v>
      </c>
      <c r="CX12">
        <v>0.32125950674845799</v>
      </c>
      <c r="CY12">
        <v>0.169118940640967</v>
      </c>
      <c r="CZ12">
        <v>0.17546900217946099</v>
      </c>
      <c r="DA12">
        <v>0.249883697467571</v>
      </c>
      <c r="DB12">
        <v>-9.8620273533837396E-3</v>
      </c>
      <c r="DC12">
        <v>0.22542133527053501</v>
      </c>
      <c r="DD12">
        <v>0.17972427225964099</v>
      </c>
      <c r="DE12">
        <v>0.221766830000792</v>
      </c>
      <c r="DF12">
        <v>0.123801359309705</v>
      </c>
      <c r="DG12">
        <v>0.110001439068057</v>
      </c>
      <c r="DH12">
        <v>-0.135628241492915</v>
      </c>
      <c r="DI12">
        <v>0.21072861176807101</v>
      </c>
      <c r="DJ12">
        <v>0.14636940888639899</v>
      </c>
      <c r="DK12">
        <v>0.16307587108617999</v>
      </c>
      <c r="DL12">
        <v>-9.28249837756807E-2</v>
      </c>
      <c r="DM12">
        <v>-0.28373443744688098</v>
      </c>
      <c r="DN12">
        <v>0.158034523048383</v>
      </c>
      <c r="DO12">
        <v>0.17266495472676299</v>
      </c>
      <c r="DP12">
        <v>-1.3952780872986501E-3</v>
      </c>
      <c r="DQ12">
        <v>-0.21202596486637901</v>
      </c>
      <c r="DR12">
        <v>-0.435851391503006</v>
      </c>
      <c r="DS12">
        <v>-0.213931837514134</v>
      </c>
      <c r="DT12">
        <v>0.390277177455923</v>
      </c>
      <c r="DU12">
        <v>0.60033325188805398</v>
      </c>
      <c r="DV12">
        <v>0.86570384298940395</v>
      </c>
      <c r="DW12">
        <v>0.60580583465413296</v>
      </c>
      <c r="DX12">
        <v>0.63085615735626699</v>
      </c>
      <c r="DY12">
        <v>-0.40964277434247998</v>
      </c>
      <c r="DZ12">
        <v>0.95364773285027804</v>
      </c>
      <c r="EA12">
        <v>0.91055073076135196</v>
      </c>
      <c r="EB12">
        <v>-0.439855240201106</v>
      </c>
      <c r="EC12">
        <v>-0.51362691418857398</v>
      </c>
      <c r="ED12">
        <v>-1.51722309450853E-2</v>
      </c>
      <c r="EE12">
        <v>1.16024325704121</v>
      </c>
      <c r="EF12">
        <v>0.52950691597889998</v>
      </c>
      <c r="EG12">
        <v>-0.70289285657691802</v>
      </c>
      <c r="EH12">
        <v>-0.32214090375980797</v>
      </c>
      <c r="EI12">
        <v>0.702717204822641</v>
      </c>
      <c r="EJ12">
        <v>0.99823943200717402</v>
      </c>
      <c r="EK12">
        <v>-0.104929839543936</v>
      </c>
      <c r="EL12">
        <v>-0.67724386146839599</v>
      </c>
      <c r="EM12">
        <v>0.34286440468137502</v>
      </c>
      <c r="EN12">
        <v>0.82586882625363101</v>
      </c>
      <c r="EO12">
        <v>0.44811733937332598</v>
      </c>
      <c r="EP12">
        <v>-0.29624314722454398</v>
      </c>
      <c r="EQ12">
        <v>-0.27023715065202097</v>
      </c>
      <c r="ER12">
        <v>0.50054534588765398</v>
      </c>
      <c r="ES12">
        <v>0.37293117586107599</v>
      </c>
      <c r="ET12">
        <v>0.176931784031854</v>
      </c>
      <c r="EU12">
        <v>-3.4047251129155298E-2</v>
      </c>
      <c r="EV12">
        <v>-0.15765736602720301</v>
      </c>
      <c r="EW12">
        <v>-0.115080076188027</v>
      </c>
      <c r="EX12">
        <v>0.17817051219060001</v>
      </c>
      <c r="EY12">
        <v>0.25010094198357202</v>
      </c>
      <c r="EZ12">
        <v>0.27179843188041097</v>
      </c>
      <c r="FA12">
        <v>0.61161273762684998</v>
      </c>
      <c r="FB12">
        <v>0.23985550287743301</v>
      </c>
      <c r="FC12">
        <v>-1.6687655978425898E-2</v>
      </c>
      <c r="FD12">
        <v>0.34807369028493801</v>
      </c>
      <c r="FE12">
        <v>6.8237907616000099E-2</v>
      </c>
      <c r="FF12">
        <v>-0.32619293981844499</v>
      </c>
      <c r="FG12">
        <v>0.35376322590675402</v>
      </c>
      <c r="FH12">
        <v>0.14438272554854201</v>
      </c>
      <c r="FI12">
        <v>0.172255081424939</v>
      </c>
      <c r="FJ12">
        <v>7.9731896780823E-2</v>
      </c>
      <c r="FK12">
        <v>-0.14815525612580499</v>
      </c>
      <c r="FL12">
        <v>0.25669979066535797</v>
      </c>
      <c r="FM12">
        <v>0.162908741379652</v>
      </c>
      <c r="FN12">
        <v>0.129915600659534</v>
      </c>
      <c r="FO12">
        <v>-2.9305092210621799E-2</v>
      </c>
      <c r="FP12">
        <v>-0.28360476313572602</v>
      </c>
      <c r="FQ12">
        <v>0.23661247223918899</v>
      </c>
      <c r="FR12">
        <v>0.13981939828999801</v>
      </c>
      <c r="FS12">
        <v>4.2941051349062703E-2</v>
      </c>
      <c r="FT12">
        <v>-0.151045841750237</v>
      </c>
      <c r="FU12">
        <v>-0.41195120057128398</v>
      </c>
      <c r="FV12">
        <v>0.20404921107638299</v>
      </c>
      <c r="FW12">
        <v>7.3252710821597497E-2</v>
      </c>
      <c r="FX12">
        <v>-6.2590254774322895E-2</v>
      </c>
      <c r="FY12">
        <v>-0.27203981393166798</v>
      </c>
      <c r="FZ12">
        <v>-0.49549159910517798</v>
      </c>
      <c r="GA12">
        <v>0.703172198903811</v>
      </c>
      <c r="GB12">
        <v>0.146561923655948</v>
      </c>
      <c r="GC12">
        <v>0.327512088216661</v>
      </c>
      <c r="GD12">
        <v>0.532487269962448</v>
      </c>
      <c r="GE12">
        <v>0.66436978128255597</v>
      </c>
      <c r="GF12">
        <v>0.69847278141866398</v>
      </c>
      <c r="GG12">
        <v>0.72779656393082304</v>
      </c>
      <c r="GH12">
        <v>0.70208973811219999</v>
      </c>
      <c r="GI12">
        <v>0.63709233235406304</v>
      </c>
      <c r="GJ12">
        <v>0.54846535766601601</v>
      </c>
      <c r="GK12">
        <v>0.71817769310132196</v>
      </c>
      <c r="GL12">
        <v>0.72431091381331003</v>
      </c>
      <c r="GM12">
        <v>0.69675548572843404</v>
      </c>
      <c r="GN12">
        <v>0.61532269271826401</v>
      </c>
      <c r="GO12">
        <v>0.51606774285245305</v>
      </c>
      <c r="GP12">
        <v>0.73691080171300805</v>
      </c>
      <c r="GQ12">
        <v>0.72454074828675996</v>
      </c>
      <c r="GR12">
        <v>0.66225095741132201</v>
      </c>
      <c r="GS12">
        <v>0.57007572523806205</v>
      </c>
      <c r="GT12">
        <v>0.469885361663538</v>
      </c>
      <c r="GU12">
        <v>0.74717377711129096</v>
      </c>
      <c r="GV12">
        <v>0.70045547336412906</v>
      </c>
      <c r="GW12">
        <v>0.61965609577234104</v>
      </c>
      <c r="GX12">
        <v>0.523852672312769</v>
      </c>
      <c r="GY12">
        <v>0.42430657524069798</v>
      </c>
      <c r="GZ12">
        <v>0.733656821473195</v>
      </c>
      <c r="HA12">
        <v>0.66350208041847802</v>
      </c>
      <c r="HB12">
        <v>0.57499273165615605</v>
      </c>
      <c r="HC12">
        <v>0.47832271740189097</v>
      </c>
      <c r="HD12">
        <v>0.37920035986181</v>
      </c>
      <c r="HE12">
        <v>0.68193816823619602</v>
      </c>
      <c r="HF12">
        <v>0.41821994090274101</v>
      </c>
      <c r="HG12">
        <v>0.64357832843506102</v>
      </c>
      <c r="HH12">
        <v>-0.26849385904705397</v>
      </c>
      <c r="HI12">
        <v>-0.231408145815692</v>
      </c>
      <c r="HJ12">
        <v>-0.22874179165617001</v>
      </c>
      <c r="HK12">
        <v>0.62320228041153602</v>
      </c>
      <c r="HL12">
        <v>0.54525412870060797</v>
      </c>
      <c r="HM12">
        <v>0.45777876926333</v>
      </c>
      <c r="HN12">
        <v>0.35315124997026398</v>
      </c>
      <c r="HO12">
        <v>0.662423078667566</v>
      </c>
      <c r="HP12">
        <v>0.59668543494680903</v>
      </c>
      <c r="HQ12">
        <v>0.52037134204032598</v>
      </c>
      <c r="HR12">
        <v>0.41944704490069701</v>
      </c>
      <c r="HS12">
        <v>0.31764013599928798</v>
      </c>
      <c r="HT12">
        <v>0.63544301972811801</v>
      </c>
      <c r="HU12">
        <v>0.56245018862373497</v>
      </c>
      <c r="HV12">
        <v>0.47145405793490602</v>
      </c>
      <c r="HW12">
        <v>0.36971237271205198</v>
      </c>
      <c r="HX12">
        <v>0.35059996929501502</v>
      </c>
      <c r="HY12">
        <v>0.60357819820637004</v>
      </c>
      <c r="HZ12">
        <v>0.51708625441030198</v>
      </c>
      <c r="IA12">
        <v>0.42155763762058301</v>
      </c>
      <c r="IB12">
        <v>0.37540148713377902</v>
      </c>
      <c r="IC12">
        <v>0.43893068876370001</v>
      </c>
      <c r="ID12">
        <v>0.56093570954691496</v>
      </c>
      <c r="IE12">
        <v>0.46870620155961701</v>
      </c>
      <c r="IF12">
        <v>0.41370810886818299</v>
      </c>
      <c r="IG12">
        <v>0.43678401157408497</v>
      </c>
      <c r="IH12">
        <v>0.46191820081900498</v>
      </c>
      <c r="II12">
        <v>0.66200621106962998</v>
      </c>
      <c r="IJ12">
        <v>0.61374628604979198</v>
      </c>
      <c r="IK12">
        <v>1.08236477884212</v>
      </c>
      <c r="IL12">
        <v>0.32757743586398402</v>
      </c>
      <c r="IM12">
        <v>0.196832302391904</v>
      </c>
      <c r="IN12">
        <v>0.237184027198789</v>
      </c>
      <c r="IO12">
        <v>0.49277537944793798</v>
      </c>
      <c r="IP12">
        <v>0.14465078800976999</v>
      </c>
      <c r="IQ12">
        <v>9.8617158409734895E-2</v>
      </c>
      <c r="IR12">
        <v>-0.247969594040443</v>
      </c>
      <c r="IS12">
        <v>0.52504356835764199</v>
      </c>
      <c r="IT12">
        <v>0.54155750987982898</v>
      </c>
      <c r="IU12">
        <v>0.20947839570124599</v>
      </c>
      <c r="IV12">
        <v>-1.17138772042557E-2</v>
      </c>
      <c r="IW12">
        <v>-0.45415925617757702</v>
      </c>
      <c r="IX12">
        <v>0.55019099905687896</v>
      </c>
      <c r="IY12">
        <v>0.388128963724929</v>
      </c>
      <c r="IZ12">
        <v>0.10406362560893399</v>
      </c>
      <c r="JA12">
        <v>-0.23245632150027201</v>
      </c>
      <c r="JB12">
        <v>-0.55533303383628996</v>
      </c>
      <c r="JC12">
        <v>0.45396876109951301</v>
      </c>
      <c r="JD12">
        <v>0.26738925540642799</v>
      </c>
      <c r="JE12">
        <v>-7.8331180855936794E-2</v>
      </c>
      <c r="JF12">
        <v>-0.36543639294910202</v>
      </c>
      <c r="JG12">
        <v>-0.53718875429426904</v>
      </c>
      <c r="JH12">
        <v>0.35413486074164102</v>
      </c>
      <c r="JI12">
        <v>9.6555339321328204E-2</v>
      </c>
      <c r="JJ12">
        <v>-0.20977975059094101</v>
      </c>
      <c r="JK12">
        <v>-0.39900853253253599</v>
      </c>
      <c r="JL12">
        <v>-0.62951662340131798</v>
      </c>
      <c r="JM12">
        <v>0.60287844442261096</v>
      </c>
      <c r="JN12">
        <v>1.47073082289972E-2</v>
      </c>
      <c r="JO12">
        <v>0.151111368431668</v>
      </c>
      <c r="JP12">
        <v>0.30709761166350802</v>
      </c>
      <c r="JQ12">
        <v>0.43155362599576402</v>
      </c>
      <c r="JR12">
        <v>0.51939141488906504</v>
      </c>
      <c r="JS12">
        <v>0.66062114919253301</v>
      </c>
      <c r="JT12">
        <v>0.68879432910837801</v>
      </c>
      <c r="JU12">
        <v>0.66658355480722498</v>
      </c>
      <c r="JV12">
        <v>0.60312773622350502</v>
      </c>
      <c r="JW12">
        <v>0.63986335068349298</v>
      </c>
      <c r="JX12">
        <v>0.68979961853849303</v>
      </c>
      <c r="JY12">
        <v>0.69887127042938202</v>
      </c>
      <c r="JZ12">
        <v>0.670142391878354</v>
      </c>
      <c r="KA12">
        <v>0.57578372565936298</v>
      </c>
      <c r="KB12">
        <v>0.67588092374459996</v>
      </c>
      <c r="KC12">
        <v>0.70539996915223702</v>
      </c>
      <c r="KD12">
        <v>0.69294869815830196</v>
      </c>
      <c r="KE12">
        <v>0.62937690474035501</v>
      </c>
      <c r="KF12">
        <v>0.52944861112725805</v>
      </c>
      <c r="KG12">
        <v>0.70495888815922303</v>
      </c>
      <c r="KH12">
        <v>0.71121008659659701</v>
      </c>
      <c r="KI12">
        <v>0.66589624741847697</v>
      </c>
      <c r="KJ12">
        <v>0.58573210911346996</v>
      </c>
      <c r="KK12">
        <v>0.48527552515328998</v>
      </c>
      <c r="KL12">
        <v>0.72315834445668103</v>
      </c>
      <c r="KM12">
        <v>0.69581924833735098</v>
      </c>
      <c r="KN12">
        <v>0.62973514346485104</v>
      </c>
      <c r="KO12">
        <v>0.54277603720087397</v>
      </c>
      <c r="KP12">
        <v>0.44220986160335402</v>
      </c>
      <c r="KQ12">
        <v>-7.2876827634633504E-2</v>
      </c>
      <c r="KR12">
        <v>8.21849537158338E-2</v>
      </c>
      <c r="KS12">
        <v>0.43510688270487102</v>
      </c>
      <c r="KT12">
        <v>-0.53412275865358505</v>
      </c>
      <c r="KU12">
        <v>0.84579929599151404</v>
      </c>
      <c r="KV12">
        <v>0.200073507795927</v>
      </c>
      <c r="KW12">
        <v>-0.59830183880084498</v>
      </c>
      <c r="KX12">
        <v>0.228943831928141</v>
      </c>
      <c r="KY12">
        <v>-0.36418662125649398</v>
      </c>
      <c r="KZ12">
        <v>-0.12964973661405499</v>
      </c>
      <c r="LA12">
        <v>-1.7874813601557401E-2</v>
      </c>
      <c r="LB12">
        <v>0.11917673900980499</v>
      </c>
      <c r="LC12">
        <v>-0.53530190254438803</v>
      </c>
      <c r="LD12">
        <v>-0.22759040565355401</v>
      </c>
      <c r="LE12">
        <v>-0.39475119336231101</v>
      </c>
      <c r="LF12">
        <v>5.0650211957281498E-2</v>
      </c>
      <c r="LG12">
        <v>-0.206536741354062</v>
      </c>
      <c r="LH12">
        <v>-0.39916956090628097</v>
      </c>
      <c r="LI12">
        <v>-0.32387325654266402</v>
      </c>
      <c r="LJ12">
        <v>-0.41062339541755599</v>
      </c>
      <c r="LK12">
        <v>-0.143409670056763</v>
      </c>
      <c r="LL12">
        <v>-0.22176181982589799</v>
      </c>
      <c r="LM12">
        <v>-0.41420266208428502</v>
      </c>
      <c r="LN12">
        <v>-0.36142972846289401</v>
      </c>
      <c r="LO12">
        <v>-0.47515987710066199</v>
      </c>
      <c r="LP12">
        <v>-0.16947149128965699</v>
      </c>
      <c r="LQ12">
        <v>-0.27445676356724802</v>
      </c>
      <c r="LR12">
        <v>-0.42281546463703201</v>
      </c>
      <c r="LS12">
        <v>-0.423414021874716</v>
      </c>
      <c r="LT12">
        <v>-0.50112355234612704</v>
      </c>
      <c r="LU12">
        <v>-1.11134261164948</v>
      </c>
      <c r="LV12">
        <v>-0.36646092412873099</v>
      </c>
      <c r="LW12">
        <v>0.71539660285464801</v>
      </c>
      <c r="LX12">
        <v>-0.22921685017606599</v>
      </c>
      <c r="LY12">
        <v>-0.37980363264372902</v>
      </c>
      <c r="LZ12">
        <v>0.34238687381647998</v>
      </c>
      <c r="MA12">
        <v>-0.16873348312547501</v>
      </c>
      <c r="MB12">
        <v>0.63907577675207705</v>
      </c>
      <c r="MC12">
        <v>0.59424504716874404</v>
      </c>
      <c r="MD12">
        <v>-0.93984509449961695</v>
      </c>
      <c r="ME12">
        <v>-0.57562626420570095</v>
      </c>
      <c r="MF12">
        <v>-0.27836650658808598</v>
      </c>
      <c r="MG12">
        <v>-0.22848855426735001</v>
      </c>
      <c r="MH12">
        <v>1.2556604691536699</v>
      </c>
      <c r="MI12">
        <v>-0.73530493743437997</v>
      </c>
      <c r="MJ12">
        <v>-0.56625743442101695</v>
      </c>
      <c r="MK12">
        <v>-0.34331991389128402</v>
      </c>
      <c r="ML12">
        <v>0.67607022136795003</v>
      </c>
      <c r="MM12">
        <v>0.35561728408001098</v>
      </c>
      <c r="MN12">
        <v>-0.99803683422694101</v>
      </c>
      <c r="MO12">
        <v>-0.605409823235325</v>
      </c>
      <c r="MP12">
        <v>0.40889649500104802</v>
      </c>
      <c r="MQ12">
        <v>0.16025213338663899</v>
      </c>
      <c r="MR12">
        <v>-0.112584035943175</v>
      </c>
      <c r="MS12">
        <v>-1.0867083700418001</v>
      </c>
      <c r="MT12">
        <v>6.6122257572445498E-2</v>
      </c>
      <c r="MU12">
        <v>-5.5148844263064097E-3</v>
      </c>
      <c r="MV12">
        <v>-0.22856259754679201</v>
      </c>
      <c r="MW12">
        <v>-0.282014324924383</v>
      </c>
      <c r="MX12">
        <v>-0.28318439478317597</v>
      </c>
      <c r="MY12">
        <v>-0.48198368549247</v>
      </c>
      <c r="MZ12">
        <v>0.25995877628851399</v>
      </c>
      <c r="NA12">
        <v>9.6172693208469995E-2</v>
      </c>
      <c r="NB12">
        <v>-0.32381035166094002</v>
      </c>
      <c r="NC12">
        <v>-4.7985603766423503E-2</v>
      </c>
      <c r="ND12">
        <v>0.75841327542121895</v>
      </c>
      <c r="NE12">
        <v>-0.59840144739669998</v>
      </c>
      <c r="NF12">
        <v>-4.21713165465308E-2</v>
      </c>
      <c r="NG12">
        <v>6.8432502382082094E-2</v>
      </c>
      <c r="NH12">
        <v>-0.67384620788448502</v>
      </c>
      <c r="NI12">
        <v>0.20988578943516101</v>
      </c>
      <c r="NJ12">
        <v>-0.364941544607219</v>
      </c>
      <c r="NK12">
        <v>-0.19944358485784899</v>
      </c>
      <c r="NL12">
        <v>-0.22853356442697101</v>
      </c>
      <c r="NM12">
        <v>-0.40411757000153098</v>
      </c>
      <c r="NN12">
        <v>-7.9538457408048296E-2</v>
      </c>
      <c r="NO12">
        <v>-0.30751578562644599</v>
      </c>
      <c r="NP12">
        <v>-0.23310132279161</v>
      </c>
      <c r="NQ12">
        <v>-0.34585245736956099</v>
      </c>
      <c r="NR12">
        <v>-0.53842331962631695</v>
      </c>
      <c r="NS12">
        <v>-0.128206290067025</v>
      </c>
      <c r="NT12">
        <v>-0.30197389907313998</v>
      </c>
      <c r="NU12">
        <v>-0.31548449274530799</v>
      </c>
      <c r="NV12">
        <v>-0.46156988879476601</v>
      </c>
      <c r="NW12">
        <v>-0.527753865615193</v>
      </c>
      <c r="NX12">
        <v>-0.16382945309168101</v>
      </c>
      <c r="NY12">
        <v>-0.35130526455626199</v>
      </c>
      <c r="NZ12">
        <v>-0.41218885400486999</v>
      </c>
      <c r="OA12">
        <v>-0.47345164173679999</v>
      </c>
      <c r="OB12">
        <v>-0.54744182988460799</v>
      </c>
      <c r="OC12">
        <v>1.30278117489497</v>
      </c>
      <c r="OD12">
        <v>0.145071342337278</v>
      </c>
      <c r="OE12">
        <v>-7.1685132143276098E-2</v>
      </c>
      <c r="OF12">
        <v>0.67597778183028001</v>
      </c>
      <c r="OG12">
        <v>0.73118302064523299</v>
      </c>
      <c r="OH12">
        <v>0.65322887751991898</v>
      </c>
      <c r="OI12">
        <v>0.24211693656647501</v>
      </c>
      <c r="OJ12">
        <v>1.4252572533200201</v>
      </c>
      <c r="OK12">
        <v>1.3298690367844801</v>
      </c>
      <c r="OL12">
        <v>0.83739119353009595</v>
      </c>
      <c r="OM12">
        <v>1.1968200623290099</v>
      </c>
      <c r="ON12">
        <v>1.0025732231363</v>
      </c>
      <c r="OO12">
        <v>1.82249023685912</v>
      </c>
      <c r="OP12">
        <v>1.2419832179868699</v>
      </c>
      <c r="OQ12">
        <v>0.52380572827054495</v>
      </c>
      <c r="OR12">
        <v>1.1519246653427599</v>
      </c>
      <c r="OS12">
        <v>1.4782150150759701</v>
      </c>
      <c r="OT12">
        <v>1.6045408974516999</v>
      </c>
      <c r="OU12">
        <v>0.92525211505376004</v>
      </c>
      <c r="OV12">
        <v>0.35620132829890799</v>
      </c>
      <c r="OW12">
        <v>1.4790406995318499</v>
      </c>
      <c r="OX12">
        <v>1.4904240562633799</v>
      </c>
      <c r="OY12">
        <v>1.32052421950549</v>
      </c>
      <c r="OZ12">
        <v>0.70862151123299899</v>
      </c>
      <c r="PA12">
        <v>0.32868652862613901</v>
      </c>
      <c r="PB12">
        <v>1.53462342461344</v>
      </c>
      <c r="PC12">
        <v>1.34017825738393</v>
      </c>
      <c r="PD12">
        <v>1.1007569314694099</v>
      </c>
      <c r="PE12">
        <v>0.62960626015293297</v>
      </c>
      <c r="PF12">
        <v>0.22206734173731901</v>
      </c>
      <c r="PG12">
        <v>-0.30939728545485701</v>
      </c>
      <c r="PH12">
        <v>1.16745281111911</v>
      </c>
      <c r="PI12">
        <v>1.10222768383224</v>
      </c>
      <c r="PJ12">
        <v>1.74408826239614</v>
      </c>
      <c r="PK12">
        <v>-0.126408648652651</v>
      </c>
      <c r="PL12">
        <v>0.64703209149634</v>
      </c>
      <c r="PM12">
        <v>-0.39890813888070498</v>
      </c>
      <c r="PN12">
        <v>-0.29781761893646302</v>
      </c>
      <c r="PO12">
        <v>-0.63855880282337896</v>
      </c>
      <c r="PP12">
        <v>-0.53569589617119695</v>
      </c>
      <c r="PQ12">
        <v>-0.34076754187365199</v>
      </c>
      <c r="PR12">
        <v>-0.364743934929739</v>
      </c>
      <c r="PS12">
        <v>-0.32138860590678298</v>
      </c>
      <c r="PT12">
        <v>-0.688721433626867</v>
      </c>
      <c r="PU12">
        <v>-0.55094231278222505</v>
      </c>
      <c r="PV12">
        <v>-0.35342926908111599</v>
      </c>
      <c r="PW12">
        <v>-0.34331941241596298</v>
      </c>
      <c r="PX12">
        <v>-0.50715081179833499</v>
      </c>
      <c r="PY12">
        <v>-0.62021701882949398</v>
      </c>
      <c r="PZ12">
        <v>-0.56711681893827803</v>
      </c>
      <c r="QA12">
        <v>-0.342954673487254</v>
      </c>
      <c r="QB12">
        <v>-0.46115697970821101</v>
      </c>
      <c r="QC12">
        <v>-0.52270820727076195</v>
      </c>
      <c r="QD12">
        <v>-0.60813513829886401</v>
      </c>
      <c r="QE12">
        <v>-0.57272547787609596</v>
      </c>
      <c r="QF12">
        <v>-0.43260612109024599</v>
      </c>
      <c r="QG12">
        <v>-0.48481969092806898</v>
      </c>
      <c r="QH12">
        <v>-0.53842149846921195</v>
      </c>
      <c r="QI12">
        <v>-0.60228830557250701</v>
      </c>
      <c r="QJ12">
        <v>-0.57583785910638996</v>
      </c>
      <c r="QK12">
        <v>-0.68053326059668495</v>
      </c>
      <c r="QL12">
        <v>-0.50084164005655696</v>
      </c>
      <c r="QM12">
        <v>-3.4006970449479E-2</v>
      </c>
      <c r="QN12">
        <v>-0.445034663197381</v>
      </c>
      <c r="QO12">
        <v>0.21093262936775101</v>
      </c>
      <c r="QP12">
        <v>0.536547392564519</v>
      </c>
      <c r="QQ12">
        <v>-0.318233674783645</v>
      </c>
      <c r="QR12">
        <v>-0.14453996429302499</v>
      </c>
      <c r="QS12">
        <v>-0.62120274573294698</v>
      </c>
      <c r="QT12">
        <v>-9.4815432867180999E-2</v>
      </c>
      <c r="QU12">
        <v>-0.77092638808640701</v>
      </c>
      <c r="QV12">
        <v>-0.55302248597453996</v>
      </c>
      <c r="QW12">
        <v>-0.115854904100543</v>
      </c>
      <c r="QX12">
        <v>-0.34628183642642402</v>
      </c>
      <c r="QY12">
        <v>-0.20791766182267099</v>
      </c>
      <c r="QZ12">
        <v>-0.69075328841765204</v>
      </c>
      <c r="RA12">
        <v>-0.34832892082140798</v>
      </c>
      <c r="RB12">
        <v>-0.24193598884144499</v>
      </c>
      <c r="RC12">
        <v>-0.28833843073243898</v>
      </c>
      <c r="RD12">
        <v>-0.13473390181751499</v>
      </c>
      <c r="RE12">
        <v>-0.51567472414996396</v>
      </c>
      <c r="RF12">
        <v>-0.36438953193349599</v>
      </c>
      <c r="RG12">
        <v>-0.240926750195088</v>
      </c>
      <c r="RH12">
        <v>-0.21497797632910101</v>
      </c>
      <c r="RI12">
        <v>-0.105406624137937</v>
      </c>
      <c r="RJ12">
        <v>-0.495017381430294</v>
      </c>
      <c r="RK12">
        <v>-0.33902761362505002</v>
      </c>
      <c r="RL12">
        <v>-0.19899662640492599</v>
      </c>
      <c r="RM12">
        <v>-0.17480050191865901</v>
      </c>
      <c r="RN12">
        <v>-0.21137814552185999</v>
      </c>
      <c r="RO12">
        <v>-4.62245650228321E-2</v>
      </c>
      <c r="RP12">
        <v>0.60718308294582102</v>
      </c>
      <c r="RQ12">
        <v>-0.54006325698112001</v>
      </c>
      <c r="RR12">
        <v>0.87061082764306297</v>
      </c>
      <c r="RS12">
        <v>-0.92413579305864002</v>
      </c>
      <c r="RT12">
        <v>0.14320102899512499</v>
      </c>
      <c r="RU12">
        <v>-0.27862700523516098</v>
      </c>
      <c r="RV12">
        <v>-0.93728227730674396</v>
      </c>
      <c r="RW12">
        <v>-0.74509385681782503</v>
      </c>
      <c r="RX12">
        <v>-0.33368619020547702</v>
      </c>
      <c r="RY12">
        <v>-0.35701351575253498</v>
      </c>
      <c r="RZ12">
        <v>-0.83905462720902502</v>
      </c>
      <c r="SA12">
        <v>-0.87270428597898098</v>
      </c>
      <c r="SB12">
        <v>-0.37023304348825298</v>
      </c>
      <c r="SC12">
        <v>-0.46868350929401298</v>
      </c>
      <c r="SD12">
        <v>-0.60274034816615196</v>
      </c>
      <c r="SE12">
        <v>-0.87746388724838198</v>
      </c>
      <c r="SF12">
        <v>-0.64936423922804698</v>
      </c>
      <c r="SG12">
        <v>-0.43061951445466901</v>
      </c>
      <c r="SH12">
        <v>-0.70656119259993</v>
      </c>
      <c r="SI12">
        <v>-0.70506058221468404</v>
      </c>
      <c r="SJ12">
        <v>-0.73598615770567</v>
      </c>
      <c r="SK12">
        <v>-0.60876358298849298</v>
      </c>
      <c r="SL12">
        <v>-0.60504518487537795</v>
      </c>
      <c r="SM12">
        <v>-0.96141421161206397</v>
      </c>
      <c r="SN12">
        <v>-0.63881512497422699</v>
      </c>
      <c r="SO12">
        <v>-0.68701259126561798</v>
      </c>
      <c r="SP12">
        <v>-0.69571452681260104</v>
      </c>
      <c r="SQ12">
        <v>-0.81912605422950002</v>
      </c>
      <c r="SR12">
        <v>-0.723532380040669</v>
      </c>
      <c r="SS12">
        <v>-0.22457699485278801</v>
      </c>
      <c r="ST12">
        <v>0.23674319284940501</v>
      </c>
      <c r="SU12">
        <v>0.156002015951723</v>
      </c>
      <c r="SV12">
        <v>0.13844808140748899</v>
      </c>
      <c r="SW12">
        <v>0.21772357732575701</v>
      </c>
      <c r="SX12">
        <v>0.275209462336374</v>
      </c>
      <c r="SY12">
        <v>-0.28610629878430899</v>
      </c>
      <c r="SZ12">
        <v>-0.32605278479588201</v>
      </c>
      <c r="TA12">
        <v>-0.33343130442144903</v>
      </c>
      <c r="TB12">
        <v>-0.34264902163449601</v>
      </c>
      <c r="TC12">
        <v>-0.24696385970943099</v>
      </c>
      <c r="TD12">
        <v>-0.30223771084884199</v>
      </c>
      <c r="TE12">
        <v>-0.33218103349244898</v>
      </c>
      <c r="TF12">
        <v>-0.33593041586885503</v>
      </c>
      <c r="TG12">
        <v>-0.35020677579975501</v>
      </c>
      <c r="TH12">
        <v>-0.27536439599379497</v>
      </c>
      <c r="TI12">
        <v>-0.31816339617730399</v>
      </c>
      <c r="TJ12">
        <v>-0.33510990641431398</v>
      </c>
      <c r="TK12">
        <v>-0.344151884831086</v>
      </c>
      <c r="TL12">
        <v>-0.36350815935897202</v>
      </c>
      <c r="TM12">
        <v>-0.29590912967493099</v>
      </c>
      <c r="TN12">
        <v>-0.32593687117798198</v>
      </c>
      <c r="TO12">
        <v>-0.34210982778932902</v>
      </c>
      <c r="TP12">
        <v>-0.356335849011993</v>
      </c>
      <c r="TQ12">
        <v>-0.38087251250120802</v>
      </c>
      <c r="TR12">
        <v>-0.30823074671708001</v>
      </c>
      <c r="TS12">
        <v>-0.33455919142872698</v>
      </c>
      <c r="TT12">
        <v>-0.35293704204506998</v>
      </c>
      <c r="TU12">
        <v>-0.37239323579523498</v>
      </c>
      <c r="TV12">
        <v>-0.40227589453081303</v>
      </c>
    </row>
    <row r="13" spans="1:542" x14ac:dyDescent="0.25">
      <c r="A13" s="13">
        <v>43465</v>
      </c>
      <c r="B13">
        <v>-1.3529323353745599</v>
      </c>
      <c r="C13">
        <v>-0.31831080232137898</v>
      </c>
      <c r="D13">
        <v>-0.82367287130829903</v>
      </c>
      <c r="E13">
        <v>-0.38087116490398698</v>
      </c>
      <c r="F13">
        <v>-1.3706030196185399</v>
      </c>
      <c r="G13">
        <v>-1.7234107785724</v>
      </c>
      <c r="H13">
        <v>-1.0354758602701</v>
      </c>
      <c r="I13">
        <v>-0.60964325176954404</v>
      </c>
      <c r="J13">
        <v>-0.49247163583449999</v>
      </c>
      <c r="K13">
        <v>-1.2020977218519799</v>
      </c>
      <c r="L13">
        <v>-1.2607090465559201</v>
      </c>
      <c r="M13">
        <v>-0.98215626630791397</v>
      </c>
      <c r="N13">
        <v>-0.62226562290822096</v>
      </c>
      <c r="O13">
        <v>-0.82710013561868401</v>
      </c>
      <c r="P13">
        <v>-1.2480474046737899</v>
      </c>
      <c r="Q13">
        <v>-1.1934279300487201</v>
      </c>
      <c r="R13">
        <v>-0.86148994851622196</v>
      </c>
      <c r="S13">
        <v>-0.77733803850497396</v>
      </c>
      <c r="T13">
        <v>-1.1188845256514801</v>
      </c>
      <c r="U13">
        <v>-1.1207664643104001</v>
      </c>
      <c r="V13">
        <v>-1.0839737475509801</v>
      </c>
      <c r="W13">
        <v>-0.92755473042008996</v>
      </c>
      <c r="X13">
        <v>-1.02899788646358</v>
      </c>
      <c r="Y13">
        <v>-1.12762324278876</v>
      </c>
      <c r="Z13">
        <v>-0.792810000122806</v>
      </c>
      <c r="AA13">
        <v>-1.0984695424064701</v>
      </c>
      <c r="AB13">
        <v>-1.0999703527375999</v>
      </c>
      <c r="AC13">
        <v>-1.06407194030374</v>
      </c>
      <c r="AD13">
        <v>-0.90522951019556397</v>
      </c>
      <c r="AE13">
        <v>-0.20056976326328299</v>
      </c>
      <c r="AF13">
        <v>1.0942253360089</v>
      </c>
      <c r="AG13">
        <v>0.240883659303401</v>
      </c>
      <c r="AH13">
        <v>1.03303795384649</v>
      </c>
      <c r="AI13">
        <v>1.1514117245153299</v>
      </c>
      <c r="AJ13">
        <v>0.83824299802239299</v>
      </c>
      <c r="AK13">
        <v>1.07498792512926</v>
      </c>
      <c r="AL13">
        <v>1.2320847457286701</v>
      </c>
      <c r="AM13">
        <v>1.1291076243548099</v>
      </c>
      <c r="AN13">
        <v>0.99198350065409602</v>
      </c>
      <c r="AO13">
        <v>0.89203659365381205</v>
      </c>
      <c r="AP13">
        <v>1.1377100962114199</v>
      </c>
      <c r="AQ13">
        <v>1.2333065071573299</v>
      </c>
      <c r="AR13">
        <v>1.0759870567346499</v>
      </c>
      <c r="AS13">
        <v>0.95978142754276796</v>
      </c>
      <c r="AT13">
        <v>0.78246506756562895</v>
      </c>
      <c r="AU13">
        <v>1.19548866960247</v>
      </c>
      <c r="AV13">
        <v>1.16428424450381</v>
      </c>
      <c r="AW13">
        <v>1.0262241585238101</v>
      </c>
      <c r="AX13">
        <v>0.87892138045904999</v>
      </c>
      <c r="AY13">
        <v>0.63561788806177399</v>
      </c>
      <c r="AZ13">
        <v>1.16971750069581</v>
      </c>
      <c r="BA13">
        <v>1.10902141479329</v>
      </c>
      <c r="BB13">
        <v>0.95651449054947002</v>
      </c>
      <c r="BC13">
        <v>0.755614130671312</v>
      </c>
      <c r="BD13">
        <v>0.60501581067646704</v>
      </c>
      <c r="BE13">
        <v>1.1330224387677399</v>
      </c>
      <c r="BF13">
        <v>1.04192739496376</v>
      </c>
      <c r="BG13">
        <v>0.85009306293200904</v>
      </c>
      <c r="BH13">
        <v>0.70828361238216797</v>
      </c>
      <c r="BI13">
        <v>0.58028763254642002</v>
      </c>
      <c r="BK13">
        <v>-0.48912573367536399</v>
      </c>
      <c r="BL13">
        <v>-0.46788847851283499</v>
      </c>
      <c r="BM13">
        <v>-1.00192272202142E-2</v>
      </c>
      <c r="BN13">
        <v>7.3479539176764599E-2</v>
      </c>
      <c r="BO13">
        <v>-9.5085711294384395E-2</v>
      </c>
      <c r="BP13">
        <v>1.0156684943519999E-2</v>
      </c>
      <c r="BQ13">
        <v>-0.15692297312415401</v>
      </c>
      <c r="BR13">
        <v>-0.22193772161046399</v>
      </c>
      <c r="BS13">
        <v>-0.46658942069713899</v>
      </c>
      <c r="BT13">
        <v>-0.29616500637932802</v>
      </c>
      <c r="BU13">
        <v>-0.311407688137949</v>
      </c>
      <c r="BV13">
        <v>-0.215198037037721</v>
      </c>
      <c r="BW13">
        <v>-0.238374162354065</v>
      </c>
      <c r="BX13">
        <v>-0.39758931887892401</v>
      </c>
      <c r="BY13">
        <v>-0.25242566138766998</v>
      </c>
      <c r="BZ13">
        <v>-0.26717104841996597</v>
      </c>
      <c r="CA13">
        <v>-0.22836214232799501</v>
      </c>
      <c r="CB13">
        <v>-0.31565954613393699</v>
      </c>
      <c r="CC13">
        <v>-0.33727597513931801</v>
      </c>
      <c r="CD13">
        <v>-0.38412751324701599</v>
      </c>
      <c r="CE13">
        <v>-0.26128324016368798</v>
      </c>
      <c r="CF13">
        <v>-0.28127780182402801</v>
      </c>
      <c r="CG13">
        <v>-0.30243417510905501</v>
      </c>
      <c r="CH13">
        <v>-0.39629897648498602</v>
      </c>
      <c r="CI13">
        <v>-0.47975161466326999</v>
      </c>
      <c r="CJ13">
        <v>-0.29393492998753601</v>
      </c>
      <c r="CK13">
        <v>-0.279636027088843</v>
      </c>
      <c r="CL13">
        <v>-0.34957253440427399</v>
      </c>
      <c r="CM13">
        <v>-0.45976049043293898</v>
      </c>
      <c r="CN13">
        <v>-0.53852935289103698</v>
      </c>
      <c r="CO13">
        <v>-0.81832219528447703</v>
      </c>
      <c r="CP13">
        <v>-0.52678573668616602</v>
      </c>
      <c r="CQ13">
        <v>-0.77913587620951297</v>
      </c>
      <c r="CR13">
        <v>0.31736801078135601</v>
      </c>
      <c r="CS13">
        <v>0.28405269464482502</v>
      </c>
      <c r="CT13">
        <v>0.32595151922357701</v>
      </c>
      <c r="CU13">
        <v>-0.26326002432811602</v>
      </c>
      <c r="CV13">
        <v>0.220599480252439</v>
      </c>
      <c r="CW13">
        <v>0.52788231163010402</v>
      </c>
      <c r="CX13">
        <v>-0.43405085244439101</v>
      </c>
      <c r="CY13">
        <v>-6.9029267713444503E-2</v>
      </c>
      <c r="CZ13">
        <v>0.26079171794087902</v>
      </c>
      <c r="DA13">
        <v>0.26229206865808702</v>
      </c>
      <c r="DB13">
        <v>0.30866344245202398</v>
      </c>
      <c r="DC13">
        <v>8.7632715172560896E-2</v>
      </c>
      <c r="DD13">
        <v>0.100650591294147</v>
      </c>
      <c r="DE13">
        <v>0.27303226981026002</v>
      </c>
      <c r="DF13">
        <v>0.29747596746591898</v>
      </c>
      <c r="DG13">
        <v>0.207007808560525</v>
      </c>
      <c r="DH13">
        <v>0.222957114570837</v>
      </c>
      <c r="DI13">
        <v>0.161143614014779</v>
      </c>
      <c r="DJ13">
        <v>0.29458740738246603</v>
      </c>
      <c r="DK13">
        <v>0.23361249387598801</v>
      </c>
      <c r="DL13">
        <v>0.26094151425897599</v>
      </c>
      <c r="DM13">
        <v>6.3622098783944099E-3</v>
      </c>
      <c r="DN13">
        <v>0.20734703492270401</v>
      </c>
      <c r="DO13">
        <v>0.24992354478701001</v>
      </c>
      <c r="DP13">
        <v>0.27176071830272203</v>
      </c>
      <c r="DQ13">
        <v>9.6633185360115004E-2</v>
      </c>
      <c r="DR13">
        <v>-0.12070022700190799</v>
      </c>
      <c r="DS13">
        <v>1.4142219543209</v>
      </c>
      <c r="DT13">
        <v>0.51957953046658001</v>
      </c>
      <c r="DU13">
        <v>0.37558397773907798</v>
      </c>
      <c r="DV13">
        <v>0.59344898502141696</v>
      </c>
      <c r="DW13">
        <v>0.84878077957012399</v>
      </c>
      <c r="DX13">
        <v>0.61370222318684997</v>
      </c>
      <c r="DY13">
        <v>-0.20322601918500499</v>
      </c>
      <c r="DZ13">
        <v>-0.29683401670112503</v>
      </c>
      <c r="EA13">
        <v>1.0420762735168001</v>
      </c>
      <c r="EB13">
        <v>0.93119115311099099</v>
      </c>
      <c r="EC13">
        <v>1.0182991530940799</v>
      </c>
      <c r="ED13">
        <v>-0.47001063371529</v>
      </c>
      <c r="EE13">
        <v>0.106454678280194</v>
      </c>
      <c r="EF13">
        <v>1.22258650609398</v>
      </c>
      <c r="EG13">
        <v>0.54303619034962203</v>
      </c>
      <c r="EH13">
        <v>0.32926786216248499</v>
      </c>
      <c r="EI13">
        <v>-0.21335677638292699</v>
      </c>
      <c r="EJ13">
        <v>0.80058622019687797</v>
      </c>
      <c r="EK13">
        <v>1.03434455369307</v>
      </c>
      <c r="EL13">
        <v>-6.9822341983192607E-2</v>
      </c>
      <c r="EM13">
        <v>0.32399845936881</v>
      </c>
      <c r="EN13">
        <v>0.44640949951854297</v>
      </c>
      <c r="EO13">
        <v>0.88950063980971406</v>
      </c>
      <c r="EP13">
        <v>0.49972815758042599</v>
      </c>
      <c r="EQ13">
        <v>-0.20571353496244599</v>
      </c>
      <c r="ER13">
        <v>0.78312882796186201</v>
      </c>
      <c r="ES13">
        <v>0.57511101258479003</v>
      </c>
      <c r="ET13">
        <v>0.45227862737133301</v>
      </c>
      <c r="EU13">
        <v>0.26260329608974697</v>
      </c>
      <c r="EV13">
        <v>6.1210518045875503E-2</v>
      </c>
      <c r="EW13">
        <v>-0.69028010829442499</v>
      </c>
      <c r="EX13">
        <v>-0.96590074892921696</v>
      </c>
      <c r="EY13">
        <v>0.17477552197423599</v>
      </c>
      <c r="EZ13">
        <v>0.27331766813487102</v>
      </c>
      <c r="FA13">
        <v>0.25160244385110497</v>
      </c>
      <c r="FB13">
        <v>0.650176826561771</v>
      </c>
      <c r="FC13">
        <v>-2.7843391185787901E-2</v>
      </c>
      <c r="FD13">
        <v>6.8577672311367105E-2</v>
      </c>
      <c r="FE13">
        <v>0.39481053200148097</v>
      </c>
      <c r="FF13">
        <v>0.155837601768855</v>
      </c>
      <c r="FG13">
        <v>0.15575595251478</v>
      </c>
      <c r="FH13">
        <v>0.442817769217142</v>
      </c>
      <c r="FI13">
        <v>0.226450213485553</v>
      </c>
      <c r="FJ13">
        <v>0.23349066401084401</v>
      </c>
      <c r="FK13">
        <v>0.199505961730713</v>
      </c>
      <c r="FL13">
        <v>0.307257667487844</v>
      </c>
      <c r="FM13">
        <v>0.34559585846322199</v>
      </c>
      <c r="FN13">
        <v>0.23684285857816501</v>
      </c>
      <c r="FO13">
        <v>0.22223051711432801</v>
      </c>
      <c r="FP13">
        <v>7.9957805277305505E-2</v>
      </c>
      <c r="FQ13">
        <v>0.29024146472711299</v>
      </c>
      <c r="FR13">
        <v>0.31905098336679799</v>
      </c>
      <c r="FS13">
        <v>0.232384307161486</v>
      </c>
      <c r="FT13">
        <v>0.14241344509234899</v>
      </c>
      <c r="FU13">
        <v>-6.7232880411349297E-2</v>
      </c>
      <c r="FV13">
        <v>0.28641798247022798</v>
      </c>
      <c r="FW13">
        <v>0.30113329247265003</v>
      </c>
      <c r="FX13">
        <v>0.17349557161218099</v>
      </c>
      <c r="FY13">
        <v>2.61660531284999E-2</v>
      </c>
      <c r="FZ13">
        <v>-0.20611632617821299</v>
      </c>
      <c r="GA13">
        <v>0.703172198903811</v>
      </c>
      <c r="GB13">
        <v>0.146561923655948</v>
      </c>
      <c r="GC13">
        <v>0.327512088216661</v>
      </c>
      <c r="GD13">
        <v>0.532487269962448</v>
      </c>
      <c r="GE13">
        <v>0.66436978128255597</v>
      </c>
      <c r="GF13">
        <v>0.69847278141866398</v>
      </c>
      <c r="GG13">
        <v>0.72779656393082304</v>
      </c>
      <c r="GH13">
        <v>0.70208973811219999</v>
      </c>
      <c r="GI13">
        <v>0.63709233235406304</v>
      </c>
      <c r="GJ13">
        <v>0.54846535766601601</v>
      </c>
      <c r="GK13">
        <v>0.71817769310132196</v>
      </c>
      <c r="GL13">
        <v>0.72431091381331003</v>
      </c>
      <c r="GM13">
        <v>0.69675548572843404</v>
      </c>
      <c r="GN13">
        <v>0.61532269271826401</v>
      </c>
      <c r="GO13">
        <v>0.51606774285245305</v>
      </c>
      <c r="GP13">
        <v>0.73691080171300805</v>
      </c>
      <c r="GQ13">
        <v>0.72454074828675996</v>
      </c>
      <c r="GR13">
        <v>0.66225095741132201</v>
      </c>
      <c r="GS13">
        <v>0.57007572523806205</v>
      </c>
      <c r="GT13">
        <v>0.469885361663538</v>
      </c>
      <c r="GU13">
        <v>0.74717377711129096</v>
      </c>
      <c r="GV13">
        <v>0.70045547336412906</v>
      </c>
      <c r="GW13">
        <v>0.61965609577234104</v>
      </c>
      <c r="GX13">
        <v>0.523852672312769</v>
      </c>
      <c r="GY13">
        <v>0.42430657524069798</v>
      </c>
      <c r="GZ13">
        <v>0.733656821473195</v>
      </c>
      <c r="HA13">
        <v>0.66350208041847802</v>
      </c>
      <c r="HB13">
        <v>0.57499273165615605</v>
      </c>
      <c r="HC13">
        <v>0.47832271740189097</v>
      </c>
      <c r="HD13">
        <v>0.37920035986181</v>
      </c>
      <c r="HE13">
        <v>0.68193816823619602</v>
      </c>
      <c r="HF13">
        <v>0.41821994090274101</v>
      </c>
      <c r="HG13">
        <v>0.64357832843506102</v>
      </c>
      <c r="HH13">
        <v>0.83444771961096698</v>
      </c>
      <c r="HI13">
        <v>-0.231408145815692</v>
      </c>
      <c r="HJ13">
        <v>-0.22874179165617001</v>
      </c>
      <c r="HK13">
        <v>0.62320228041153602</v>
      </c>
      <c r="HL13">
        <v>0.54525412870060797</v>
      </c>
      <c r="HM13">
        <v>0.45777876926333</v>
      </c>
      <c r="HN13">
        <v>0.35315124997026398</v>
      </c>
      <c r="HO13">
        <v>0.662423078667566</v>
      </c>
      <c r="HP13">
        <v>0.59668543494680903</v>
      </c>
      <c r="HQ13">
        <v>0.52037134204032598</v>
      </c>
      <c r="HR13">
        <v>0.41944704490069701</v>
      </c>
      <c r="HS13">
        <v>0.31764013599928798</v>
      </c>
      <c r="HT13">
        <v>0.63544301972811801</v>
      </c>
      <c r="HU13">
        <v>0.56245018862373497</v>
      </c>
      <c r="HV13">
        <v>0.47145405793490602</v>
      </c>
      <c r="HW13">
        <v>0.36971237271205198</v>
      </c>
      <c r="HX13">
        <v>0.27003033846816499</v>
      </c>
      <c r="HY13">
        <v>0.60357819820637004</v>
      </c>
      <c r="HZ13">
        <v>0.51708625441030198</v>
      </c>
      <c r="IA13">
        <v>0.42155763762058301</v>
      </c>
      <c r="IB13">
        <v>0.32118595507507203</v>
      </c>
      <c r="IC13">
        <v>0.27690929358246702</v>
      </c>
      <c r="ID13">
        <v>0.56093570954691496</v>
      </c>
      <c r="IE13">
        <v>0.46870620155961701</v>
      </c>
      <c r="IF13">
        <v>0.37254519150340898</v>
      </c>
      <c r="IG13">
        <v>0.31432120459069601</v>
      </c>
      <c r="IH13">
        <v>0.33931792767937702</v>
      </c>
      <c r="II13">
        <v>-0.37993007171674897</v>
      </c>
      <c r="IJ13">
        <v>-0.59207572301139499</v>
      </c>
      <c r="IK13">
        <v>0.61374905003992897</v>
      </c>
      <c r="IL13">
        <v>1.0760700633726901</v>
      </c>
      <c r="IM13">
        <v>0.358355447758476</v>
      </c>
      <c r="IN13">
        <v>0.240996729735766</v>
      </c>
      <c r="IO13">
        <v>0.70449818561718802</v>
      </c>
      <c r="IP13">
        <v>0.54074090269709896</v>
      </c>
      <c r="IQ13">
        <v>0.17753001552712599</v>
      </c>
      <c r="IR13">
        <v>0.15734161355797399</v>
      </c>
      <c r="IS13">
        <v>0.14528482782501401</v>
      </c>
      <c r="IT13">
        <v>0.57776814020087497</v>
      </c>
      <c r="IU13">
        <v>0.59725200596630801</v>
      </c>
      <c r="IV13">
        <v>0.26272718270206902</v>
      </c>
      <c r="IW13">
        <v>7.4969230777334903E-2</v>
      </c>
      <c r="IX13">
        <v>0.37406990360908199</v>
      </c>
      <c r="IY13">
        <v>0.60629058462458996</v>
      </c>
      <c r="IZ13">
        <v>0.44743211409950501</v>
      </c>
      <c r="JA13">
        <v>0.17862727559633801</v>
      </c>
      <c r="JB13">
        <v>-0.17621738580882901</v>
      </c>
      <c r="JC13">
        <v>0.47020082876657898</v>
      </c>
      <c r="JD13">
        <v>0.51564373853714696</v>
      </c>
      <c r="JE13">
        <v>0.34381629458680601</v>
      </c>
      <c r="JF13">
        <v>-9.5777048202239801E-3</v>
      </c>
      <c r="JG13">
        <v>-0.35142811109434602</v>
      </c>
      <c r="JH13">
        <v>0.44126455873609799</v>
      </c>
      <c r="JI13">
        <v>0.43147457838058301</v>
      </c>
      <c r="JJ13">
        <v>0.17772763399090399</v>
      </c>
      <c r="JK13">
        <v>-0.17055059745901999</v>
      </c>
      <c r="JL13">
        <v>-0.39774778675719002</v>
      </c>
      <c r="JM13">
        <v>1.09169880476526</v>
      </c>
      <c r="JN13">
        <v>0.455926555098916</v>
      </c>
      <c r="JO13">
        <v>0.151111368431668</v>
      </c>
      <c r="JP13">
        <v>0.30709761166350802</v>
      </c>
      <c r="JQ13">
        <v>0.43155362599576402</v>
      </c>
      <c r="JR13">
        <v>0.51939141488906504</v>
      </c>
      <c r="JS13">
        <v>0.66062114919253301</v>
      </c>
      <c r="JT13">
        <v>0.68879432910837801</v>
      </c>
      <c r="JU13">
        <v>0.66658355480722498</v>
      </c>
      <c r="JV13">
        <v>0.60312773622350502</v>
      </c>
      <c r="JW13">
        <v>0.80824844296862297</v>
      </c>
      <c r="JX13">
        <v>0.68979961853849303</v>
      </c>
      <c r="JY13">
        <v>0.69887127042938202</v>
      </c>
      <c r="JZ13">
        <v>0.670142391878354</v>
      </c>
      <c r="KA13">
        <v>0.57578372565936298</v>
      </c>
      <c r="KB13">
        <v>0.76290421864733904</v>
      </c>
      <c r="KC13">
        <v>0.70539996915223702</v>
      </c>
      <c r="KD13">
        <v>0.69294869815830196</v>
      </c>
      <c r="KE13">
        <v>0.62937690474035501</v>
      </c>
      <c r="KF13">
        <v>0.52944861112725805</v>
      </c>
      <c r="KG13">
        <v>0.76487040839938403</v>
      </c>
      <c r="KH13">
        <v>0.71121008659659701</v>
      </c>
      <c r="KI13">
        <v>0.66589624741847697</v>
      </c>
      <c r="KJ13">
        <v>0.58573210911346996</v>
      </c>
      <c r="KK13">
        <v>0.48527552515328998</v>
      </c>
      <c r="KL13">
        <v>0.76941580785476205</v>
      </c>
      <c r="KM13">
        <v>0.69581924833735098</v>
      </c>
      <c r="KN13">
        <v>0.62973514346485104</v>
      </c>
      <c r="KO13">
        <v>0.54277603720087397</v>
      </c>
      <c r="KP13">
        <v>0.44220986160335402</v>
      </c>
      <c r="KQ13">
        <v>-0.47601010830621399</v>
      </c>
      <c r="KR13">
        <v>-0.40696114381171</v>
      </c>
      <c r="KS13">
        <v>0.10117481616219499</v>
      </c>
      <c r="KT13">
        <v>0.51482866639396696</v>
      </c>
      <c r="KU13">
        <v>-0.51218283160535405</v>
      </c>
      <c r="KV13">
        <v>1.0854437005122199</v>
      </c>
      <c r="KW13">
        <v>3.1835609699062302E-2</v>
      </c>
      <c r="KX13">
        <v>-0.51761214175057801</v>
      </c>
      <c r="KY13">
        <v>0.36084267064396103</v>
      </c>
      <c r="KZ13">
        <v>-0.29239986080513602</v>
      </c>
      <c r="LA13">
        <v>-6.8537439361783803E-2</v>
      </c>
      <c r="LB13">
        <v>0.11548959342339001</v>
      </c>
      <c r="LC13">
        <v>0.26691378010435901</v>
      </c>
      <c r="LD13">
        <v>-0.41077184808871903</v>
      </c>
      <c r="LE13">
        <v>-9.9424979749368605E-2</v>
      </c>
      <c r="LF13">
        <v>2.19178784160124E-2</v>
      </c>
      <c r="LG13">
        <v>0.196438643709171</v>
      </c>
      <c r="LH13">
        <v>-7.1403913639670497E-2</v>
      </c>
      <c r="LI13">
        <v>-0.26843366548867897</v>
      </c>
      <c r="LJ13">
        <v>-0.19502481329272101</v>
      </c>
      <c r="LK13">
        <v>0.104584749779963</v>
      </c>
      <c r="LL13">
        <v>-4.70517556354705E-3</v>
      </c>
      <c r="LM13">
        <v>-8.4137386876227904E-2</v>
      </c>
      <c r="LN13">
        <v>-0.281573805469229</v>
      </c>
      <c r="LO13">
        <v>-0.23655525612897799</v>
      </c>
      <c r="LP13">
        <v>-2.3305429178549299E-2</v>
      </c>
      <c r="LQ13">
        <v>-2.94839725820044E-2</v>
      </c>
      <c r="LR13">
        <v>-0.13797723865375899</v>
      </c>
      <c r="LS13">
        <v>-0.293645324436759</v>
      </c>
      <c r="LT13">
        <v>-0.29900554044951</v>
      </c>
      <c r="LU13">
        <v>0.47199492343273702</v>
      </c>
      <c r="LV13">
        <v>-0.20772826735204999</v>
      </c>
      <c r="LW13">
        <v>-0.40225311833327299</v>
      </c>
      <c r="LX13">
        <v>0.73238175211498302</v>
      </c>
      <c r="LY13">
        <v>-0.27016267050586201</v>
      </c>
      <c r="LZ13">
        <v>-0.35669608231566502</v>
      </c>
      <c r="MA13">
        <v>-1.11096798295484</v>
      </c>
      <c r="MB13">
        <v>-6.7594553310318703E-2</v>
      </c>
      <c r="MC13">
        <v>0.73073242549372197</v>
      </c>
      <c r="MD13">
        <v>0.61489120191554603</v>
      </c>
      <c r="ME13">
        <v>1.50802942182063</v>
      </c>
      <c r="MF13">
        <v>-0.59173073644159702</v>
      </c>
      <c r="MG13">
        <v>-0.212487955229021</v>
      </c>
      <c r="MH13">
        <v>-0.142380627736134</v>
      </c>
      <c r="MI13">
        <v>1.29323809561532</v>
      </c>
      <c r="MJ13">
        <v>0.59926989686562104</v>
      </c>
      <c r="MK13">
        <v>-0.543777490015659</v>
      </c>
      <c r="ML13">
        <v>-0.24330176820598201</v>
      </c>
      <c r="MM13">
        <v>0.79111404449764999</v>
      </c>
      <c r="MN13">
        <v>0.37995696005670099</v>
      </c>
      <c r="MO13">
        <v>0.38281665358007999</v>
      </c>
      <c r="MP13">
        <v>-0.55247076569257703</v>
      </c>
      <c r="MQ13">
        <v>0.53511845827016702</v>
      </c>
      <c r="MR13">
        <v>0.246813612049536</v>
      </c>
      <c r="MS13">
        <v>-5.15484494852083E-2</v>
      </c>
      <c r="MT13">
        <v>0.27579151362378901</v>
      </c>
      <c r="MU13">
        <v>0.15993164836292101</v>
      </c>
      <c r="MV13">
        <v>9.83854806089247E-2</v>
      </c>
      <c r="MW13">
        <v>-0.130275184817913</v>
      </c>
      <c r="MX13">
        <v>-0.178516651331486</v>
      </c>
      <c r="MY13">
        <v>0.19960660983275799</v>
      </c>
      <c r="MZ13">
        <v>7.2464900627134898E-2</v>
      </c>
      <c r="NA13">
        <v>0.234568471273252</v>
      </c>
      <c r="NB13">
        <v>9.4009120994498804E-2</v>
      </c>
      <c r="NC13">
        <v>-0.31566459470237801</v>
      </c>
      <c r="ND13">
        <v>3.0336503555873098E-2</v>
      </c>
      <c r="NE13">
        <v>-0.43873809252326401</v>
      </c>
      <c r="NF13">
        <v>-0.49250490459881502</v>
      </c>
      <c r="NG13">
        <v>6.9328606734532297E-2</v>
      </c>
      <c r="NH13">
        <v>0.140861525066661</v>
      </c>
      <c r="NI13">
        <v>0.33785067776004901</v>
      </c>
      <c r="NJ13">
        <v>0.29266659364796499</v>
      </c>
      <c r="NK13">
        <v>-0.262745743986252</v>
      </c>
      <c r="NL13">
        <v>-8.9956085143582207E-2</v>
      </c>
      <c r="NM13">
        <v>-0.13744894690614301</v>
      </c>
      <c r="NN13">
        <v>0.33985096475820198</v>
      </c>
      <c r="NO13">
        <v>2.2889524496470099E-2</v>
      </c>
      <c r="NP13">
        <v>-0.19410505977387199</v>
      </c>
      <c r="NQ13">
        <v>-0.124447408112372</v>
      </c>
      <c r="NR13">
        <v>-0.25464193125527601</v>
      </c>
      <c r="NS13">
        <v>0.14613439755438501</v>
      </c>
      <c r="NT13">
        <v>-1.6363350429591E-2</v>
      </c>
      <c r="NU13">
        <v>-0.18910383251855301</v>
      </c>
      <c r="NV13">
        <v>-0.21101171784824499</v>
      </c>
      <c r="NW13">
        <v>-0.36919515315235502</v>
      </c>
      <c r="NX13">
        <v>9.0720589358908504E-2</v>
      </c>
      <c r="NY13">
        <v>-5.12111973403344E-2</v>
      </c>
      <c r="NZ13">
        <v>-0.24258076882499799</v>
      </c>
      <c r="OA13">
        <v>-0.308325041306451</v>
      </c>
      <c r="OB13">
        <v>-0.37831851064656502</v>
      </c>
      <c r="OC13">
        <v>-9.2978400041231705E-3</v>
      </c>
      <c r="OD13">
        <v>-0.89092379004445499</v>
      </c>
      <c r="OE13">
        <v>0.16380921423277001</v>
      </c>
      <c r="OF13">
        <v>-4.9664488049527999E-2</v>
      </c>
      <c r="OG13">
        <v>0.67477587707195796</v>
      </c>
      <c r="OH13">
        <v>0.70719590770972596</v>
      </c>
      <c r="OI13">
        <v>1.2803696204216</v>
      </c>
      <c r="OJ13">
        <v>0.29011440055854498</v>
      </c>
      <c r="OK13">
        <v>1.47282299015809</v>
      </c>
      <c r="OL13">
        <v>1.34833852692204</v>
      </c>
      <c r="OM13">
        <v>0.42872005837819699</v>
      </c>
      <c r="ON13">
        <v>1.1886271899006799</v>
      </c>
      <c r="OO13">
        <v>1.04057658641418</v>
      </c>
      <c r="OP13">
        <v>1.86172755921276</v>
      </c>
      <c r="OQ13">
        <v>1.25526969426048</v>
      </c>
      <c r="OR13">
        <v>0.85723984719517299</v>
      </c>
      <c r="OS13">
        <v>1.1623230376163101</v>
      </c>
      <c r="OT13">
        <v>1.5179207183869801</v>
      </c>
      <c r="OU13">
        <v>1.63286335709806</v>
      </c>
      <c r="OV13">
        <v>0.94422192860586696</v>
      </c>
      <c r="OW13">
        <v>0.98185034709602803</v>
      </c>
      <c r="OX13">
        <v>1.49680016899678</v>
      </c>
      <c r="OY13">
        <v>1.5275949736794401</v>
      </c>
      <c r="OZ13">
        <v>1.3499624885041701</v>
      </c>
      <c r="PA13">
        <v>0.73651213097459001</v>
      </c>
      <c r="PB13">
        <v>1.32543720991951</v>
      </c>
      <c r="PC13">
        <v>1.55863814808086</v>
      </c>
      <c r="PD13">
        <v>1.3797924317953301</v>
      </c>
      <c r="PE13">
        <v>1.13771331494901</v>
      </c>
      <c r="PF13">
        <v>0.665323904700312</v>
      </c>
      <c r="PG13">
        <v>-0.31802091789214998</v>
      </c>
      <c r="PH13">
        <v>1.13199180673739</v>
      </c>
      <c r="PI13">
        <v>1.16649500226395</v>
      </c>
      <c r="PJ13">
        <v>1.0984896373097199</v>
      </c>
      <c r="PK13">
        <v>1.77981708430732</v>
      </c>
      <c r="PL13">
        <v>-0.18987706366115001</v>
      </c>
      <c r="PM13">
        <v>-0.194245974866052</v>
      </c>
      <c r="PN13">
        <v>-0.28355806770794501</v>
      </c>
      <c r="PO13">
        <v>-0.19126347706878</v>
      </c>
      <c r="PP13">
        <v>-0.53569589617119695</v>
      </c>
      <c r="PQ13">
        <v>-0.27590488664770701</v>
      </c>
      <c r="PR13">
        <v>-0.225266050023503</v>
      </c>
      <c r="PS13">
        <v>-0.252506353360689</v>
      </c>
      <c r="PT13">
        <v>-0.217572224214577</v>
      </c>
      <c r="PU13">
        <v>-0.58450031037761196</v>
      </c>
      <c r="PV13">
        <v>-0.250577844624704</v>
      </c>
      <c r="PW13">
        <v>-0.23935393443795</v>
      </c>
      <c r="PX13">
        <v>-0.235233997902703</v>
      </c>
      <c r="PY13">
        <v>-0.40281111631738098</v>
      </c>
      <c r="PZ13">
        <v>-0.515985627074803</v>
      </c>
      <c r="QA13">
        <v>-0.25157582014316399</v>
      </c>
      <c r="QB13">
        <v>-0.232292511056609</v>
      </c>
      <c r="QC13">
        <v>-0.35389579261773702</v>
      </c>
      <c r="QD13">
        <v>-0.41799987589680099</v>
      </c>
      <c r="QE13">
        <v>-0.50456357314910605</v>
      </c>
      <c r="QF13">
        <v>-0.24313576468960199</v>
      </c>
      <c r="QG13">
        <v>-0.32294753723305403</v>
      </c>
      <c r="QH13">
        <v>-0.37785891169677199</v>
      </c>
      <c r="QI13">
        <v>-0.433992646843742</v>
      </c>
      <c r="QJ13">
        <v>-0.50086701204537099</v>
      </c>
      <c r="QK13">
        <v>-0.83461626299593406</v>
      </c>
      <c r="QL13">
        <v>-0.16842462231990399</v>
      </c>
      <c r="QM13">
        <v>-0.55544718400815796</v>
      </c>
      <c r="QN13">
        <v>-7.2230756854025205E-2</v>
      </c>
      <c r="QO13">
        <v>-0.492176135191421</v>
      </c>
      <c r="QP13">
        <v>0.134136848141129</v>
      </c>
      <c r="QQ13">
        <v>-0.64398468046769197</v>
      </c>
      <c r="QR13">
        <v>-0.29236492777452899</v>
      </c>
      <c r="QS13">
        <v>-0.132707794959987</v>
      </c>
      <c r="QT13">
        <v>-0.60536007138277204</v>
      </c>
      <c r="QU13">
        <v>-0.87526229023343904</v>
      </c>
      <c r="QV13">
        <v>-0.73169128913554604</v>
      </c>
      <c r="QW13">
        <v>-0.53765673941805603</v>
      </c>
      <c r="QX13">
        <v>-8.9059705534591194E-2</v>
      </c>
      <c r="QY13">
        <v>-0.32297091342415002</v>
      </c>
      <c r="QZ13">
        <v>-0.839092931700403</v>
      </c>
      <c r="RA13">
        <v>-0.66244433206171205</v>
      </c>
      <c r="RB13">
        <v>-0.324810696557564</v>
      </c>
      <c r="RC13">
        <v>-0.21521431354022499</v>
      </c>
      <c r="RD13">
        <v>-0.23966684715825901</v>
      </c>
      <c r="RE13">
        <v>-0.77135574030556198</v>
      </c>
      <c r="RF13">
        <v>-0.48538218227112501</v>
      </c>
      <c r="RG13">
        <v>-0.339365661748178</v>
      </c>
      <c r="RH13">
        <v>-0.197507982767368</v>
      </c>
      <c r="RI13">
        <v>-0.162434554239617</v>
      </c>
      <c r="RJ13">
        <v>-0.61810107843878204</v>
      </c>
      <c r="RK13">
        <v>-0.46462211032584599</v>
      </c>
      <c r="RL13">
        <v>-0.29898731801303402</v>
      </c>
      <c r="RM13">
        <v>-0.15036841143447599</v>
      </c>
      <c r="RN13">
        <v>-0.121476652094512</v>
      </c>
      <c r="RO13">
        <v>-0.76991100853832595</v>
      </c>
      <c r="RP13">
        <v>-0.449328162493843</v>
      </c>
      <c r="RQ13">
        <v>0.55582611582837005</v>
      </c>
      <c r="RR13">
        <v>-0.54224881189154195</v>
      </c>
      <c r="RS13">
        <v>1.1200561376522</v>
      </c>
      <c r="RT13">
        <v>-0.92793518419053</v>
      </c>
      <c r="RU13">
        <v>3.2233298953735397E-2</v>
      </c>
      <c r="RV13">
        <v>-0.19168579812320999</v>
      </c>
      <c r="RW13">
        <v>-0.86974289428326801</v>
      </c>
      <c r="RX13">
        <v>-0.61513524749565196</v>
      </c>
      <c r="RY13">
        <v>-0.39212575221417301</v>
      </c>
      <c r="RZ13">
        <v>-0.27220980009644102</v>
      </c>
      <c r="SA13">
        <v>-0.76282757254950295</v>
      </c>
      <c r="SB13">
        <v>-0.79248120256315702</v>
      </c>
      <c r="SC13">
        <v>-0.23773509156317399</v>
      </c>
      <c r="SD13">
        <v>-0.34198482260921997</v>
      </c>
      <c r="SE13">
        <v>-0.52593053113697996</v>
      </c>
      <c r="SF13">
        <v>-0.79727990182951303</v>
      </c>
      <c r="SG13">
        <v>-0.53588875888627496</v>
      </c>
      <c r="SH13">
        <v>-0.32501966719398101</v>
      </c>
      <c r="SI13">
        <v>-0.48807704261855001</v>
      </c>
      <c r="SJ13">
        <v>-0.62529489585336195</v>
      </c>
      <c r="SK13">
        <v>-0.63626770270186395</v>
      </c>
      <c r="SL13">
        <v>-0.50178806683570498</v>
      </c>
      <c r="SM13">
        <v>-0.50246483587556601</v>
      </c>
      <c r="SN13">
        <v>-0.56828446736800198</v>
      </c>
      <c r="SO13">
        <v>-0.54492063580892103</v>
      </c>
      <c r="SP13">
        <v>-0.58825246446273805</v>
      </c>
      <c r="SQ13">
        <v>-0.59099072989622303</v>
      </c>
      <c r="SR13">
        <v>-0.71351435210387204</v>
      </c>
      <c r="SS13">
        <v>-9.1432102256128502E-3</v>
      </c>
      <c r="ST13">
        <v>0.41577680222216201</v>
      </c>
      <c r="SU13">
        <v>0.23528909715250301</v>
      </c>
      <c r="SV13">
        <v>0.15027549987285299</v>
      </c>
      <c r="SW13">
        <v>0.12644169661943699</v>
      </c>
      <c r="SX13">
        <v>0.205347489100139</v>
      </c>
      <c r="SY13">
        <v>-0.105319982187112</v>
      </c>
      <c r="SZ13">
        <v>-0.167627071474272</v>
      </c>
      <c r="TA13">
        <v>-0.207990373016849</v>
      </c>
      <c r="TB13">
        <v>-0.21519016328520399</v>
      </c>
      <c r="TC13">
        <v>-4.7033971976667699E-2</v>
      </c>
      <c r="TD13">
        <v>-0.12781315014601599</v>
      </c>
      <c r="TE13">
        <v>-0.183719227575109</v>
      </c>
      <c r="TF13">
        <v>-0.213917152786821</v>
      </c>
      <c r="TG13">
        <v>-0.2172631709914</v>
      </c>
      <c r="TH13">
        <v>-8.7565847066971694E-2</v>
      </c>
      <c r="TI13">
        <v>-0.15617751532827001</v>
      </c>
      <c r="TJ13">
        <v>-0.199417864194114</v>
      </c>
      <c r="TK13">
        <v>-0.21627523353351</v>
      </c>
      <c r="TL13">
        <v>-0.22463830329255199</v>
      </c>
      <c r="TM13">
        <v>-0.120177977095274</v>
      </c>
      <c r="TN13">
        <v>-0.176387466985366</v>
      </c>
      <c r="TO13">
        <v>-0.20655063035542001</v>
      </c>
      <c r="TP13">
        <v>-0.222336300124858</v>
      </c>
      <c r="TQ13">
        <v>-0.23572752319481</v>
      </c>
      <c r="TR13">
        <v>-0.14467153949838499</v>
      </c>
      <c r="TS13">
        <v>-0.18804384239639699</v>
      </c>
      <c r="TT13">
        <v>-0.21421704549856899</v>
      </c>
      <c r="TU13">
        <v>-0.232008967184994</v>
      </c>
      <c r="TV13">
        <v>-0.25048925374563202</v>
      </c>
    </row>
    <row r="14" spans="1:542" x14ac:dyDescent="0.25">
      <c r="A14" s="13">
        <v>43555</v>
      </c>
      <c r="B14">
        <v>-0.85087197428280903</v>
      </c>
      <c r="C14">
        <v>-0.511542845303677</v>
      </c>
      <c r="D14">
        <v>-0.321009017731966</v>
      </c>
      <c r="E14">
        <v>-0.85992750078068703</v>
      </c>
      <c r="F14">
        <v>-0.32858617338808099</v>
      </c>
      <c r="G14">
        <v>-1.34701780928893</v>
      </c>
      <c r="H14">
        <v>-1.2844192216204799</v>
      </c>
      <c r="I14">
        <v>-1.00015897927839</v>
      </c>
      <c r="J14">
        <v>-0.581585267989848</v>
      </c>
      <c r="K14">
        <v>-0.45802708460763603</v>
      </c>
      <c r="L14">
        <v>-1.0462114630168999</v>
      </c>
      <c r="M14">
        <v>-1.20649347711583</v>
      </c>
      <c r="N14">
        <v>-0.95726042067254702</v>
      </c>
      <c r="O14">
        <v>-0.59057492748532603</v>
      </c>
      <c r="P14">
        <v>-0.82583724795993796</v>
      </c>
      <c r="Q14">
        <v>-1.19648980600859</v>
      </c>
      <c r="R14">
        <v>-1.1590797693602</v>
      </c>
      <c r="S14">
        <v>-0.83777025682029904</v>
      </c>
      <c r="T14">
        <v>-0.76484557074649795</v>
      </c>
      <c r="U14">
        <v>-1.1927746207652099</v>
      </c>
      <c r="V14">
        <v>-1.2076434187884799</v>
      </c>
      <c r="W14">
        <v>-1.05851337024006</v>
      </c>
      <c r="X14">
        <v>-0.92168898768527296</v>
      </c>
      <c r="Y14">
        <v>-1.07173261013801</v>
      </c>
      <c r="Z14">
        <v>-1.25957614256726</v>
      </c>
      <c r="AA14">
        <v>-1.1321180711037899</v>
      </c>
      <c r="AB14">
        <v>-1.0915113388967601</v>
      </c>
      <c r="AC14">
        <v>-1.13908283374255</v>
      </c>
      <c r="AD14">
        <v>-1.1533853425225</v>
      </c>
      <c r="AE14">
        <v>-0.96618963920308898</v>
      </c>
      <c r="AF14">
        <v>1.17375715934086</v>
      </c>
      <c r="AG14">
        <v>0.27940825553819898</v>
      </c>
      <c r="AH14">
        <v>0.37106692781088502</v>
      </c>
      <c r="AI14">
        <v>1.2436215029447399</v>
      </c>
      <c r="AJ14">
        <v>1.1941734221448601</v>
      </c>
      <c r="AK14">
        <v>0.80943943983315902</v>
      </c>
      <c r="AL14">
        <v>1.0416577198299399</v>
      </c>
      <c r="AM14">
        <v>1.1949320097622</v>
      </c>
      <c r="AN14">
        <v>1.08500271705836</v>
      </c>
      <c r="AO14">
        <v>0.93960583810970399</v>
      </c>
      <c r="AP14">
        <v>1.1840242187633201</v>
      </c>
      <c r="AQ14">
        <v>1.0906558345814501</v>
      </c>
      <c r="AR14">
        <v>1.19503493488723</v>
      </c>
      <c r="AS14">
        <v>1.0290662779359001</v>
      </c>
      <c r="AT14">
        <v>0.90410365354816302</v>
      </c>
      <c r="AU14">
        <v>1.14668566840021</v>
      </c>
      <c r="AV14">
        <v>1.15208736819239</v>
      </c>
      <c r="AW14">
        <v>1.1212966963707001</v>
      </c>
      <c r="AX14">
        <v>0.97475807635091105</v>
      </c>
      <c r="AY14">
        <v>0.82245998352923499</v>
      </c>
      <c r="AZ14">
        <v>1.17718743811643</v>
      </c>
      <c r="BA14">
        <v>1.1240135932557</v>
      </c>
      <c r="BB14">
        <v>1.06140602210656</v>
      </c>
      <c r="BC14">
        <v>0.903308977641331</v>
      </c>
      <c r="BD14">
        <v>0.69699731566315704</v>
      </c>
      <c r="BE14">
        <v>1.1563037217561201</v>
      </c>
      <c r="BF14">
        <v>1.08370980533091</v>
      </c>
      <c r="BG14">
        <v>0.99206736828766295</v>
      </c>
      <c r="BH14">
        <v>0.79525627391796705</v>
      </c>
      <c r="BI14">
        <v>0.65703910298342105</v>
      </c>
      <c r="BK14">
        <v>-0.30771921157048598</v>
      </c>
      <c r="BL14">
        <v>-6.7412655348793704E-2</v>
      </c>
      <c r="BM14">
        <v>-0.44564530192496499</v>
      </c>
      <c r="BN14">
        <v>4.7620970467510702E-2</v>
      </c>
      <c r="BO14">
        <v>0.18796417710746499</v>
      </c>
      <c r="BP14">
        <v>1.6692700661366799E-2</v>
      </c>
      <c r="BQ14">
        <v>-0.40710477084640301</v>
      </c>
      <c r="BR14">
        <v>-5.6064984980819098E-2</v>
      </c>
      <c r="BS14">
        <v>-0.124540785223669</v>
      </c>
      <c r="BT14">
        <v>-0.40391579192410199</v>
      </c>
      <c r="BU14">
        <v>-0.38090667972783099</v>
      </c>
      <c r="BV14">
        <v>-0.22355118743219901</v>
      </c>
      <c r="BW14">
        <v>-0.116970991551271</v>
      </c>
      <c r="BX14">
        <v>-0.137709508021407</v>
      </c>
      <c r="BY14">
        <v>-0.31981953234638399</v>
      </c>
      <c r="BZ14">
        <v>-0.30743272482076001</v>
      </c>
      <c r="CA14">
        <v>-0.17463204577443101</v>
      </c>
      <c r="CB14">
        <v>-0.128008533553817</v>
      </c>
      <c r="CC14">
        <v>-0.222695505456138</v>
      </c>
      <c r="CD14">
        <v>-0.25439799117811002</v>
      </c>
      <c r="CE14">
        <v>-0.25198235812061698</v>
      </c>
      <c r="CF14">
        <v>-0.16584177277533499</v>
      </c>
      <c r="CG14">
        <v>-0.183585651787363</v>
      </c>
      <c r="CH14">
        <v>-0.20911143351470299</v>
      </c>
      <c r="CI14">
        <v>-0.33733150346043</v>
      </c>
      <c r="CJ14">
        <v>-0.23098157660235299</v>
      </c>
      <c r="CK14">
        <v>-0.19859463433153501</v>
      </c>
      <c r="CL14">
        <v>-0.18150509236212201</v>
      </c>
      <c r="CM14">
        <v>-0.27186203598606701</v>
      </c>
      <c r="CN14">
        <v>-0.42261553057012202</v>
      </c>
      <c r="CO14">
        <v>-0.10727827805939</v>
      </c>
      <c r="CP14">
        <v>-0.80434180682575795</v>
      </c>
      <c r="CQ14">
        <v>-0.51665394934084796</v>
      </c>
      <c r="CR14">
        <v>-0.76878566044663099</v>
      </c>
      <c r="CS14">
        <v>0.30724717821654202</v>
      </c>
      <c r="CT14">
        <v>0.31537689799070401</v>
      </c>
      <c r="CU14">
        <v>-0.71519881752520298</v>
      </c>
      <c r="CV14">
        <v>-0.174512304475652</v>
      </c>
      <c r="CW14">
        <v>0.25863316407020898</v>
      </c>
      <c r="CX14">
        <v>0.61257895048077304</v>
      </c>
      <c r="CY14">
        <v>-0.10893910635112899</v>
      </c>
      <c r="CZ14">
        <v>2.4412644736990698E-2</v>
      </c>
      <c r="DA14">
        <v>0.34875267712934699</v>
      </c>
      <c r="DB14">
        <v>0.32085970010370901</v>
      </c>
      <c r="DC14">
        <v>0.41526674834017702</v>
      </c>
      <c r="DD14">
        <v>-4.3823550460653497E-2</v>
      </c>
      <c r="DE14">
        <v>0.19366210893025601</v>
      </c>
      <c r="DF14">
        <v>0.34850830550488898</v>
      </c>
      <c r="DG14">
        <v>0.38083099766573703</v>
      </c>
      <c r="DH14">
        <v>0.32696051934006798</v>
      </c>
      <c r="DI14">
        <v>9.30341867487431E-2</v>
      </c>
      <c r="DJ14">
        <v>0.24529198363483701</v>
      </c>
      <c r="DK14">
        <v>0.38263576234889002</v>
      </c>
      <c r="DL14">
        <v>0.33383895837849398</v>
      </c>
      <c r="DM14">
        <v>0.39235020952776101</v>
      </c>
      <c r="DN14">
        <v>0.158733185483173</v>
      </c>
      <c r="DO14">
        <v>0.29935527561005099</v>
      </c>
      <c r="DP14">
        <v>0.351341397591655</v>
      </c>
      <c r="DQ14">
        <v>0.38470669057357598</v>
      </c>
      <c r="DR14">
        <v>0.22030011177952499</v>
      </c>
      <c r="DS14">
        <v>1.28998512368156</v>
      </c>
      <c r="DT14">
        <v>0.139652083370081</v>
      </c>
      <c r="DU14">
        <v>0.50466075855773396</v>
      </c>
      <c r="DV14">
        <v>0.36914278067836598</v>
      </c>
      <c r="DW14">
        <v>0.57678430712696005</v>
      </c>
      <c r="DX14">
        <v>0.85731230910117495</v>
      </c>
      <c r="DY14">
        <v>1.4176256462475401</v>
      </c>
      <c r="DZ14">
        <v>-9.6699704515817497E-2</v>
      </c>
      <c r="EA14">
        <v>-0.16897951830004099</v>
      </c>
      <c r="EB14">
        <v>1.0608101217142401</v>
      </c>
      <c r="EC14">
        <v>1.5596936862989099</v>
      </c>
      <c r="ED14">
        <v>1.03772316205445</v>
      </c>
      <c r="EE14">
        <v>-0.33315292972685001</v>
      </c>
      <c r="EF14">
        <v>0.202219331757888</v>
      </c>
      <c r="EG14">
        <v>1.2300401666204701</v>
      </c>
      <c r="EH14">
        <v>1.5917397010688199</v>
      </c>
      <c r="EI14">
        <v>0.41087922171464197</v>
      </c>
      <c r="EJ14">
        <v>-7.2691489379983196E-2</v>
      </c>
      <c r="EK14">
        <v>0.84313164779634697</v>
      </c>
      <c r="EL14">
        <v>1.0474504532856701</v>
      </c>
      <c r="EM14">
        <v>1.1238381779511899</v>
      </c>
      <c r="EN14">
        <v>0.42876878522349099</v>
      </c>
      <c r="EO14">
        <v>0.53201424478086201</v>
      </c>
      <c r="EP14">
        <v>0.92179396443977302</v>
      </c>
      <c r="EQ14">
        <v>0.55088200086929695</v>
      </c>
      <c r="ER14">
        <v>0.98223038775972704</v>
      </c>
      <c r="ES14">
        <v>0.83910105461710305</v>
      </c>
      <c r="ET14">
        <v>0.64163392483523796</v>
      </c>
      <c r="EU14">
        <v>0.52062313775727698</v>
      </c>
      <c r="EV14">
        <v>0.34057942141554598</v>
      </c>
      <c r="EW14">
        <v>-0.30446997567435902</v>
      </c>
      <c r="EX14">
        <v>-0.87267284530884504</v>
      </c>
      <c r="EY14">
        <v>-0.97441962526165304</v>
      </c>
      <c r="EZ14">
        <v>0.20198338691272</v>
      </c>
      <c r="FA14">
        <v>0.25315175692818398</v>
      </c>
      <c r="FB14">
        <v>0.29163830701577098</v>
      </c>
      <c r="FC14">
        <v>-0.59937331644545899</v>
      </c>
      <c r="FD14">
        <v>5.7317180530875797E-2</v>
      </c>
      <c r="FE14">
        <v>0.113539265151319</v>
      </c>
      <c r="FF14">
        <v>0.498397677631439</v>
      </c>
      <c r="FG14">
        <v>-8.1431530118844506E-2</v>
      </c>
      <c r="FH14">
        <v>0.24309712677725701</v>
      </c>
      <c r="FI14">
        <v>0.53024065546283705</v>
      </c>
      <c r="FJ14">
        <v>0.28802959703806902</v>
      </c>
      <c r="FK14">
        <v>0.36902009812056602</v>
      </c>
      <c r="FL14">
        <v>8.2438271646109396E-2</v>
      </c>
      <c r="FM14">
        <v>0.39687576193570201</v>
      </c>
      <c r="FN14">
        <v>0.42177646505143102</v>
      </c>
      <c r="FO14">
        <v>0.33391996995714801</v>
      </c>
      <c r="FP14">
        <v>0.36482506214337301</v>
      </c>
      <c r="FQ14">
        <v>0.240645978837837</v>
      </c>
      <c r="FR14">
        <v>0.37332871566533099</v>
      </c>
      <c r="FS14">
        <v>0.41834347193966898</v>
      </c>
      <c r="FT14">
        <v>0.34663587650278899</v>
      </c>
      <c r="FU14">
        <v>0.26617615732701599</v>
      </c>
      <c r="FV14">
        <v>0.26261525492441601</v>
      </c>
      <c r="FW14">
        <v>0.38615155173441901</v>
      </c>
      <c r="FX14">
        <v>0.41612479848333001</v>
      </c>
      <c r="FY14">
        <v>0.28444748697075101</v>
      </c>
      <c r="FZ14">
        <v>0.13503809542794701</v>
      </c>
      <c r="GA14">
        <v>0.703172198903811</v>
      </c>
      <c r="GB14">
        <v>0.146561923655948</v>
      </c>
      <c r="GC14">
        <v>0.327512088216661</v>
      </c>
      <c r="GD14">
        <v>0.532487269962448</v>
      </c>
      <c r="GE14">
        <v>0.66436978128255597</v>
      </c>
      <c r="GF14">
        <v>0.69847278141866398</v>
      </c>
      <c r="GG14">
        <v>0.72779656393082304</v>
      </c>
      <c r="GH14">
        <v>0.70208973811219999</v>
      </c>
      <c r="GI14">
        <v>0.63709233235406304</v>
      </c>
      <c r="GJ14">
        <v>0.54846535766601601</v>
      </c>
      <c r="GK14">
        <v>0.71817769310132196</v>
      </c>
      <c r="GL14">
        <v>0.72431091381331003</v>
      </c>
      <c r="GM14">
        <v>0.69675548572843404</v>
      </c>
      <c r="GN14">
        <v>0.61532269271826401</v>
      </c>
      <c r="GO14">
        <v>0.51606774285245305</v>
      </c>
      <c r="GP14">
        <v>0.73691080171300805</v>
      </c>
      <c r="GQ14">
        <v>0.72454074828675996</v>
      </c>
      <c r="GR14">
        <v>0.66225095741132201</v>
      </c>
      <c r="GS14">
        <v>0.57007572523806205</v>
      </c>
      <c r="GT14">
        <v>0.469885361663538</v>
      </c>
      <c r="GU14">
        <v>0.74717377711129096</v>
      </c>
      <c r="GV14">
        <v>0.70045547336412906</v>
      </c>
      <c r="GW14">
        <v>0.61965609577234104</v>
      </c>
      <c r="GX14">
        <v>0.523852672312769</v>
      </c>
      <c r="GY14">
        <v>0.42430657524069798</v>
      </c>
      <c r="GZ14">
        <v>0.733656821473195</v>
      </c>
      <c r="HA14">
        <v>0.66350208041847802</v>
      </c>
      <c r="HB14">
        <v>0.57499273165615605</v>
      </c>
      <c r="HC14">
        <v>0.47832271740189097</v>
      </c>
      <c r="HD14">
        <v>0.37920035986181</v>
      </c>
      <c r="HE14">
        <v>0.68193816823619602</v>
      </c>
      <c r="HF14">
        <v>0.41821994090274101</v>
      </c>
      <c r="HG14">
        <v>0.64357832843506102</v>
      </c>
      <c r="HH14">
        <v>0.83444771961096698</v>
      </c>
      <c r="HI14">
        <v>0.90836331864965603</v>
      </c>
      <c r="HJ14">
        <v>-0.22874179165617001</v>
      </c>
      <c r="HK14">
        <v>0.62320228041153602</v>
      </c>
      <c r="HL14">
        <v>0.54525412870060797</v>
      </c>
      <c r="HM14">
        <v>0.45777876926333</v>
      </c>
      <c r="HN14">
        <v>0.35315124997026398</v>
      </c>
      <c r="HO14">
        <v>0.662423078667566</v>
      </c>
      <c r="HP14">
        <v>0.59668543494680903</v>
      </c>
      <c r="HQ14">
        <v>0.52037134204032598</v>
      </c>
      <c r="HR14">
        <v>0.41944704490069701</v>
      </c>
      <c r="HS14">
        <v>0.31764013599928798</v>
      </c>
      <c r="HT14">
        <v>0.63544301972811801</v>
      </c>
      <c r="HU14">
        <v>0.56245018862373497</v>
      </c>
      <c r="HV14">
        <v>0.47145405793490602</v>
      </c>
      <c r="HW14">
        <v>0.36971237271205198</v>
      </c>
      <c r="HX14">
        <v>0.27003033846816499</v>
      </c>
      <c r="HY14">
        <v>0.60357819820637004</v>
      </c>
      <c r="HZ14">
        <v>0.51708625441030198</v>
      </c>
      <c r="IA14">
        <v>0.42155763762058301</v>
      </c>
      <c r="IB14">
        <v>0.32118595507507203</v>
      </c>
      <c r="IC14">
        <v>0.222902161855391</v>
      </c>
      <c r="ID14">
        <v>0.56093570954691496</v>
      </c>
      <c r="IE14">
        <v>0.46870620155961701</v>
      </c>
      <c r="IF14">
        <v>0.37254519150340898</v>
      </c>
      <c r="IG14">
        <v>0.27350026892956703</v>
      </c>
      <c r="IH14">
        <v>0.21671765453974801</v>
      </c>
      <c r="II14">
        <v>4.4974738448806603E-2</v>
      </c>
      <c r="IJ14">
        <v>-0.33227654228551001</v>
      </c>
      <c r="IK14">
        <v>-0.59205190359359205</v>
      </c>
      <c r="IL14">
        <v>0.61611060307516696</v>
      </c>
      <c r="IM14">
        <v>1.0850256577315001</v>
      </c>
      <c r="IN14">
        <v>0.398031156332734</v>
      </c>
      <c r="IO14">
        <v>-0.31300003242387098</v>
      </c>
      <c r="IP14">
        <v>0.75224074939545904</v>
      </c>
      <c r="IQ14">
        <v>0.57878993747556196</v>
      </c>
      <c r="IR14">
        <v>0.23869970267444501</v>
      </c>
      <c r="IS14">
        <v>-8.44582539974328E-2</v>
      </c>
      <c r="IT14">
        <v>0.20181168806577501</v>
      </c>
      <c r="IU14">
        <v>0.633710789947036</v>
      </c>
      <c r="IV14">
        <v>0.66285982089777495</v>
      </c>
      <c r="IW14">
        <v>0.37136356724216901</v>
      </c>
      <c r="IX14">
        <v>6.1273301870753999E-2</v>
      </c>
      <c r="IY14">
        <v>0.43037887763381499</v>
      </c>
      <c r="IZ14">
        <v>0.67025540719606003</v>
      </c>
      <c r="JA14">
        <v>0.54141391118329896</v>
      </c>
      <c r="JB14">
        <v>0.29357488292446898</v>
      </c>
      <c r="JC14">
        <v>0.267359659647607</v>
      </c>
      <c r="JD14">
        <v>0.53208123109107897</v>
      </c>
      <c r="JE14">
        <v>0.60199432482631798</v>
      </c>
      <c r="JF14">
        <v>0.45537129501670998</v>
      </c>
      <c r="JG14">
        <v>5.4090133784978199E-2</v>
      </c>
      <c r="JH14">
        <v>0.39002008406658101</v>
      </c>
      <c r="JI14">
        <v>0.52107296148628202</v>
      </c>
      <c r="JJ14">
        <v>0.53844399923328701</v>
      </c>
      <c r="JK14">
        <v>0.26159342447155798</v>
      </c>
      <c r="JL14">
        <v>-0.15127042280780401</v>
      </c>
      <c r="JM14">
        <v>1.09169880476526</v>
      </c>
      <c r="JN14">
        <v>0.455926555098916</v>
      </c>
      <c r="JO14">
        <v>0.65481592987056103</v>
      </c>
      <c r="JP14">
        <v>0.30709761166350802</v>
      </c>
      <c r="JQ14">
        <v>0.43155362599576402</v>
      </c>
      <c r="JR14">
        <v>0.51939141488906504</v>
      </c>
      <c r="JS14">
        <v>1.1687912639560101</v>
      </c>
      <c r="JT14">
        <v>0.68879432910837801</v>
      </c>
      <c r="JU14">
        <v>0.66658355480722498</v>
      </c>
      <c r="JV14">
        <v>0.60312773622350502</v>
      </c>
      <c r="JW14">
        <v>1.1450186275388801</v>
      </c>
      <c r="JX14">
        <v>0.86369868203559197</v>
      </c>
      <c r="JY14">
        <v>0.69887127042938202</v>
      </c>
      <c r="JZ14">
        <v>0.670142391878354</v>
      </c>
      <c r="KA14">
        <v>0.57578372565936298</v>
      </c>
      <c r="KB14">
        <v>1.0239741033555501</v>
      </c>
      <c r="KC14">
        <v>0.79394389833452705</v>
      </c>
      <c r="KD14">
        <v>0.69294869815830196</v>
      </c>
      <c r="KE14">
        <v>0.62937690474035501</v>
      </c>
      <c r="KF14">
        <v>0.52944861112725805</v>
      </c>
      <c r="KG14">
        <v>0.94460496911986602</v>
      </c>
      <c r="KH14">
        <v>0.77131234743574595</v>
      </c>
      <c r="KI14">
        <v>0.66589624741847697</v>
      </c>
      <c r="KJ14">
        <v>0.58573210911346996</v>
      </c>
      <c r="KK14">
        <v>0.48527552515328998</v>
      </c>
      <c r="KL14">
        <v>0.90818819804900797</v>
      </c>
      <c r="KM14">
        <v>0.74149666070085296</v>
      </c>
      <c r="KN14">
        <v>0.62973514346485104</v>
      </c>
      <c r="KO14">
        <v>0.54277603720087397</v>
      </c>
      <c r="KP14">
        <v>0.44220986160335402</v>
      </c>
      <c r="KQ14">
        <v>0.660868402794065</v>
      </c>
      <c r="KR14">
        <v>0.42299268413017599</v>
      </c>
      <c r="KS14">
        <v>-0.39260675107665699</v>
      </c>
      <c r="KT14">
        <v>0.16411768459061901</v>
      </c>
      <c r="KU14">
        <v>0.53374163424197696</v>
      </c>
      <c r="KV14">
        <v>-0.48327847892491699</v>
      </c>
      <c r="KW14">
        <v>-0.36057288376545998</v>
      </c>
      <c r="KX14">
        <v>0.18496068929280299</v>
      </c>
      <c r="KY14">
        <v>-0.37444646972678403</v>
      </c>
      <c r="KZ14">
        <v>0.45766592894506902</v>
      </c>
      <c r="LA14">
        <v>2.6942124570949199E-2</v>
      </c>
      <c r="LB14">
        <v>6.22308238418341E-2</v>
      </c>
      <c r="LC14">
        <v>0.26301110921579701</v>
      </c>
      <c r="LD14">
        <v>0.40779256859017199</v>
      </c>
      <c r="LE14">
        <v>-0.287236120203679</v>
      </c>
      <c r="LF14">
        <v>4.5689233504110603E-2</v>
      </c>
      <c r="LG14">
        <v>0.16601301713459601</v>
      </c>
      <c r="LH14">
        <v>0.34880260211090902</v>
      </c>
      <c r="LI14">
        <v>6.7478793386946304E-2</v>
      </c>
      <c r="LJ14">
        <v>-0.13893604933708401</v>
      </c>
      <c r="LK14">
        <v>0.119948518630163</v>
      </c>
      <c r="LL14">
        <v>0.25554984779516099</v>
      </c>
      <c r="LM14">
        <v>0.141546919650794</v>
      </c>
      <c r="LN14">
        <v>5.3756800743624301E-2</v>
      </c>
      <c r="LO14">
        <v>-0.15571919844464199</v>
      </c>
      <c r="LP14">
        <v>0.197126966726868</v>
      </c>
      <c r="LQ14">
        <v>0.123417716497814</v>
      </c>
      <c r="LR14">
        <v>0.11421442457301299</v>
      </c>
      <c r="LS14">
        <v>-4.4077813343080304E-3</v>
      </c>
      <c r="LT14">
        <v>-0.168274418504093</v>
      </c>
      <c r="LU14">
        <v>0.35174143975560701</v>
      </c>
      <c r="LV14">
        <v>-0.59298693812200598</v>
      </c>
      <c r="LW14">
        <v>-0.24130190628906101</v>
      </c>
      <c r="LX14">
        <v>-0.37229476635374098</v>
      </c>
      <c r="LY14">
        <v>0.70310382815991301</v>
      </c>
      <c r="LZ14">
        <v>-0.24547833929464299</v>
      </c>
      <c r="MA14">
        <v>0.47278787846047898</v>
      </c>
      <c r="MB14">
        <v>-1.0303048580330001</v>
      </c>
      <c r="MC14">
        <v>6.2994174611530002E-3</v>
      </c>
      <c r="MD14">
        <v>0.75145587660066304</v>
      </c>
      <c r="ME14">
        <v>-0.20541699923561199</v>
      </c>
      <c r="MF14">
        <v>1.4629048324948299</v>
      </c>
      <c r="MG14">
        <v>-0.52289957657261898</v>
      </c>
      <c r="MH14">
        <v>-0.12557724916774801</v>
      </c>
      <c r="MI14">
        <v>-0.101594799837033</v>
      </c>
      <c r="MJ14">
        <v>0.84361978264556603</v>
      </c>
      <c r="MK14">
        <v>0.63064243966955802</v>
      </c>
      <c r="ML14">
        <v>-0.44909793132228298</v>
      </c>
      <c r="MM14">
        <v>-0.15591859323594601</v>
      </c>
      <c r="MN14">
        <v>0.819890789650636</v>
      </c>
      <c r="MO14">
        <v>0.41188213819229802</v>
      </c>
      <c r="MP14">
        <v>0.47702488355414002</v>
      </c>
      <c r="MQ14">
        <v>-0.44649026874444098</v>
      </c>
      <c r="MR14">
        <v>0.64296783767785803</v>
      </c>
      <c r="MS14">
        <v>0.31725346553090999</v>
      </c>
      <c r="MT14">
        <v>0.31019037594471</v>
      </c>
      <c r="MU14">
        <v>0.37825284627035299</v>
      </c>
      <c r="MV14">
        <v>0.273600749012815</v>
      </c>
      <c r="MW14">
        <v>0.221837435172759</v>
      </c>
      <c r="MX14">
        <v>-8.4315682224993492E-3</v>
      </c>
      <c r="MY14">
        <v>0.54828861231338699</v>
      </c>
      <c r="MZ14">
        <v>0.62503463081884203</v>
      </c>
      <c r="NA14">
        <v>4.6778895421528799E-2</v>
      </c>
      <c r="NB14">
        <v>0.23270006229321399</v>
      </c>
      <c r="NC14">
        <v>0.101121678170182</v>
      </c>
      <c r="ND14">
        <v>-0.242487099294276</v>
      </c>
      <c r="NE14">
        <v>0.251175667219315</v>
      </c>
      <c r="NF14">
        <v>-0.32603918138882598</v>
      </c>
      <c r="NG14">
        <v>-0.39126903042467598</v>
      </c>
      <c r="NH14">
        <v>0.141762750434971</v>
      </c>
      <c r="NI14">
        <v>0.27620549183185</v>
      </c>
      <c r="NJ14">
        <v>0.423948437110028</v>
      </c>
      <c r="NK14">
        <v>0.42480344971529899</v>
      </c>
      <c r="NL14">
        <v>-0.15566653306669301</v>
      </c>
      <c r="NM14">
        <v>5.4451832053469202E-3</v>
      </c>
      <c r="NN14">
        <v>0.376021708995184</v>
      </c>
      <c r="NO14">
        <v>0.459449151124738</v>
      </c>
      <c r="NP14">
        <v>0.15268313634818201</v>
      </c>
      <c r="NQ14">
        <v>-8.3829282777723002E-2</v>
      </c>
      <c r="NR14">
        <v>-2.2249526693878301E-2</v>
      </c>
      <c r="NS14">
        <v>0.41945900855497598</v>
      </c>
      <c r="NT14">
        <v>0.27066462029159399</v>
      </c>
      <c r="NU14">
        <v>0.110786684094102</v>
      </c>
      <c r="NV14">
        <v>-7.7825084465615299E-2</v>
      </c>
      <c r="NW14">
        <v>-9.9011107115678995E-2</v>
      </c>
      <c r="NX14">
        <v>0.28849598998841097</v>
      </c>
      <c r="NY14">
        <v>0.21553908462937901</v>
      </c>
      <c r="NZ14">
        <v>7.5174786675254707E-2</v>
      </c>
      <c r="OA14">
        <v>-0.12573824585961199</v>
      </c>
      <c r="OB14">
        <v>-0.19987615136887699</v>
      </c>
      <c r="OC14">
        <v>0.50025468658396899</v>
      </c>
      <c r="OD14">
        <v>-0.68914830391878101</v>
      </c>
      <c r="OE14">
        <v>-0.85497695739163004</v>
      </c>
      <c r="OF14">
        <v>0.181852361036692</v>
      </c>
      <c r="OG14">
        <v>-5.0935774925443503E-2</v>
      </c>
      <c r="OH14">
        <v>0.650943620825012</v>
      </c>
      <c r="OI14">
        <v>3.7474705153135897E-2</v>
      </c>
      <c r="OJ14">
        <v>1.30054734836477</v>
      </c>
      <c r="OK14">
        <v>0.32741632516727598</v>
      </c>
      <c r="OL14">
        <v>1.491378407344</v>
      </c>
      <c r="OM14">
        <v>0.57752511143696195</v>
      </c>
      <c r="ON14">
        <v>0.45278278633737301</v>
      </c>
      <c r="OO14">
        <v>1.2229813195346999</v>
      </c>
      <c r="OP14">
        <v>1.0760795733017701</v>
      </c>
      <c r="OQ14">
        <v>1.8764673789931401</v>
      </c>
      <c r="OR14">
        <v>0.53924041554457502</v>
      </c>
      <c r="OS14">
        <v>0.87831063873959203</v>
      </c>
      <c r="OT14">
        <v>1.20341539268103</v>
      </c>
      <c r="OU14">
        <v>1.5458714740178201</v>
      </c>
      <c r="OV14">
        <v>1.6550415089875601</v>
      </c>
      <c r="OW14">
        <v>0.83157507942096698</v>
      </c>
      <c r="OX14">
        <v>1.0096686451465999</v>
      </c>
      <c r="OY14">
        <v>1.5339748405470599</v>
      </c>
      <c r="OZ14">
        <v>1.5582558649122</v>
      </c>
      <c r="PA14">
        <v>1.38349433967318</v>
      </c>
      <c r="PB14">
        <v>0.97452856445093305</v>
      </c>
      <c r="PC14">
        <v>1.35176904234743</v>
      </c>
      <c r="PD14">
        <v>1.59913328440438</v>
      </c>
      <c r="PE14">
        <v>1.41945570752758</v>
      </c>
      <c r="PF14">
        <v>1.1780292323593</v>
      </c>
      <c r="PG14">
        <v>-0.18403056066680101</v>
      </c>
      <c r="PH14">
        <v>-0.473538434937811</v>
      </c>
      <c r="PI14">
        <v>1.13001784886295</v>
      </c>
      <c r="PJ14">
        <v>1.16569178848299</v>
      </c>
      <c r="PK14">
        <v>1.1091544305005101</v>
      </c>
      <c r="PL14">
        <v>1.83432857818202</v>
      </c>
      <c r="PM14">
        <v>-0.20260410672846399</v>
      </c>
      <c r="PN14">
        <v>-8.3661653616294698E-2</v>
      </c>
      <c r="PO14">
        <v>-0.17720241921291899</v>
      </c>
      <c r="PP14">
        <v>-9.5892835687773403E-2</v>
      </c>
      <c r="PQ14">
        <v>-0.190617008029174</v>
      </c>
      <c r="PR14">
        <v>-0.162238053205119</v>
      </c>
      <c r="PS14">
        <v>-0.115827665161142</v>
      </c>
      <c r="PT14">
        <v>-0.149725372318497</v>
      </c>
      <c r="PU14">
        <v>-0.119605090998212</v>
      </c>
      <c r="PV14">
        <v>-0.17647441108665199</v>
      </c>
      <c r="PW14">
        <v>-0.13898908240402699</v>
      </c>
      <c r="PX14">
        <v>-0.13308986448611199</v>
      </c>
      <c r="PY14">
        <v>-0.13474828564797001</v>
      </c>
      <c r="PZ14">
        <v>-0.30037131369388498</v>
      </c>
      <c r="QA14">
        <v>-0.155982227634647</v>
      </c>
      <c r="QB14">
        <v>-0.14283360698862299</v>
      </c>
      <c r="QC14">
        <v>-0.12871069168573901</v>
      </c>
      <c r="QD14">
        <v>-0.250961722391562</v>
      </c>
      <c r="QE14">
        <v>-0.31507829767725498</v>
      </c>
      <c r="QF14">
        <v>-0.15457396267019499</v>
      </c>
      <c r="QG14">
        <v>-0.13707231418258001</v>
      </c>
      <c r="QH14">
        <v>-0.21805818665752399</v>
      </c>
      <c r="QI14">
        <v>-0.27445077199374301</v>
      </c>
      <c r="QJ14">
        <v>-0.332499554542945</v>
      </c>
      <c r="QK14">
        <v>-0.86029676339580896</v>
      </c>
      <c r="QL14">
        <v>-0.63380844715121798</v>
      </c>
      <c r="QM14">
        <v>-0.215377479513367</v>
      </c>
      <c r="QN14">
        <v>-0.60813637222259898</v>
      </c>
      <c r="QO14">
        <v>-0.10425405819325601</v>
      </c>
      <c r="QP14">
        <v>-0.69942785102160598</v>
      </c>
      <c r="QQ14">
        <v>-0.79433129847571304</v>
      </c>
      <c r="QR14">
        <v>-0.61265234865112095</v>
      </c>
      <c r="QS14">
        <v>-0.27925628019187498</v>
      </c>
      <c r="QT14">
        <v>-0.119127082320304</v>
      </c>
      <c r="QU14">
        <v>-1.0230714849417299</v>
      </c>
      <c r="QV14">
        <v>-0.83378774808469103</v>
      </c>
      <c r="QW14">
        <v>-0.71481351025141204</v>
      </c>
      <c r="QX14">
        <v>-0.50393411019883705</v>
      </c>
      <c r="QY14">
        <v>-6.8210142020876205E-2</v>
      </c>
      <c r="QZ14">
        <v>-0.96945201216100096</v>
      </c>
      <c r="RA14">
        <v>-0.80844163587762896</v>
      </c>
      <c r="RB14">
        <v>-0.63450039381253798</v>
      </c>
      <c r="RC14">
        <v>-0.29694126804916998</v>
      </c>
      <c r="RD14">
        <v>-0.16831244432655301</v>
      </c>
      <c r="RE14">
        <v>-0.92538044883303106</v>
      </c>
      <c r="RF14">
        <v>-0.73644193172170702</v>
      </c>
      <c r="RG14">
        <v>-0.45868555453980298</v>
      </c>
      <c r="RH14">
        <v>-0.293592947356899</v>
      </c>
      <c r="RI14">
        <v>-0.14532617520911201</v>
      </c>
      <c r="RJ14">
        <v>-0.85480049576279904</v>
      </c>
      <c r="RK14">
        <v>-0.58556495900068695</v>
      </c>
      <c r="RL14">
        <v>-0.42170316680480402</v>
      </c>
      <c r="RM14">
        <v>-0.24809677337121</v>
      </c>
      <c r="RN14">
        <v>-9.7356739223761202E-2</v>
      </c>
      <c r="RO14">
        <v>-0.49843200580229402</v>
      </c>
      <c r="RP14">
        <v>0.45567129397316802</v>
      </c>
      <c r="RQ14">
        <v>-0.476744220835423</v>
      </c>
      <c r="RR14">
        <v>0.55438748092323797</v>
      </c>
      <c r="RS14">
        <v>-0.50823680315195097</v>
      </c>
      <c r="RT14">
        <v>1.13565436923034</v>
      </c>
      <c r="RU14">
        <v>-0.69129807414696698</v>
      </c>
      <c r="RV14">
        <v>0.113845911998602</v>
      </c>
      <c r="RW14">
        <v>-6.6135632185296805E-2</v>
      </c>
      <c r="RX14">
        <v>-0.74257224535182997</v>
      </c>
      <c r="RY14">
        <v>-0.49714704445517499</v>
      </c>
      <c r="RZ14">
        <v>-0.30996960558866599</v>
      </c>
      <c r="SA14">
        <v>-0.17374456534298299</v>
      </c>
      <c r="SB14">
        <v>-0.67219280673105997</v>
      </c>
      <c r="SC14">
        <v>-0.67752506118336997</v>
      </c>
      <c r="SD14">
        <v>-0.416256181049041</v>
      </c>
      <c r="SE14">
        <v>-0.24939421979124199</v>
      </c>
      <c r="SF14">
        <v>-0.42244906815184002</v>
      </c>
      <c r="SG14">
        <v>-0.69441867342872299</v>
      </c>
      <c r="SH14">
        <v>-0.43281108144123198</v>
      </c>
      <c r="SI14">
        <v>-0.34583601364814398</v>
      </c>
      <c r="SJ14">
        <v>-0.39218133548540102</v>
      </c>
      <c r="SK14">
        <v>-0.51869116323447195</v>
      </c>
      <c r="SL14">
        <v>-0.53060181481961</v>
      </c>
      <c r="SM14">
        <v>-0.397844601191151</v>
      </c>
      <c r="SN14">
        <v>-0.428687588327336</v>
      </c>
      <c r="SO14">
        <v>-0.469434891396036</v>
      </c>
      <c r="SP14">
        <v>-0.43944131602065201</v>
      </c>
      <c r="SQ14">
        <v>-0.48009872689232302</v>
      </c>
      <c r="SR14">
        <v>-0.48403500700242003</v>
      </c>
      <c r="SS14">
        <v>0.19195124250048301</v>
      </c>
      <c r="ST14">
        <v>0.56614400515829</v>
      </c>
      <c r="SU14">
        <v>0.41431034774252201</v>
      </c>
      <c r="SV14">
        <v>0.229545908812996</v>
      </c>
      <c r="SW14">
        <v>0.13827430532304799</v>
      </c>
      <c r="SX14">
        <v>0.114020058414206</v>
      </c>
      <c r="SY14">
        <v>0.111515058300565</v>
      </c>
      <c r="SZ14">
        <v>1.42473337031043E-2</v>
      </c>
      <c r="TA14">
        <v>-4.8854893605716002E-2</v>
      </c>
      <c r="TB14">
        <v>-8.9336333866025006E-2</v>
      </c>
      <c r="TC14">
        <v>0.17950763216125901</v>
      </c>
      <c r="TD14">
        <v>7.3392994727978098E-2</v>
      </c>
      <c r="TE14">
        <v>-8.3272961634883007E-3</v>
      </c>
      <c r="TF14">
        <v>-6.4867050624410102E-2</v>
      </c>
      <c r="TG14">
        <v>-9.4876224983366703E-2</v>
      </c>
      <c r="TH14">
        <v>0.127011894254975</v>
      </c>
      <c r="TI14">
        <v>3.2748300954531198E-2</v>
      </c>
      <c r="TJ14">
        <v>-3.6656993202549601E-2</v>
      </c>
      <c r="TK14">
        <v>-8.0103378319812499E-2</v>
      </c>
      <c r="TL14">
        <v>-9.6374578528708205E-2</v>
      </c>
      <c r="TM14">
        <v>8.2535383376139901E-2</v>
      </c>
      <c r="TN14">
        <v>2.8934387545005198E-4</v>
      </c>
      <c r="TO14">
        <v>-5.6364361037961198E-2</v>
      </c>
      <c r="TP14">
        <v>-8.6318731283872893E-2</v>
      </c>
      <c r="TQ14">
        <v>-0.101260179999387</v>
      </c>
      <c r="TR14">
        <v>4.6089266272047298E-2</v>
      </c>
      <c r="TS14">
        <v>-2.3687957527242499E-2</v>
      </c>
      <c r="TT14">
        <v>-6.7116737546428495E-2</v>
      </c>
      <c r="TU14">
        <v>-9.27800715012536E-2</v>
      </c>
      <c r="TV14">
        <v>-0.10947269974408599</v>
      </c>
    </row>
    <row r="15" spans="1:542" x14ac:dyDescent="0.25">
      <c r="A15" s="13">
        <v>43646</v>
      </c>
      <c r="B15">
        <v>-5.3284444120329101E-2</v>
      </c>
      <c r="C15">
        <v>0.4878320310498</v>
      </c>
      <c r="D15">
        <v>-0.51465522996553403</v>
      </c>
      <c r="E15">
        <v>-0.34667135043189001</v>
      </c>
      <c r="F15">
        <v>-0.80640441612617897</v>
      </c>
      <c r="G15">
        <v>-0.23118955370187499</v>
      </c>
      <c r="H15">
        <v>-0.78317972637627797</v>
      </c>
      <c r="I15">
        <v>-1.2573278730037301</v>
      </c>
      <c r="J15">
        <v>-0.98348774901046798</v>
      </c>
      <c r="K15">
        <v>-0.55045821966904596</v>
      </c>
      <c r="L15">
        <v>-0.40572288023654302</v>
      </c>
      <c r="M15">
        <v>-0.98797128268628998</v>
      </c>
      <c r="N15">
        <v>-1.1915649881928201</v>
      </c>
      <c r="O15">
        <v>-0.94217552056867504</v>
      </c>
      <c r="P15">
        <v>-0.56945640344377602</v>
      </c>
      <c r="Q15">
        <v>-0.737853017493726</v>
      </c>
      <c r="R15">
        <v>-1.1622545063596501</v>
      </c>
      <c r="S15">
        <v>-1.1515597052739099</v>
      </c>
      <c r="T15">
        <v>-0.82992347081745899</v>
      </c>
      <c r="U15">
        <v>-0.78436361789388398</v>
      </c>
      <c r="V15">
        <v>-0.96273806234532899</v>
      </c>
      <c r="W15">
        <v>-1.18837663110244</v>
      </c>
      <c r="X15">
        <v>-1.0628434804547899</v>
      </c>
      <c r="Y15">
        <v>-0.950140755062717</v>
      </c>
      <c r="Z15">
        <v>-1.19165661100413</v>
      </c>
      <c r="AA15">
        <v>-1.03312447148321</v>
      </c>
      <c r="AB15">
        <v>-1.1275367860777099</v>
      </c>
      <c r="AC15">
        <v>-1.1295948487093601</v>
      </c>
      <c r="AD15">
        <v>-1.24213506009765</v>
      </c>
      <c r="AE15">
        <v>-1.25367959661533</v>
      </c>
      <c r="AF15">
        <v>0.89539577767899903</v>
      </c>
      <c r="AG15">
        <v>-0.14707366488124099</v>
      </c>
      <c r="AH15">
        <v>0.41460595747267698</v>
      </c>
      <c r="AI15">
        <v>0.50811919711703102</v>
      </c>
      <c r="AJ15">
        <v>1.28801465071351</v>
      </c>
      <c r="AK15">
        <v>1.15885099347611</v>
      </c>
      <c r="AL15">
        <v>1.1204551098569999</v>
      </c>
      <c r="AM15">
        <v>1.00404129208076</v>
      </c>
      <c r="AN15">
        <v>1.1514450144899799</v>
      </c>
      <c r="AO15">
        <v>1.03474432702148</v>
      </c>
      <c r="AP15">
        <v>0.96348077803999399</v>
      </c>
      <c r="AQ15">
        <v>1.1367429749521201</v>
      </c>
      <c r="AR15">
        <v>1.0517365630369</v>
      </c>
      <c r="AS15">
        <v>1.14975601733039</v>
      </c>
      <c r="AT15">
        <v>0.97525075100964398</v>
      </c>
      <c r="AU15">
        <v>1.05906209805978</v>
      </c>
      <c r="AV15">
        <v>1.1032998629466799</v>
      </c>
      <c r="AW15">
        <v>1.1089931914728699</v>
      </c>
      <c r="AX15">
        <v>1.0717356852891</v>
      </c>
      <c r="AY15">
        <v>0.92179375580307399</v>
      </c>
      <c r="AZ15">
        <v>1.0696203392594199</v>
      </c>
      <c r="BA15">
        <v>1.13150968248691</v>
      </c>
      <c r="BB15">
        <v>1.0766076933467099</v>
      </c>
      <c r="BC15">
        <v>1.0111496595559499</v>
      </c>
      <c r="BD15">
        <v>0.85084248772054105</v>
      </c>
      <c r="BE15">
        <v>1.1051984664157799</v>
      </c>
      <c r="BF15">
        <v>1.1071766385508099</v>
      </c>
      <c r="BG15">
        <v>1.03471808553442</v>
      </c>
      <c r="BH15">
        <v>0.94202264025962801</v>
      </c>
      <c r="BI15">
        <v>0.74837969590018305</v>
      </c>
      <c r="BK15">
        <v>-0.14934843830432501</v>
      </c>
      <c r="BL15">
        <v>-0.23658484002482499</v>
      </c>
      <c r="BM15">
        <v>-5.0276382037341097E-2</v>
      </c>
      <c r="BN15">
        <v>-0.38336855601296099</v>
      </c>
      <c r="BO15">
        <v>0.16035363267094199</v>
      </c>
      <c r="BP15">
        <v>0.33725977716052902</v>
      </c>
      <c r="BQ15">
        <v>-0.21489192625491799</v>
      </c>
      <c r="BR15">
        <v>-0.32809627305344002</v>
      </c>
      <c r="BS15">
        <v>6.3398025476040801E-2</v>
      </c>
      <c r="BT15">
        <v>4.6392699331723602E-3</v>
      </c>
      <c r="BU15">
        <v>-9.1164404930577106E-2</v>
      </c>
      <c r="BV15">
        <v>-0.29768539718318299</v>
      </c>
      <c r="BW15">
        <v>-0.12622075694577101</v>
      </c>
      <c r="BX15">
        <v>2.9470906385854001E-3</v>
      </c>
      <c r="BY15">
        <v>-9.3146000512572802E-4</v>
      </c>
      <c r="BZ15">
        <v>-0.19276339329950701</v>
      </c>
      <c r="CA15">
        <v>-0.218391608946917</v>
      </c>
      <c r="CB15">
        <v>-6.7131783653239893E-2</v>
      </c>
      <c r="CC15">
        <v>1.22319019923025E-3</v>
      </c>
      <c r="CD15">
        <v>-0.107371199500005</v>
      </c>
      <c r="CE15">
        <v>-0.174355765684263</v>
      </c>
      <c r="CF15">
        <v>-0.155527900764108</v>
      </c>
      <c r="CG15">
        <v>-4.95355731570798E-2</v>
      </c>
      <c r="CH15">
        <v>-6.2319986443792802E-2</v>
      </c>
      <c r="CI15">
        <v>-9.4553179181980099E-2</v>
      </c>
      <c r="CJ15">
        <v>-0.13884075937495199</v>
      </c>
      <c r="CK15">
        <v>-0.12727820870510501</v>
      </c>
      <c r="CL15">
        <v>-8.4692049711104805E-2</v>
      </c>
      <c r="CM15">
        <v>-6.1143872601225002E-2</v>
      </c>
      <c r="CN15">
        <v>-0.18013634549874599</v>
      </c>
      <c r="CO15">
        <v>-0.14248582830885001</v>
      </c>
      <c r="CP15">
        <v>-0.57179005100393898</v>
      </c>
      <c r="CQ15">
        <v>-0.79232543097867003</v>
      </c>
      <c r="CR15">
        <v>-0.507588367666436</v>
      </c>
      <c r="CS15">
        <v>-0.80439863470016604</v>
      </c>
      <c r="CT15">
        <v>0.33837540540660499</v>
      </c>
      <c r="CU15">
        <v>-1.92439498859392E-2</v>
      </c>
      <c r="CV15">
        <v>-0.661368278590033</v>
      </c>
      <c r="CW15">
        <v>-0.12896725714238799</v>
      </c>
      <c r="CX15">
        <v>0.33709305645258397</v>
      </c>
      <c r="CY15">
        <v>-0.28422889871546098</v>
      </c>
      <c r="CZ15">
        <v>-1.52007150866252E-2</v>
      </c>
      <c r="DA15">
        <v>0.109221172339594</v>
      </c>
      <c r="DB15">
        <v>0.40584231719715502</v>
      </c>
      <c r="DC15">
        <v>0.42781177052133601</v>
      </c>
      <c r="DD15">
        <v>-0.15563754876529401</v>
      </c>
      <c r="DE15">
        <v>4.86462739006105E-2</v>
      </c>
      <c r="DF15">
        <v>0.26949903736460601</v>
      </c>
      <c r="DG15">
        <v>0.43190699455211101</v>
      </c>
      <c r="DH15">
        <v>0.513321513874469</v>
      </c>
      <c r="DI15">
        <v>-6.7703888260972706E-2</v>
      </c>
      <c r="DJ15">
        <v>0.17758031215321901</v>
      </c>
      <c r="DK15">
        <v>0.33307251603489102</v>
      </c>
      <c r="DL15">
        <v>0.48784995233241601</v>
      </c>
      <c r="DM15">
        <v>0.47188724537361298</v>
      </c>
      <c r="DN15">
        <v>5.9378098740874997E-2</v>
      </c>
      <c r="DO15">
        <v>0.250623896322555</v>
      </c>
      <c r="DP15">
        <v>0.40225885174474901</v>
      </c>
      <c r="DQ15">
        <v>0.46863340473326798</v>
      </c>
      <c r="DR15">
        <v>0.53855784948035701</v>
      </c>
      <c r="DS15">
        <v>-2.9282357447162399E-2</v>
      </c>
      <c r="DT15">
        <v>0.14858202259925701</v>
      </c>
      <c r="DU15">
        <v>0.12539610734272599</v>
      </c>
      <c r="DV15">
        <v>0.49796510005574202</v>
      </c>
      <c r="DW15">
        <v>0.35269098227764101</v>
      </c>
      <c r="DX15">
        <v>0.58460483285014797</v>
      </c>
      <c r="DY15">
        <v>1.29394600685495</v>
      </c>
      <c r="DZ15">
        <v>1.47482017025539</v>
      </c>
      <c r="EA15">
        <v>2.4844836193933201E-2</v>
      </c>
      <c r="EB15">
        <v>-0.13269039056394299</v>
      </c>
      <c r="EC15">
        <v>0.34719316564443498</v>
      </c>
      <c r="ED15">
        <v>1.57056795919653</v>
      </c>
      <c r="EE15">
        <v>1.12409264020051</v>
      </c>
      <c r="EF15">
        <v>-0.223445912523074</v>
      </c>
      <c r="EG15">
        <v>0.21861764599949601</v>
      </c>
      <c r="EH15">
        <v>1.18309454996319</v>
      </c>
      <c r="EI15">
        <v>1.6206884991718999</v>
      </c>
      <c r="EJ15">
        <v>0.52238204598740001</v>
      </c>
      <c r="EK15">
        <v>-1.69129726816115E-3</v>
      </c>
      <c r="EL15">
        <v>0.85993023942769897</v>
      </c>
      <c r="EM15">
        <v>1.5511748716979199</v>
      </c>
      <c r="EN15">
        <v>1.1766636679648801</v>
      </c>
      <c r="EO15">
        <v>0.51539503182506896</v>
      </c>
      <c r="EP15">
        <v>0.57995324774315904</v>
      </c>
      <c r="EQ15">
        <v>0.95206870618054895</v>
      </c>
      <c r="ER15">
        <v>1.1399179114899101</v>
      </c>
      <c r="ES15">
        <v>1.0251021214661999</v>
      </c>
      <c r="ET15">
        <v>0.88887872306330096</v>
      </c>
      <c r="EU15">
        <v>0.69806270190113495</v>
      </c>
      <c r="EV15">
        <v>0.58356808565381901</v>
      </c>
      <c r="EW15">
        <v>-0.68930138709685695</v>
      </c>
      <c r="EX15">
        <v>-1.00802130628461</v>
      </c>
      <c r="EY15">
        <v>-0.880774187194587</v>
      </c>
      <c r="EZ15">
        <v>-0.88632132883788795</v>
      </c>
      <c r="FA15">
        <v>0.180405247346759</v>
      </c>
      <c r="FB15">
        <v>0.29318128627656698</v>
      </c>
      <c r="FC15">
        <v>-0.21602487424651401</v>
      </c>
      <c r="FD15">
        <v>-0.51957962690179005</v>
      </c>
      <c r="FE15">
        <v>0.102207251151913</v>
      </c>
      <c r="FF15">
        <v>0.20335669955967001</v>
      </c>
      <c r="FG15">
        <v>-0.205239697109523</v>
      </c>
      <c r="FH15">
        <v>3.8572463486694201E-3</v>
      </c>
      <c r="FI15">
        <v>0.32693603850848602</v>
      </c>
      <c r="FJ15">
        <v>0.59374721298149402</v>
      </c>
      <c r="FK15">
        <v>0.42914753214130902</v>
      </c>
      <c r="FL15">
        <v>-0.10405024349872199</v>
      </c>
      <c r="FM15">
        <v>0.16884567756360899</v>
      </c>
      <c r="FN15">
        <v>0.47368695354213702</v>
      </c>
      <c r="FO15">
        <v>0.52708992232763197</v>
      </c>
      <c r="FP15">
        <v>0.49131477919613098</v>
      </c>
      <c r="FQ15">
        <v>4.1650612344629898E-2</v>
      </c>
      <c r="FR15">
        <v>0.32313328253426898</v>
      </c>
      <c r="FS15">
        <v>0.47465855591308898</v>
      </c>
      <c r="FT15">
        <v>0.54710240993091996</v>
      </c>
      <c r="FU15">
        <v>0.49820018039931302</v>
      </c>
      <c r="FV15">
        <v>0.190239598437245</v>
      </c>
      <c r="FW15">
        <v>0.36158318161814101</v>
      </c>
      <c r="FX15">
        <v>0.50664551931508806</v>
      </c>
      <c r="FY15">
        <v>0.54988749905230305</v>
      </c>
      <c r="FZ15">
        <v>0.43051804034896601</v>
      </c>
      <c r="GA15">
        <v>0.703172198903811</v>
      </c>
      <c r="GB15">
        <v>0.146561923655948</v>
      </c>
      <c r="GC15">
        <v>0.327512088216661</v>
      </c>
      <c r="GD15">
        <v>0.532487269962448</v>
      </c>
      <c r="GE15">
        <v>0.66436978128255597</v>
      </c>
      <c r="GF15">
        <v>0.69847278141866398</v>
      </c>
      <c r="GG15">
        <v>0.72779656393082304</v>
      </c>
      <c r="GH15">
        <v>0.70208973811219999</v>
      </c>
      <c r="GI15">
        <v>0.63709233235406304</v>
      </c>
      <c r="GJ15">
        <v>0.54846535766601601</v>
      </c>
      <c r="GK15">
        <v>0.71817769310132196</v>
      </c>
      <c r="GL15">
        <v>0.72431091381331003</v>
      </c>
      <c r="GM15">
        <v>0.69675548572843404</v>
      </c>
      <c r="GN15">
        <v>0.61532269271826401</v>
      </c>
      <c r="GO15">
        <v>0.51606774285245305</v>
      </c>
      <c r="GP15">
        <v>0.73691080171300805</v>
      </c>
      <c r="GQ15">
        <v>0.72454074828675996</v>
      </c>
      <c r="GR15">
        <v>0.66225095741132201</v>
      </c>
      <c r="GS15">
        <v>0.57007572523806205</v>
      </c>
      <c r="GT15">
        <v>0.469885361663538</v>
      </c>
      <c r="GU15">
        <v>0.74717377711129096</v>
      </c>
      <c r="GV15">
        <v>0.70045547336412906</v>
      </c>
      <c r="GW15">
        <v>0.61965609577234104</v>
      </c>
      <c r="GX15">
        <v>0.523852672312769</v>
      </c>
      <c r="GY15">
        <v>0.42430657524069798</v>
      </c>
      <c r="GZ15">
        <v>0.733656821473195</v>
      </c>
      <c r="HA15">
        <v>0.66350208041847802</v>
      </c>
      <c r="HB15">
        <v>0.57499273165615605</v>
      </c>
      <c r="HC15">
        <v>0.47832271740189097</v>
      </c>
      <c r="HD15">
        <v>0.37920035986181</v>
      </c>
      <c r="HE15">
        <v>0.68193816823619602</v>
      </c>
      <c r="HF15">
        <v>0.41821994090274101</v>
      </c>
      <c r="HG15">
        <v>0.64357832843506102</v>
      </c>
      <c r="HH15">
        <v>0.83444771961096698</v>
      </c>
      <c r="HI15">
        <v>0.90836331864965603</v>
      </c>
      <c r="HJ15">
        <v>0.91496716662467803</v>
      </c>
      <c r="HK15">
        <v>0.62320228041153602</v>
      </c>
      <c r="HL15">
        <v>0.54525412870060797</v>
      </c>
      <c r="HM15">
        <v>0.45777876926333</v>
      </c>
      <c r="HN15">
        <v>0.35315124997026398</v>
      </c>
      <c r="HO15">
        <v>0.662423078667566</v>
      </c>
      <c r="HP15">
        <v>0.59668543494680903</v>
      </c>
      <c r="HQ15">
        <v>0.52037134204032598</v>
      </c>
      <c r="HR15">
        <v>0.41944704490069701</v>
      </c>
      <c r="HS15">
        <v>0.31764013599928798</v>
      </c>
      <c r="HT15">
        <v>0.63544301972811801</v>
      </c>
      <c r="HU15">
        <v>0.56245018862373497</v>
      </c>
      <c r="HV15">
        <v>0.47145405793490602</v>
      </c>
      <c r="HW15">
        <v>0.36971237271205198</v>
      </c>
      <c r="HX15">
        <v>0.27003033846816499</v>
      </c>
      <c r="HY15">
        <v>0.60357819820637004</v>
      </c>
      <c r="HZ15">
        <v>0.51708625441030198</v>
      </c>
      <c r="IA15">
        <v>0.42155763762058301</v>
      </c>
      <c r="IB15">
        <v>0.32118595507507203</v>
      </c>
      <c r="IC15">
        <v>0.222902161855391</v>
      </c>
      <c r="ID15">
        <v>0.56093570954691496</v>
      </c>
      <c r="IE15">
        <v>0.46870620155961701</v>
      </c>
      <c r="IF15">
        <v>0.37254519150340898</v>
      </c>
      <c r="IG15">
        <v>0.27350026892956703</v>
      </c>
      <c r="IH15">
        <v>0.17585089682653901</v>
      </c>
      <c r="II15">
        <v>-4.7942942134093898E-2</v>
      </c>
      <c r="IJ15">
        <v>-0.65787605047867204</v>
      </c>
      <c r="IK15">
        <v>-0.33225725934391698</v>
      </c>
      <c r="IL15">
        <v>-0.56741679852774196</v>
      </c>
      <c r="IM15">
        <v>0.63847638615622104</v>
      </c>
      <c r="IN15">
        <v>1.1045072436404599</v>
      </c>
      <c r="IO15">
        <v>0.101938860023899</v>
      </c>
      <c r="IP15">
        <v>-0.26418596922411097</v>
      </c>
      <c r="IQ15">
        <v>0.79305030104278396</v>
      </c>
      <c r="IR15">
        <v>0.65239325884849897</v>
      </c>
      <c r="IS15">
        <v>0.20647098974837899</v>
      </c>
      <c r="IT15">
        <v>-2.5631118973791101E-2</v>
      </c>
      <c r="IU15">
        <v>0.25517788529920898</v>
      </c>
      <c r="IV15">
        <v>0.700480610537493</v>
      </c>
      <c r="IW15">
        <v>0.80350388850612497</v>
      </c>
      <c r="IX15">
        <v>9.2674066923578602E-2</v>
      </c>
      <c r="IY15">
        <v>0.117954156377114</v>
      </c>
      <c r="IZ15">
        <v>0.49058482313879997</v>
      </c>
      <c r="JA15">
        <v>0.77683828919848197</v>
      </c>
      <c r="JB15">
        <v>0.7081726868803</v>
      </c>
      <c r="JC15">
        <v>0.154570660049236</v>
      </c>
      <c r="JD15">
        <v>0.32667300612484101</v>
      </c>
      <c r="JE15">
        <v>0.61908887794831002</v>
      </c>
      <c r="JF15">
        <v>0.739725990763342</v>
      </c>
      <c r="JG15">
        <v>0.58392208298832904</v>
      </c>
      <c r="JH15">
        <v>0.31143896021497702</v>
      </c>
      <c r="JI15">
        <v>0.46837655395619099</v>
      </c>
      <c r="JJ15">
        <v>0.63494369025212505</v>
      </c>
      <c r="JK15">
        <v>0.66386039293264398</v>
      </c>
      <c r="JL15">
        <v>0.31495859802992299</v>
      </c>
      <c r="JM15">
        <v>1.09169880476526</v>
      </c>
      <c r="JN15">
        <v>0.455926555098916</v>
      </c>
      <c r="JO15">
        <v>0.65481592987056103</v>
      </c>
      <c r="JP15">
        <v>0.882905633532586</v>
      </c>
      <c r="JQ15">
        <v>0.43155362599576402</v>
      </c>
      <c r="JR15">
        <v>0.51939141488906504</v>
      </c>
      <c r="JS15">
        <v>1.1687912639560101</v>
      </c>
      <c r="JT15">
        <v>1.2053900759396601</v>
      </c>
      <c r="JU15">
        <v>0.66658355480722498</v>
      </c>
      <c r="JV15">
        <v>0.60312773622350502</v>
      </c>
      <c r="JW15">
        <v>1.1450186275388801</v>
      </c>
      <c r="JX15">
        <v>1.21149680902979</v>
      </c>
      <c r="JY15">
        <v>0.87358908803672797</v>
      </c>
      <c r="JZ15">
        <v>0.670142391878354</v>
      </c>
      <c r="KA15">
        <v>0.57578372565936298</v>
      </c>
      <c r="KB15">
        <v>1.19802069316103</v>
      </c>
      <c r="KC15">
        <v>1.0595756858813901</v>
      </c>
      <c r="KD15">
        <v>0.78103539707672998</v>
      </c>
      <c r="KE15">
        <v>0.62937690474035501</v>
      </c>
      <c r="KF15">
        <v>0.52944861112725805</v>
      </c>
      <c r="KG15">
        <v>1.12433952984034</v>
      </c>
      <c r="KH15">
        <v>0.95161912995319398</v>
      </c>
      <c r="KI15">
        <v>0.72499946464496801</v>
      </c>
      <c r="KJ15">
        <v>0.58573210911346996</v>
      </c>
      <c r="KK15">
        <v>0.48527552515328998</v>
      </c>
      <c r="KL15">
        <v>1.04696058824325</v>
      </c>
      <c r="KM15">
        <v>0.87852889779136001</v>
      </c>
      <c r="KN15">
        <v>0.67450304465903499</v>
      </c>
      <c r="KO15">
        <v>0.54277603720087397</v>
      </c>
      <c r="KP15">
        <v>0.44220986160335402</v>
      </c>
      <c r="KQ15">
        <v>-0.33949936776133999</v>
      </c>
      <c r="KR15">
        <v>-0.12128670875905</v>
      </c>
      <c r="KS15">
        <v>0.44521226448638301</v>
      </c>
      <c r="KT15">
        <v>-0.35447467473466499</v>
      </c>
      <c r="KU15">
        <v>0.184042699143213</v>
      </c>
      <c r="KV15">
        <v>0.72495900391604196</v>
      </c>
      <c r="KW15">
        <v>0.74606059251279899</v>
      </c>
      <c r="KX15">
        <v>-0.252555834816585</v>
      </c>
      <c r="KY15">
        <v>0.31752331043606902</v>
      </c>
      <c r="KZ15">
        <v>-0.30301399933933798</v>
      </c>
      <c r="LA15">
        <v>0.43730939322877799</v>
      </c>
      <c r="LB15">
        <v>0.16260312036091801</v>
      </c>
      <c r="LC15">
        <v>0.20663919638101999</v>
      </c>
      <c r="LD15">
        <v>0.40381036331984299</v>
      </c>
      <c r="LE15">
        <v>0.55201656057042803</v>
      </c>
      <c r="LF15">
        <v>0.31399548484630502</v>
      </c>
      <c r="LG15">
        <v>0.191185298113559</v>
      </c>
      <c r="LH15">
        <v>0.31707598305097701</v>
      </c>
      <c r="LI15">
        <v>0.49812979393710599</v>
      </c>
      <c r="LJ15">
        <v>0.20090979471479201</v>
      </c>
      <c r="LK15">
        <v>0.28923985841350802</v>
      </c>
      <c r="LL15">
        <v>0.27167318647197097</v>
      </c>
      <c r="LM15">
        <v>0.41214667330722599</v>
      </c>
      <c r="LN15">
        <v>0.28304131203530503</v>
      </c>
      <c r="LO15">
        <v>0.18372718462823001</v>
      </c>
      <c r="LP15">
        <v>0.32774104998575299</v>
      </c>
      <c r="LQ15">
        <v>0.35400808183330001</v>
      </c>
      <c r="LR15">
        <v>0.2716218293878</v>
      </c>
      <c r="LS15">
        <v>0.25167897391362098</v>
      </c>
      <c r="LT15">
        <v>0.123108243609761</v>
      </c>
      <c r="LU15">
        <v>-0.88085676793498702</v>
      </c>
      <c r="LV15">
        <v>-1.4786064906515299</v>
      </c>
      <c r="LW15">
        <v>-0.63194521353367095</v>
      </c>
      <c r="LX15">
        <v>-0.213211807539648</v>
      </c>
      <c r="LY15">
        <v>-0.414976673129062</v>
      </c>
      <c r="LZ15">
        <v>0.741785008535779</v>
      </c>
      <c r="MA15">
        <v>0.35250262316311398</v>
      </c>
      <c r="MB15">
        <v>0.58786778182001997</v>
      </c>
      <c r="MC15">
        <v>-0.98060931811944596</v>
      </c>
      <c r="MD15">
        <v>2.6612603271970899E-2</v>
      </c>
      <c r="ME15">
        <v>-0.59528339331915603</v>
      </c>
      <c r="MF15">
        <v>-0.22667756145760701</v>
      </c>
      <c r="MG15">
        <v>1.5123766211029399</v>
      </c>
      <c r="MH15">
        <v>-0.45156279339445698</v>
      </c>
      <c r="MI15">
        <v>-8.4829981382078506E-2</v>
      </c>
      <c r="MJ15">
        <v>-0.54463355072368203</v>
      </c>
      <c r="MK15">
        <v>0.87685663643102196</v>
      </c>
      <c r="ML15">
        <v>0.75659915476128603</v>
      </c>
      <c r="MM15">
        <v>-0.367906434285798</v>
      </c>
      <c r="MN15">
        <v>-0.13679071279966701</v>
      </c>
      <c r="MO15">
        <v>0.40098258146271698</v>
      </c>
      <c r="MP15">
        <v>0.50730416735551398</v>
      </c>
      <c r="MQ15">
        <v>0.60468128144443201</v>
      </c>
      <c r="MR15">
        <v>-0.39438446448291098</v>
      </c>
      <c r="MS15">
        <v>0.72377375821912404</v>
      </c>
      <c r="MT15">
        <v>0.14147214646589601</v>
      </c>
      <c r="MU15">
        <v>0.41407116780203801</v>
      </c>
      <c r="MV15">
        <v>0.50481264958701999</v>
      </c>
      <c r="MW15">
        <v>0.41053867351029999</v>
      </c>
      <c r="MX15">
        <v>0.38625304770991398</v>
      </c>
      <c r="MY15">
        <v>0.22783324812880901</v>
      </c>
      <c r="MZ15">
        <v>0.87026601976071305</v>
      </c>
      <c r="NA15">
        <v>0.60022009394157405</v>
      </c>
      <c r="NB15">
        <v>4.4509978714431297E-2</v>
      </c>
      <c r="NC15">
        <v>0.23946965926762701</v>
      </c>
      <c r="ND15">
        <v>0.18230952813616599</v>
      </c>
      <c r="NE15">
        <v>0.60411571483427695</v>
      </c>
      <c r="NF15">
        <v>0.39326796995538499</v>
      </c>
      <c r="NG15">
        <v>-0.22100920345920899</v>
      </c>
      <c r="NH15">
        <v>-0.32146708887574799</v>
      </c>
      <c r="NI15">
        <v>0.41118215485947202</v>
      </c>
      <c r="NJ15">
        <v>0.360705357268715</v>
      </c>
      <c r="NK15">
        <v>0.56206258683529697</v>
      </c>
      <c r="NL15">
        <v>0.55804001516747803</v>
      </c>
      <c r="NM15">
        <v>-6.23121273170043E-2</v>
      </c>
      <c r="NN15">
        <v>0.41601667288717897</v>
      </c>
      <c r="NO15">
        <v>0.49710076026023098</v>
      </c>
      <c r="NP15">
        <v>0.61088922680663804</v>
      </c>
      <c r="NQ15">
        <v>0.27738190323400602</v>
      </c>
      <c r="NR15">
        <v>2.03842969111576E-2</v>
      </c>
      <c r="NS15">
        <v>0.49724531874886602</v>
      </c>
      <c r="NT15">
        <v>0.55662952445455105</v>
      </c>
      <c r="NU15">
        <v>0.41216549111178402</v>
      </c>
      <c r="NV15">
        <v>0.23821542536677201</v>
      </c>
      <c r="NW15">
        <v>4.4607851106214298E-2</v>
      </c>
      <c r="NX15">
        <v>0.54545249292434905</v>
      </c>
      <c r="NY15">
        <v>0.42279359292447599</v>
      </c>
      <c r="NZ15">
        <v>0.35762416934214603</v>
      </c>
      <c r="OA15">
        <v>0.21633252601834599</v>
      </c>
      <c r="OB15">
        <v>-2.5656122578295998E-3</v>
      </c>
      <c r="OC15">
        <v>1.1251158764042399</v>
      </c>
      <c r="OD15">
        <v>0.372609680436152</v>
      </c>
      <c r="OE15">
        <v>-0.65655317274986702</v>
      </c>
      <c r="OF15">
        <v>-0.819726521755058</v>
      </c>
      <c r="OG15">
        <v>0.18060321059068801</v>
      </c>
      <c r="OH15">
        <v>-7.2775707219070701E-2</v>
      </c>
      <c r="OI15">
        <v>0.52015923647097395</v>
      </c>
      <c r="OJ15">
        <v>9.0955509521690805E-2</v>
      </c>
      <c r="OK15">
        <v>1.3469854746607</v>
      </c>
      <c r="OL15">
        <v>0.34528325902298801</v>
      </c>
      <c r="OM15">
        <v>0.80472416181708795</v>
      </c>
      <c r="ON15">
        <v>0.59533891828896801</v>
      </c>
      <c r="OO15">
        <v>0.50156965396040698</v>
      </c>
      <c r="OP15">
        <v>1.2593554518022001</v>
      </c>
      <c r="OQ15">
        <v>1.0889769940105101</v>
      </c>
      <c r="OR15">
        <v>0.73231334633406098</v>
      </c>
      <c r="OS15">
        <v>0.57182799741367896</v>
      </c>
      <c r="OT15">
        <v>0.920649705715605</v>
      </c>
      <c r="OU15">
        <v>1.23001654486229</v>
      </c>
      <c r="OV15">
        <v>1.5676552011484399</v>
      </c>
      <c r="OW15">
        <v>0.69296216960457302</v>
      </c>
      <c r="OX15">
        <v>0.862433647965127</v>
      </c>
      <c r="OY15">
        <v>1.0465565028960999</v>
      </c>
      <c r="OZ15">
        <v>1.5646734008708301</v>
      </c>
      <c r="PA15">
        <v>1.59361986338313</v>
      </c>
      <c r="PB15">
        <v>0.91931239800602504</v>
      </c>
      <c r="PC15">
        <v>1.0047473335391599</v>
      </c>
      <c r="PD15">
        <v>1.39142995778782</v>
      </c>
      <c r="PE15">
        <v>1.64092436127277</v>
      </c>
      <c r="PF15">
        <v>1.4623213403687001</v>
      </c>
      <c r="PG15">
        <v>-4.3507758322570603E-2</v>
      </c>
      <c r="PH15">
        <v>-3.09335193720193E-2</v>
      </c>
      <c r="PI15">
        <v>-0.52151949297610001</v>
      </c>
      <c r="PJ15">
        <v>1.1275488686126101</v>
      </c>
      <c r="PK15">
        <v>1.17896556592751</v>
      </c>
      <c r="PL15">
        <v>1.1221573467606201</v>
      </c>
      <c r="PM15">
        <v>-7.2738985258532798E-2</v>
      </c>
      <c r="PN15">
        <v>-9.18251585603828E-2</v>
      </c>
      <c r="PO15">
        <v>1.9911430913069399E-2</v>
      </c>
      <c r="PP15">
        <v>-8.2067302706382197E-2</v>
      </c>
      <c r="PQ15">
        <v>-5.3632367924063097E-2</v>
      </c>
      <c r="PR15">
        <v>-7.9362566170395998E-2</v>
      </c>
      <c r="PS15">
        <v>-5.40645840047791E-2</v>
      </c>
      <c r="PT15">
        <v>-1.5101164008530701E-2</v>
      </c>
      <c r="PU15">
        <v>-5.2658831795581201E-2</v>
      </c>
      <c r="PV15">
        <v>-6.6776786996729107E-2</v>
      </c>
      <c r="PW15">
        <v>-6.6677199690102107E-2</v>
      </c>
      <c r="PX15">
        <v>-3.4483278570570999E-2</v>
      </c>
      <c r="PY15">
        <v>-3.4051880936363202E-2</v>
      </c>
      <c r="PZ15">
        <v>-3.45175235719253E-2</v>
      </c>
      <c r="QA15">
        <v>-6.2521675019460904E-2</v>
      </c>
      <c r="QB15">
        <v>-4.9248519096001898E-2</v>
      </c>
      <c r="QC15">
        <v>-4.0689984668602699E-2</v>
      </c>
      <c r="QD15">
        <v>-2.81433737891565E-2</v>
      </c>
      <c r="QE15">
        <v>-0.14861117247709599</v>
      </c>
      <c r="QF15">
        <v>-5.0370918061981698E-2</v>
      </c>
      <c r="QG15">
        <v>-5.0190941197242898E-2</v>
      </c>
      <c r="QH15">
        <v>-3.4561552231684799E-2</v>
      </c>
      <c r="QI15">
        <v>-0.11566591564807301</v>
      </c>
      <c r="QJ15">
        <v>-0.172889615483516</v>
      </c>
      <c r="QK15">
        <v>-0.757574761796309</v>
      </c>
      <c r="QL15">
        <v>-0.41219710199345</v>
      </c>
      <c r="QM15">
        <v>-0.69147506580607399</v>
      </c>
      <c r="QN15">
        <v>-0.25863271002570298</v>
      </c>
      <c r="QO15">
        <v>-0.66189204387811695</v>
      </c>
      <c r="QP15">
        <v>-0.23953008596630301</v>
      </c>
      <c r="QQ15">
        <v>-0.81938906814371704</v>
      </c>
      <c r="QR15">
        <v>-0.76047731213262504</v>
      </c>
      <c r="QS15">
        <v>-0.596777998194299</v>
      </c>
      <c r="QT15">
        <v>-0.26499697903904401</v>
      </c>
      <c r="QU15">
        <v>-0.75353707106190204</v>
      </c>
      <c r="QV15">
        <v>-0.97842439826264804</v>
      </c>
      <c r="QW15">
        <v>-0.81604595072761499</v>
      </c>
      <c r="QX15">
        <v>-0.67818136015782104</v>
      </c>
      <c r="QY15">
        <v>-0.47911461202615702</v>
      </c>
      <c r="QZ15">
        <v>-0.90652004228347005</v>
      </c>
      <c r="RA15">
        <v>-0.93674229680676602</v>
      </c>
      <c r="RB15">
        <v>-0.77844067563527197</v>
      </c>
      <c r="RC15">
        <v>-0.60234199279312695</v>
      </c>
      <c r="RD15">
        <v>-0.24806148278551801</v>
      </c>
      <c r="RE15">
        <v>-0.91921946049193204</v>
      </c>
      <c r="RF15">
        <v>-0.88768274464374497</v>
      </c>
      <c r="RG15">
        <v>-0.70627433208242296</v>
      </c>
      <c r="RH15">
        <v>-0.41005957110178298</v>
      </c>
      <c r="RI15">
        <v>-0.23942225987688301</v>
      </c>
      <c r="RJ15">
        <v>-0.899773385054362</v>
      </c>
      <c r="RK15">
        <v>-0.81814736029845803</v>
      </c>
      <c r="RL15">
        <v>-0.539873984159841</v>
      </c>
      <c r="RM15">
        <v>-0.36803612665720298</v>
      </c>
      <c r="RN15">
        <v>-0.193836390706768</v>
      </c>
      <c r="RO15">
        <v>0.33794536971552802</v>
      </c>
      <c r="RP15">
        <v>0.59289650695657403</v>
      </c>
      <c r="RQ15">
        <v>0.40774763618765397</v>
      </c>
      <c r="RR15">
        <v>-0.478886619697446</v>
      </c>
      <c r="RS15">
        <v>0.75561495129984901</v>
      </c>
      <c r="RT15">
        <v>-0.50808967068667299</v>
      </c>
      <c r="RU15">
        <v>-0.41987724351286998</v>
      </c>
      <c r="RV15">
        <v>-0.59728308958633602</v>
      </c>
      <c r="RW15">
        <v>0.26316782874837802</v>
      </c>
      <c r="RX15">
        <v>7.9008883708867605E-2</v>
      </c>
      <c r="RY15">
        <v>0.12185279215318599</v>
      </c>
      <c r="RZ15">
        <v>-0.42290982151296203</v>
      </c>
      <c r="SA15">
        <v>-0.212985745127931</v>
      </c>
      <c r="SB15">
        <v>-2.7289553465301701E-2</v>
      </c>
      <c r="SC15">
        <v>-0.55223942331448905</v>
      </c>
      <c r="SD15">
        <v>-0.14384539504728999</v>
      </c>
      <c r="SE15">
        <v>-0.328160441361113</v>
      </c>
      <c r="SF15">
        <v>-0.12758562398120299</v>
      </c>
      <c r="SG15">
        <v>-0.29269042514376298</v>
      </c>
      <c r="SH15">
        <v>-0.59513925033132598</v>
      </c>
      <c r="SI15">
        <v>-0.16981442144143699</v>
      </c>
      <c r="SJ15">
        <v>-0.239366459502595</v>
      </c>
      <c r="SK15">
        <v>-0.271077347362011</v>
      </c>
      <c r="SL15">
        <v>-0.40742678459364401</v>
      </c>
      <c r="SM15">
        <v>-0.42703872488396499</v>
      </c>
      <c r="SN15">
        <v>-0.139309919718132</v>
      </c>
      <c r="SO15">
        <v>-0.32003072178043701</v>
      </c>
      <c r="SP15">
        <v>-0.36038602903425598</v>
      </c>
      <c r="SQ15">
        <v>-0.32653787053793398</v>
      </c>
      <c r="SR15">
        <v>-0.372489702474534</v>
      </c>
      <c r="SS15">
        <v>0.21828332369093401</v>
      </c>
      <c r="ST15">
        <v>0.287022273521712</v>
      </c>
      <c r="SU15">
        <v>0.56466717075279005</v>
      </c>
      <c r="SV15">
        <v>0.40852951532652398</v>
      </c>
      <c r="SW15">
        <v>0.21757950057852599</v>
      </c>
      <c r="SX15">
        <v>0.12585857163118899</v>
      </c>
      <c r="SY15">
        <v>0.313917498912055</v>
      </c>
      <c r="SZ15">
        <v>0.23238742722675301</v>
      </c>
      <c r="TA15">
        <v>0.133834330597186</v>
      </c>
      <c r="TB15">
        <v>7.0322951632662001E-2</v>
      </c>
      <c r="TC15">
        <v>0.26044720808373301</v>
      </c>
      <c r="TD15">
        <v>0.30138073252478698</v>
      </c>
      <c r="TE15">
        <v>0.19399475194223301</v>
      </c>
      <c r="TF15">
        <v>0.111219890618376</v>
      </c>
      <c r="TG15">
        <v>5.4630364259955502E-2</v>
      </c>
      <c r="TH15">
        <v>0.28172004796287597</v>
      </c>
      <c r="TI15">
        <v>0.24861405267109599</v>
      </c>
      <c r="TJ15">
        <v>0.15317270213761899</v>
      </c>
      <c r="TK15">
        <v>8.3233022227184594E-2</v>
      </c>
      <c r="TL15">
        <v>4.0209459139495002E-2</v>
      </c>
      <c r="TM15">
        <v>0.25402717043519801</v>
      </c>
      <c r="TN15">
        <v>0.204093561404463</v>
      </c>
      <c r="TO15">
        <v>0.12106483863920001</v>
      </c>
      <c r="TP15">
        <v>6.4375368508344397E-2</v>
      </c>
      <c r="TQ15">
        <v>3.5232228085905697E-2</v>
      </c>
      <c r="TR15">
        <v>0.220043897310849</v>
      </c>
      <c r="TS15">
        <v>0.168002021679069</v>
      </c>
      <c r="TT15">
        <v>9.7895334142144505E-2</v>
      </c>
      <c r="TU15">
        <v>5.4859879052301601E-2</v>
      </c>
      <c r="TV15">
        <v>3.0383277575367299E-2</v>
      </c>
    </row>
    <row r="16" spans="1:542" x14ac:dyDescent="0.25">
      <c r="A16" s="13">
        <v>43738</v>
      </c>
      <c r="B16">
        <v>-0.97009032089656899</v>
      </c>
      <c r="C16">
        <v>-0.117952870374553</v>
      </c>
      <c r="D16">
        <v>0.48686168420884102</v>
      </c>
      <c r="E16">
        <v>-0.54439813884822497</v>
      </c>
      <c r="F16">
        <v>-0.29447474634031801</v>
      </c>
      <c r="G16">
        <v>-0.74285411863752204</v>
      </c>
      <c r="H16">
        <v>1.31037526906109E-2</v>
      </c>
      <c r="I16">
        <v>-0.73952653142880698</v>
      </c>
      <c r="J16">
        <v>-1.24815523651185</v>
      </c>
      <c r="K16">
        <v>-0.967322638796002</v>
      </c>
      <c r="L16">
        <v>-0.77703802485030204</v>
      </c>
      <c r="M16">
        <v>-0.335465234333647</v>
      </c>
      <c r="N16">
        <v>-0.96333379963964705</v>
      </c>
      <c r="O16">
        <v>-1.1880946376775401</v>
      </c>
      <c r="P16">
        <v>-0.95057289288056901</v>
      </c>
      <c r="Q16">
        <v>-0.59346139328102898</v>
      </c>
      <c r="R16">
        <v>-0.68671232212497901</v>
      </c>
      <c r="S16">
        <v>-1.1549072625566801</v>
      </c>
      <c r="T16">
        <v>-1.1678352493200099</v>
      </c>
      <c r="U16">
        <v>-0.85943595121910998</v>
      </c>
      <c r="V16">
        <v>-0.77613246656989898</v>
      </c>
      <c r="W16">
        <v>-0.93120599361209599</v>
      </c>
      <c r="X16">
        <v>-1.2028173129688</v>
      </c>
      <c r="Y16">
        <v>-1.1100830974356</v>
      </c>
      <c r="Z16">
        <v>-1.04389550244393</v>
      </c>
      <c r="AA16">
        <v>-0.95160579836841896</v>
      </c>
      <c r="AB16">
        <v>-1.0215503185426</v>
      </c>
      <c r="AC16">
        <v>-1.17000250261539</v>
      </c>
      <c r="AD16">
        <v>-1.2309092773686501</v>
      </c>
      <c r="AE16">
        <v>-1.3564966542954999</v>
      </c>
      <c r="AF16">
        <v>0.61703439601713395</v>
      </c>
      <c r="AG16">
        <v>-0.53290135668268501</v>
      </c>
      <c r="AH16">
        <v>-6.7387646566396606E-2</v>
      </c>
      <c r="AI16">
        <v>0.55649451182155496</v>
      </c>
      <c r="AJ16">
        <v>0.53949924194074195</v>
      </c>
      <c r="AK16">
        <v>1.2509735186880899</v>
      </c>
      <c r="AL16">
        <v>0.84466424476229296</v>
      </c>
      <c r="AM16">
        <v>1.0830305545696299</v>
      </c>
      <c r="AN16">
        <v>0.95876235193828596</v>
      </c>
      <c r="AO16">
        <v>1.1027003905299</v>
      </c>
      <c r="AP16">
        <v>0.68780147713582995</v>
      </c>
      <c r="AQ16">
        <v>0.91728040175846004</v>
      </c>
      <c r="AR16">
        <v>1.09803296009624</v>
      </c>
      <c r="AS16">
        <v>1.00448133102221</v>
      </c>
      <c r="AT16">
        <v>1.0991844046522199</v>
      </c>
      <c r="AU16">
        <v>0.80950129645728297</v>
      </c>
      <c r="AV16">
        <v>1.01570411489188</v>
      </c>
      <c r="AW16">
        <v>1.0597791718815299</v>
      </c>
      <c r="AX16">
        <v>1.0591856417794501</v>
      </c>
      <c r="AY16">
        <v>1.0223100729849299</v>
      </c>
      <c r="AZ16">
        <v>0.91723361587865604</v>
      </c>
      <c r="BA16">
        <v>1.0235659975575</v>
      </c>
      <c r="BB16">
        <v>1.08420852896679</v>
      </c>
      <c r="BC16">
        <v>1.0267787438914</v>
      </c>
      <c r="BD16">
        <v>0.96317388319101305</v>
      </c>
      <c r="BE16">
        <v>0.95245053656520295</v>
      </c>
      <c r="BF16">
        <v>1.0556640778241899</v>
      </c>
      <c r="BG16">
        <v>1.0586725979606799</v>
      </c>
      <c r="BH16">
        <v>0.98611294784374803</v>
      </c>
      <c r="BI16">
        <v>0.90251694644721803</v>
      </c>
      <c r="BK16">
        <v>-0.16086631272368401</v>
      </c>
      <c r="BL16">
        <v>-0.48336990540629399</v>
      </c>
      <c r="BM16">
        <v>-0.21729126798463799</v>
      </c>
      <c r="BN16">
        <v>7.7922891750881801E-3</v>
      </c>
      <c r="BO16">
        <v>-0.29983639587871003</v>
      </c>
      <c r="BP16">
        <v>0.30598955988349502</v>
      </c>
      <c r="BQ16">
        <v>-4.7087061929022303E-2</v>
      </c>
      <c r="BR16">
        <v>-0.11909662490008301</v>
      </c>
      <c r="BS16">
        <v>-0.244821624071486</v>
      </c>
      <c r="BT16">
        <v>0.22912007315145599</v>
      </c>
      <c r="BU16">
        <v>-0.126403330243753</v>
      </c>
      <c r="BV16">
        <v>1.1381167412470101E-2</v>
      </c>
      <c r="BW16">
        <v>-0.20831242482194701</v>
      </c>
      <c r="BX16">
        <v>-7.7696025926539602E-3</v>
      </c>
      <c r="BY16">
        <v>0.171662599767199</v>
      </c>
      <c r="BZ16">
        <v>-6.02566102082817E-2</v>
      </c>
      <c r="CA16">
        <v>-9.3759941683502504E-2</v>
      </c>
      <c r="CB16">
        <v>-0.116711817077416</v>
      </c>
      <c r="CC16">
        <v>7.3865710194454107E-2</v>
      </c>
      <c r="CD16">
        <v>0.17995566789707901</v>
      </c>
      <c r="CE16">
        <v>-0.106745507755814</v>
      </c>
      <c r="CF16">
        <v>-6.9446738208909203E-2</v>
      </c>
      <c r="CG16">
        <v>-3.7558590186671799E-2</v>
      </c>
      <c r="CH16">
        <v>0.10324711083386701</v>
      </c>
      <c r="CI16">
        <v>9.5832254446700904E-2</v>
      </c>
      <c r="CJ16">
        <v>-8.7047318635319199E-2</v>
      </c>
      <c r="CK16">
        <v>-2.2896894833698E-2</v>
      </c>
      <c r="CL16">
        <v>5.0342782178877405E-4</v>
      </c>
      <c r="CM16">
        <v>6.02375579200084E-2</v>
      </c>
      <c r="CN16">
        <v>9.1791216054136995E-2</v>
      </c>
      <c r="CO16">
        <v>-0.47846210854549298</v>
      </c>
      <c r="CP16">
        <v>-0.53642093404872404</v>
      </c>
      <c r="CQ16">
        <v>-0.56135268715564302</v>
      </c>
      <c r="CR16">
        <v>-0.78191066314597402</v>
      </c>
      <c r="CS16">
        <v>-0.53707101379730804</v>
      </c>
      <c r="CT16">
        <v>-0.76387782619345002</v>
      </c>
      <c r="CU16">
        <v>-5.3704361374149703E-2</v>
      </c>
      <c r="CV16">
        <v>8.8356662318940904E-2</v>
      </c>
      <c r="CW16">
        <v>-0.60656774371472999</v>
      </c>
      <c r="CX16">
        <v>-5.9485538247338203E-2</v>
      </c>
      <c r="CY16">
        <v>0.118175573900028</v>
      </c>
      <c r="CZ16">
        <v>-0.18918832955366</v>
      </c>
      <c r="DA16">
        <v>6.9079515298133706E-2</v>
      </c>
      <c r="DB16">
        <v>0.17040545741457699</v>
      </c>
      <c r="DC16">
        <v>0.51522455294176395</v>
      </c>
      <c r="DD16">
        <v>-3.7632697389299398E-2</v>
      </c>
      <c r="DE16">
        <v>-6.3586961301231704E-2</v>
      </c>
      <c r="DF16">
        <v>0.12514258315801099</v>
      </c>
      <c r="DG16">
        <v>0.352830132926721</v>
      </c>
      <c r="DH16">
        <v>0.56808160443303701</v>
      </c>
      <c r="DI16">
        <v>-1.32892567999897E-3</v>
      </c>
      <c r="DJ16">
        <v>1.7780939782446499E-2</v>
      </c>
      <c r="DK16">
        <v>0.26499296631528202</v>
      </c>
      <c r="DL16">
        <v>0.436627851873721</v>
      </c>
      <c r="DM16">
        <v>0.63992575611597702</v>
      </c>
      <c r="DN16">
        <v>4.5601103537994903E-2</v>
      </c>
      <c r="DO16">
        <v>0.15102860666742199</v>
      </c>
      <c r="DP16">
        <v>0.35206279893869302</v>
      </c>
      <c r="DQ16">
        <v>0.52233154677765503</v>
      </c>
      <c r="DR16">
        <v>0.63127837288057698</v>
      </c>
      <c r="DS16">
        <v>0.167010712526795</v>
      </c>
      <c r="DT16">
        <v>0.124855747095662</v>
      </c>
      <c r="DU16">
        <v>0.13431046800028701</v>
      </c>
      <c r="DV16">
        <v>0.119448129633228</v>
      </c>
      <c r="DW16">
        <v>0.48139104186193299</v>
      </c>
      <c r="DX16">
        <v>0.359925723906449</v>
      </c>
      <c r="DY16">
        <v>-1.9404675778319301E-2</v>
      </c>
      <c r="DZ16">
        <v>1.35490480998205</v>
      </c>
      <c r="EA16">
        <v>1.5468168657575001</v>
      </c>
      <c r="EB16">
        <v>5.8324315730887699E-2</v>
      </c>
      <c r="EC16">
        <v>-8.4787798329280406E-2</v>
      </c>
      <c r="ED16">
        <v>0.37721532200177399</v>
      </c>
      <c r="EE16">
        <v>1.6390945074218499</v>
      </c>
      <c r="EF16">
        <v>1.18758242320704</v>
      </c>
      <c r="EG16">
        <v>-0.20331616874863001</v>
      </c>
      <c r="EH16">
        <v>0.18174841784169199</v>
      </c>
      <c r="EI16">
        <v>1.2290895107748301</v>
      </c>
      <c r="EJ16">
        <v>1.6756726060493099</v>
      </c>
      <c r="EK16">
        <v>0.57399244132470395</v>
      </c>
      <c r="EL16">
        <v>3.1422463827116297E-2</v>
      </c>
      <c r="EM16">
        <v>1.0035696963773499</v>
      </c>
      <c r="EN16">
        <v>1.57624738334633</v>
      </c>
      <c r="EO16">
        <v>1.2199823924577899</v>
      </c>
      <c r="EP16">
        <v>0.56406138795005201</v>
      </c>
      <c r="EQ16">
        <v>0.62713844970408905</v>
      </c>
      <c r="ER16">
        <v>1.3095325636538699</v>
      </c>
      <c r="ES16">
        <v>1.17241411476442</v>
      </c>
      <c r="ET16">
        <v>1.06308149180895</v>
      </c>
      <c r="EU16">
        <v>0.92974890145299405</v>
      </c>
      <c r="EV16">
        <v>0.75067074875014905</v>
      </c>
      <c r="EW16">
        <v>-0.387767085164755</v>
      </c>
      <c r="EX16">
        <v>-0.67721791907636697</v>
      </c>
      <c r="EY16">
        <v>-1.0167288255332401</v>
      </c>
      <c r="EZ16">
        <v>-0.79763772092146701</v>
      </c>
      <c r="FA16">
        <v>-0.92944499681996495</v>
      </c>
      <c r="FB16">
        <v>0.22073217496390601</v>
      </c>
      <c r="FC16">
        <v>-0.598400840051729</v>
      </c>
      <c r="FD16">
        <v>-0.132631397833333</v>
      </c>
      <c r="FE16">
        <v>-0.47835377810662699</v>
      </c>
      <c r="FF16">
        <v>0.191469923738773</v>
      </c>
      <c r="FG16">
        <v>-8.1135113607359699E-2</v>
      </c>
      <c r="FH16">
        <v>-0.12102224028379099</v>
      </c>
      <c r="FI16">
        <v>8.3403013296138001E-2</v>
      </c>
      <c r="FJ16">
        <v>0.38915288012153199</v>
      </c>
      <c r="FK16">
        <v>0.76619145216888696</v>
      </c>
      <c r="FL16">
        <v>-0.10389711623763601</v>
      </c>
      <c r="FM16">
        <v>-2.0306115517618E-2</v>
      </c>
      <c r="FN16">
        <v>0.24285280080851199</v>
      </c>
      <c r="FO16">
        <v>0.58131233641724001</v>
      </c>
      <c r="FP16">
        <v>0.71008219184361998</v>
      </c>
      <c r="FQ16">
        <v>-4.2678507559755302E-2</v>
      </c>
      <c r="FR16">
        <v>0.121730706612319</v>
      </c>
      <c r="FS16">
        <v>0.422579002988689</v>
      </c>
      <c r="FT16">
        <v>0.60781084383538297</v>
      </c>
      <c r="FU16">
        <v>0.72595700052976897</v>
      </c>
      <c r="FV16">
        <v>7.0617055059735104E-2</v>
      </c>
      <c r="FW16">
        <v>0.28687947749166598</v>
      </c>
      <c r="FX16">
        <v>0.480487061215641</v>
      </c>
      <c r="FY16">
        <v>0.64891852487333102</v>
      </c>
      <c r="FZ16">
        <v>0.73418756464622903</v>
      </c>
      <c r="GA16">
        <v>0.703172198903811</v>
      </c>
      <c r="GB16">
        <v>0.146561923655948</v>
      </c>
      <c r="GC16">
        <v>0.327512088216661</v>
      </c>
      <c r="GD16">
        <v>0.532487269962448</v>
      </c>
      <c r="GE16">
        <v>0.66436978128255597</v>
      </c>
      <c r="GF16">
        <v>0.69847278141866398</v>
      </c>
      <c r="GG16">
        <v>0.72779656393082304</v>
      </c>
      <c r="GH16">
        <v>0.70208973811219999</v>
      </c>
      <c r="GI16">
        <v>0.63709233235406304</v>
      </c>
      <c r="GJ16">
        <v>0.54846535766601601</v>
      </c>
      <c r="GK16">
        <v>0.71817769310132196</v>
      </c>
      <c r="GL16">
        <v>0.72431091381331003</v>
      </c>
      <c r="GM16">
        <v>0.69675548572843404</v>
      </c>
      <c r="GN16">
        <v>0.61532269271826401</v>
      </c>
      <c r="GO16">
        <v>0.51606774285245305</v>
      </c>
      <c r="GP16">
        <v>0.73691080171300805</v>
      </c>
      <c r="GQ16">
        <v>0.72454074828675996</v>
      </c>
      <c r="GR16">
        <v>0.66225095741132201</v>
      </c>
      <c r="GS16">
        <v>0.57007572523806205</v>
      </c>
      <c r="GT16">
        <v>0.469885361663538</v>
      </c>
      <c r="GU16">
        <v>0.74717377711129096</v>
      </c>
      <c r="GV16">
        <v>0.70045547336412906</v>
      </c>
      <c r="GW16">
        <v>0.61965609577234104</v>
      </c>
      <c r="GX16">
        <v>0.523852672312769</v>
      </c>
      <c r="GY16">
        <v>0.42430657524069798</v>
      </c>
      <c r="GZ16">
        <v>0.733656821473195</v>
      </c>
      <c r="HA16">
        <v>0.66350208041847802</v>
      </c>
      <c r="HB16">
        <v>0.57499273165615605</v>
      </c>
      <c r="HC16">
        <v>0.47832271740189097</v>
      </c>
      <c r="HD16">
        <v>0.37920035986181</v>
      </c>
      <c r="HE16">
        <v>0.26980792957612598</v>
      </c>
      <c r="HF16">
        <v>-0.180377302755762</v>
      </c>
      <c r="HG16">
        <v>0.64357832843506102</v>
      </c>
      <c r="HH16">
        <v>0.83444771961096698</v>
      </c>
      <c r="HI16">
        <v>0.90836331864965603</v>
      </c>
      <c r="HJ16">
        <v>0.91496716662467803</v>
      </c>
      <c r="HK16">
        <v>0.62320228041153602</v>
      </c>
      <c r="HL16">
        <v>0.54525412870060797</v>
      </c>
      <c r="HM16">
        <v>0.45777876926333</v>
      </c>
      <c r="HN16">
        <v>0.35315124997026398</v>
      </c>
      <c r="HO16">
        <v>0.39056682203245002</v>
      </c>
      <c r="HP16">
        <v>0.59668543494680903</v>
      </c>
      <c r="HQ16">
        <v>0.52037134204032598</v>
      </c>
      <c r="HR16">
        <v>0.41944704490069701</v>
      </c>
      <c r="HS16">
        <v>0.31764013599928798</v>
      </c>
      <c r="HT16">
        <v>0.50083427384587198</v>
      </c>
      <c r="HU16">
        <v>0.56245018862373497</v>
      </c>
      <c r="HV16">
        <v>0.47145405793490602</v>
      </c>
      <c r="HW16">
        <v>0.36971237271205198</v>
      </c>
      <c r="HX16">
        <v>0.27003033846816499</v>
      </c>
      <c r="HY16">
        <v>0.51460735531038304</v>
      </c>
      <c r="HZ16">
        <v>0.51708625441030198</v>
      </c>
      <c r="IA16">
        <v>0.42155763762058301</v>
      </c>
      <c r="IB16">
        <v>0.32118595507507203</v>
      </c>
      <c r="IC16">
        <v>0.222902161855391</v>
      </c>
      <c r="ID16">
        <v>0.49480322787432401</v>
      </c>
      <c r="IE16">
        <v>0.46870620155961701</v>
      </c>
      <c r="IF16">
        <v>0.37254519150340898</v>
      </c>
      <c r="IG16">
        <v>0.27350026892956703</v>
      </c>
      <c r="IH16">
        <v>0.17585089682653901</v>
      </c>
      <c r="II16">
        <v>-0.115211471306089</v>
      </c>
      <c r="IJ16">
        <v>-0.81422265234611602</v>
      </c>
      <c r="IK16">
        <v>-0.65785108209027099</v>
      </c>
      <c r="IL16">
        <v>-0.31242108026044602</v>
      </c>
      <c r="IM16">
        <v>-0.51054509224386702</v>
      </c>
      <c r="IN16">
        <v>0.67036755022392502</v>
      </c>
      <c r="IO16">
        <v>1.1200514522792301E-2</v>
      </c>
      <c r="IP16">
        <v>0.150315962474905</v>
      </c>
      <c r="IQ16">
        <v>-0.236642919404154</v>
      </c>
      <c r="IR16">
        <v>0.87329279778291702</v>
      </c>
      <c r="IS16">
        <v>-0.14716142819989</v>
      </c>
      <c r="IT16">
        <v>0.26238523095305399</v>
      </c>
      <c r="IU16">
        <v>2.6176398821185401E-2</v>
      </c>
      <c r="IV16">
        <v>0.30988319552236099</v>
      </c>
      <c r="IW16">
        <v>0.84413406602531005</v>
      </c>
      <c r="IX16">
        <v>6.0494770505807899E-2</v>
      </c>
      <c r="IY16">
        <v>0.149317589401501</v>
      </c>
      <c r="IZ16">
        <v>0.17148421805478201</v>
      </c>
      <c r="JA16">
        <v>0.58700698874742896</v>
      </c>
      <c r="JB16">
        <v>0.97721906441524697</v>
      </c>
      <c r="JC16">
        <v>5.1031551952319697E-2</v>
      </c>
      <c r="JD16">
        <v>0.21245660565817601</v>
      </c>
      <c r="JE16">
        <v>0.40546981154517198</v>
      </c>
      <c r="JF16">
        <v>0.75855376029671195</v>
      </c>
      <c r="JG16">
        <v>0.90795805847252897</v>
      </c>
      <c r="JH16">
        <v>0.124121852073794</v>
      </c>
      <c r="JI16">
        <v>0.38756895560803301</v>
      </c>
      <c r="JJ16">
        <v>0.57818834636988603</v>
      </c>
      <c r="JK16">
        <v>0.77147579911887398</v>
      </c>
      <c r="JL16">
        <v>0.74895403775187297</v>
      </c>
      <c r="JM16">
        <v>0.60287844442261096</v>
      </c>
      <c r="JN16">
        <v>1.47073082289972E-2</v>
      </c>
      <c r="JO16">
        <v>0.65481592987056103</v>
      </c>
      <c r="JP16">
        <v>0.882905633532586</v>
      </c>
      <c r="JQ16">
        <v>1.04805880598971</v>
      </c>
      <c r="JR16">
        <v>0.51939141488906504</v>
      </c>
      <c r="JS16">
        <v>1.1687912639560101</v>
      </c>
      <c r="JT16">
        <v>1.2053900759396601</v>
      </c>
      <c r="JU16">
        <v>1.1793401354281601</v>
      </c>
      <c r="JV16">
        <v>0.60312773622350502</v>
      </c>
      <c r="JW16">
        <v>0.80824844296862297</v>
      </c>
      <c r="JX16">
        <v>1.21149680902979</v>
      </c>
      <c r="JY16">
        <v>1.22302472325141</v>
      </c>
      <c r="JZ16">
        <v>0.84345507943310005</v>
      </c>
      <c r="KA16">
        <v>0.57578372565936298</v>
      </c>
      <c r="KB16">
        <v>1.0239741033555501</v>
      </c>
      <c r="KC16">
        <v>1.2366635442459699</v>
      </c>
      <c r="KD16">
        <v>1.04529549383201</v>
      </c>
      <c r="KE16">
        <v>0.71598840539269804</v>
      </c>
      <c r="KF16">
        <v>0.52944861112725805</v>
      </c>
      <c r="KG16">
        <v>1.12433952984034</v>
      </c>
      <c r="KH16">
        <v>1.13192591247064</v>
      </c>
      <c r="KI16">
        <v>0.90230911632444499</v>
      </c>
      <c r="KJ16">
        <v>0.64391741796580104</v>
      </c>
      <c r="KK16">
        <v>0.48527552515328998</v>
      </c>
      <c r="KL16">
        <v>1.0932180516413299</v>
      </c>
      <c r="KM16">
        <v>1.0155611348818601</v>
      </c>
      <c r="KN16">
        <v>0.80880674824158605</v>
      </c>
      <c r="KO16">
        <v>0.58702408371181503</v>
      </c>
      <c r="KP16">
        <v>0.44220986160335402</v>
      </c>
      <c r="KQ16">
        <v>-7.6076298116154101E-2</v>
      </c>
      <c r="KR16">
        <v>-0.870816346126703</v>
      </c>
      <c r="KS16">
        <v>-0.1042250774348</v>
      </c>
      <c r="KT16">
        <v>0.525441808170929</v>
      </c>
      <c r="KU16">
        <v>-0.333053158174694</v>
      </c>
      <c r="KV16">
        <v>0.32099162874464199</v>
      </c>
      <c r="KW16">
        <v>-0.227693817195463</v>
      </c>
      <c r="KX16">
        <v>0.98128706121677201</v>
      </c>
      <c r="KY16">
        <v>-0.113390325316087</v>
      </c>
      <c r="KZ16">
        <v>0.412850677356217</v>
      </c>
      <c r="LA16">
        <v>9.6700663117724905E-2</v>
      </c>
      <c r="LB16">
        <v>0.59399915397151604</v>
      </c>
      <c r="LC16">
        <v>0.31287857056963703</v>
      </c>
      <c r="LD16">
        <v>0.34628962052619</v>
      </c>
      <c r="LE16">
        <v>0.54793370969098598</v>
      </c>
      <c r="LF16">
        <v>0.350996115809521</v>
      </c>
      <c r="LG16">
        <v>0.475303739076123</v>
      </c>
      <c r="LH16">
        <v>0.343324624719264</v>
      </c>
      <c r="LI16">
        <v>0.46561459074510397</v>
      </c>
      <c r="LJ16">
        <v>0.63660352653896202</v>
      </c>
      <c r="LK16">
        <v>0.35069493381431699</v>
      </c>
      <c r="LL16">
        <v>0.44933412585419102</v>
      </c>
      <c r="LM16">
        <v>0.42891088948933098</v>
      </c>
      <c r="LN16">
        <v>0.55795777932336299</v>
      </c>
      <c r="LO16">
        <v>0.41582588546435201</v>
      </c>
      <c r="LP16">
        <v>0.36087352667092398</v>
      </c>
      <c r="LQ16">
        <v>0.49064112550601402</v>
      </c>
      <c r="LR16">
        <v>0.50900724482166504</v>
      </c>
      <c r="LS16">
        <v>0.41151753096682903</v>
      </c>
      <c r="LT16">
        <v>0.38109425633775001</v>
      </c>
      <c r="LU16">
        <v>-1.37189182628327</v>
      </c>
      <c r="LV16">
        <v>-0.78327920419238795</v>
      </c>
      <c r="LW16">
        <v>-1.52994278557846</v>
      </c>
      <c r="LX16">
        <v>-0.59932069338217897</v>
      </c>
      <c r="LY16">
        <v>-0.25396342503001601</v>
      </c>
      <c r="LZ16">
        <v>-0.392374957269778</v>
      </c>
      <c r="MA16">
        <v>-0.88042124363489305</v>
      </c>
      <c r="MB16">
        <v>0.46496859398308299</v>
      </c>
      <c r="MC16">
        <v>0.67823727998411498</v>
      </c>
      <c r="MD16">
        <v>-0.96085504445117298</v>
      </c>
      <c r="ME16">
        <v>-0.83444513086620398</v>
      </c>
      <c r="MF16">
        <v>-0.61111409086552504</v>
      </c>
      <c r="MG16">
        <v>-0.16128603830636301</v>
      </c>
      <c r="MH16">
        <v>1.6858269605043901</v>
      </c>
      <c r="MI16">
        <v>-0.41006745940822698</v>
      </c>
      <c r="MJ16">
        <v>-0.95981211771261199</v>
      </c>
      <c r="MK16">
        <v>-0.52198862304562299</v>
      </c>
      <c r="ML16">
        <v>1.0093705290237001</v>
      </c>
      <c r="MM16">
        <v>0.87406580838672299</v>
      </c>
      <c r="MN16">
        <v>-0.35093839704644503</v>
      </c>
      <c r="MO16">
        <v>-0.89788126214576502</v>
      </c>
      <c r="MP16">
        <v>0.49594943593000002</v>
      </c>
      <c r="MQ16">
        <v>0.63559809174410498</v>
      </c>
      <c r="MR16">
        <v>0.71648099294909495</v>
      </c>
      <c r="MS16">
        <v>-0.34072267830466102</v>
      </c>
      <c r="MT16">
        <v>1.2066902496706999E-2</v>
      </c>
      <c r="MU16">
        <v>0.23839082886090299</v>
      </c>
      <c r="MV16">
        <v>0.54274585202497205</v>
      </c>
      <c r="MW16">
        <v>0.65954649317220704</v>
      </c>
      <c r="MX16">
        <v>0.59776911260186805</v>
      </c>
      <c r="MY16">
        <v>-0.195566326311954</v>
      </c>
      <c r="MZ16">
        <v>-0.113818991679371</v>
      </c>
      <c r="NA16">
        <v>0.84583824201428404</v>
      </c>
      <c r="NB16">
        <v>0.59913152750405496</v>
      </c>
      <c r="NC16">
        <v>5.1744939239895198E-2</v>
      </c>
      <c r="ND16">
        <v>0.32331646528156199</v>
      </c>
      <c r="NE16">
        <v>0.27974700440719302</v>
      </c>
      <c r="NF16">
        <v>0.76124483178799096</v>
      </c>
      <c r="NG16">
        <v>0.51469246990209305</v>
      </c>
      <c r="NH16">
        <v>-0.150234268897077</v>
      </c>
      <c r="NI16">
        <v>0.50204306871572901</v>
      </c>
      <c r="NJ16">
        <v>0.49918072639993299</v>
      </c>
      <c r="NK16">
        <v>0.49594003447840401</v>
      </c>
      <c r="NL16">
        <v>0.70052108541659497</v>
      </c>
      <c r="NM16">
        <v>0.67362618598020396</v>
      </c>
      <c r="NN16">
        <v>0.53918841427566899</v>
      </c>
      <c r="NO16">
        <v>0.538733156264674</v>
      </c>
      <c r="NP16">
        <v>0.65040776120407995</v>
      </c>
      <c r="NQ16">
        <v>0.75464487591616902</v>
      </c>
      <c r="NR16">
        <v>0.39952079968454401</v>
      </c>
      <c r="NS16">
        <v>0.56069365884896105</v>
      </c>
      <c r="NT16">
        <v>0.63801317541212299</v>
      </c>
      <c r="NU16">
        <v>0.71242808032569704</v>
      </c>
      <c r="NV16">
        <v>0.55582437445390998</v>
      </c>
      <c r="NW16">
        <v>0.38540337709300698</v>
      </c>
      <c r="NX16">
        <v>0.63458065904850502</v>
      </c>
      <c r="NY16">
        <v>0.69206567377835404</v>
      </c>
      <c r="NZ16">
        <v>0.57707626322794203</v>
      </c>
      <c r="OA16">
        <v>0.52039543435431002</v>
      </c>
      <c r="OB16">
        <v>0.36708964264817701</v>
      </c>
      <c r="OC16">
        <v>0.49050933265831698</v>
      </c>
      <c r="OD16">
        <v>-0.62612505855484302</v>
      </c>
      <c r="OE16">
        <v>0.38756790297930499</v>
      </c>
      <c r="OF16">
        <v>-0.62465411296496598</v>
      </c>
      <c r="OG16">
        <v>-0.82107143793399895</v>
      </c>
      <c r="OH16">
        <v>0.158127625464836</v>
      </c>
      <c r="OI16">
        <v>1.1120723657545399</v>
      </c>
      <c r="OJ16">
        <v>0.56070662254458203</v>
      </c>
      <c r="OK16">
        <v>0.126456665657598</v>
      </c>
      <c r="OL16">
        <v>1.3654652531809901</v>
      </c>
      <c r="OM16">
        <v>0.75443414811623399</v>
      </c>
      <c r="ON16">
        <v>0.81299696913805997</v>
      </c>
      <c r="OO16">
        <v>0.64132971205288203</v>
      </c>
      <c r="OP16">
        <v>0.53449840173199104</v>
      </c>
      <c r="OQ16">
        <v>1.2726826671702001</v>
      </c>
      <c r="OR16">
        <v>0.82315370121961295</v>
      </c>
      <c r="OS16">
        <v>0.75790852431824896</v>
      </c>
      <c r="OT16">
        <v>0.61551241255425804</v>
      </c>
      <c r="OU16">
        <v>0.94603745540296902</v>
      </c>
      <c r="OV16">
        <v>1.2503681728146401</v>
      </c>
      <c r="OW16">
        <v>0.80810792269161302</v>
      </c>
      <c r="OX16">
        <v>0.72662506347960598</v>
      </c>
      <c r="OY16">
        <v>0.89923481654121296</v>
      </c>
      <c r="OZ16">
        <v>1.0743771652796701</v>
      </c>
      <c r="PA16">
        <v>1.60009384794993</v>
      </c>
      <c r="PB16">
        <v>0.79587355912365798</v>
      </c>
      <c r="PC16">
        <v>0.95014278423270304</v>
      </c>
      <c r="PD16">
        <v>1.0430088483519999</v>
      </c>
      <c r="PE16">
        <v>1.4312061278611601</v>
      </c>
      <c r="PF16">
        <v>1.68579424359417</v>
      </c>
      <c r="PG16">
        <v>5.3484230481538803E-2</v>
      </c>
      <c r="PH16">
        <v>-0.50757768042565998</v>
      </c>
      <c r="PI16">
        <v>-6.6231559579263993E-2</v>
      </c>
      <c r="PJ16">
        <v>-0.599407612892084</v>
      </c>
      <c r="PK16">
        <v>1.13934182623819</v>
      </c>
      <c r="PL16">
        <v>1.1962892251375701</v>
      </c>
      <c r="PM16">
        <v>6.3457463304083195E-2</v>
      </c>
      <c r="PN16">
        <v>3.5015932084771502E-2</v>
      </c>
      <c r="PO16">
        <v>1.18615621979959E-2</v>
      </c>
      <c r="PP16">
        <v>0.111744860214904</v>
      </c>
      <c r="PQ16">
        <v>5.6977854493902198E-2</v>
      </c>
      <c r="PR16">
        <v>5.37474249429312E-2</v>
      </c>
      <c r="PS16">
        <v>2.7147665947385501E-2</v>
      </c>
      <c r="PT16">
        <v>4.57335280198298E-2</v>
      </c>
      <c r="PU16">
        <v>8.0178387509339394E-2</v>
      </c>
      <c r="PV16">
        <v>5.5418112811925303E-2</v>
      </c>
      <c r="PW16">
        <v>4.0368335833073303E-2</v>
      </c>
      <c r="PX16">
        <v>3.6561790804266102E-2</v>
      </c>
      <c r="PY16">
        <v>6.3157115316851503E-2</v>
      </c>
      <c r="PZ16">
        <v>6.5349066575555101E-2</v>
      </c>
      <c r="QA16">
        <v>4.58294005914099E-2</v>
      </c>
      <c r="QB16">
        <v>4.2248345928773801E-2</v>
      </c>
      <c r="QC16">
        <v>5.1390571072491703E-2</v>
      </c>
      <c r="QD16">
        <v>5.8952213348721499E-2</v>
      </c>
      <c r="QE16">
        <v>7.3445460425794695E-2</v>
      </c>
      <c r="QF16">
        <v>4.5865146630567198E-2</v>
      </c>
      <c r="QG16">
        <v>5.20348873019345E-2</v>
      </c>
      <c r="QH16">
        <v>5.1208026281619398E-2</v>
      </c>
      <c r="QI16">
        <v>6.6664212892110303E-2</v>
      </c>
      <c r="QJ16">
        <v>-1.4037017889809799E-2</v>
      </c>
      <c r="QK16">
        <v>-0.55213075859730998</v>
      </c>
      <c r="QL16">
        <v>5.3186722837864603E-2</v>
      </c>
      <c r="QM16">
        <v>-0.46476192947621398</v>
      </c>
      <c r="QN16">
        <v>-0.74793783710135797</v>
      </c>
      <c r="QO16">
        <v>-0.29821509669233798</v>
      </c>
      <c r="QP16">
        <v>-0.90063312323330003</v>
      </c>
      <c r="QQ16">
        <v>-0.71915798947170295</v>
      </c>
      <c r="QR16">
        <v>-0.78511480604620898</v>
      </c>
      <c r="QS16">
        <v>-0.74332648342618701</v>
      </c>
      <c r="QT16">
        <v>-0.58104842192964801</v>
      </c>
      <c r="QU16">
        <v>-0.623117193378111</v>
      </c>
      <c r="QV16">
        <v>-0.71467521264402201</v>
      </c>
      <c r="QW16">
        <v>-0.95945857473556895</v>
      </c>
      <c r="QX16">
        <v>-0.77775121727723895</v>
      </c>
      <c r="QY16">
        <v>-0.65169448942837505</v>
      </c>
      <c r="QZ16">
        <v>-0.69974356982872798</v>
      </c>
      <c r="RA16">
        <v>-0.87480404670304501</v>
      </c>
      <c r="RB16">
        <v>-0.90493365057040198</v>
      </c>
      <c r="RC16">
        <v>-0.74428880851919199</v>
      </c>
      <c r="RD16">
        <v>-0.54607104755322999</v>
      </c>
      <c r="RE16">
        <v>-0.82988512954600002</v>
      </c>
      <c r="RF16">
        <v>-0.88163311212686302</v>
      </c>
      <c r="RG16">
        <v>-0.85542419807195402</v>
      </c>
      <c r="RH16">
        <v>-0.65172781537241997</v>
      </c>
      <c r="RI16">
        <v>-0.35347812008024099</v>
      </c>
      <c r="RJ16">
        <v>-0.85953448410928002</v>
      </c>
      <c r="RK16">
        <v>-0.86233801654503395</v>
      </c>
      <c r="RL16">
        <v>-0.76712555599645205</v>
      </c>
      <c r="RM16">
        <v>-0.48353328167334397</v>
      </c>
      <c r="RN16">
        <v>-0.31224323570863899</v>
      </c>
      <c r="RO16">
        <v>3.0434549673809298E-2</v>
      </c>
      <c r="RP16">
        <v>-0.80546887001256195</v>
      </c>
      <c r="RQ16">
        <v>0.54186327857257699</v>
      </c>
      <c r="RR16">
        <v>0.40620807615126198</v>
      </c>
      <c r="RS16">
        <v>-0.43521312310861099</v>
      </c>
      <c r="RT16">
        <v>0.76775494956502899</v>
      </c>
      <c r="RU16">
        <v>0.41632091435108298</v>
      </c>
      <c r="RV16">
        <v>-0.33051480354642199</v>
      </c>
      <c r="RW16">
        <v>-0.50329022988934902</v>
      </c>
      <c r="RX16">
        <v>0.41567770441011698</v>
      </c>
      <c r="RY16">
        <v>2.57451883994777E-2</v>
      </c>
      <c r="RZ16">
        <v>0.242764478544433</v>
      </c>
      <c r="SA16">
        <v>-0.33035677657958401</v>
      </c>
      <c r="SB16">
        <v>-7.0249143532763805E-2</v>
      </c>
      <c r="SC16">
        <v>0.119455588412963</v>
      </c>
      <c r="SD16">
        <v>0.13328968326902199</v>
      </c>
      <c r="SE16">
        <v>-3.9263499404384498E-2</v>
      </c>
      <c r="SF16">
        <v>-0.21157198824337101</v>
      </c>
      <c r="SG16">
        <v>2.3332068917658599E-2</v>
      </c>
      <c r="SH16">
        <v>-0.18378590340157999</v>
      </c>
      <c r="SI16">
        <v>-1.6213495484848101E-2</v>
      </c>
      <c r="SJ16">
        <v>-5.0259856590151801E-2</v>
      </c>
      <c r="SK16">
        <v>-0.108756997981854</v>
      </c>
      <c r="SL16">
        <v>-0.14802266033026601</v>
      </c>
      <c r="SM16">
        <v>-0.30223763790660702</v>
      </c>
      <c r="SN16">
        <v>-2.9205006803382901E-2</v>
      </c>
      <c r="SO16">
        <v>-1.03230078188533E-2</v>
      </c>
      <c r="SP16">
        <v>-0.20391688909544201</v>
      </c>
      <c r="SQ16">
        <v>-0.244959321510759</v>
      </c>
      <c r="SR16">
        <v>-0.218024168246509</v>
      </c>
      <c r="SS16">
        <v>0.110014077973522</v>
      </c>
      <c r="ST16">
        <v>-0.30729266062411198</v>
      </c>
      <c r="SU16">
        <v>0.28556470703384201</v>
      </c>
      <c r="SV16">
        <v>0.55885472173413897</v>
      </c>
      <c r="SW16">
        <v>0.39664165065275098</v>
      </c>
      <c r="SX16">
        <v>0.20520334045810401</v>
      </c>
      <c r="SY16">
        <v>0.34042085306765901</v>
      </c>
      <c r="SZ16">
        <v>0.436008056185542</v>
      </c>
      <c r="TA16">
        <v>0.35295171775519701</v>
      </c>
      <c r="TB16">
        <v>0.25361351079946998</v>
      </c>
      <c r="TC16">
        <v>0.195784755790748</v>
      </c>
      <c r="TD16">
        <v>0.38283698813408001</v>
      </c>
      <c r="TE16">
        <v>0.42324692554223797</v>
      </c>
      <c r="TF16">
        <v>0.31434366210648701</v>
      </c>
      <c r="TG16">
        <v>0.231256596738563</v>
      </c>
      <c r="TH16">
        <v>0.28990982967211498</v>
      </c>
      <c r="TI16">
        <v>0.40425084748072498</v>
      </c>
      <c r="TJ16">
        <v>0.37007122182638902</v>
      </c>
      <c r="TK16">
        <v>0.27373396366908198</v>
      </c>
      <c r="TL16">
        <v>0.204040267274475</v>
      </c>
      <c r="TM16">
        <v>0.33609360571684899</v>
      </c>
      <c r="TN16">
        <v>0.376508193537959</v>
      </c>
      <c r="TO16">
        <v>0.325736968676063</v>
      </c>
      <c r="TP16">
        <v>0.242404516204173</v>
      </c>
      <c r="TQ16">
        <v>0.18645240309823299</v>
      </c>
      <c r="TR16">
        <v>0.333184580334632</v>
      </c>
      <c r="TS16">
        <v>0.34280396525440898</v>
      </c>
      <c r="TT16">
        <v>0.29035063086580498</v>
      </c>
      <c r="TU16">
        <v>0.22047730327120199</v>
      </c>
      <c r="TV16">
        <v>0.17868819283495499</v>
      </c>
    </row>
    <row r="17" spans="1:542" x14ac:dyDescent="0.25">
      <c r="A17" s="13">
        <v>43830</v>
      </c>
      <c r="B17">
        <v>-0.87773808056196501</v>
      </c>
      <c r="C17">
        <v>0.29744324817573498</v>
      </c>
      <c r="D17">
        <v>-0.120221643062392</v>
      </c>
      <c r="E17">
        <v>0.47822306659774699</v>
      </c>
      <c r="F17">
        <v>-0.49169052141287201</v>
      </c>
      <c r="G17">
        <v>-0.19466183893796901</v>
      </c>
      <c r="H17">
        <v>-0.90220315166838205</v>
      </c>
      <c r="I17">
        <v>8.3067573079856002E-2</v>
      </c>
      <c r="J17">
        <v>-0.71525571622286999</v>
      </c>
      <c r="K17">
        <v>-1.24184310992838</v>
      </c>
      <c r="L17">
        <v>-0.96059267967150197</v>
      </c>
      <c r="M17">
        <v>-0.71374735242176501</v>
      </c>
      <c r="N17">
        <v>-0.28183674922596003</v>
      </c>
      <c r="O17">
        <v>-0.94854995880205495</v>
      </c>
      <c r="P17">
        <v>-1.2171362390228999</v>
      </c>
      <c r="Q17">
        <v>-0.89110796685340099</v>
      </c>
      <c r="R17">
        <v>-0.53699840888735295</v>
      </c>
      <c r="S17">
        <v>-0.65347841904237502</v>
      </c>
      <c r="T17">
        <v>-1.1714401475746701</v>
      </c>
      <c r="U17">
        <v>-1.24924302309147</v>
      </c>
      <c r="V17">
        <v>-0.74309979899474299</v>
      </c>
      <c r="W17">
        <v>-0.73525486897439896</v>
      </c>
      <c r="X17">
        <v>-0.92562452187029698</v>
      </c>
      <c r="Y17">
        <v>-1.2686876321120599</v>
      </c>
      <c r="Z17">
        <v>-1.2382609704277701</v>
      </c>
      <c r="AA17">
        <v>-0.85874701337221004</v>
      </c>
      <c r="AB17">
        <v>-0.93427319926721697</v>
      </c>
      <c r="AC17">
        <v>-1.05112363131728</v>
      </c>
      <c r="AD17">
        <v>-1.27871790499097</v>
      </c>
      <c r="AE17">
        <v>-1.3434915205115501</v>
      </c>
      <c r="AF17">
        <v>0.35855597018825902</v>
      </c>
      <c r="AG17">
        <v>-0.63840268207617201</v>
      </c>
      <c r="AH17">
        <v>-0.50343539163038298</v>
      </c>
      <c r="AI17">
        <v>2.0961394476509899E-2</v>
      </c>
      <c r="AJ17">
        <v>0.58873045192290296</v>
      </c>
      <c r="AK17">
        <v>0.51616717964080205</v>
      </c>
      <c r="AL17">
        <v>0.568873379667582</v>
      </c>
      <c r="AM17">
        <v>0.806568135858588</v>
      </c>
      <c r="AN17">
        <v>1.0384931088562299</v>
      </c>
      <c r="AO17">
        <v>0.905627806355496</v>
      </c>
      <c r="AP17">
        <v>0.40771130741719902</v>
      </c>
      <c r="AQ17">
        <v>0.64295218526637798</v>
      </c>
      <c r="AR17">
        <v>0.87757392648034704</v>
      </c>
      <c r="AS17">
        <v>1.05141622967562</v>
      </c>
      <c r="AT17">
        <v>0.95000500674911803</v>
      </c>
      <c r="AU17">
        <v>0.52999319866248695</v>
      </c>
      <c r="AV17">
        <v>0.76622255397633798</v>
      </c>
      <c r="AW17">
        <v>0.97141763670619097</v>
      </c>
      <c r="AX17">
        <v>1.0089854677408601</v>
      </c>
      <c r="AY17">
        <v>1.00930207899669</v>
      </c>
      <c r="AZ17">
        <v>0.65429181867262398</v>
      </c>
      <c r="BA17">
        <v>0.87064577724083803</v>
      </c>
      <c r="BB17">
        <v>0.97475649603766001</v>
      </c>
      <c r="BC17">
        <v>1.03459328605912</v>
      </c>
      <c r="BD17">
        <v>0.97945379557803702</v>
      </c>
      <c r="BE17">
        <v>0.76449676414683099</v>
      </c>
      <c r="BF17">
        <v>0.90169875743018701</v>
      </c>
      <c r="BG17">
        <v>1.0060895219030299</v>
      </c>
      <c r="BH17">
        <v>1.0108759973088</v>
      </c>
      <c r="BI17">
        <v>0.94882155257863299</v>
      </c>
      <c r="BK17">
        <v>-0.23861196505434401</v>
      </c>
      <c r="BL17">
        <v>-0.23074818492519</v>
      </c>
      <c r="BM17">
        <v>-0.46092930828726397</v>
      </c>
      <c r="BN17">
        <v>-0.15744498836483301</v>
      </c>
      <c r="BO17">
        <v>0.11782646935277399</v>
      </c>
      <c r="BP17">
        <v>-0.215196909820354</v>
      </c>
      <c r="BQ17">
        <v>-5.9291052061816701E-2</v>
      </c>
      <c r="BR17">
        <v>6.3363385392525395E-2</v>
      </c>
      <c r="BS17">
        <v>-8.01872258984806E-3</v>
      </c>
      <c r="BT17">
        <v>-0.13902844412653201</v>
      </c>
      <c r="BU17">
        <v>-0.19590232183363901</v>
      </c>
      <c r="BV17">
        <v>-2.6208009362673999E-2</v>
      </c>
      <c r="BW17">
        <v>0.13392889477450601</v>
      </c>
      <c r="BX17">
        <v>-0.102880255019887</v>
      </c>
      <c r="BY17">
        <v>0.15851257616549599</v>
      </c>
      <c r="BZ17">
        <v>-0.11478824786505699</v>
      </c>
      <c r="CA17">
        <v>5.0258873820889199E-2</v>
      </c>
      <c r="CB17">
        <v>2.4497138877523101E-2</v>
      </c>
      <c r="CC17">
        <v>1.4703245456082E-2</v>
      </c>
      <c r="CD17">
        <v>0.27316873190215901</v>
      </c>
      <c r="CE17">
        <v>-3.9135249827370898E-2</v>
      </c>
      <c r="CF17">
        <v>5.5271775649857599E-3</v>
      </c>
      <c r="CG17">
        <v>6.2403152297065598E-2</v>
      </c>
      <c r="CH17">
        <v>0.118040047360399</v>
      </c>
      <c r="CI17">
        <v>0.31056931330696402</v>
      </c>
      <c r="CJ17">
        <v>-5.32814290923646E-2</v>
      </c>
      <c r="CK17">
        <v>3.5777073522597999E-2</v>
      </c>
      <c r="CL17">
        <v>0.12519862675629201</v>
      </c>
      <c r="CM17">
        <v>0.167053216778691</v>
      </c>
      <c r="CN17">
        <v>0.24843151648783901</v>
      </c>
      <c r="CO17">
        <v>-0.89370519088334399</v>
      </c>
      <c r="CP17">
        <v>-0.48882683817780498</v>
      </c>
      <c r="CQ17">
        <v>-0.52622372431090403</v>
      </c>
      <c r="CR17">
        <v>-0.55206834176293096</v>
      </c>
      <c r="CS17">
        <v>-0.81783168260281602</v>
      </c>
      <c r="CT17">
        <v>-0.49880892509895403</v>
      </c>
      <c r="CU17">
        <v>-0.38255089529085301</v>
      </c>
      <c r="CV17">
        <v>5.1233809720273402E-2</v>
      </c>
      <c r="CW17">
        <v>0.12890437866169699</v>
      </c>
      <c r="CX17">
        <v>-0.54814891276150102</v>
      </c>
      <c r="CY17">
        <v>-0.49273538562714603</v>
      </c>
      <c r="CZ17">
        <v>0.210226794948941</v>
      </c>
      <c r="DA17">
        <v>-0.107228457075213</v>
      </c>
      <c r="DB17">
        <v>0.13094999752170899</v>
      </c>
      <c r="DC17">
        <v>0.27305513404408999</v>
      </c>
      <c r="DD17">
        <v>-0.14596905403403401</v>
      </c>
      <c r="DE17">
        <v>5.4860339039076202E-2</v>
      </c>
      <c r="DF17">
        <v>1.3419667694603499E-2</v>
      </c>
      <c r="DG17">
        <v>0.208350179843763</v>
      </c>
      <c r="DH17">
        <v>0.48330095662058098</v>
      </c>
      <c r="DI17">
        <v>-0.13740694297968101</v>
      </c>
      <c r="DJ17">
        <v>8.3768275769467798E-2</v>
      </c>
      <c r="DK17">
        <v>0.104325402239096</v>
      </c>
      <c r="DL17">
        <v>0.366269717686381</v>
      </c>
      <c r="DM17">
        <v>0.58403828174028405</v>
      </c>
      <c r="DN17">
        <v>-6.8984906915771305E-2</v>
      </c>
      <c r="DO17">
        <v>0.13721830391596701</v>
      </c>
      <c r="DP17">
        <v>0.249474066753018</v>
      </c>
      <c r="DQ17">
        <v>0.46939420302235302</v>
      </c>
      <c r="DR17">
        <v>0.69060298585781299</v>
      </c>
      <c r="DS17">
        <v>1.54974105353312</v>
      </c>
      <c r="DT17">
        <v>-0.25976073461671001</v>
      </c>
      <c r="DU17">
        <v>0.11062558376180601</v>
      </c>
      <c r="DV17">
        <v>0.12834491655640701</v>
      </c>
      <c r="DW17">
        <v>0.10323330582291999</v>
      </c>
      <c r="DX17">
        <v>0.48896220782600802</v>
      </c>
      <c r="DY17">
        <v>0.1760080370598</v>
      </c>
      <c r="DZ17">
        <v>8.1526903588792193E-2</v>
      </c>
      <c r="EA17">
        <v>1.4306822707192799</v>
      </c>
      <c r="EB17">
        <v>1.5582340715251199</v>
      </c>
      <c r="EC17">
        <v>1.23847759973747</v>
      </c>
      <c r="ED17">
        <v>-4.7943771783779301E-2</v>
      </c>
      <c r="EE17">
        <v>0.485702676057233</v>
      </c>
      <c r="EF17">
        <v>1.6862507620234499</v>
      </c>
      <c r="EG17">
        <v>1.19534293347147</v>
      </c>
      <c r="EH17">
        <v>0.72446308446559604</v>
      </c>
      <c r="EI17">
        <v>0.26951338142846198</v>
      </c>
      <c r="EJ17">
        <v>1.30236796616644</v>
      </c>
      <c r="EK17">
        <v>1.6897043354696899</v>
      </c>
      <c r="EL17">
        <v>0.59598863298411398</v>
      </c>
      <c r="EM17">
        <v>0.84410847605352402</v>
      </c>
      <c r="EN17">
        <v>1.0642059094484899</v>
      </c>
      <c r="EO17">
        <v>1.5964278554090101</v>
      </c>
      <c r="EP17">
        <v>1.23781191855311</v>
      </c>
      <c r="EQ17">
        <v>0.61203274161769705</v>
      </c>
      <c r="ER17">
        <v>1.3966176481536501</v>
      </c>
      <c r="ES17">
        <v>1.33086845478951</v>
      </c>
      <c r="ET17">
        <v>1.20104928703031</v>
      </c>
      <c r="EU17">
        <v>1.09298945385832</v>
      </c>
      <c r="EV17">
        <v>0.96885986082661302</v>
      </c>
      <c r="EW17">
        <v>-0.58676491136235698</v>
      </c>
      <c r="EX17">
        <v>-0.26601219443440699</v>
      </c>
      <c r="EY17">
        <v>-0.684443888232388</v>
      </c>
      <c r="EZ17">
        <v>-0.92638876410853299</v>
      </c>
      <c r="FA17">
        <v>-0.83900569018538795</v>
      </c>
      <c r="FB17">
        <v>-0.884580840638854</v>
      </c>
      <c r="FC17">
        <v>-0.29879050029673399</v>
      </c>
      <c r="FD17">
        <v>-0.51859801858689403</v>
      </c>
      <c r="FE17">
        <v>-8.89478059406731E-2</v>
      </c>
      <c r="FF17">
        <v>-0.41751262830427099</v>
      </c>
      <c r="FG17">
        <v>-0.30600461149258901</v>
      </c>
      <c r="FH17">
        <v>4.1562277703586599E-3</v>
      </c>
      <c r="FI17">
        <v>-4.3717427961756497E-2</v>
      </c>
      <c r="FJ17">
        <v>0.14407493959509299</v>
      </c>
      <c r="FK17">
        <v>0.54063272618657499</v>
      </c>
      <c r="FL17">
        <v>-0.15595175811919501</v>
      </c>
      <c r="FM17">
        <v>-2.0150801417006599E-2</v>
      </c>
      <c r="FN17">
        <v>5.1375022715410099E-2</v>
      </c>
      <c r="FO17">
        <v>0.34019757561533398</v>
      </c>
      <c r="FP17">
        <v>0.77148976114888002</v>
      </c>
      <c r="FQ17">
        <v>-0.12262263806866899</v>
      </c>
      <c r="FR17">
        <v>3.6381473244345701E-2</v>
      </c>
      <c r="FS17">
        <v>0.21361664411331299</v>
      </c>
      <c r="FT17">
        <v>0.55166837056876705</v>
      </c>
      <c r="FU17">
        <v>0.79492990899849103</v>
      </c>
      <c r="FV17">
        <v>-5.63941751043276E-2</v>
      </c>
      <c r="FW17">
        <v>0.16340913509948399</v>
      </c>
      <c r="FX17">
        <v>0.40094846321270899</v>
      </c>
      <c r="FY17">
        <v>0.62030077950319296</v>
      </c>
      <c r="FZ17">
        <v>0.84748135282049397</v>
      </c>
      <c r="GA17">
        <v>0.203760125818714</v>
      </c>
      <c r="GB17">
        <v>-0.36708967794200298</v>
      </c>
      <c r="GC17">
        <v>0.327512088216661</v>
      </c>
      <c r="GD17">
        <v>0.532487269962448</v>
      </c>
      <c r="GE17">
        <v>0.66436978128255597</v>
      </c>
      <c r="GF17">
        <v>0.69847278141866398</v>
      </c>
      <c r="GG17">
        <v>0.72779656393082304</v>
      </c>
      <c r="GH17">
        <v>0.70208973811219999</v>
      </c>
      <c r="GI17">
        <v>0.63709233235406304</v>
      </c>
      <c r="GJ17">
        <v>0.54846535766601601</v>
      </c>
      <c r="GK17">
        <v>0.381952181349765</v>
      </c>
      <c r="GL17">
        <v>0.72431091381331003</v>
      </c>
      <c r="GM17">
        <v>0.69675548572843404</v>
      </c>
      <c r="GN17">
        <v>0.61532269271826401</v>
      </c>
      <c r="GO17">
        <v>0.51606774285245305</v>
      </c>
      <c r="GP17">
        <v>0.56478900125061005</v>
      </c>
      <c r="GQ17">
        <v>0.72454074828675996</v>
      </c>
      <c r="GR17">
        <v>0.66225095741132201</v>
      </c>
      <c r="GS17">
        <v>0.57007572523806205</v>
      </c>
      <c r="GT17">
        <v>0.469885361663538</v>
      </c>
      <c r="GU17">
        <v>0.63003741991365902</v>
      </c>
      <c r="GV17">
        <v>0.70045547336412906</v>
      </c>
      <c r="GW17">
        <v>0.61965609577234104</v>
      </c>
      <c r="GX17">
        <v>0.523852672312769</v>
      </c>
      <c r="GY17">
        <v>0.42430657524069798</v>
      </c>
      <c r="GZ17">
        <v>0.64495808429178203</v>
      </c>
      <c r="HA17">
        <v>0.66350208041847802</v>
      </c>
      <c r="HB17">
        <v>0.57499273165615605</v>
      </c>
      <c r="HC17">
        <v>0.47832271740189097</v>
      </c>
      <c r="HD17">
        <v>0.37920035986181</v>
      </c>
      <c r="HE17">
        <v>-1.04406327127213E-2</v>
      </c>
      <c r="HF17">
        <v>-0.587423428443544</v>
      </c>
      <c r="HG17">
        <v>-8.8870452029727806E-2</v>
      </c>
      <c r="HH17">
        <v>0.83444771961096698</v>
      </c>
      <c r="HI17">
        <v>0.90836331864965603</v>
      </c>
      <c r="HJ17">
        <v>0.91496716662467803</v>
      </c>
      <c r="HK17">
        <v>0.22642663498823101</v>
      </c>
      <c r="HL17">
        <v>0.54525412870060797</v>
      </c>
      <c r="HM17">
        <v>0.45777876926333</v>
      </c>
      <c r="HN17">
        <v>0.35315124997026398</v>
      </c>
      <c r="HO17">
        <v>6.9776439203013796E-2</v>
      </c>
      <c r="HP17">
        <v>0.33543962279846901</v>
      </c>
      <c r="HQ17">
        <v>0.52037134204032598</v>
      </c>
      <c r="HR17">
        <v>0.41944704490069701</v>
      </c>
      <c r="HS17">
        <v>0.31764013599928798</v>
      </c>
      <c r="HT17">
        <v>0.207387207822578</v>
      </c>
      <c r="HU17">
        <v>0.43307198237689998</v>
      </c>
      <c r="HV17">
        <v>0.47145405793490602</v>
      </c>
      <c r="HW17">
        <v>0.36971237271205198</v>
      </c>
      <c r="HX17">
        <v>0.27003033846816499</v>
      </c>
      <c r="HY17">
        <v>0.32065091779713301</v>
      </c>
      <c r="HZ17">
        <v>0.43155147478795303</v>
      </c>
      <c r="IA17">
        <v>0.42155763762058301</v>
      </c>
      <c r="IB17">
        <v>0.32118595507507203</v>
      </c>
      <c r="IC17">
        <v>0.222902161855391</v>
      </c>
      <c r="ID17">
        <v>0.35063441782807703</v>
      </c>
      <c r="IE17">
        <v>0.40493086571605502</v>
      </c>
      <c r="IF17">
        <v>0.37254519150340898</v>
      </c>
      <c r="IG17">
        <v>0.27350026892956703</v>
      </c>
      <c r="IH17">
        <v>0.17585089682653901</v>
      </c>
      <c r="II17">
        <v>0.10159645005401099</v>
      </c>
      <c r="IJ17">
        <v>7.0490311661264196E-2</v>
      </c>
      <c r="IK17">
        <v>-0.81419495391584995</v>
      </c>
      <c r="IL17">
        <v>-0.63200053477302698</v>
      </c>
      <c r="IM17">
        <v>-0.26298381331414999</v>
      </c>
      <c r="IN17">
        <v>-0.446722688445372</v>
      </c>
      <c r="IO17">
        <v>-5.4490266855613298E-2</v>
      </c>
      <c r="IP17">
        <v>5.9673171032751098E-2</v>
      </c>
      <c r="IQ17">
        <v>0.18326913240839099</v>
      </c>
      <c r="IR17">
        <v>-0.18830699535503101</v>
      </c>
      <c r="IS17">
        <v>-7.2322155764698498E-2</v>
      </c>
      <c r="IT17">
        <v>-8.7706485238440796E-2</v>
      </c>
      <c r="IU17">
        <v>0.31616654237295999</v>
      </c>
      <c r="IV17">
        <v>7.3583028338329207E-2</v>
      </c>
      <c r="IW17">
        <v>0.42229171602197801</v>
      </c>
      <c r="IX17">
        <v>-8.2581993674279E-2</v>
      </c>
      <c r="IY17">
        <v>0.11717655059965</v>
      </c>
      <c r="IZ17">
        <v>0.20351782415143599</v>
      </c>
      <c r="JA17">
        <v>0.249860631954199</v>
      </c>
      <c r="JB17">
        <v>0.76027711405439602</v>
      </c>
      <c r="JC17">
        <v>5.5328275746543899E-2</v>
      </c>
      <c r="JD17">
        <v>0.107607158668936</v>
      </c>
      <c r="JE17">
        <v>0.28668780639602898</v>
      </c>
      <c r="JF17">
        <v>0.52327586087051903</v>
      </c>
      <c r="JG17">
        <v>0.92941321556398404</v>
      </c>
      <c r="JH17">
        <v>6.3483339884659401E-2</v>
      </c>
      <c r="JI17">
        <v>0.19494450718456699</v>
      </c>
      <c r="JJ17">
        <v>0.491156549564218</v>
      </c>
      <c r="JK17">
        <v>0.70818285672039505</v>
      </c>
      <c r="JL17">
        <v>0.86505751924656804</v>
      </c>
      <c r="JM17">
        <v>0.11405808407995301</v>
      </c>
      <c r="JN17">
        <v>-0.86773118551084005</v>
      </c>
      <c r="JO17">
        <v>0.151111368431668</v>
      </c>
      <c r="JP17">
        <v>0.882905633532586</v>
      </c>
      <c r="JQ17">
        <v>1.04805880598971</v>
      </c>
      <c r="JR17">
        <v>1.1686306835003899</v>
      </c>
      <c r="JS17">
        <v>0.66062114919253301</v>
      </c>
      <c r="JT17">
        <v>1.2053900759396601</v>
      </c>
      <c r="JU17">
        <v>1.1793401354281601</v>
      </c>
      <c r="JV17">
        <v>1.10573418307642</v>
      </c>
      <c r="JW17">
        <v>0.303093166113233</v>
      </c>
      <c r="JX17">
        <v>0.86369868203559197</v>
      </c>
      <c r="JY17">
        <v>1.22302472325141</v>
      </c>
      <c r="JZ17">
        <v>1.19008045454259</v>
      </c>
      <c r="KA17">
        <v>0.74513188026505806</v>
      </c>
      <c r="KB17">
        <v>0.58885762884186199</v>
      </c>
      <c r="KC17">
        <v>1.0595756858813901</v>
      </c>
      <c r="KD17">
        <v>1.2214688916688701</v>
      </c>
      <c r="KE17">
        <v>0.97582290734972599</v>
      </c>
      <c r="KF17">
        <v>0.61484354840584798</v>
      </c>
      <c r="KG17">
        <v>0.82478192863954503</v>
      </c>
      <c r="KH17">
        <v>1.13192591247064</v>
      </c>
      <c r="KI17">
        <v>1.07961876800392</v>
      </c>
      <c r="KJ17">
        <v>0.81847334452279596</v>
      </c>
      <c r="KK17">
        <v>0.54304642100487199</v>
      </c>
      <c r="KL17">
        <v>0.95444566144709098</v>
      </c>
      <c r="KM17">
        <v>1.06123854724536</v>
      </c>
      <c r="KN17">
        <v>0.943110451824138</v>
      </c>
      <c r="KO17">
        <v>0.71976822324463796</v>
      </c>
      <c r="KP17">
        <v>0.486430847763689</v>
      </c>
      <c r="KQ17">
        <v>-0.50800481312141699</v>
      </c>
      <c r="KR17">
        <v>-0.92622366270182899</v>
      </c>
      <c r="KS17">
        <v>-0.86085774996783004</v>
      </c>
      <c r="KT17">
        <v>-5.1602833332446599E-2</v>
      </c>
      <c r="KU17">
        <v>0.544324149674976</v>
      </c>
      <c r="KV17">
        <v>-0.27635035667982999</v>
      </c>
      <c r="KW17">
        <v>2.8721256576327899E-2</v>
      </c>
      <c r="KX17">
        <v>-0.104402091202824</v>
      </c>
      <c r="KY17">
        <v>1.1018317268315301</v>
      </c>
      <c r="KZ17">
        <v>-3.2943141080224697E-2</v>
      </c>
      <c r="LA17">
        <v>-3.6970726388106702E-2</v>
      </c>
      <c r="LB17">
        <v>0.235936349246294</v>
      </c>
      <c r="LC17">
        <v>0.76949106453132798</v>
      </c>
      <c r="LD17">
        <v>0.45469409732961102</v>
      </c>
      <c r="LE17">
        <v>0.48895919698793999</v>
      </c>
      <c r="LF17">
        <v>9.94331667467689E-2</v>
      </c>
      <c r="LG17">
        <v>0.51448494164338099</v>
      </c>
      <c r="LH17">
        <v>0.63959190198393401</v>
      </c>
      <c r="LI17">
        <v>0.49251565813416798</v>
      </c>
      <c r="LJ17">
        <v>0.60370758480970399</v>
      </c>
      <c r="LK17">
        <v>0.32692457446117501</v>
      </c>
      <c r="LL17">
        <v>0.51382748056144101</v>
      </c>
      <c r="LM17">
        <v>0.61363357345819003</v>
      </c>
      <c r="LN17">
        <v>0.574989424871308</v>
      </c>
      <c r="LO17">
        <v>0.69411661926294899</v>
      </c>
      <c r="LP17">
        <v>0.37000186208418501</v>
      </c>
      <c r="LQ17">
        <v>0.525300413547238</v>
      </c>
      <c r="LR17">
        <v>0.649666598854309</v>
      </c>
      <c r="LS17">
        <v>0.65256935640713298</v>
      </c>
      <c r="LT17">
        <v>0.54211824984506496</v>
      </c>
      <c r="LU17">
        <v>0.41186818159417199</v>
      </c>
      <c r="LV17">
        <v>-0.42430152433026003</v>
      </c>
      <c r="LW17">
        <v>-0.82489713337558102</v>
      </c>
      <c r="LX17">
        <v>-1.48689469145506</v>
      </c>
      <c r="LY17">
        <v>-0.64475729945160498</v>
      </c>
      <c r="LZ17">
        <v>-0.22904612741564101</v>
      </c>
      <c r="MA17">
        <v>-1.3715860360991401</v>
      </c>
      <c r="MB17">
        <v>-0.79474808134553698</v>
      </c>
      <c r="MC17">
        <v>0.55224893076106096</v>
      </c>
      <c r="MD17">
        <v>0.69893100172177203</v>
      </c>
      <c r="ME17">
        <v>1.08540114588132</v>
      </c>
      <c r="MF17">
        <v>-0.84694490302332304</v>
      </c>
      <c r="MG17">
        <v>-0.54210029541861404</v>
      </c>
      <c r="MH17">
        <v>-7.1806437748906396E-2</v>
      </c>
      <c r="MI17">
        <v>1.7224174480622001</v>
      </c>
      <c r="MJ17">
        <v>0.149493115960943</v>
      </c>
      <c r="MK17">
        <v>-0.94033486887040996</v>
      </c>
      <c r="ML17">
        <v>-0.42672878315747298</v>
      </c>
      <c r="MM17">
        <v>1.1344421783718699</v>
      </c>
      <c r="MN17">
        <v>0.90368770957328903</v>
      </c>
      <c r="MO17">
        <v>-0.18214370356990101</v>
      </c>
      <c r="MP17">
        <v>-0.85715605894390101</v>
      </c>
      <c r="MQ17">
        <v>0.62400428788172801</v>
      </c>
      <c r="MR17">
        <v>0.74915350640297695</v>
      </c>
      <c r="MS17">
        <v>0.79921051356333095</v>
      </c>
      <c r="MT17">
        <v>-0.19924039461753601</v>
      </c>
      <c r="MU17">
        <v>0.10364571452740901</v>
      </c>
      <c r="MV17">
        <v>0.35669252578166899</v>
      </c>
      <c r="MW17">
        <v>0.70039933858548498</v>
      </c>
      <c r="MX17">
        <v>0.87688309513970197</v>
      </c>
      <c r="MY17">
        <v>4.1039318228472503E-2</v>
      </c>
      <c r="MZ17">
        <v>-0.82417777438141104</v>
      </c>
      <c r="NA17">
        <v>-0.139798788787346</v>
      </c>
      <c r="NB17">
        <v>0.84527351704007903</v>
      </c>
      <c r="NC17">
        <v>0.60499499890253505</v>
      </c>
      <c r="ND17">
        <v>0.13198380117175301</v>
      </c>
      <c r="NE17">
        <v>-0.14882305341097499</v>
      </c>
      <c r="NF17">
        <v>0.42305657305611999</v>
      </c>
      <c r="NG17">
        <v>0.89105629793101904</v>
      </c>
      <c r="NH17">
        <v>0.58967175848444098</v>
      </c>
      <c r="NI17">
        <v>0.26130547058854198</v>
      </c>
      <c r="NJ17">
        <v>0.59239682986272302</v>
      </c>
      <c r="NK17">
        <v>0.64072022020771802</v>
      </c>
      <c r="NL17">
        <v>0.63188294426919001</v>
      </c>
      <c r="NM17">
        <v>0.82054550285539596</v>
      </c>
      <c r="NN17">
        <v>0.45744571914980298</v>
      </c>
      <c r="NO17">
        <v>0.66694766666879501</v>
      </c>
      <c r="NP17">
        <v>0.69410446663913805</v>
      </c>
      <c r="NQ17">
        <v>0.79580699400083799</v>
      </c>
      <c r="NR17">
        <v>0.90046822704375395</v>
      </c>
      <c r="NS17">
        <v>0.55493589133097998</v>
      </c>
      <c r="NT17">
        <v>0.70439577604805004</v>
      </c>
      <c r="NU17">
        <v>0.79788075441424999</v>
      </c>
      <c r="NV17">
        <v>0.87225699409998503</v>
      </c>
      <c r="NW17">
        <v>0.72789019601273697</v>
      </c>
      <c r="NX17">
        <v>0.61122907952397698</v>
      </c>
      <c r="NY17">
        <v>0.78546563245122203</v>
      </c>
      <c r="NZ17">
        <v>0.86219586064693199</v>
      </c>
      <c r="OA17">
        <v>0.75664039009573303</v>
      </c>
      <c r="OB17">
        <v>0.69567209145351705</v>
      </c>
      <c r="OC17">
        <v>9.9468487725525898E-2</v>
      </c>
      <c r="OD17">
        <v>-0.114258722758093</v>
      </c>
      <c r="OE17">
        <v>-0.59457680928948997</v>
      </c>
      <c r="OF17">
        <v>0.40183176764010797</v>
      </c>
      <c r="OG17">
        <v>-0.62598037734071399</v>
      </c>
      <c r="OH17">
        <v>-0.84079708733786696</v>
      </c>
      <c r="OI17">
        <v>0.51092774148923603</v>
      </c>
      <c r="OJ17">
        <v>1.13675957898525</v>
      </c>
      <c r="OK17">
        <v>0.60045520640014305</v>
      </c>
      <c r="OL17">
        <v>0.144202806279044</v>
      </c>
      <c r="OM17">
        <v>0.16971515556733399</v>
      </c>
      <c r="ON17">
        <v>0.76481883485013802</v>
      </c>
      <c r="OO17">
        <v>0.85471865165523397</v>
      </c>
      <c r="OP17">
        <v>0.67492593882470597</v>
      </c>
      <c r="OQ17">
        <v>0.54612577699339704</v>
      </c>
      <c r="OR17">
        <v>0.49708531847312798</v>
      </c>
      <c r="OS17">
        <v>0.84545896980111301</v>
      </c>
      <c r="OT17">
        <v>0.800776113115093</v>
      </c>
      <c r="OU17">
        <v>0.63959075883955496</v>
      </c>
      <c r="OV17">
        <v>0.96510151053906401</v>
      </c>
      <c r="OW17">
        <v>0.66393981340666597</v>
      </c>
      <c r="OX17">
        <v>0.83944126333417901</v>
      </c>
      <c r="OY17">
        <v>0.76334627053731896</v>
      </c>
      <c r="OZ17">
        <v>0.926185637261148</v>
      </c>
      <c r="PA17">
        <v>1.10548496958219</v>
      </c>
      <c r="PB17">
        <v>0.72360348125577201</v>
      </c>
      <c r="PC17">
        <v>0.82807124978798596</v>
      </c>
      <c r="PD17">
        <v>0.98818410060080797</v>
      </c>
      <c r="PE17">
        <v>1.07940502412107</v>
      </c>
      <c r="PF17">
        <v>1.4741780997866001</v>
      </c>
      <c r="PG17">
        <v>0.110478169845265</v>
      </c>
      <c r="PH17">
        <v>-0.28278549647672502</v>
      </c>
      <c r="PI17">
        <v>-0.55653414642327004</v>
      </c>
      <c r="PJ17">
        <v>-0.12332849096619899</v>
      </c>
      <c r="PK17">
        <v>-0.65466016182331699</v>
      </c>
      <c r="PL17">
        <v>1.1542130974034699</v>
      </c>
      <c r="PM17">
        <v>0.15746330572803999</v>
      </c>
      <c r="PN17">
        <v>0.16804091894915199</v>
      </c>
      <c r="PO17">
        <v>0.13693702112935299</v>
      </c>
      <c r="PP17">
        <v>0.10382982803475301</v>
      </c>
      <c r="PQ17">
        <v>0.126730392905265</v>
      </c>
      <c r="PR17">
        <v>0.16122900617569499</v>
      </c>
      <c r="PS17">
        <v>0.15758625830095599</v>
      </c>
      <c r="PT17">
        <v>0.12572503949028799</v>
      </c>
      <c r="PU17">
        <v>0.14020556559095301</v>
      </c>
      <c r="PV17">
        <v>0.144432114411809</v>
      </c>
      <c r="PW17">
        <v>0.15960900851615401</v>
      </c>
      <c r="PX17">
        <v>0.14173202302733101</v>
      </c>
      <c r="PY17">
        <v>0.13319523517005499</v>
      </c>
      <c r="PZ17">
        <v>0.161756987148996</v>
      </c>
      <c r="QA17">
        <v>0.14912382827978801</v>
      </c>
      <c r="QB17">
        <v>0.14832287109530001</v>
      </c>
      <c r="QC17">
        <v>0.14141647551697001</v>
      </c>
      <c r="QD17">
        <v>0.15006497917428199</v>
      </c>
      <c r="QE17">
        <v>0.16024330693101099</v>
      </c>
      <c r="QF17">
        <v>0.14328433781274499</v>
      </c>
      <c r="QG17">
        <v>0.14644490652627401</v>
      </c>
      <c r="QH17">
        <v>0.152125701984413</v>
      </c>
      <c r="QI17">
        <v>0.15188854588383299</v>
      </c>
      <c r="QJ17">
        <v>0.168370896849552</v>
      </c>
      <c r="QK17">
        <v>-0.70621376099655997</v>
      </c>
      <c r="QL17">
        <v>5.3186722837864298E-2</v>
      </c>
      <c r="QM17">
        <v>1.1335656816492999E-2</v>
      </c>
      <c r="QN17">
        <v>-0.51493539563676105</v>
      </c>
      <c r="QO17">
        <v>-0.80736282275242899</v>
      </c>
      <c r="QP17">
        <v>-0.46947896849395399</v>
      </c>
      <c r="QQ17">
        <v>-0.51869583212767401</v>
      </c>
      <c r="QR17">
        <v>-0.68656483039187299</v>
      </c>
      <c r="QS17">
        <v>-0.767751230964835</v>
      </c>
      <c r="QT17">
        <v>-0.72691831864838896</v>
      </c>
      <c r="QU17">
        <v>-0.73614775403739596</v>
      </c>
      <c r="QV17">
        <v>-0.58705463895758903</v>
      </c>
      <c r="QW17">
        <v>-0.69794143683871102</v>
      </c>
      <c r="QX17">
        <v>-0.91880851486308301</v>
      </c>
      <c r="QY17">
        <v>-0.75031156222964301</v>
      </c>
      <c r="QZ17">
        <v>-0.69075328841765304</v>
      </c>
      <c r="RA17">
        <v>-0.67129265350510103</v>
      </c>
      <c r="RB17">
        <v>-0.84386807646378803</v>
      </c>
      <c r="RC17">
        <v>-0.86902994961179403</v>
      </c>
      <c r="RD17">
        <v>-0.68458253540301195</v>
      </c>
      <c r="RE17">
        <v>-0.72822882191787097</v>
      </c>
      <c r="RF17">
        <v>-0.79391344063208202</v>
      </c>
      <c r="RG17">
        <v>-0.84945820343237299</v>
      </c>
      <c r="RH17">
        <v>-0.79731109505352704</v>
      </c>
      <c r="RI17">
        <v>-0.59014403000220905</v>
      </c>
      <c r="RJ17">
        <v>-0.82166257733743697</v>
      </c>
      <c r="RK17">
        <v>-0.82279900832441299</v>
      </c>
      <c r="RL17">
        <v>-0.81030335464540804</v>
      </c>
      <c r="RM17">
        <v>-0.705643195165923</v>
      </c>
      <c r="RN17">
        <v>-0.42626464200673803</v>
      </c>
      <c r="RO17">
        <v>-0.213857918221529</v>
      </c>
      <c r="RP17">
        <v>0.297324740765401</v>
      </c>
      <c r="RQ17">
        <v>-0.82481465723598502</v>
      </c>
      <c r="RR17">
        <v>0.54041512708416894</v>
      </c>
      <c r="RS17">
        <v>0.58484110228378705</v>
      </c>
      <c r="RT17">
        <v>-0.43437305874535598</v>
      </c>
      <c r="RU17">
        <v>0.10887598725353</v>
      </c>
      <c r="RV17">
        <v>0.491349711575569</v>
      </c>
      <c r="RW17">
        <v>-0.21576616299212101</v>
      </c>
      <c r="RX17">
        <v>-0.36792332421832202</v>
      </c>
      <c r="RY17">
        <v>-0.136814499236176</v>
      </c>
      <c r="RZ17">
        <v>0.139410070230718</v>
      </c>
      <c r="SA17">
        <v>0.36143293330520099</v>
      </c>
      <c r="SB17">
        <v>-0.19874200293685801</v>
      </c>
      <c r="SC17">
        <v>7.4711291949817002E-2</v>
      </c>
      <c r="SD17">
        <v>-3.8050669545485502E-3</v>
      </c>
      <c r="SE17">
        <v>0.25464364652634502</v>
      </c>
      <c r="SF17">
        <v>9.6471273421544795E-2</v>
      </c>
      <c r="SG17">
        <v>-6.6681056907195696E-2</v>
      </c>
      <c r="SH17">
        <v>0.13980824560892399</v>
      </c>
      <c r="SI17">
        <v>0.11623747733621299</v>
      </c>
      <c r="SJ17">
        <v>0.114759383082136</v>
      </c>
      <c r="SK17">
        <v>9.211251591479E-2</v>
      </c>
      <c r="SL17">
        <v>2.2026688219707598E-2</v>
      </c>
      <c r="SM17">
        <v>-3.9409070987738201E-2</v>
      </c>
      <c r="SN17">
        <v>4.4238191144463403E-2</v>
      </c>
      <c r="SO17">
        <v>0.107517256216232</v>
      </c>
      <c r="SP17">
        <v>0.120436171201782</v>
      </c>
      <c r="SQ17">
        <v>-8.3496048270919401E-2</v>
      </c>
      <c r="SR17">
        <v>-0.135965012963155</v>
      </c>
      <c r="SS17">
        <v>-0.16319844298798</v>
      </c>
      <c r="ST17">
        <v>-1.2909494701664701</v>
      </c>
      <c r="SU17">
        <v>-0.30870920124441198</v>
      </c>
      <c r="SV17">
        <v>0.27981094688290098</v>
      </c>
      <c r="SW17">
        <v>0.54703282442577805</v>
      </c>
      <c r="SX17">
        <v>0.38435484317517798</v>
      </c>
      <c r="SY17">
        <v>0.23144738672238199</v>
      </c>
      <c r="SZ17">
        <v>0.46267092460935</v>
      </c>
      <c r="TA17">
        <v>0.55748459141550599</v>
      </c>
      <c r="TB17">
        <v>0.47345213888820797</v>
      </c>
      <c r="TC17">
        <v>-1.4479716021558999E-2</v>
      </c>
      <c r="TD17">
        <v>0.31776176155584701</v>
      </c>
      <c r="TE17">
        <v>0.50515494319356702</v>
      </c>
      <c r="TF17">
        <v>0.54450427267497603</v>
      </c>
      <c r="TG17">
        <v>0.435002463590347</v>
      </c>
      <c r="TH17">
        <v>0.15158124375812099</v>
      </c>
      <c r="TI17">
        <v>0.41248978864101499</v>
      </c>
      <c r="TJ17">
        <v>0.52645263080337901</v>
      </c>
      <c r="TK17">
        <v>0.49139944600587598</v>
      </c>
      <c r="TL17">
        <v>0.39511784142440098</v>
      </c>
      <c r="TM17">
        <v>0.27053091085603898</v>
      </c>
      <c r="TN17">
        <v>0.45901625116709999</v>
      </c>
      <c r="TO17">
        <v>0.49888583888166099</v>
      </c>
      <c r="TP17">
        <v>0.447768711803612</v>
      </c>
      <c r="TQ17">
        <v>0.36510305305054902</v>
      </c>
      <c r="TR17">
        <v>0.34150354650447801</v>
      </c>
      <c r="TS17">
        <v>0.45649574323062803</v>
      </c>
      <c r="TT17">
        <v>0.465850466892481</v>
      </c>
      <c r="TU17">
        <v>0.41363862895174203</v>
      </c>
      <c r="TV17">
        <v>0.34505155161558398</v>
      </c>
    </row>
    <row r="18" spans="1:542" x14ac:dyDescent="0.25">
      <c r="A18" s="13">
        <v>43921</v>
      </c>
      <c r="B18">
        <v>8.8602179666469702E-2</v>
      </c>
      <c r="C18">
        <v>0.80437802048009499</v>
      </c>
      <c r="D18">
        <v>0.29606482626380898</v>
      </c>
      <c r="E18">
        <v>-0.14165291867409899</v>
      </c>
      <c r="F18">
        <v>0.52828777921578696</v>
      </c>
      <c r="G18">
        <v>-0.40584742108045502</v>
      </c>
      <c r="H18">
        <v>-0.81000190672379402</v>
      </c>
      <c r="I18">
        <v>-0.86248270283957595</v>
      </c>
      <c r="J18">
        <v>0.131323789252934</v>
      </c>
      <c r="K18">
        <v>-0.68910492226116005</v>
      </c>
      <c r="L18">
        <v>-9.4491092356405196E-2</v>
      </c>
      <c r="M18">
        <v>-0.90074603701063105</v>
      </c>
      <c r="N18">
        <v>-0.67692603361213199</v>
      </c>
      <c r="O18">
        <v>-0.23327088966684401</v>
      </c>
      <c r="P18">
        <v>-0.95748244755547196</v>
      </c>
      <c r="Q18">
        <v>-0.52497206259978701</v>
      </c>
      <c r="R18">
        <v>-0.84561626351892605</v>
      </c>
      <c r="S18">
        <v>-0.49561466507581298</v>
      </c>
      <c r="T18">
        <v>-0.63146433532409696</v>
      </c>
      <c r="U18">
        <v>-1.2534015488441801</v>
      </c>
      <c r="V18">
        <v>-0.62302315475664305</v>
      </c>
      <c r="W18">
        <v>-0.70056786865033205</v>
      </c>
      <c r="X18">
        <v>-0.71441752060735697</v>
      </c>
      <c r="Y18">
        <v>-0.95460011405080802</v>
      </c>
      <c r="Z18">
        <v>-1.43100070494334</v>
      </c>
      <c r="AA18">
        <v>-0.56427591140223998</v>
      </c>
      <c r="AB18">
        <v>-0.834854907184992</v>
      </c>
      <c r="AC18">
        <v>-0.95322995044550396</v>
      </c>
      <c r="AD18">
        <v>-1.13806545079822</v>
      </c>
      <c r="AE18">
        <v>-1.3988780902737801</v>
      </c>
      <c r="AF18">
        <v>-0.83442137979116004</v>
      </c>
      <c r="AG18">
        <v>-2.09724341475179</v>
      </c>
      <c r="AH18">
        <v>-0.622668966660468</v>
      </c>
      <c r="AI18">
        <v>-0.46352222992955899</v>
      </c>
      <c r="AJ18">
        <v>4.37222485974645E-2</v>
      </c>
      <c r="AK18">
        <v>0.56449671935351398</v>
      </c>
      <c r="AL18">
        <v>0.31278186207963599</v>
      </c>
      <c r="AM18">
        <v>0.53010571714753796</v>
      </c>
      <c r="AN18">
        <v>0.75943545964342396</v>
      </c>
      <c r="AO18">
        <v>0.98717508256559405</v>
      </c>
      <c r="AP18">
        <v>-0.15908533524176299</v>
      </c>
      <c r="AQ18">
        <v>0.36423471731042201</v>
      </c>
      <c r="AR18">
        <v>0.60200013446047695</v>
      </c>
      <c r="AS18">
        <v>0.82791671227841201</v>
      </c>
      <c r="AT18">
        <v>0.99820142761012198</v>
      </c>
      <c r="AU18">
        <v>0.10407609726089299</v>
      </c>
      <c r="AV18">
        <v>0.48680320575092101</v>
      </c>
      <c r="AW18">
        <v>0.71975503652324002</v>
      </c>
      <c r="AX18">
        <v>0.91885333708065897</v>
      </c>
      <c r="AY18">
        <v>0.95727010304373195</v>
      </c>
      <c r="AZ18">
        <v>0.27407200396276499</v>
      </c>
      <c r="BA18">
        <v>0.60678343630227705</v>
      </c>
      <c r="BB18">
        <v>0.81969944938804795</v>
      </c>
      <c r="BC18">
        <v>0.92206387884387497</v>
      </c>
      <c r="BD18">
        <v>0.98759375177154995</v>
      </c>
      <c r="BE18">
        <v>0.418684536343845</v>
      </c>
      <c r="BF18">
        <v>0.71224700631339599</v>
      </c>
      <c r="BG18">
        <v>0.84892455013072798</v>
      </c>
      <c r="BH18">
        <v>0.956518083848928</v>
      </c>
      <c r="BI18">
        <v>0.97482824917298805</v>
      </c>
      <c r="BK18">
        <v>-0.46321051623180998</v>
      </c>
      <c r="BL18">
        <v>-0.873741484563613</v>
      </c>
      <c r="BM18">
        <v>-0.21152904242937801</v>
      </c>
      <c r="BN18">
        <v>-0.39848988838333399</v>
      </c>
      <c r="BO18">
        <v>-5.86060024279728E-2</v>
      </c>
      <c r="BP18">
        <v>0.257825582523599</v>
      </c>
      <c r="BQ18">
        <v>-0.141667985458164</v>
      </c>
      <c r="BR18">
        <v>5.0093566462151601E-2</v>
      </c>
      <c r="BS18">
        <v>0.198713969179831</v>
      </c>
      <c r="BT18">
        <v>0.14381736792850899</v>
      </c>
      <c r="BU18">
        <v>-0.259528159204654</v>
      </c>
      <c r="BV18">
        <v>-0.10034221911366201</v>
      </c>
      <c r="BW18">
        <v>9.2304950499265598E-2</v>
      </c>
      <c r="BX18">
        <v>0.29363739453590598</v>
      </c>
      <c r="BY18">
        <v>4.1806116700399298E-2</v>
      </c>
      <c r="BZ18">
        <v>-0.18409948825123801</v>
      </c>
      <c r="CA18">
        <v>-9.0104079443819596E-3</v>
      </c>
      <c r="CB18">
        <v>0.18767193242545399</v>
      </c>
      <c r="CC18">
        <v>0.18320393616664299</v>
      </c>
      <c r="CD18">
        <v>0.19725293750627701</v>
      </c>
      <c r="CE18">
        <v>-0.10066416180457601</v>
      </c>
      <c r="CF18">
        <v>8.0501093338875701E-2</v>
      </c>
      <c r="CG18">
        <v>0.14946660542807599</v>
      </c>
      <c r="CH18">
        <v>0.24150417144715999</v>
      </c>
      <c r="CI18">
        <v>0.32975544227730402</v>
      </c>
      <c r="CJ18">
        <v>-1.7798629911623998E-2</v>
      </c>
      <c r="CK18">
        <v>7.40286109040387E-2</v>
      </c>
      <c r="CL18">
        <v>0.19529126963563501</v>
      </c>
      <c r="CM18">
        <v>0.323392499290031</v>
      </c>
      <c r="CN18">
        <v>0.38627498086949502</v>
      </c>
      <c r="CO18">
        <v>0.18136284397136099</v>
      </c>
      <c r="CP18">
        <v>-7.3436442575592495E-2</v>
      </c>
      <c r="CQ18">
        <v>-0.47895278939908598</v>
      </c>
      <c r="CR18">
        <v>-0.51711130642459802</v>
      </c>
      <c r="CS18">
        <v>-0.58259493759633096</v>
      </c>
      <c r="CT18">
        <v>-0.77719737482026097</v>
      </c>
      <c r="CU18">
        <v>-0.78898211199314905</v>
      </c>
      <c r="CV18">
        <v>-0.30301969100617498</v>
      </c>
      <c r="CW18">
        <v>9.2487258595894295E-2</v>
      </c>
      <c r="CX18">
        <v>0.20435930129183699</v>
      </c>
      <c r="CY18">
        <v>3.1146061977187797E-4</v>
      </c>
      <c r="CZ18">
        <v>-0.396145881213401</v>
      </c>
      <c r="DA18">
        <v>0.297513403154406</v>
      </c>
      <c r="DB18">
        <v>-4.2344097577174403E-2</v>
      </c>
      <c r="DC18">
        <v>0.23247140470187699</v>
      </c>
      <c r="DD18">
        <v>-0.20720920440572699</v>
      </c>
      <c r="DE18">
        <v>-5.3882215386817998E-2</v>
      </c>
      <c r="DF18">
        <v>0.13132839320706099</v>
      </c>
      <c r="DG18">
        <v>9.6531683932639403E-2</v>
      </c>
      <c r="DH18">
        <v>0.328399715391334</v>
      </c>
      <c r="DI18">
        <v>-3.6520899964575103E-2</v>
      </c>
      <c r="DJ18">
        <v>-5.15150524440499E-2</v>
      </c>
      <c r="DK18">
        <v>0.17067124813085799</v>
      </c>
      <c r="DL18">
        <v>0.20022470006533499</v>
      </c>
      <c r="DM18">
        <v>0.50727183939793197</v>
      </c>
      <c r="DN18">
        <v>-3.9439460013450597E-2</v>
      </c>
      <c r="DO18">
        <v>2.23552679531566E-2</v>
      </c>
      <c r="DP18">
        <v>0.23524868064010099</v>
      </c>
      <c r="DQ18">
        <v>0.36120292746296401</v>
      </c>
      <c r="DR18">
        <v>0.63211888732549704</v>
      </c>
      <c r="DS18">
        <v>0.32883606728865</v>
      </c>
      <c r="DT18">
        <v>-1.7658192797882399</v>
      </c>
      <c r="DU18">
        <v>-0.27331992189453003</v>
      </c>
      <c r="DV18">
        <v>0.10470672460248499</v>
      </c>
      <c r="DW18">
        <v>0.11212164918341801</v>
      </c>
      <c r="DX18">
        <v>0.10981596047329301</v>
      </c>
      <c r="DY18">
        <v>1.5525369542318299</v>
      </c>
      <c r="DZ18">
        <v>0.27099208942744302</v>
      </c>
      <c r="EA18">
        <v>0.197452206176253</v>
      </c>
      <c r="EB18">
        <v>1.4437829458148901</v>
      </c>
      <c r="EC18">
        <v>1.14862819338669</v>
      </c>
      <c r="ED18">
        <v>1.2544245370060301</v>
      </c>
      <c r="EE18">
        <v>7.4780530734473202E-2</v>
      </c>
      <c r="EF18">
        <v>0.56943929946655003</v>
      </c>
      <c r="EG18">
        <v>1.6896398893959199</v>
      </c>
      <c r="EH18">
        <v>1.4755060996326801</v>
      </c>
      <c r="EI18">
        <v>0.78958932962744</v>
      </c>
      <c r="EJ18">
        <v>0.387620400366749</v>
      </c>
      <c r="EK18">
        <v>1.3285634042246901</v>
      </c>
      <c r="EL18">
        <v>1.690153966714</v>
      </c>
      <c r="EM18">
        <v>1.2419646634633601</v>
      </c>
      <c r="EN18">
        <v>0.91510074762024296</v>
      </c>
      <c r="EO18">
        <v>1.11403660103147</v>
      </c>
      <c r="EP18">
        <v>1.59778194438318</v>
      </c>
      <c r="EQ18">
        <v>1.25245362191996</v>
      </c>
      <c r="ER18">
        <v>1.23403282783659</v>
      </c>
      <c r="ES18">
        <v>1.41222351117405</v>
      </c>
      <c r="ET18">
        <v>1.34945265492351</v>
      </c>
      <c r="EU18">
        <v>1.2222752239310199</v>
      </c>
      <c r="EV18">
        <v>1.1225906883557499</v>
      </c>
      <c r="EW18">
        <v>4.2285360329201598E-2</v>
      </c>
      <c r="EX18">
        <v>-7.48489268961057E-3</v>
      </c>
      <c r="EY18">
        <v>-0.27139652017629401</v>
      </c>
      <c r="EZ18">
        <v>-0.61171003864817197</v>
      </c>
      <c r="FA18">
        <v>-0.97030566035902699</v>
      </c>
      <c r="FB18">
        <v>-0.79451126299025898</v>
      </c>
      <c r="FC18">
        <v>-0.49651860597339498</v>
      </c>
      <c r="FD18">
        <v>-0.216174224417338</v>
      </c>
      <c r="FE18">
        <v>-0.47736593500144398</v>
      </c>
      <c r="FF18">
        <v>-9.0431810640920502E-3</v>
      </c>
      <c r="FG18">
        <v>-0.26093782082567601</v>
      </c>
      <c r="FH18">
        <v>-0.22265907963436801</v>
      </c>
      <c r="FI18">
        <v>8.3707359920855595E-2</v>
      </c>
      <c r="FJ18">
        <v>1.6148076636232599E-2</v>
      </c>
      <c r="FK18">
        <v>0.27044211406757201</v>
      </c>
      <c r="FL18">
        <v>-0.24883692148075201</v>
      </c>
      <c r="FM18">
        <v>-7.2948845534904605E-2</v>
      </c>
      <c r="FN18">
        <v>5.1532246701538699E-2</v>
      </c>
      <c r="FO18">
        <v>0.140191995344571</v>
      </c>
      <c r="FP18">
        <v>0.49842424695035398</v>
      </c>
      <c r="FQ18">
        <v>-0.142450206200288</v>
      </c>
      <c r="FR18">
        <v>-4.4529726338210097E-2</v>
      </c>
      <c r="FS18">
        <v>0.12506376910098899</v>
      </c>
      <c r="FT18">
        <v>0.326404077998519</v>
      </c>
      <c r="FU18">
        <v>0.73114454309826304</v>
      </c>
      <c r="FV18">
        <v>-0.105768930295631</v>
      </c>
      <c r="FW18">
        <v>3.2312440168674302E-2</v>
      </c>
      <c r="FX18">
        <v>0.26948700432454298</v>
      </c>
      <c r="FY18">
        <v>0.53328436071840901</v>
      </c>
      <c r="FZ18">
        <v>0.81474198901900297</v>
      </c>
      <c r="GA18">
        <v>-3.59576692621301E-2</v>
      </c>
      <c r="GB18">
        <v>-0.61364244670901802</v>
      </c>
      <c r="GC18">
        <v>-0.30720126104043399</v>
      </c>
      <c r="GD18">
        <v>0.532487269962448</v>
      </c>
      <c r="GE18">
        <v>0.66436978128255597</v>
      </c>
      <c r="GF18">
        <v>0.69847278141866398</v>
      </c>
      <c r="GG18">
        <v>0.21955873995678099</v>
      </c>
      <c r="GH18">
        <v>0.70208973811219999</v>
      </c>
      <c r="GI18">
        <v>0.63709233235406304</v>
      </c>
      <c r="GJ18">
        <v>0.54846535766601601</v>
      </c>
      <c r="GK18">
        <v>0.13314530265361399</v>
      </c>
      <c r="GL18">
        <v>0.38668929457155399</v>
      </c>
      <c r="GM18">
        <v>0.69675548572843404</v>
      </c>
      <c r="GN18">
        <v>0.61532269271826401</v>
      </c>
      <c r="GO18">
        <v>0.51606774285245305</v>
      </c>
      <c r="GP18">
        <v>0.26529706844604101</v>
      </c>
      <c r="GQ18">
        <v>0.55376590189610098</v>
      </c>
      <c r="GR18">
        <v>0.66225095741132201</v>
      </c>
      <c r="GS18">
        <v>0.57007572523806205</v>
      </c>
      <c r="GT18">
        <v>0.469885361663538</v>
      </c>
      <c r="GU18">
        <v>0.426220158389778</v>
      </c>
      <c r="GV18">
        <v>0.58628800514222401</v>
      </c>
      <c r="GW18">
        <v>0.61965609577234104</v>
      </c>
      <c r="GX18">
        <v>0.523852672312769</v>
      </c>
      <c r="GY18">
        <v>0.42430657524069798</v>
      </c>
      <c r="GZ18">
        <v>0.49062228159612198</v>
      </c>
      <c r="HA18">
        <v>0.57769700061610596</v>
      </c>
      <c r="HB18">
        <v>0.57499273165615605</v>
      </c>
      <c r="HC18">
        <v>0.47832271740189097</v>
      </c>
      <c r="HD18">
        <v>0.37920035986181</v>
      </c>
      <c r="HE18">
        <v>-0.34014482364077803</v>
      </c>
      <c r="HF18">
        <v>-1.0663012233703399</v>
      </c>
      <c r="HG18">
        <v>-0.58693562274578404</v>
      </c>
      <c r="HH18">
        <v>-1.1140824026850201E-3</v>
      </c>
      <c r="HI18">
        <v>0.90836331864965603</v>
      </c>
      <c r="HJ18">
        <v>0.91496716662467803</v>
      </c>
      <c r="HK18">
        <v>-4.3380803899615503E-2</v>
      </c>
      <c r="HL18">
        <v>0.163066655312332</v>
      </c>
      <c r="HM18">
        <v>0.45777876926333</v>
      </c>
      <c r="HN18">
        <v>0.35315124997026398</v>
      </c>
      <c r="HO18">
        <v>-0.174894191768591</v>
      </c>
      <c r="HP18">
        <v>2.7169564463429802E-2</v>
      </c>
      <c r="HQ18">
        <v>0.26817198402401299</v>
      </c>
      <c r="HR18">
        <v>0.41944704490069701</v>
      </c>
      <c r="HS18">
        <v>0.31764013599928798</v>
      </c>
      <c r="HT18">
        <v>-7.2598983612491397E-2</v>
      </c>
      <c r="HU18">
        <v>0.15102749275880401</v>
      </c>
      <c r="HV18">
        <v>0.346111788012474</v>
      </c>
      <c r="HW18">
        <v>0.36971237271205198</v>
      </c>
      <c r="HX18">
        <v>0.27003033846816499</v>
      </c>
      <c r="HY18">
        <v>4.6620721677497701E-2</v>
      </c>
      <c r="HZ18">
        <v>0.24508565521123399</v>
      </c>
      <c r="IA18">
        <v>0.33833357123062802</v>
      </c>
      <c r="IB18">
        <v>0.32118595507507203</v>
      </c>
      <c r="IC18">
        <v>0.222902161855391</v>
      </c>
      <c r="ID18">
        <v>0.14694637427649701</v>
      </c>
      <c r="IE18">
        <v>0.26590063357709098</v>
      </c>
      <c r="IF18">
        <v>0.310177134890115</v>
      </c>
      <c r="IG18">
        <v>0.27350026892956703</v>
      </c>
      <c r="IH18">
        <v>0.17585089682653901</v>
      </c>
      <c r="II18">
        <v>-1.6067338231628501</v>
      </c>
      <c r="IJ18">
        <v>-1.5473810252120599</v>
      </c>
      <c r="IK18">
        <v>7.0502561700574604E-2</v>
      </c>
      <c r="IL18">
        <v>-0.785456423011197</v>
      </c>
      <c r="IM18">
        <v>-0.57324587973780605</v>
      </c>
      <c r="IN18">
        <v>-0.20604112298852501</v>
      </c>
      <c r="IO18">
        <v>0.15723253931363601</v>
      </c>
      <c r="IP18">
        <v>-5.9484331883915796E-3</v>
      </c>
      <c r="IQ18">
        <v>9.14432623081535E-2</v>
      </c>
      <c r="IR18">
        <v>0.244616654610188</v>
      </c>
      <c r="IS18">
        <v>-0.72817713109201898</v>
      </c>
      <c r="IT18">
        <v>-1.3616531954826001E-2</v>
      </c>
      <c r="IU18">
        <v>-3.6324373717203297E-2</v>
      </c>
      <c r="IV18">
        <v>0.37281566851414599</v>
      </c>
      <c r="IW18">
        <v>0.167089264599633</v>
      </c>
      <c r="IX18">
        <v>-0.380759506448619</v>
      </c>
      <c r="IY18">
        <v>-2.57301111698694E-2</v>
      </c>
      <c r="IZ18">
        <v>0.17068999641602201</v>
      </c>
      <c r="JA18">
        <v>0.28370579996192702</v>
      </c>
      <c r="JB18">
        <v>0.37498139082019</v>
      </c>
      <c r="JC18">
        <v>-0.275579133128038</v>
      </c>
      <c r="JD18">
        <v>0.111958259639095</v>
      </c>
      <c r="JE18">
        <v>0.17764718262155199</v>
      </c>
      <c r="JF18">
        <v>0.39245055050997002</v>
      </c>
      <c r="JG18">
        <v>0.66130263117479504</v>
      </c>
      <c r="JH18">
        <v>-0.11589580655244699</v>
      </c>
      <c r="JI18">
        <v>0.132587896624213</v>
      </c>
      <c r="JJ18">
        <v>0.28369521922291002</v>
      </c>
      <c r="JK18">
        <v>0.61112594321658897</v>
      </c>
      <c r="JL18">
        <v>0.79677239886343398</v>
      </c>
      <c r="JM18">
        <v>-0.86358263660536205</v>
      </c>
      <c r="JN18">
        <v>-1.75016967925067</v>
      </c>
      <c r="JO18">
        <v>-0.856297754446119</v>
      </c>
      <c r="JP18">
        <v>0.30709761166350802</v>
      </c>
      <c r="JQ18">
        <v>1.04805880598971</v>
      </c>
      <c r="JR18">
        <v>1.1686306835003899</v>
      </c>
      <c r="JS18">
        <v>0.15245103442904601</v>
      </c>
      <c r="JT18">
        <v>0.68879432910837801</v>
      </c>
      <c r="JU18">
        <v>1.1793401354281601</v>
      </c>
      <c r="JV18">
        <v>1.10573418307642</v>
      </c>
      <c r="JW18">
        <v>-0.37044720302728501</v>
      </c>
      <c r="JX18">
        <v>0.34200149154429399</v>
      </c>
      <c r="JY18">
        <v>0.87358908803672797</v>
      </c>
      <c r="JZ18">
        <v>1.19008045454259</v>
      </c>
      <c r="KA18">
        <v>1.0838281894764401</v>
      </c>
      <c r="KB18">
        <v>-2.0305435477306E-2</v>
      </c>
      <c r="KC18">
        <v>0.61685603996994798</v>
      </c>
      <c r="KD18">
        <v>1.04529549383201</v>
      </c>
      <c r="KE18">
        <v>1.14904590865441</v>
      </c>
      <c r="KF18">
        <v>0.871028360241618</v>
      </c>
      <c r="KG18">
        <v>0.28557824647809898</v>
      </c>
      <c r="KH18">
        <v>0.83141460827489599</v>
      </c>
      <c r="KI18">
        <v>1.07961876800392</v>
      </c>
      <c r="KJ18">
        <v>0.993029271079791</v>
      </c>
      <c r="KK18">
        <v>0.71635910855961904</v>
      </c>
      <c r="KL18">
        <v>0.53812849086435299</v>
      </c>
      <c r="KM18">
        <v>0.92420631015486299</v>
      </c>
      <c r="KN18">
        <v>0.98787835301832205</v>
      </c>
      <c r="KO18">
        <v>0.85251236277746001</v>
      </c>
      <c r="KP18">
        <v>0.61909380624469601</v>
      </c>
      <c r="KQ18">
        <v>0.48489752631043798</v>
      </c>
      <c r="KR18">
        <v>-1.1764644517146301</v>
      </c>
      <c r="KS18">
        <v>-0.91679014266861103</v>
      </c>
      <c r="KT18">
        <v>-0.84625364418722804</v>
      </c>
      <c r="KU18">
        <v>-3.1055314066276801E-2</v>
      </c>
      <c r="KV18">
        <v>0.73718377943894098</v>
      </c>
      <c r="KW18">
        <v>-0.39171641499280202</v>
      </c>
      <c r="KX18">
        <v>0.18148833592685501</v>
      </c>
      <c r="KY18">
        <v>3.2527519594696297E-2</v>
      </c>
      <c r="KZ18">
        <v>1.2242426008595799</v>
      </c>
      <c r="LA18">
        <v>0.21049671482530499</v>
      </c>
      <c r="LB18">
        <v>9.54151341195702E-2</v>
      </c>
      <c r="LC18">
        <v>0.39049835824214102</v>
      </c>
      <c r="LD18">
        <v>0.92061211395818998</v>
      </c>
      <c r="LE18">
        <v>0.60010347092829397</v>
      </c>
      <c r="LF18">
        <v>0.159791737926986</v>
      </c>
      <c r="LG18">
        <v>0.24809654206599799</v>
      </c>
      <c r="LH18">
        <v>0.68044848336327002</v>
      </c>
      <c r="LI18">
        <v>0.79614683614291903</v>
      </c>
      <c r="LJ18">
        <v>0.63092365170800901</v>
      </c>
      <c r="LK18">
        <v>0.242568787000637</v>
      </c>
      <c r="LL18">
        <v>0.488881937702977</v>
      </c>
      <c r="LM18">
        <v>0.68069043818661801</v>
      </c>
      <c r="LN18">
        <v>0.76265887770150098</v>
      </c>
      <c r="LO18">
        <v>0.71135730762218397</v>
      </c>
      <c r="LP18">
        <v>0.42308144207981602</v>
      </c>
      <c r="LQ18">
        <v>0.53484940106879897</v>
      </c>
      <c r="LR18">
        <v>0.68534722878148502</v>
      </c>
      <c r="LS18">
        <v>0.79540118957958394</v>
      </c>
      <c r="LT18">
        <v>0.78495782679210402</v>
      </c>
      <c r="LU18">
        <v>-0.16935698951196199</v>
      </c>
      <c r="LV18">
        <v>-1.1404690478402699</v>
      </c>
      <c r="LW18">
        <v>-0.46090213799214602</v>
      </c>
      <c r="LX18">
        <v>-0.79003290938511905</v>
      </c>
      <c r="LY18">
        <v>-1.54310099021096</v>
      </c>
      <c r="LZ18">
        <v>-0.62546013046823201</v>
      </c>
      <c r="MA18">
        <v>0.41264525081179698</v>
      </c>
      <c r="MB18">
        <v>-1.2965864316797</v>
      </c>
      <c r="MC18">
        <v>-0.73913164877525706</v>
      </c>
      <c r="MD18">
        <v>0.57287130201243597</v>
      </c>
      <c r="ME18">
        <v>-0.51010250049417905</v>
      </c>
      <c r="MF18">
        <v>1.0461627123803601</v>
      </c>
      <c r="MG18">
        <v>-0.77570904137823005</v>
      </c>
      <c r="MH18">
        <v>-0.47172684767652101</v>
      </c>
      <c r="MI18">
        <v>-3.1182562326215899E-2</v>
      </c>
      <c r="MJ18">
        <v>0.36356956456461298</v>
      </c>
      <c r="MK18">
        <v>0.17743400669270101</v>
      </c>
      <c r="ML18">
        <v>-0.85621642792193298</v>
      </c>
      <c r="MM18">
        <v>-0.34486427764994898</v>
      </c>
      <c r="MN18">
        <v>1.1667169304416101</v>
      </c>
      <c r="MO18">
        <v>-0.13491229107504699</v>
      </c>
      <c r="MP18">
        <v>-0.111528695335065</v>
      </c>
      <c r="MQ18">
        <v>-0.75759067238489597</v>
      </c>
      <c r="MR18">
        <v>0.73690131385777202</v>
      </c>
      <c r="MS18">
        <v>0.83273796038297798</v>
      </c>
      <c r="MT18">
        <v>-0.35157821346734303</v>
      </c>
      <c r="MU18">
        <v>-0.116381117738672</v>
      </c>
      <c r="MV18">
        <v>0.21399143089602701</v>
      </c>
      <c r="MW18">
        <v>0.50002585870129601</v>
      </c>
      <c r="MX18">
        <v>0.92267523289981102</v>
      </c>
      <c r="MY18">
        <v>0.33160765362899602</v>
      </c>
      <c r="MZ18">
        <v>-0.89918573158766102</v>
      </c>
      <c r="NA18">
        <v>-0.85127789196127801</v>
      </c>
      <c r="NB18">
        <v>-0.14246562856277001</v>
      </c>
      <c r="NC18">
        <v>0.85052831922424599</v>
      </c>
      <c r="ND18">
        <v>0.69586695848063496</v>
      </c>
      <c r="NE18">
        <v>9.0671978899177705E-2</v>
      </c>
      <c r="NF18">
        <v>-2.3772473454901102E-2</v>
      </c>
      <c r="NG18">
        <v>0.54516001788538804</v>
      </c>
      <c r="NH18">
        <v>0.96818641317413401</v>
      </c>
      <c r="NI18">
        <v>0.34486245246278302</v>
      </c>
      <c r="NJ18">
        <v>0.345419115221763</v>
      </c>
      <c r="NK18">
        <v>0.73818047510342499</v>
      </c>
      <c r="NL18">
        <v>0.78217119644976696</v>
      </c>
      <c r="NM18">
        <v>0.74976930226027005</v>
      </c>
      <c r="NN18">
        <v>0.37171946188329502</v>
      </c>
      <c r="NO18">
        <v>0.58185834734497499</v>
      </c>
      <c r="NP18">
        <v>0.82867639214232203</v>
      </c>
      <c r="NQ18">
        <v>0.84132105408564894</v>
      </c>
      <c r="NR18">
        <v>0.94367303935778901</v>
      </c>
      <c r="NS18">
        <v>0.52930818100585197</v>
      </c>
      <c r="NT18">
        <v>0.69837173221809901</v>
      </c>
      <c r="NU18">
        <v>0.86758235504961401</v>
      </c>
      <c r="NV18">
        <v>0.96231154797695695</v>
      </c>
      <c r="NW18">
        <v>1.06910854523276</v>
      </c>
      <c r="NX18">
        <v>0.63217419856315304</v>
      </c>
      <c r="NY18">
        <v>0.76099484327893197</v>
      </c>
      <c r="NZ18">
        <v>0.96109270331741103</v>
      </c>
      <c r="OA18">
        <v>1.0635778427331799</v>
      </c>
      <c r="OB18">
        <v>0.95096776858903898</v>
      </c>
      <c r="OC18">
        <v>-2.9943747116921799</v>
      </c>
      <c r="OD18">
        <v>-2.23305142873236</v>
      </c>
      <c r="OE18">
        <v>-9.1213107733380899E-2</v>
      </c>
      <c r="OF18">
        <v>-0.56372452969906295</v>
      </c>
      <c r="OG18">
        <v>0.40060365047412499</v>
      </c>
      <c r="OH18">
        <v>-0.64624161769455402</v>
      </c>
      <c r="OI18">
        <v>0.14050593585839999</v>
      </c>
      <c r="OJ18">
        <v>0.551722483295916</v>
      </c>
      <c r="OK18">
        <v>1.18171675783365</v>
      </c>
      <c r="OL18">
        <v>0.61848625901294896</v>
      </c>
      <c r="OM18">
        <v>-1.82325013451061</v>
      </c>
      <c r="ON18">
        <v>0.20465453838980899</v>
      </c>
      <c r="OO18">
        <v>0.807485475819955</v>
      </c>
      <c r="OP18">
        <v>0.88933400104343396</v>
      </c>
      <c r="OQ18">
        <v>0.686882626409966</v>
      </c>
      <c r="OR18">
        <v>-0.82652007451335796</v>
      </c>
      <c r="OS18">
        <v>0.53119960563088198</v>
      </c>
      <c r="OT18">
        <v>0.88794224374531805</v>
      </c>
      <c r="OU18">
        <v>0.82564946192951605</v>
      </c>
      <c r="OV18">
        <v>0.65726537210907798</v>
      </c>
      <c r="OW18">
        <v>-0.26509607720344103</v>
      </c>
      <c r="OX18">
        <v>0.69818986852631204</v>
      </c>
      <c r="OY18">
        <v>0.87622889443034102</v>
      </c>
      <c r="OZ18">
        <v>0.78949475507818101</v>
      </c>
      <c r="PA18">
        <v>0.95598994976325902</v>
      </c>
      <c r="PB18">
        <v>5.3715722047492101E-2</v>
      </c>
      <c r="PC18">
        <v>0.75660169142492395</v>
      </c>
      <c r="PD18">
        <v>0.86562030017511005</v>
      </c>
      <c r="PE18">
        <v>1.0240484276095301</v>
      </c>
      <c r="PF18">
        <v>1.11919326251398</v>
      </c>
      <c r="PG18">
        <v>0.130319972597743</v>
      </c>
      <c r="PH18">
        <v>-0.70416180029091502</v>
      </c>
      <c r="PI18">
        <v>-0.32530045408381197</v>
      </c>
      <c r="PJ18">
        <v>-0.63602124625437695</v>
      </c>
      <c r="PK18">
        <v>-0.16009825458553401</v>
      </c>
      <c r="PL18">
        <v>-0.75082306013128697</v>
      </c>
      <c r="PM18">
        <v>0.21270254093712401</v>
      </c>
      <c r="PN18">
        <v>0.25985774740244899</v>
      </c>
      <c r="PO18">
        <v>0.26811029626261801</v>
      </c>
      <c r="PP18">
        <v>0.226810253856505</v>
      </c>
      <c r="PQ18">
        <v>0.15869234209556801</v>
      </c>
      <c r="PR18">
        <v>0.22900857446119199</v>
      </c>
      <c r="PS18">
        <v>0.26291078009437702</v>
      </c>
      <c r="PT18">
        <v>0.25420294968963603</v>
      </c>
      <c r="PU18">
        <v>0.219135277305712</v>
      </c>
      <c r="PV18">
        <v>0.19463102199380999</v>
      </c>
      <c r="PW18">
        <v>0.246470976123669</v>
      </c>
      <c r="PX18">
        <v>0.258883748928118</v>
      </c>
      <c r="PY18">
        <v>0.23687484860762201</v>
      </c>
      <c r="PZ18">
        <v>0.23121793990209599</v>
      </c>
      <c r="QA18">
        <v>0.21823408203009301</v>
      </c>
      <c r="QB18">
        <v>0.24944699291521899</v>
      </c>
      <c r="QC18">
        <v>0.245785680560765</v>
      </c>
      <c r="QD18">
        <v>0.239144688607698</v>
      </c>
      <c r="QE18">
        <v>0.25104459919709698</v>
      </c>
      <c r="QF18">
        <v>0.22780111040978801</v>
      </c>
      <c r="QG18">
        <v>0.24201560283137</v>
      </c>
      <c r="QH18">
        <v>0.24532758494350401</v>
      </c>
      <c r="QI18">
        <v>0.25216467814337901</v>
      </c>
      <c r="QJ18">
        <v>0.25363158848915102</v>
      </c>
      <c r="QK18">
        <v>-0.52645025819743496</v>
      </c>
      <c r="QL18">
        <v>0.23047579896407899</v>
      </c>
      <c r="QM18">
        <v>1.13356568164928E-2</v>
      </c>
      <c r="QN18">
        <v>-2.5630268561105701E-2</v>
      </c>
      <c r="QO18">
        <v>-0.56491152462857697</v>
      </c>
      <c r="QP18">
        <v>-1.07309478512903</v>
      </c>
      <c r="QQ18">
        <v>-0.66904245013569497</v>
      </c>
      <c r="QR18">
        <v>-0.48946487908320102</v>
      </c>
      <c r="QS18">
        <v>-0.67005224081024295</v>
      </c>
      <c r="QT18">
        <v>-0.75122996810151199</v>
      </c>
      <c r="QU18">
        <v>-0.59703321784135199</v>
      </c>
      <c r="QV18">
        <v>-0.69765913615249697</v>
      </c>
      <c r="QW18">
        <v>-0.57140088624345697</v>
      </c>
      <c r="QX18">
        <v>-0.66158638397125102</v>
      </c>
      <c r="QY18">
        <v>-0.89001908203143798</v>
      </c>
      <c r="QZ18">
        <v>-0.67726786630103897</v>
      </c>
      <c r="RA18">
        <v>-0.66244433206171305</v>
      </c>
      <c r="RB18">
        <v>-0.64322404725633997</v>
      </c>
      <c r="RC18">
        <v>-0.80881008839467505</v>
      </c>
      <c r="RD18">
        <v>-0.80630475199827401</v>
      </c>
      <c r="RE18">
        <v>-0.67277992684798205</v>
      </c>
      <c r="RF18">
        <v>-0.69409450410353701</v>
      </c>
      <c r="RG18">
        <v>-0.76295128115844502</v>
      </c>
      <c r="RH18">
        <v>-0.79148776386628295</v>
      </c>
      <c r="RI18">
        <v>-0.73271385525640798</v>
      </c>
      <c r="RJ18">
        <v>-0.70567986284866902</v>
      </c>
      <c r="RK18">
        <v>-0.78558582411677003</v>
      </c>
      <c r="RL18">
        <v>-0.77167058743318395</v>
      </c>
      <c r="RM18">
        <v>-0.74784407872951297</v>
      </c>
      <c r="RN18">
        <v>-0.64553657719539004</v>
      </c>
      <c r="RO18">
        <v>0.805057619798077</v>
      </c>
      <c r="RP18">
        <v>1.98134215559105</v>
      </c>
      <c r="RQ18">
        <v>0.25298927042387598</v>
      </c>
      <c r="RR18">
        <v>-0.827194288777371</v>
      </c>
      <c r="RS18">
        <v>0.73951208836431503</v>
      </c>
      <c r="RT18">
        <v>0.59536060364640897</v>
      </c>
      <c r="RU18">
        <v>-0.13536413402862199</v>
      </c>
      <c r="RV18">
        <v>0.18917483405466401</v>
      </c>
      <c r="RW18">
        <v>0.67004313366106705</v>
      </c>
      <c r="RX18">
        <v>-7.3968355597408594E-2</v>
      </c>
      <c r="RY18">
        <v>0.21916528939667601</v>
      </c>
      <c r="RZ18">
        <v>-3.5407110460846297E-2</v>
      </c>
      <c r="SA18">
        <v>0.25402377519816</v>
      </c>
      <c r="SB18">
        <v>0.55860022052345504</v>
      </c>
      <c r="SC18">
        <v>-5.9119654424336601E-2</v>
      </c>
      <c r="SD18">
        <v>9.87083984782086E-2</v>
      </c>
      <c r="SE18">
        <v>0.10925199489895</v>
      </c>
      <c r="SF18">
        <v>0.40985678469043502</v>
      </c>
      <c r="SG18">
        <v>0.26346702266901101</v>
      </c>
      <c r="SH18">
        <v>4.76384747906234E-2</v>
      </c>
      <c r="SI18">
        <v>0.15200758774828799</v>
      </c>
      <c r="SJ18">
        <v>0.25705643430540698</v>
      </c>
      <c r="SK18">
        <v>0.26739637140191802</v>
      </c>
      <c r="SL18">
        <v>0.23246074724009799</v>
      </c>
      <c r="SM18">
        <v>0.132885131009984</v>
      </c>
      <c r="SN18">
        <v>0.25029361531372901</v>
      </c>
      <c r="SO18">
        <v>0.186120159653032</v>
      </c>
      <c r="SP18">
        <v>0.24384882301178501</v>
      </c>
      <c r="SQ18">
        <v>0.25120961203646403</v>
      </c>
      <c r="SR18">
        <v>2.64494939059618E-2</v>
      </c>
      <c r="SS18">
        <v>-0.49739105521309901</v>
      </c>
      <c r="ST18">
        <v>-2.3447931005993801</v>
      </c>
      <c r="SU18">
        <v>-1.2922981084479901</v>
      </c>
      <c r="SV18">
        <v>-0.31433799917781902</v>
      </c>
      <c r="SW18">
        <v>0.267866596506944</v>
      </c>
      <c r="SX18">
        <v>0.53482106267301099</v>
      </c>
      <c r="SY18">
        <v>-4.3542202988213402E-2</v>
      </c>
      <c r="SZ18">
        <v>0.35304158570410898</v>
      </c>
      <c r="TA18">
        <v>0.58426691266966402</v>
      </c>
      <c r="TB18">
        <v>0.67865824748471504</v>
      </c>
      <c r="TC18">
        <v>-0.37034620735317803</v>
      </c>
      <c r="TD18">
        <v>0.10615506154174</v>
      </c>
      <c r="TE18">
        <v>0.43971880489621501</v>
      </c>
      <c r="TF18">
        <v>0.62673685986072403</v>
      </c>
      <c r="TG18">
        <v>0.66586797367741901</v>
      </c>
      <c r="TH18">
        <v>-0.133265705403674</v>
      </c>
      <c r="TI18">
        <v>0.27333088055365801</v>
      </c>
      <c r="TJ18">
        <v>0.53473098958544296</v>
      </c>
      <c r="TK18">
        <v>0.648333826481717</v>
      </c>
      <c r="TL18">
        <v>0.613442181589267</v>
      </c>
      <c r="TM18">
        <v>5.73390887918463E-2</v>
      </c>
      <c r="TN18">
        <v>0.393100745183047</v>
      </c>
      <c r="TO18">
        <v>0.58174526203249199</v>
      </c>
      <c r="TP18">
        <v>0.62150305678902795</v>
      </c>
      <c r="TQ18">
        <v>0.57118417794285203</v>
      </c>
      <c r="TR18">
        <v>0.200993024759234</v>
      </c>
      <c r="TS18">
        <v>0.46485523010570001</v>
      </c>
      <c r="TT18">
        <v>0.57999615649008096</v>
      </c>
      <c r="TU18">
        <v>0.58978229223737899</v>
      </c>
      <c r="TV18">
        <v>0.53908286853945897</v>
      </c>
    </row>
    <row r="19" spans="1:542" x14ac:dyDescent="0.25">
      <c r="A19" s="13">
        <v>44012</v>
      </c>
      <c r="B19">
        <v>-0.74508668080862805</v>
      </c>
      <c r="C19">
        <v>-1.0153834115870899</v>
      </c>
      <c r="D19">
        <v>0.80408615125295002</v>
      </c>
      <c r="E19">
        <v>0.283405674993433</v>
      </c>
      <c r="F19">
        <v>-8.99861727529295E-2</v>
      </c>
      <c r="G19">
        <v>0.68638118543807303</v>
      </c>
      <c r="H19">
        <v>0.154758392650931</v>
      </c>
      <c r="I19">
        <v>-0.76723496442278205</v>
      </c>
      <c r="J19">
        <v>-0.84179707388346403</v>
      </c>
      <c r="K19">
        <v>0.18899086082222799</v>
      </c>
      <c r="L19">
        <v>-0.68781424010087899</v>
      </c>
      <c r="M19">
        <v>-1.8393814965290502E-2</v>
      </c>
      <c r="N19">
        <v>-0.87223311513312596</v>
      </c>
      <c r="O19">
        <v>-0.64794487158575698</v>
      </c>
      <c r="P19">
        <v>-0.18215768087680401</v>
      </c>
      <c r="Q19">
        <v>-0.37864662199138699</v>
      </c>
      <c r="R19">
        <v>-0.46598455495209901</v>
      </c>
      <c r="S19">
        <v>-0.82103247040643201</v>
      </c>
      <c r="T19">
        <v>-0.46146492289383401</v>
      </c>
      <c r="U19">
        <v>-0.63049816504364697</v>
      </c>
      <c r="V19">
        <v>-0.58859963802042903</v>
      </c>
      <c r="W19">
        <v>-0.57447757975303604</v>
      </c>
      <c r="X19">
        <v>-0.67702994584962894</v>
      </c>
      <c r="Y19">
        <v>-0.71528118168989197</v>
      </c>
      <c r="Z19">
        <v>-1.04931461400482</v>
      </c>
      <c r="AA19">
        <v>-0.65155759219447795</v>
      </c>
      <c r="AB19">
        <v>-0.519582485446755</v>
      </c>
      <c r="AC19">
        <v>-0.84171822046727995</v>
      </c>
      <c r="AD19">
        <v>-1.02224178664136</v>
      </c>
      <c r="AE19">
        <v>-1.2359314140395901</v>
      </c>
      <c r="AF19">
        <v>-0.90732555117878999</v>
      </c>
      <c r="AG19">
        <v>-1.97424060121862</v>
      </c>
      <c r="AH19">
        <v>-2.2713951348642301</v>
      </c>
      <c r="AI19">
        <v>-0.59600018729863402</v>
      </c>
      <c r="AJ19">
        <v>-0.44933325278252101</v>
      </c>
      <c r="AK19">
        <v>2.9470348563219301E-2</v>
      </c>
      <c r="AL19">
        <v>-0.86917898832626495</v>
      </c>
      <c r="AM19">
        <v>0.27339061405870402</v>
      </c>
      <c r="AN19">
        <v>0.480377810430617</v>
      </c>
      <c r="AO19">
        <v>0.70175961583024604</v>
      </c>
      <c r="AP19">
        <v>-0.99273954117595398</v>
      </c>
      <c r="AQ19">
        <v>-0.1997840957973</v>
      </c>
      <c r="AR19">
        <v>0.32201716176828699</v>
      </c>
      <c r="AS19">
        <v>0.54854231553189603</v>
      </c>
      <c r="AT19">
        <v>0.76869466160534194</v>
      </c>
      <c r="AU19">
        <v>-0.60023994281726301</v>
      </c>
      <c r="AV19">
        <v>6.1021341788381298E-2</v>
      </c>
      <c r="AW19">
        <v>0.43789292431833499</v>
      </c>
      <c r="AX19">
        <v>0.66214790165603099</v>
      </c>
      <c r="AY19">
        <v>0.863849055310001</v>
      </c>
      <c r="AZ19">
        <v>-0.29513722748892901</v>
      </c>
      <c r="BA19">
        <v>0.22523249443373</v>
      </c>
      <c r="BB19">
        <v>0.55215003556126996</v>
      </c>
      <c r="BC19">
        <v>0.76264721862226503</v>
      </c>
      <c r="BD19">
        <v>0.87037838258497202</v>
      </c>
      <c r="BE19">
        <v>-8.4986146843754495E-2</v>
      </c>
      <c r="BF19">
        <v>0.36367867872993498</v>
      </c>
      <c r="BG19">
        <v>0.65553568151870301</v>
      </c>
      <c r="BH19">
        <v>0.79404832028552497</v>
      </c>
      <c r="BI19">
        <v>0.91774037860001201</v>
      </c>
      <c r="BK19">
        <v>-0.60430447786893404</v>
      </c>
      <c r="BL19">
        <v>-1.3422166546247101</v>
      </c>
      <c r="BM19">
        <v>-0.84632283438542899</v>
      </c>
      <c r="BN19">
        <v>-0.151744092555926</v>
      </c>
      <c r="BO19">
        <v>-0.31598223225681599</v>
      </c>
      <c r="BP19">
        <v>5.8007656441330803E-2</v>
      </c>
      <c r="BQ19">
        <v>-0.37964579304761797</v>
      </c>
      <c r="BR19">
        <v>-3.9477711317855498E-2</v>
      </c>
      <c r="BS19">
        <v>0.183678864323852</v>
      </c>
      <c r="BT19">
        <v>0.39074625146862002</v>
      </c>
      <c r="BU19">
        <v>-0.87816707025825302</v>
      </c>
      <c r="BV19">
        <v>-0.16821156606878501</v>
      </c>
      <c r="BW19">
        <v>1.0213282623084701E-2</v>
      </c>
      <c r="BX19">
        <v>0.24541227499533999</v>
      </c>
      <c r="BY19">
        <v>0.52835698996334202</v>
      </c>
      <c r="BZ19">
        <v>-0.53931959523040596</v>
      </c>
      <c r="CA19">
        <v>-8.4343326823603904E-2</v>
      </c>
      <c r="CB19">
        <v>0.12051922892688</v>
      </c>
      <c r="CC19">
        <v>0.37791584543218198</v>
      </c>
      <c r="CD19">
        <v>0.41346880762114002</v>
      </c>
      <c r="CE19">
        <v>-0.375397908307465</v>
      </c>
      <c r="CF19">
        <v>1.22708631107879E-2</v>
      </c>
      <c r="CG19">
        <v>0.23653005855908199</v>
      </c>
      <c r="CH19">
        <v>0.34903744081306498</v>
      </c>
      <c r="CI19">
        <v>0.489885826375829</v>
      </c>
      <c r="CJ19">
        <v>-0.24786452137383799</v>
      </c>
      <c r="CK19">
        <v>0.11422514171166399</v>
      </c>
      <c r="CL19">
        <v>0.24098702576690501</v>
      </c>
      <c r="CM19">
        <v>0.411272654987411</v>
      </c>
      <c r="CN19">
        <v>0.588027687828093</v>
      </c>
      <c r="CO19">
        <v>-1.8055486587254199</v>
      </c>
      <c r="CP19">
        <v>-2.2606332173129799</v>
      </c>
      <c r="CQ19">
        <v>-6.63828688198244E-2</v>
      </c>
      <c r="CR19">
        <v>-0.47007172402952502</v>
      </c>
      <c r="CS19">
        <v>-0.54681745693661399</v>
      </c>
      <c r="CT19">
        <v>-0.54394820555999401</v>
      </c>
      <c r="CU19">
        <v>0.26327192432632801</v>
      </c>
      <c r="CV19">
        <v>-0.74085213401975503</v>
      </c>
      <c r="CW19">
        <v>-0.25503162442629101</v>
      </c>
      <c r="CX19">
        <v>0.16709863409872</v>
      </c>
      <c r="CY19">
        <v>-1.6969070208021</v>
      </c>
      <c r="CZ19">
        <v>9.3238260566506803E-2</v>
      </c>
      <c r="DA19">
        <v>-0.31694606491904198</v>
      </c>
      <c r="DB19">
        <v>0.35547894736491398</v>
      </c>
      <c r="DC19">
        <v>5.4221786748043399E-2</v>
      </c>
      <c r="DD19">
        <v>-0.83287591464598998</v>
      </c>
      <c r="DE19">
        <v>-0.11535198039545499</v>
      </c>
      <c r="DF19">
        <v>2.3080286542843699E-2</v>
      </c>
      <c r="DG19">
        <v>0.214541281936003</v>
      </c>
      <c r="DH19">
        <v>0.20851579074003401</v>
      </c>
      <c r="DI19">
        <v>-0.68007284160442105</v>
      </c>
      <c r="DJ19">
        <v>4.8781820924691799E-2</v>
      </c>
      <c r="DK19">
        <v>3.4652924142994597E-2</v>
      </c>
      <c r="DL19">
        <v>0.26879110432697501</v>
      </c>
      <c r="DM19">
        <v>0.32610323084016901</v>
      </c>
      <c r="DN19">
        <v>-0.421480556947048</v>
      </c>
      <c r="DO19">
        <v>5.1972144539045598E-2</v>
      </c>
      <c r="DP19">
        <v>0.116933313766572</v>
      </c>
      <c r="DQ19">
        <v>0.34620066906585401</v>
      </c>
      <c r="DR19">
        <v>0.51259137099599605</v>
      </c>
      <c r="DS19">
        <v>-2.21543567192716</v>
      </c>
      <c r="DT19">
        <v>-3.6789147955511701</v>
      </c>
      <c r="DU19">
        <v>-1.77675109858123</v>
      </c>
      <c r="DV19">
        <v>-0.27848187244392902</v>
      </c>
      <c r="DW19">
        <v>8.8505891233721101E-2</v>
      </c>
      <c r="DX19">
        <v>0.11872753812767101</v>
      </c>
      <c r="DY19">
        <v>0.33710761935376898</v>
      </c>
      <c r="DZ19">
        <v>1.6056253551777899</v>
      </c>
      <c r="EA19">
        <v>0.38094381710129599</v>
      </c>
      <c r="EB19">
        <v>0.22842959567660701</v>
      </c>
      <c r="EC19">
        <v>-1.88211891437509</v>
      </c>
      <c r="ED19">
        <v>1.16599403805563</v>
      </c>
      <c r="EE19">
        <v>1.3335375166975201</v>
      </c>
      <c r="EF19">
        <v>0.171549744819746</v>
      </c>
      <c r="EG19">
        <v>0.58261852206052001</v>
      </c>
      <c r="EH19">
        <v>-0.42466564357486197</v>
      </c>
      <c r="EI19">
        <v>1.5093034487999699</v>
      </c>
      <c r="EJ19">
        <v>0.88339993582688903</v>
      </c>
      <c r="EK19">
        <v>0.443621851206077</v>
      </c>
      <c r="EL19">
        <v>1.3359873672246001</v>
      </c>
      <c r="EM19">
        <v>0.34971603370540499</v>
      </c>
      <c r="EN19">
        <v>1.2871185403327601</v>
      </c>
      <c r="EO19">
        <v>0.97356550695980604</v>
      </c>
      <c r="EP19">
        <v>1.13650292952364</v>
      </c>
      <c r="EQ19">
        <v>1.5946163518226499</v>
      </c>
      <c r="ER19">
        <v>0.352294247950384</v>
      </c>
      <c r="ES19">
        <v>1.2603364538192701</v>
      </c>
      <c r="ET19">
        <v>1.4256472505445299</v>
      </c>
      <c r="EU19">
        <v>1.36133987788648</v>
      </c>
      <c r="EV19">
        <v>1.2443447998688599</v>
      </c>
      <c r="EW19">
        <v>-1.6600135298208401</v>
      </c>
      <c r="EX19">
        <v>-1.52935131235837</v>
      </c>
      <c r="EY19">
        <v>-1.1711367083374899E-2</v>
      </c>
      <c r="EZ19">
        <v>-0.22054810277936901</v>
      </c>
      <c r="FA19">
        <v>-0.64939713609027105</v>
      </c>
      <c r="FB19">
        <v>-0.92527445986655399</v>
      </c>
      <c r="FC19">
        <v>0.128517963388182</v>
      </c>
      <c r="FD19">
        <v>-0.41575907179474902</v>
      </c>
      <c r="FE19">
        <v>-0.173021263730502</v>
      </c>
      <c r="FF19">
        <v>-0.416476425071717</v>
      </c>
      <c r="FG19">
        <v>-1.6584821804303</v>
      </c>
      <c r="FH19">
        <v>-0.177202323271273</v>
      </c>
      <c r="FI19">
        <v>-0.14717813407699701</v>
      </c>
      <c r="FJ19">
        <v>0.14438121692206701</v>
      </c>
      <c r="FK19">
        <v>0.12940682817006499</v>
      </c>
      <c r="FL19">
        <v>-0.94751994954598995</v>
      </c>
      <c r="FM19">
        <v>-0.16716051957196901</v>
      </c>
      <c r="FN19">
        <v>-1.91505089301962E-3</v>
      </c>
      <c r="FO19">
        <v>0.140356221579548</v>
      </c>
      <c r="FP19">
        <v>0.27191539930630299</v>
      </c>
      <c r="FQ19">
        <v>-0.703958464432202</v>
      </c>
      <c r="FR19">
        <v>-6.4597144823115002E-2</v>
      </c>
      <c r="FS19">
        <v>4.1115512496966301E-2</v>
      </c>
      <c r="FT19">
        <v>0.230942862629058</v>
      </c>
      <c r="FU19">
        <v>0.47521414869589901</v>
      </c>
      <c r="FV19">
        <v>-0.50549582323641495</v>
      </c>
      <c r="FW19">
        <v>-1.8650511770588699E-2</v>
      </c>
      <c r="FX19">
        <v>0.129905608200446</v>
      </c>
      <c r="FY19">
        <v>0.38946355361480001</v>
      </c>
      <c r="FZ19">
        <v>0.71519318968309697</v>
      </c>
      <c r="GA19">
        <v>-1.3344290592833801</v>
      </c>
      <c r="GB19">
        <v>-1.9491366108636901</v>
      </c>
      <c r="GC19">
        <v>-0.61186366868383901</v>
      </c>
      <c r="GD19">
        <v>-0.235523215560313</v>
      </c>
      <c r="GE19">
        <v>0.66436978128255597</v>
      </c>
      <c r="GF19">
        <v>0.69847278141866398</v>
      </c>
      <c r="GG19">
        <v>-2.4395415550756701E-2</v>
      </c>
      <c r="GH19">
        <v>0.20155047615007499</v>
      </c>
      <c r="GI19">
        <v>0.63709233235406304</v>
      </c>
      <c r="GJ19">
        <v>0.54846535766601601</v>
      </c>
      <c r="GK19">
        <v>-1.1714096829424201</v>
      </c>
      <c r="GL19">
        <v>0.136849296332655</v>
      </c>
      <c r="GM19">
        <v>0.36454530499332299</v>
      </c>
      <c r="GN19">
        <v>0.61532269271826401</v>
      </c>
      <c r="GO19">
        <v>0.51606774285245305</v>
      </c>
      <c r="GP19">
        <v>-0.52990564969022802</v>
      </c>
      <c r="GQ19">
        <v>0.25661766917635798</v>
      </c>
      <c r="GR19">
        <v>0.49627327384958497</v>
      </c>
      <c r="GS19">
        <v>0.57007572523806205</v>
      </c>
      <c r="GT19">
        <v>0.469885361663538</v>
      </c>
      <c r="GU19">
        <v>-0.23208616906090901</v>
      </c>
      <c r="GV19">
        <v>0.38763661043610698</v>
      </c>
      <c r="GW19">
        <v>0.50875236785699496</v>
      </c>
      <c r="GX19">
        <v>0.523852672312769</v>
      </c>
      <c r="GY19">
        <v>0.42430657524069798</v>
      </c>
      <c r="GZ19">
        <v>-7.8646213634181797E-3</v>
      </c>
      <c r="HA19">
        <v>0.42839616175997602</v>
      </c>
      <c r="HB19">
        <v>0.49135336999166501</v>
      </c>
      <c r="HC19">
        <v>0.47832271740189097</v>
      </c>
      <c r="HD19">
        <v>0.37920035986181</v>
      </c>
      <c r="HE19">
        <v>-1.2138609296001199</v>
      </c>
      <c r="HF19">
        <v>-2.3353273799263699</v>
      </c>
      <c r="HG19">
        <v>-1.17289464711761</v>
      </c>
      <c r="HH19">
        <v>-0.56929610777196804</v>
      </c>
      <c r="HI19">
        <v>4.4900087994089302E-2</v>
      </c>
      <c r="HJ19">
        <v>0.91496716662467803</v>
      </c>
      <c r="HK19">
        <v>-0.360801320238259</v>
      </c>
      <c r="HL19">
        <v>-9.68208265916954E-2</v>
      </c>
      <c r="HM19">
        <v>8.1315965592828804E-2</v>
      </c>
      <c r="HN19">
        <v>0.35315124997026398</v>
      </c>
      <c r="HO19">
        <v>-1.1427024653896001</v>
      </c>
      <c r="HP19">
        <v>-0.20795166647007601</v>
      </c>
      <c r="HQ19">
        <v>-2.9423258435234301E-2</v>
      </c>
      <c r="HR19">
        <v>0.17242287240323201</v>
      </c>
      <c r="HS19">
        <v>0.31764013599928798</v>
      </c>
      <c r="HT19">
        <v>-0.67295399024730196</v>
      </c>
      <c r="HU19">
        <v>-0.11807917623460901</v>
      </c>
      <c r="HV19">
        <v>7.2865639581575006E-2</v>
      </c>
      <c r="HW19">
        <v>0.24655701871070099</v>
      </c>
      <c r="HX19">
        <v>0.27003033846816499</v>
      </c>
      <c r="HY19">
        <v>-0.45517483225586303</v>
      </c>
      <c r="HZ19">
        <v>-1.83614660255959E-2</v>
      </c>
      <c r="IA19">
        <v>0.156905106500526</v>
      </c>
      <c r="IB19">
        <v>0.23904120953157501</v>
      </c>
      <c r="IC19">
        <v>0.222902161855391</v>
      </c>
      <c r="ID19">
        <v>-0.29217330402950498</v>
      </c>
      <c r="IE19">
        <v>6.9472599178920999E-2</v>
      </c>
      <c r="IF19">
        <v>0.17421477147313499</v>
      </c>
      <c r="IG19">
        <v>0.21165036641270399</v>
      </c>
      <c r="IH19">
        <v>0.17585089682653901</v>
      </c>
      <c r="II19">
        <v>-1.2069942181551701</v>
      </c>
      <c r="IJ19">
        <v>-1.2116254436398499</v>
      </c>
      <c r="IK19">
        <v>-1.5473405247571399</v>
      </c>
      <c r="IL19">
        <v>8.28989624335294E-2</v>
      </c>
      <c r="IM19">
        <v>-0.72222773798106898</v>
      </c>
      <c r="IN19">
        <v>-0.50768102471936905</v>
      </c>
      <c r="IO19">
        <v>-1.51102975036817</v>
      </c>
      <c r="IP19">
        <v>0.205551413509967</v>
      </c>
      <c r="IQ19">
        <v>2.49651584335021E-2</v>
      </c>
      <c r="IR19">
        <v>0.14994542363829499</v>
      </c>
      <c r="IS19">
        <v>-1.7949738771332899</v>
      </c>
      <c r="IT19">
        <v>-0.66290483877136996</v>
      </c>
      <c r="IU19">
        <v>3.8273322538293499E-2</v>
      </c>
      <c r="IV19">
        <v>9.0902460988141493E-3</v>
      </c>
      <c r="IW19">
        <v>0.49025832634208799</v>
      </c>
      <c r="IX19">
        <v>-1.2648251230873599</v>
      </c>
      <c r="IY19">
        <v>-0.323553123938631</v>
      </c>
      <c r="IZ19">
        <v>2.4729708581685699E-2</v>
      </c>
      <c r="JA19">
        <v>0.24902149555731301</v>
      </c>
      <c r="JB19">
        <v>0.41366013737273899</v>
      </c>
      <c r="JC19">
        <v>-0.858978741632622</v>
      </c>
      <c r="JD19">
        <v>-0.22313694702103701</v>
      </c>
      <c r="JE19">
        <v>0.182172211389139</v>
      </c>
      <c r="JF19">
        <v>0.27235429999380401</v>
      </c>
      <c r="JG19">
        <v>0.51222084109077903</v>
      </c>
      <c r="JH19">
        <v>-0.67361981409216998</v>
      </c>
      <c r="JI19">
        <v>-5.1873680238679998E-2</v>
      </c>
      <c r="JJ19">
        <v>0.21653559598554101</v>
      </c>
      <c r="JK19">
        <v>0.37976732334021002</v>
      </c>
      <c r="JL19">
        <v>0.69206020234557797</v>
      </c>
      <c r="JM19">
        <v>-1.35240299694802</v>
      </c>
      <c r="JN19">
        <v>-2.1913889261205899</v>
      </c>
      <c r="JO19">
        <v>-1.8637068773239001</v>
      </c>
      <c r="JP19">
        <v>-0.84451843207464705</v>
      </c>
      <c r="JQ19">
        <v>0.43155362599576402</v>
      </c>
      <c r="JR19">
        <v>1.1686306835003899</v>
      </c>
      <c r="JS19">
        <v>-0.86388919509792705</v>
      </c>
      <c r="JT19">
        <v>0.172198582277094</v>
      </c>
      <c r="JU19">
        <v>0.66658355480722498</v>
      </c>
      <c r="JV19">
        <v>1.10573418307642</v>
      </c>
      <c r="JW19">
        <v>-1.21237266445293</v>
      </c>
      <c r="JX19">
        <v>-0.35359476244410099</v>
      </c>
      <c r="JY19">
        <v>0.34943563521469101</v>
      </c>
      <c r="JZ19">
        <v>0.84345507943310005</v>
      </c>
      <c r="KA19">
        <v>1.0838281894764401</v>
      </c>
      <c r="KB19">
        <v>-0.80351508960195095</v>
      </c>
      <c r="KC19">
        <v>-2.9514643060758201E-3</v>
      </c>
      <c r="KD19">
        <v>0.60486199923987305</v>
      </c>
      <c r="KE19">
        <v>0.97582290734972599</v>
      </c>
      <c r="KF19">
        <v>1.0418182347987901</v>
      </c>
      <c r="KG19">
        <v>-0.433359996403828</v>
      </c>
      <c r="KH19">
        <v>0.29049426072255302</v>
      </c>
      <c r="KI19">
        <v>0.78410268187146104</v>
      </c>
      <c r="KJ19">
        <v>0.993029271079791</v>
      </c>
      <c r="KK19">
        <v>0.88967179611436598</v>
      </c>
      <c r="KL19">
        <v>-0.109475996708793</v>
      </c>
      <c r="KM19">
        <v>0.51310959888334196</v>
      </c>
      <c r="KN19">
        <v>0.85357464943576999</v>
      </c>
      <c r="KO19">
        <v>0.89676040928840195</v>
      </c>
      <c r="KP19">
        <v>0.75175676472570196</v>
      </c>
      <c r="KQ19">
        <v>-0.81622046950788996</v>
      </c>
      <c r="KR19">
        <v>-1.77020224113699</v>
      </c>
      <c r="KS19">
        <v>-1.1694023777664699</v>
      </c>
      <c r="KT19">
        <v>-0.90499644346911301</v>
      </c>
      <c r="KU19">
        <v>-0.82341300102090098</v>
      </c>
      <c r="KV19">
        <v>7.2513377656231101E-2</v>
      </c>
      <c r="KW19">
        <v>0.57477117076241202</v>
      </c>
      <c r="KX19">
        <v>-0.28727936847605801</v>
      </c>
      <c r="KY19">
        <v>0.31410336094597302</v>
      </c>
      <c r="KZ19">
        <v>0.118013495850634</v>
      </c>
      <c r="LA19">
        <v>-1.0548997916628</v>
      </c>
      <c r="LB19">
        <v>0.35556373938332198</v>
      </c>
      <c r="LC19">
        <v>0.24176323437807101</v>
      </c>
      <c r="LD19">
        <v>0.53389573548394997</v>
      </c>
      <c r="LE19">
        <v>1.0777970238229599</v>
      </c>
      <c r="LF19">
        <v>-0.38012808372617501</v>
      </c>
      <c r="LG19">
        <v>0.31201224681258499</v>
      </c>
      <c r="LH19">
        <v>0.40266937979539202</v>
      </c>
      <c r="LI19">
        <v>0.83801893233981295</v>
      </c>
      <c r="LJ19">
        <v>0.93811021548192297</v>
      </c>
      <c r="LK19">
        <v>-0.1857325050026</v>
      </c>
      <c r="LL19">
        <v>0.40035568194916499</v>
      </c>
      <c r="LM19">
        <v>0.65475334899920801</v>
      </c>
      <c r="LN19">
        <v>0.830785459893289</v>
      </c>
      <c r="LO19">
        <v>0.90133017558055195</v>
      </c>
      <c r="LP19">
        <v>-8.4296233198996907E-3</v>
      </c>
      <c r="LQ19">
        <v>0.59037499517565895</v>
      </c>
      <c r="LR19">
        <v>0.69517760641448201</v>
      </c>
      <c r="LS19">
        <v>0.831632905673373</v>
      </c>
      <c r="LT19">
        <v>0.92884896671113304</v>
      </c>
      <c r="LU19">
        <v>-1.83286351371227</v>
      </c>
      <c r="LV19">
        <v>-1.9517134604444299</v>
      </c>
      <c r="LW19">
        <v>-1.1870793045332799</v>
      </c>
      <c r="LX19">
        <v>-0.43026301313101001</v>
      </c>
      <c r="LY19">
        <v>-0.83778358950624998</v>
      </c>
      <c r="LZ19">
        <v>-1.53672318211672</v>
      </c>
      <c r="MA19">
        <v>-0.16873348312547501</v>
      </c>
      <c r="MB19">
        <v>0.52641818790155104</v>
      </c>
      <c r="MC19">
        <v>-1.2535840747694</v>
      </c>
      <c r="MD19">
        <v>-0.71924062000827604</v>
      </c>
      <c r="ME19">
        <v>-1.9352443612197301</v>
      </c>
      <c r="MF19">
        <v>-0.52711955502850005</v>
      </c>
      <c r="MG19">
        <v>1.0995611659140301</v>
      </c>
      <c r="MH19">
        <v>-0.71705617477497297</v>
      </c>
      <c r="MI19">
        <v>-0.43018524155417398</v>
      </c>
      <c r="MJ19">
        <v>-1.6301525123301499</v>
      </c>
      <c r="MK19">
        <v>0.39314378969610903</v>
      </c>
      <c r="ML19">
        <v>0.29132087293311698</v>
      </c>
      <c r="MM19">
        <v>-0.78727368505833994</v>
      </c>
      <c r="MN19">
        <v>-0.32766147484571301</v>
      </c>
      <c r="MO19">
        <v>-0.74528746793162304</v>
      </c>
      <c r="MP19">
        <v>-6.2324859157832202E-2</v>
      </c>
      <c r="MQ19">
        <v>3.7357812445447799E-3</v>
      </c>
      <c r="MR19">
        <v>-0.72315163111260194</v>
      </c>
      <c r="MS19">
        <v>0.820165167825611</v>
      </c>
      <c r="MT19">
        <v>-1.0215370081938999</v>
      </c>
      <c r="MU19">
        <v>-0.27500511309329301</v>
      </c>
      <c r="MV19">
        <v>-1.9026812651411901E-2</v>
      </c>
      <c r="MW19">
        <v>0.346341345003713</v>
      </c>
      <c r="MX19">
        <v>0.69807570007640096</v>
      </c>
      <c r="MY19">
        <v>-1.5869735552584601</v>
      </c>
      <c r="MZ19">
        <v>-3.31924932155537</v>
      </c>
      <c r="NA19">
        <v>-0.92640414565665197</v>
      </c>
      <c r="NB19">
        <v>-0.85546213693435702</v>
      </c>
      <c r="NC19">
        <v>-0.13476830768915199</v>
      </c>
      <c r="ND19">
        <v>0.94611926567779003</v>
      </c>
      <c r="NE19">
        <v>0.384788685244979</v>
      </c>
      <c r="NF19">
        <v>0.225926111360082</v>
      </c>
      <c r="NG19">
        <v>8.8146798135978005E-2</v>
      </c>
      <c r="NH19">
        <v>0.62031342100693998</v>
      </c>
      <c r="NI19">
        <v>-2.1077979070975901</v>
      </c>
      <c r="NJ19">
        <v>0.43114196277918299</v>
      </c>
      <c r="NK19">
        <v>0.47995780618361</v>
      </c>
      <c r="NL19">
        <v>0.883339262311583</v>
      </c>
      <c r="NM19">
        <v>0.90473899266287106</v>
      </c>
      <c r="NN19">
        <v>-0.92038875405368004</v>
      </c>
      <c r="NO19">
        <v>0.49262237503265899</v>
      </c>
      <c r="NP19">
        <v>0.73936798621330202</v>
      </c>
      <c r="NQ19">
        <v>0.98148985267353095</v>
      </c>
      <c r="NR19">
        <v>0.99144576134379303</v>
      </c>
      <c r="NS19">
        <v>-0.47920431385919199</v>
      </c>
      <c r="NT19">
        <v>0.671558831249494</v>
      </c>
      <c r="NU19">
        <v>0.86125712082825501</v>
      </c>
      <c r="NV19">
        <v>1.0357667864078</v>
      </c>
      <c r="NW19">
        <v>1.16621694779889</v>
      </c>
      <c r="NX19">
        <v>-0.13628884975931599</v>
      </c>
      <c r="NY19">
        <v>0.78294383356705499</v>
      </c>
      <c r="NZ19">
        <v>0.935181730537747</v>
      </c>
      <c r="OA19">
        <v>1.1700424464922701</v>
      </c>
      <c r="OB19">
        <v>1.28265656407425</v>
      </c>
      <c r="OC19">
        <v>-1.5416354834885699</v>
      </c>
      <c r="OD19">
        <v>-1.6639911332866699</v>
      </c>
      <c r="OE19">
        <v>-2.17481045478138</v>
      </c>
      <c r="OF19">
        <v>-6.8862636316044307E-2</v>
      </c>
      <c r="OG19">
        <v>-0.56504496830681705</v>
      </c>
      <c r="OH19">
        <v>0.37752408972666901</v>
      </c>
      <c r="OI19">
        <v>-2.7902032192528998</v>
      </c>
      <c r="OJ19">
        <v>0.19122604267463</v>
      </c>
      <c r="OK19">
        <v>0.59138983374718301</v>
      </c>
      <c r="OL19">
        <v>1.2000971963029201</v>
      </c>
      <c r="OM19">
        <v>-1.8156449346419801</v>
      </c>
      <c r="ON19">
        <v>-1.7046181444074799</v>
      </c>
      <c r="OO19">
        <v>0.258308154979006</v>
      </c>
      <c r="OP19">
        <v>0.84187524464232699</v>
      </c>
      <c r="OQ19">
        <v>0.90179349042016699</v>
      </c>
      <c r="OR19">
        <v>-1.8459751490282299</v>
      </c>
      <c r="OS19">
        <v>-0.74446958286453502</v>
      </c>
      <c r="OT19">
        <v>0.57506236474578198</v>
      </c>
      <c r="OU19">
        <v>0.91318963935949404</v>
      </c>
      <c r="OV19">
        <v>0.84416767297513595</v>
      </c>
      <c r="OW19">
        <v>-1.1736649748997401</v>
      </c>
      <c r="OX19">
        <v>-0.21205037826693801</v>
      </c>
      <c r="OY19">
        <v>0.73489433348062905</v>
      </c>
      <c r="OZ19">
        <v>0.90304387968668998</v>
      </c>
      <c r="PA19">
        <v>0.81809673539236105</v>
      </c>
      <c r="PB19">
        <v>-0.67744525826024504</v>
      </c>
      <c r="PC19">
        <v>9.4134129248521894E-2</v>
      </c>
      <c r="PD19">
        <v>0.79386253348880598</v>
      </c>
      <c r="PE19">
        <v>0.90029564943211504</v>
      </c>
      <c r="PF19">
        <v>1.0633356992610401</v>
      </c>
      <c r="PG19">
        <v>0.39182950894276602</v>
      </c>
      <c r="PH19">
        <v>-0.355614457585334</v>
      </c>
      <c r="PI19">
        <v>-0.758751461514936</v>
      </c>
      <c r="PJ19">
        <v>-0.39422803116229899</v>
      </c>
      <c r="PK19">
        <v>-0.69269524362507595</v>
      </c>
      <c r="PL19">
        <v>-0.22565178289910801</v>
      </c>
      <c r="PM19">
        <v>0.231933463057135</v>
      </c>
      <c r="PN19">
        <v>0.31381068535081602</v>
      </c>
      <c r="PO19">
        <v>0.35864903176233898</v>
      </c>
      <c r="PP19">
        <v>0.35578635652406299</v>
      </c>
      <c r="PQ19">
        <v>0.336789951757684</v>
      </c>
      <c r="PR19">
        <v>0.26006647094813601</v>
      </c>
      <c r="PS19">
        <v>0.32933007291790301</v>
      </c>
      <c r="PT19">
        <v>0.35794429041251502</v>
      </c>
      <c r="PU19">
        <v>0.34590778387966598</v>
      </c>
      <c r="PV19">
        <v>0.298301213233861</v>
      </c>
      <c r="PW19">
        <v>0.29545625715754797</v>
      </c>
      <c r="PX19">
        <v>0.34422400398860997</v>
      </c>
      <c r="PY19">
        <v>0.35236613733251099</v>
      </c>
      <c r="PZ19">
        <v>0.33404315487846897</v>
      </c>
      <c r="QA19">
        <v>0.30931102282759498</v>
      </c>
      <c r="QB19">
        <v>0.317105180057076</v>
      </c>
      <c r="QC19">
        <v>0.345284068024932</v>
      </c>
      <c r="QD19">
        <v>0.342416946925654</v>
      </c>
      <c r="QE19">
        <v>0.33981978517627698</v>
      </c>
      <c r="QF19">
        <v>0.32226532786508399</v>
      </c>
      <c r="QG19">
        <v>0.32492869940444502</v>
      </c>
      <c r="QH19">
        <v>0.33967529215221098</v>
      </c>
      <c r="QI19">
        <v>0.344774067701345</v>
      </c>
      <c r="QJ19">
        <v>0.35395050083808299</v>
      </c>
      <c r="QK19">
        <v>1.7077532765916801</v>
      </c>
      <c r="QL19">
        <v>2.0698499637735601</v>
      </c>
      <c r="QM19">
        <v>0.192706165880381</v>
      </c>
      <c r="QN19">
        <v>-2.5630268561105899E-2</v>
      </c>
      <c r="QO19">
        <v>-5.5763798568485998E-2</v>
      </c>
      <c r="QP19">
        <v>-0.78565868196947497</v>
      </c>
      <c r="QQ19">
        <v>-0.49363806245967001</v>
      </c>
      <c r="QR19">
        <v>-0.637289842564705</v>
      </c>
      <c r="QS19">
        <v>-0.47465426050105902</v>
      </c>
      <c r="QT19">
        <v>-0.65398337028901898</v>
      </c>
      <c r="QU19">
        <v>1.58532606873407</v>
      </c>
      <c r="QV19">
        <v>-0.56153052422030203</v>
      </c>
      <c r="QW19">
        <v>-0.68106936342600999</v>
      </c>
      <c r="QX19">
        <v>-0.53712406257197698</v>
      </c>
      <c r="QY19">
        <v>-0.63525831062816396</v>
      </c>
      <c r="QZ19">
        <v>0.52293470207757298</v>
      </c>
      <c r="RA19">
        <v>-0.64917184989662902</v>
      </c>
      <c r="RB19">
        <v>-0.63450039381253798</v>
      </c>
      <c r="RC19">
        <v>-0.61094483010985801</v>
      </c>
      <c r="RD19">
        <v>-0.74754230260745802</v>
      </c>
      <c r="RE19">
        <v>0.10966559247155599</v>
      </c>
      <c r="RF19">
        <v>-0.63964781145160299</v>
      </c>
      <c r="RG19">
        <v>-0.66451236960535498</v>
      </c>
      <c r="RH19">
        <v>-0.70704946165124105</v>
      </c>
      <c r="RI19">
        <v>-0.72701106224624001</v>
      </c>
      <c r="RJ19">
        <v>-6.8958430247063704E-2</v>
      </c>
      <c r="RK19">
        <v>-0.67162044748086303</v>
      </c>
      <c r="RL19">
        <v>-0.73531033593932704</v>
      </c>
      <c r="RM19">
        <v>-0.71008539343577404</v>
      </c>
      <c r="RN19">
        <v>-0.68719824488123404</v>
      </c>
      <c r="RO19">
        <v>0.38127708680267303</v>
      </c>
      <c r="RP19">
        <v>-0.88118628056853898</v>
      </c>
      <c r="RQ19">
        <v>1.89884627050776</v>
      </c>
      <c r="RR19">
        <v>0.25134423247863402</v>
      </c>
      <c r="RS19">
        <v>-0.83663085981854401</v>
      </c>
      <c r="RT19">
        <v>0.75149928431427204</v>
      </c>
      <c r="RU19">
        <v>0.88333307234122904</v>
      </c>
      <c r="RV19">
        <v>-5.0878659203031702E-2</v>
      </c>
      <c r="RW19">
        <v>0.34435768210786899</v>
      </c>
      <c r="RX19">
        <v>0.83165337830382702</v>
      </c>
      <c r="RY19">
        <v>0.24066412192655101</v>
      </c>
      <c r="RZ19">
        <v>0.34741463296827402</v>
      </c>
      <c r="SA19">
        <v>7.2348252043569206E-2</v>
      </c>
      <c r="SB19">
        <v>0.44101320027949298</v>
      </c>
      <c r="SC19">
        <v>0.72968547424081298</v>
      </c>
      <c r="SD19">
        <v>0.29877365220658503</v>
      </c>
      <c r="SE19">
        <v>0.21796952076343701</v>
      </c>
      <c r="SF19">
        <v>0.25482946497287301</v>
      </c>
      <c r="SG19">
        <v>0.59934070532394201</v>
      </c>
      <c r="SH19">
        <v>0.38569664743813897</v>
      </c>
      <c r="SI19">
        <v>0.23100745107183299</v>
      </c>
      <c r="SJ19">
        <v>0.29548560643723698</v>
      </c>
      <c r="SK19">
        <v>0.418544660609875</v>
      </c>
      <c r="SL19">
        <v>0.41609086848327997</v>
      </c>
      <c r="SM19">
        <v>0.34609716964008203</v>
      </c>
      <c r="SN19">
        <v>0.284471051322569</v>
      </c>
      <c r="SO19">
        <v>0.40665187751351001</v>
      </c>
      <c r="SP19">
        <v>0.32616867211033101</v>
      </c>
      <c r="SQ19">
        <v>0.378561310449608</v>
      </c>
      <c r="SR19">
        <v>0.36312701613343001</v>
      </c>
      <c r="SS19">
        <v>-0.56553184628406905</v>
      </c>
      <c r="ST19">
        <v>-2.5291744722893998</v>
      </c>
      <c r="SU19">
        <v>-2.3460689915095299</v>
      </c>
      <c r="SV19">
        <v>-1.2977200801195099</v>
      </c>
      <c r="SW19">
        <v>-0.32654308054873499</v>
      </c>
      <c r="SX19">
        <v>0.25551552982430598</v>
      </c>
      <c r="SY19">
        <v>-0.37990851957092497</v>
      </c>
      <c r="SZ19">
        <v>7.6396931396457701E-2</v>
      </c>
      <c r="TA19">
        <v>0.474146421251739</v>
      </c>
      <c r="TB19">
        <v>0.70552872471115302</v>
      </c>
      <c r="TC19">
        <v>-0.51912844741136099</v>
      </c>
      <c r="TD19">
        <v>-0.25198311190823203</v>
      </c>
      <c r="TE19">
        <v>0.226938519450367</v>
      </c>
      <c r="TF19">
        <v>0.561041423663724</v>
      </c>
      <c r="TG19">
        <v>0.74835240982627105</v>
      </c>
      <c r="TH19">
        <v>-0.38717807002064403</v>
      </c>
      <c r="TI19">
        <v>-1.32258723796522E-2</v>
      </c>
      <c r="TJ19">
        <v>0.39490630259533399</v>
      </c>
      <c r="TK19">
        <v>0.65664145790234996</v>
      </c>
      <c r="TL19">
        <v>0.77085159119678204</v>
      </c>
      <c r="TM19">
        <v>-0.18428304086028199</v>
      </c>
      <c r="TN19">
        <v>0.178761678540696</v>
      </c>
      <c r="TO19">
        <v>0.51554905090504999</v>
      </c>
      <c r="TP19">
        <v>0.70464265562028605</v>
      </c>
      <c r="TQ19">
        <v>0.74552503196813702</v>
      </c>
      <c r="TR19">
        <v>1.77902601687905E-3</v>
      </c>
      <c r="TS19">
        <v>0.32366029814453101</v>
      </c>
      <c r="TT19">
        <v>0.58838901841046198</v>
      </c>
      <c r="TU19">
        <v>0.70434672927155595</v>
      </c>
      <c r="TV19">
        <v>0.71601987616609097</v>
      </c>
    </row>
    <row r="20" spans="1:542" x14ac:dyDescent="0.25">
      <c r="A20" s="13">
        <v>44104</v>
      </c>
      <c r="B20">
        <v>4.5784322784063601E-2</v>
      </c>
      <c r="C20">
        <v>0.90511273533467396</v>
      </c>
      <c r="D20">
        <v>-1.01957571688156</v>
      </c>
      <c r="E20">
        <v>0.80213219114112</v>
      </c>
      <c r="F20">
        <v>0.33397388178901</v>
      </c>
      <c r="G20">
        <v>2.4311711421538599E-2</v>
      </c>
      <c r="H20">
        <v>-0.67756739125793397</v>
      </c>
      <c r="I20">
        <v>0.22940273482929099</v>
      </c>
      <c r="J20">
        <v>-0.74377207851258098</v>
      </c>
      <c r="K20">
        <v>-0.82035713404836097</v>
      </c>
      <c r="L20">
        <v>-0.114619016862164</v>
      </c>
      <c r="M20">
        <v>-0.62284946482292103</v>
      </c>
      <c r="N20">
        <v>4.9322230243353901E-2</v>
      </c>
      <c r="O20">
        <v>-0.852933385301335</v>
      </c>
      <c r="P20">
        <v>-0.63164239551790902</v>
      </c>
      <c r="Q20">
        <v>-0.389443763534078</v>
      </c>
      <c r="R20">
        <v>-0.31426554466218498</v>
      </c>
      <c r="S20">
        <v>-0.420735094276945</v>
      </c>
      <c r="T20">
        <v>-0.81189897954415802</v>
      </c>
      <c r="U20">
        <v>-0.434390845336937</v>
      </c>
      <c r="V20">
        <v>-0.262213701558561</v>
      </c>
      <c r="W20">
        <v>-0.53833007415216705</v>
      </c>
      <c r="X20">
        <v>-0.54112283199347999</v>
      </c>
      <c r="Y20">
        <v>-0.67291727130301804</v>
      </c>
      <c r="Z20">
        <v>-0.75848896023718004</v>
      </c>
      <c r="AA20">
        <v>-0.44659901269833402</v>
      </c>
      <c r="AB20">
        <v>-0.61302970893545805</v>
      </c>
      <c r="AC20">
        <v>-0.48809543711290199</v>
      </c>
      <c r="AD20">
        <v>-0.89030582256760005</v>
      </c>
      <c r="AE20">
        <v>-1.1017490337040099</v>
      </c>
      <c r="AF20">
        <v>-0.84104903173548895</v>
      </c>
      <c r="AG20">
        <v>-1.6572325917922399</v>
      </c>
      <c r="AH20">
        <v>-2.1323820452976401</v>
      </c>
      <c r="AI20">
        <v>-2.4278657081426198</v>
      </c>
      <c r="AJ20">
        <v>-0.58415511755139005</v>
      </c>
      <c r="AK20">
        <v>-0.45455483471278801</v>
      </c>
      <c r="AL20">
        <v>-0.94140992918440403</v>
      </c>
      <c r="AM20">
        <v>-0.91144832327436898</v>
      </c>
      <c r="AN20">
        <v>0.22125285044729701</v>
      </c>
      <c r="AO20">
        <v>0.41634414909489698</v>
      </c>
      <c r="AP20">
        <v>-0.84497543589132296</v>
      </c>
      <c r="AQ20">
        <v>-1.0293526224693501</v>
      </c>
      <c r="AR20">
        <v>-0.244562554624568</v>
      </c>
      <c r="AS20">
        <v>0.264697928437434</v>
      </c>
      <c r="AT20">
        <v>0.48181120409936801</v>
      </c>
      <c r="AU20">
        <v>-0.94518842858782504</v>
      </c>
      <c r="AV20">
        <v>-0.64307106346217202</v>
      </c>
      <c r="AW20">
        <v>8.3887533394316899E-3</v>
      </c>
      <c r="AX20">
        <v>0.37463781398044699</v>
      </c>
      <c r="AY20">
        <v>0.59777645100507304</v>
      </c>
      <c r="AZ20">
        <v>-0.71942967298048099</v>
      </c>
      <c r="BA20">
        <v>-0.34596950498440598</v>
      </c>
      <c r="BB20">
        <v>0.16526750249925001</v>
      </c>
      <c r="BC20">
        <v>0.48757533431831301</v>
      </c>
      <c r="BD20">
        <v>0.70432327623731705</v>
      </c>
      <c r="BE20">
        <v>-0.47963228530528901</v>
      </c>
      <c r="BF20">
        <v>-0.144006225320195</v>
      </c>
      <c r="BG20">
        <v>0.29972353352860398</v>
      </c>
      <c r="BH20">
        <v>0.59413199411643003</v>
      </c>
      <c r="BI20">
        <v>0.74711107655411702</v>
      </c>
      <c r="BK20">
        <v>-0.36242911506243197</v>
      </c>
      <c r="BL20">
        <v>-0.94480241765922202</v>
      </c>
      <c r="BM20">
        <v>-1.30882396745722</v>
      </c>
      <c r="BN20">
        <v>-0.77978151201780899</v>
      </c>
      <c r="BO20">
        <v>-5.25188582078253E-2</v>
      </c>
      <c r="BP20">
        <v>-0.23348281551205699</v>
      </c>
      <c r="BQ20">
        <v>-0.52914467217432504</v>
      </c>
      <c r="BR20">
        <v>-0.298239180460102</v>
      </c>
      <c r="BS20">
        <v>8.2191906546010704E-2</v>
      </c>
      <c r="BT20">
        <v>0.37278778721115402</v>
      </c>
      <c r="BU20">
        <v>-0.339794600195788</v>
      </c>
      <c r="BV20">
        <v>-0.82811044723248095</v>
      </c>
      <c r="BW20">
        <v>-6.4941061207213505E-2</v>
      </c>
      <c r="BX20">
        <v>0.15030162256810001</v>
      </c>
      <c r="BY20">
        <v>0.46918188375569198</v>
      </c>
      <c r="BZ20">
        <v>-0.58111019605148095</v>
      </c>
      <c r="CA20">
        <v>-0.470424536079603</v>
      </c>
      <c r="CB20">
        <v>3.5166259994114199E-2</v>
      </c>
      <c r="CC20">
        <v>0.29778440584982202</v>
      </c>
      <c r="CD20">
        <v>0.66331825753165097</v>
      </c>
      <c r="CE20">
        <v>-0.42798366447403702</v>
      </c>
      <c r="CF20">
        <v>-0.29238504860534198</v>
      </c>
      <c r="CG20">
        <v>0.157297709677958</v>
      </c>
      <c r="CH20">
        <v>0.456570710178964</v>
      </c>
      <c r="CI20">
        <v>0.629354225429405</v>
      </c>
      <c r="CJ20">
        <v>-0.31024557154642302</v>
      </c>
      <c r="CK20">
        <v>-0.146403977395834</v>
      </c>
      <c r="CL20">
        <v>0.28900629492181001</v>
      </c>
      <c r="CM20">
        <v>0.46856469019342001</v>
      </c>
      <c r="CN20">
        <v>0.70143526534210299</v>
      </c>
      <c r="CO20">
        <v>-0.72758634372071196</v>
      </c>
      <c r="CP20">
        <v>-0.68857071645434298</v>
      </c>
      <c r="CQ20">
        <v>-2.2387287131102398</v>
      </c>
      <c r="CR20">
        <v>-5.9520995362547999E-2</v>
      </c>
      <c r="CS20">
        <v>-0.49867385056118002</v>
      </c>
      <c r="CT20">
        <v>-0.50847301803402201</v>
      </c>
      <c r="CU20">
        <v>-1.68147536676474</v>
      </c>
      <c r="CV20">
        <v>0.392699956616334</v>
      </c>
      <c r="CW20">
        <v>-0.68454055301821104</v>
      </c>
      <c r="CX20">
        <v>-0.18846999461809999</v>
      </c>
      <c r="CY20">
        <v>-0.63304238561978299</v>
      </c>
      <c r="CZ20">
        <v>-1.59137206858603</v>
      </c>
      <c r="DA20">
        <v>0.178964669952454</v>
      </c>
      <c r="DB20">
        <v>-0.248476710801492</v>
      </c>
      <c r="DC20">
        <v>0.46342099075840099</v>
      </c>
      <c r="DD20">
        <v>-1.1619555954982499</v>
      </c>
      <c r="DE20">
        <v>-0.74336457374749898</v>
      </c>
      <c r="DF20">
        <v>-3.8109978063400198E-2</v>
      </c>
      <c r="DG20">
        <v>0.106200567569449</v>
      </c>
      <c r="DH20">
        <v>0.33503737949767698</v>
      </c>
      <c r="DI20">
        <v>-0.72981980217496401</v>
      </c>
      <c r="DJ20">
        <v>-0.59101180828122901</v>
      </c>
      <c r="DK20">
        <v>0.135494711501357</v>
      </c>
      <c r="DL20">
        <v>0.12822032307930201</v>
      </c>
      <c r="DM20">
        <v>0.40091475022126</v>
      </c>
      <c r="DN20">
        <v>-0.62463804116380195</v>
      </c>
      <c r="DO20">
        <v>-0.33099258285288602</v>
      </c>
      <c r="DP20">
        <v>0.14744035712943401</v>
      </c>
      <c r="DQ20">
        <v>0.22142390082237601</v>
      </c>
      <c r="DR20">
        <v>0.49601718166078002</v>
      </c>
      <c r="DS20">
        <v>-0.58520398495560999</v>
      </c>
      <c r="DT20">
        <v>-1.54509019632763</v>
      </c>
      <c r="DU20">
        <v>-3.68650915652574</v>
      </c>
      <c r="DV20">
        <v>-1.77894919101718</v>
      </c>
      <c r="DW20">
        <v>-0.29431903778673801</v>
      </c>
      <c r="DX20">
        <v>9.50500481500655E-2</v>
      </c>
      <c r="DY20">
        <v>-2.1957532851268899</v>
      </c>
      <c r="DZ20">
        <v>0.427188489623478</v>
      </c>
      <c r="EA20">
        <v>1.67349794435523</v>
      </c>
      <c r="EB20">
        <v>0.409261340272986</v>
      </c>
      <c r="EC20">
        <v>-1.2057582663849999</v>
      </c>
      <c r="ED20">
        <v>-1.8168913233178099</v>
      </c>
      <c r="EE20">
        <v>1.24806821621259</v>
      </c>
      <c r="EF20">
        <v>1.39038465613852</v>
      </c>
      <c r="EG20">
        <v>0.18821691211900601</v>
      </c>
      <c r="EH20">
        <v>-1.8582821342735401</v>
      </c>
      <c r="EI20">
        <v>-0.311604814536867</v>
      </c>
      <c r="EJ20">
        <v>1.56949113635852</v>
      </c>
      <c r="EK20">
        <v>0.92324697235235798</v>
      </c>
      <c r="EL20">
        <v>0.46813575179292899</v>
      </c>
      <c r="EM20">
        <v>-0.863675356942189</v>
      </c>
      <c r="EN20">
        <v>0.45281615596040597</v>
      </c>
      <c r="EO20">
        <v>1.3240412766494301</v>
      </c>
      <c r="EP20">
        <v>1.0021796653649</v>
      </c>
      <c r="EQ20">
        <v>1.1561562700221999</v>
      </c>
      <c r="ER20">
        <v>-9.1072527592841304E-2</v>
      </c>
      <c r="ES20">
        <v>0.43661454673149203</v>
      </c>
      <c r="ET20">
        <v>1.2833945937396201</v>
      </c>
      <c r="EU20">
        <v>1.4327397067700001</v>
      </c>
      <c r="EV20">
        <v>1.3753081176083399</v>
      </c>
      <c r="EW20">
        <v>-0.95152519047795303</v>
      </c>
      <c r="EX20">
        <v>-1.0152040746787001</v>
      </c>
      <c r="EY20">
        <v>-1.54039368230275</v>
      </c>
      <c r="EZ20">
        <v>2.53775586726546E-2</v>
      </c>
      <c r="FA20">
        <v>-0.25049123799968298</v>
      </c>
      <c r="FB20">
        <v>-0.60567785612976599</v>
      </c>
      <c r="FC20">
        <v>-1.56291928131126</v>
      </c>
      <c r="FD20">
        <v>0.21514682736623</v>
      </c>
      <c r="FE20">
        <v>-0.37387379563043399</v>
      </c>
      <c r="FF20">
        <v>-9.7232477802321596E-2</v>
      </c>
      <c r="FG20">
        <v>-1.2937917616135499</v>
      </c>
      <c r="FH20">
        <v>-1.58683971970131</v>
      </c>
      <c r="FI20">
        <v>-0.100905659046441</v>
      </c>
      <c r="FJ20">
        <v>-8.7968959474271594E-2</v>
      </c>
      <c r="FK20">
        <v>0.27077977505115702</v>
      </c>
      <c r="FL20">
        <v>-1.48108703817843</v>
      </c>
      <c r="FM20">
        <v>-0.87582157278119399</v>
      </c>
      <c r="FN20">
        <v>-9.7285238619985101E-2</v>
      </c>
      <c r="FO20">
        <v>8.4528553869167397E-2</v>
      </c>
      <c r="FP20">
        <v>0.27210138759316699</v>
      </c>
      <c r="FQ20">
        <v>-1.0555935952379101</v>
      </c>
      <c r="FR20">
        <v>-0.63289786258487701</v>
      </c>
      <c r="FS20">
        <v>2.0294849782254699E-2</v>
      </c>
      <c r="FT20">
        <v>0.140445489139467</v>
      </c>
      <c r="FU20">
        <v>0.36675742783315302</v>
      </c>
      <c r="FV20">
        <v>-0.83904750485519597</v>
      </c>
      <c r="FW20">
        <v>-0.43123508773138097</v>
      </c>
      <c r="FX20">
        <v>7.5644286158408097E-2</v>
      </c>
      <c r="FY20">
        <v>0.236759413428028</v>
      </c>
      <c r="FZ20">
        <v>0.55065885390336899</v>
      </c>
      <c r="GA20">
        <v>-1.3344290592833801</v>
      </c>
      <c r="GB20">
        <v>-1.9491366108636901</v>
      </c>
      <c r="GC20">
        <v>-2.2621183767522899</v>
      </c>
      <c r="GD20">
        <v>-0.60416824861123697</v>
      </c>
      <c r="GE20">
        <v>-0.16886991096145201</v>
      </c>
      <c r="GF20">
        <v>0.69847278141866398</v>
      </c>
      <c r="GG20">
        <v>-1.3458137578832601</v>
      </c>
      <c r="GH20">
        <v>-3.8708369591742203E-2</v>
      </c>
      <c r="GI20">
        <v>0.147021307466318</v>
      </c>
      <c r="GJ20">
        <v>0.54846535766601601</v>
      </c>
      <c r="GK20">
        <v>-1.3395224388182001</v>
      </c>
      <c r="GL20">
        <v>-1.17312258632535</v>
      </c>
      <c r="GM20">
        <v>0.118709771249342</v>
      </c>
      <c r="GN20">
        <v>0.29021383781252102</v>
      </c>
      <c r="GO20">
        <v>0.51606774285245305</v>
      </c>
      <c r="GP20">
        <v>-1.2837991357155201</v>
      </c>
      <c r="GQ20">
        <v>-0.53236212114847603</v>
      </c>
      <c r="GR20">
        <v>0.20747210445216599</v>
      </c>
      <c r="GS20">
        <v>0.40673024522715301</v>
      </c>
      <c r="GT20">
        <v>0.469885361663538</v>
      </c>
      <c r="GU20">
        <v>-0.831824317912781</v>
      </c>
      <c r="GV20">
        <v>-0.25398456097099997</v>
      </c>
      <c r="GW20">
        <v>0.31577988128429002</v>
      </c>
      <c r="GX20">
        <v>0.41419888938377603</v>
      </c>
      <c r="GY20">
        <v>0.42430657524069798</v>
      </c>
      <c r="GZ20">
        <v>-0.55070089291367197</v>
      </c>
      <c r="HA20">
        <v>-5.3828386729355797E-2</v>
      </c>
      <c r="HB20">
        <v>0.34582088069544897</v>
      </c>
      <c r="HC20">
        <v>0.39520361683390798</v>
      </c>
      <c r="HD20">
        <v>0.37920035986181</v>
      </c>
      <c r="HE20">
        <v>-1.2138609296001199</v>
      </c>
      <c r="HF20">
        <v>-1.73673013626787</v>
      </c>
      <c r="HG20">
        <v>-2.7256860617029601</v>
      </c>
      <c r="HH20">
        <v>-1.2377455493828899</v>
      </c>
      <c r="HI20">
        <v>-0.54225490885169603</v>
      </c>
      <c r="HJ20">
        <v>4.8520986108884299E-2</v>
      </c>
      <c r="HK20">
        <v>-1.20196568853566</v>
      </c>
      <c r="HL20">
        <v>-0.40257080530231598</v>
      </c>
      <c r="HM20">
        <v>-0.174678740903112</v>
      </c>
      <c r="HN20">
        <v>-1.6253823220388899E-2</v>
      </c>
      <c r="HO20">
        <v>-1.21338509211473</v>
      </c>
      <c r="HP20">
        <v>-1.1379867577181599</v>
      </c>
      <c r="HQ20">
        <v>-0.256402680649916</v>
      </c>
      <c r="HR20">
        <v>-0.119065651143776</v>
      </c>
      <c r="HS20">
        <v>7.4051074650141394E-2</v>
      </c>
      <c r="HT20">
        <v>-1.1871593995174701</v>
      </c>
      <c r="HU20">
        <v>-0.69510597609548497</v>
      </c>
      <c r="HV20">
        <v>-0.18784628185708199</v>
      </c>
      <c r="HW20">
        <v>-2.1921653012239299E-2</v>
      </c>
      <c r="HX20">
        <v>0.147955140245667</v>
      </c>
      <c r="HY20">
        <v>-0.87511721072491599</v>
      </c>
      <c r="HZ20">
        <v>-0.500777623095638</v>
      </c>
      <c r="IA20">
        <v>-9.9425017980531702E-2</v>
      </c>
      <c r="IB20">
        <v>5.9965664246752502E-2</v>
      </c>
      <c r="IC20">
        <v>0.14107317439012099</v>
      </c>
      <c r="ID20">
        <v>-0.682354945897791</v>
      </c>
      <c r="IE20">
        <v>-0.35399563082232799</v>
      </c>
      <c r="IF20">
        <v>-1.7878842895811101E-2</v>
      </c>
      <c r="IG20">
        <v>7.6817578925944999E-2</v>
      </c>
      <c r="IH20">
        <v>0.11393156695803899</v>
      </c>
      <c r="II20">
        <v>-1.17602165796087</v>
      </c>
      <c r="IJ20">
        <v>-1.1551721309378</v>
      </c>
      <c r="IK20">
        <v>-1.21159080597173</v>
      </c>
      <c r="IL20">
        <v>-1.50505933080438</v>
      </c>
      <c r="IM20">
        <v>0.12081061280748399</v>
      </c>
      <c r="IN20">
        <v>-0.65252268582921602</v>
      </c>
      <c r="IO20">
        <v>-1.12066582649362</v>
      </c>
      <c r="IP20">
        <v>-1.4609540749837999</v>
      </c>
      <c r="IQ20">
        <v>0.239225522000724</v>
      </c>
      <c r="IR20">
        <v>8.1407397049268401E-2</v>
      </c>
      <c r="IS20">
        <v>-1.10625030242565</v>
      </c>
      <c r="IT20">
        <v>-1.71902041159118</v>
      </c>
      <c r="IU20">
        <v>-0.61546459667373099</v>
      </c>
      <c r="IV20">
        <v>8.6065502320171405E-2</v>
      </c>
      <c r="IW20">
        <v>9.7437531709603203E-2</v>
      </c>
      <c r="IX20">
        <v>-1.45885243992892</v>
      </c>
      <c r="IY20">
        <v>-1.2065676845701201</v>
      </c>
      <c r="IZ20">
        <v>-0.27945717906339201</v>
      </c>
      <c r="JA20">
        <v>9.4806873285189899E-2</v>
      </c>
      <c r="JB20">
        <v>0.37402241363293698</v>
      </c>
      <c r="JC20">
        <v>-1.2250357382127199</v>
      </c>
      <c r="JD20">
        <v>-0.81391976763590901</v>
      </c>
      <c r="JE20">
        <v>-0.16631785133678101</v>
      </c>
      <c r="JF20">
        <v>0.27733812134087399</v>
      </c>
      <c r="JG20">
        <v>0.37536533537873201</v>
      </c>
      <c r="JH20">
        <v>-0.94088018152530295</v>
      </c>
      <c r="JI20">
        <v>-0.62539993414545703</v>
      </c>
      <c r="JJ20">
        <v>1.7865881699318902E-2</v>
      </c>
      <c r="JK20">
        <v>0.30487164173027897</v>
      </c>
      <c r="JL20">
        <v>0.442453364501456</v>
      </c>
      <c r="JM20">
        <v>-1.35240299694802</v>
      </c>
      <c r="JN20">
        <v>-1.75016967925067</v>
      </c>
      <c r="JO20">
        <v>-2.3674114387628</v>
      </c>
      <c r="JP20">
        <v>-1.9961344758127999</v>
      </c>
      <c r="JQ20">
        <v>-0.80145673399213302</v>
      </c>
      <c r="JR20">
        <v>0.51939141488906504</v>
      </c>
      <c r="JS20">
        <v>-1.37205930986141</v>
      </c>
      <c r="JT20">
        <v>-0.86099291138547296</v>
      </c>
      <c r="JU20">
        <v>0.153826974186282</v>
      </c>
      <c r="JV20">
        <v>0.60312773622350502</v>
      </c>
      <c r="JW20">
        <v>-1.38075775673806</v>
      </c>
      <c r="JX20">
        <v>-1.2230900799295901</v>
      </c>
      <c r="JY20">
        <v>-0.34943563521469001</v>
      </c>
      <c r="JZ20">
        <v>0.32351701676886002</v>
      </c>
      <c r="KA20">
        <v>0.74513188026505806</v>
      </c>
      <c r="KB20">
        <v>-1.3256548590183801</v>
      </c>
      <c r="KC20">
        <v>-0.79984682694667897</v>
      </c>
      <c r="KD20">
        <v>-1.17448931891237E-2</v>
      </c>
      <c r="KE20">
        <v>0.54276540408801299</v>
      </c>
      <c r="KF20">
        <v>0.871028360241618</v>
      </c>
      <c r="KG20">
        <v>-1.0324751988054299</v>
      </c>
      <c r="KH20">
        <v>-0.43073286934723598</v>
      </c>
      <c r="KI20">
        <v>0.25217372683303202</v>
      </c>
      <c r="KJ20">
        <v>0.70210272681813302</v>
      </c>
      <c r="KK20">
        <v>0.88967179611436598</v>
      </c>
      <c r="KL20">
        <v>-0.71082302088385896</v>
      </c>
      <c r="KM20">
        <v>-0.126374174205689</v>
      </c>
      <c r="KN20">
        <v>0.45066353868811598</v>
      </c>
      <c r="KO20">
        <v>0.76401626975557901</v>
      </c>
      <c r="KP20">
        <v>0.79597775088603795</v>
      </c>
      <c r="KQ20">
        <v>0.17668186992396401</v>
      </c>
      <c r="KR20">
        <v>-0.39382672632088001</v>
      </c>
      <c r="KS20">
        <v>-1.76876681647263</v>
      </c>
      <c r="KT20">
        <v>-1.1703015574821301</v>
      </c>
      <c r="KU20">
        <v>-0.88198628620281205</v>
      </c>
      <c r="KV20">
        <v>-0.84280726781711202</v>
      </c>
      <c r="KW20">
        <v>-0.69173243248287297</v>
      </c>
      <c r="KX20">
        <v>0.79030762608965699</v>
      </c>
      <c r="KY20">
        <v>-0.147589820217049</v>
      </c>
      <c r="KZ20">
        <v>0.40931263117814998</v>
      </c>
      <c r="LA20">
        <v>0.32546190405043202</v>
      </c>
      <c r="LB20">
        <v>-0.97467645162675698</v>
      </c>
      <c r="LC20">
        <v>0.51711834707102</v>
      </c>
      <c r="LD20">
        <v>0.38212946795915598</v>
      </c>
      <c r="LE20">
        <v>0.68130683841941397</v>
      </c>
      <c r="LF20">
        <v>-0.31914939023931399</v>
      </c>
      <c r="LG20">
        <v>-0.259726865509609</v>
      </c>
      <c r="LH20">
        <v>0.46931810472704399</v>
      </c>
      <c r="LI20">
        <v>0.553335462665967</v>
      </c>
      <c r="LJ20">
        <v>0.98047261526276497</v>
      </c>
      <c r="LK20">
        <v>-5.09371745244242E-2</v>
      </c>
      <c r="LL20">
        <v>-4.9120410409102901E-2</v>
      </c>
      <c r="LM20">
        <v>0.56270831298047697</v>
      </c>
      <c r="LN20">
        <v>0.80443461206439004</v>
      </c>
      <c r="LO20">
        <v>0.97029292901749997</v>
      </c>
      <c r="LP20">
        <v>5.7722634551509E-2</v>
      </c>
      <c r="LQ20">
        <v>0.13897902949591601</v>
      </c>
      <c r="LR20">
        <v>0.75233943191006203</v>
      </c>
      <c r="LS20">
        <v>0.84161511316860005</v>
      </c>
      <c r="LT20">
        <v>0.96534939392096497</v>
      </c>
      <c r="LU20">
        <v>-1.6023776699977701</v>
      </c>
      <c r="LV20">
        <v>-0.73965394257246098</v>
      </c>
      <c r="LW20">
        <v>-2.0096622192540501</v>
      </c>
      <c r="LX20">
        <v>-1.14801102390626</v>
      </c>
      <c r="LY20">
        <v>-0.47364829810884801</v>
      </c>
      <c r="LZ20">
        <v>-0.82126239182201299</v>
      </c>
      <c r="MA20">
        <v>-1.83267951473904</v>
      </c>
      <c r="MB20">
        <v>-6.7594553310318703E-2</v>
      </c>
      <c r="MC20">
        <v>0.61524310537258797</v>
      </c>
      <c r="MD20">
        <v>-1.2339843938213999</v>
      </c>
      <c r="ME20">
        <v>-1.5683112844352201</v>
      </c>
      <c r="MF20">
        <v>-1.93241275076332</v>
      </c>
      <c r="MG20">
        <v>-0.458897180419298</v>
      </c>
      <c r="MH20">
        <v>1.25229979344</v>
      </c>
      <c r="MI20">
        <v>-0.67495159099653501</v>
      </c>
      <c r="MJ20">
        <v>-2.3286039557542502</v>
      </c>
      <c r="MK20">
        <v>-1.61578974494168</v>
      </c>
      <c r="ML20">
        <v>0.51277543976479401</v>
      </c>
      <c r="MM20">
        <v>0.39478895036096201</v>
      </c>
      <c r="MN20">
        <v>-0.77457838109986399</v>
      </c>
      <c r="MO20">
        <v>-2.2167276264251501</v>
      </c>
      <c r="MP20">
        <v>-0.69818981898668897</v>
      </c>
      <c r="MQ20">
        <v>5.3975597981513398E-2</v>
      </c>
      <c r="MR20">
        <v>8.14090126892551E-2</v>
      </c>
      <c r="MS20">
        <v>-0.67809261192735504</v>
      </c>
      <c r="MT20">
        <v>-1.38845820628376</v>
      </c>
      <c r="MU20">
        <v>-0.97260956578188995</v>
      </c>
      <c r="MV20">
        <v>-0.18701670916235899</v>
      </c>
      <c r="MW20">
        <v>9.5388151750698494E-2</v>
      </c>
      <c r="MX20">
        <v>0.52581003897883105</v>
      </c>
      <c r="MY20">
        <v>-0.61647531502071296</v>
      </c>
      <c r="MZ20">
        <v>-1.25170740279131</v>
      </c>
      <c r="NA20">
        <v>-3.3502844643664398</v>
      </c>
      <c r="NB20">
        <v>-0.93074861595093805</v>
      </c>
      <c r="NC20">
        <v>-0.84600169134814396</v>
      </c>
      <c r="ND20">
        <v>-5.8114106133333003E-2</v>
      </c>
      <c r="NE20">
        <v>-1.5572219100840099</v>
      </c>
      <c r="NF20">
        <v>0.53257349622058603</v>
      </c>
      <c r="NG20">
        <v>0.34353653858417799</v>
      </c>
      <c r="NH20">
        <v>0.160688483169455</v>
      </c>
      <c r="NI20">
        <v>-8.0635409081435804E-3</v>
      </c>
      <c r="NJ20">
        <v>-2.0850933702437202</v>
      </c>
      <c r="NK20">
        <v>0.56958363544461299</v>
      </c>
      <c r="NL20">
        <v>0.61529268266484205</v>
      </c>
      <c r="NM20">
        <v>1.0090584162888601</v>
      </c>
      <c r="NN20">
        <v>-1.11287447668925</v>
      </c>
      <c r="NO20">
        <v>-0.85238598831408097</v>
      </c>
      <c r="NP20">
        <v>0.64570731878676202</v>
      </c>
      <c r="NQ20">
        <v>0.88846709242051403</v>
      </c>
      <c r="NR20">
        <v>1.1385705186951001</v>
      </c>
      <c r="NS20">
        <v>-0.58329571879208897</v>
      </c>
      <c r="NT20">
        <v>-0.38359378704364999</v>
      </c>
      <c r="NU20">
        <v>0.83310362733318699</v>
      </c>
      <c r="NV20">
        <v>1.02910091957511</v>
      </c>
      <c r="NW20">
        <v>1.2454258334914301</v>
      </c>
      <c r="NX20">
        <v>-0.29190662781209198</v>
      </c>
      <c r="NY20">
        <v>-2.23506101104172E-2</v>
      </c>
      <c r="NZ20">
        <v>0.95842248856530898</v>
      </c>
      <c r="OA20">
        <v>1.1421487203073899</v>
      </c>
      <c r="OB20">
        <v>1.39770644110693</v>
      </c>
      <c r="OC20">
        <v>-2.2366904813047999</v>
      </c>
      <c r="OD20">
        <v>-1.7838525617577099</v>
      </c>
      <c r="OE20">
        <v>-1.6152028449582301</v>
      </c>
      <c r="OF20">
        <v>-2.1172680438185401</v>
      </c>
      <c r="OG20">
        <v>-7.01357588184605E-2</v>
      </c>
      <c r="OH20">
        <v>-0.58547349696957296</v>
      </c>
      <c r="OI20">
        <v>-1.4140649078843901</v>
      </c>
      <c r="OJ20">
        <v>-2.66095545110807</v>
      </c>
      <c r="OK20">
        <v>0.22763383177035601</v>
      </c>
      <c r="OL20">
        <v>0.60941543732765402</v>
      </c>
      <c r="OM20">
        <v>-2.0858813577886299</v>
      </c>
      <c r="ON20">
        <v>-1.6973323173894801</v>
      </c>
      <c r="OO20">
        <v>-1.6135163495798699</v>
      </c>
      <c r="OP20">
        <v>0.29007511200469999</v>
      </c>
      <c r="OQ20">
        <v>0.85422343994040995</v>
      </c>
      <c r="OR20">
        <v>-1.98083266662274</v>
      </c>
      <c r="OS20">
        <v>-1.7270036783774001</v>
      </c>
      <c r="OT20">
        <v>-0.69500709648967796</v>
      </c>
      <c r="OU20">
        <v>0.59896713201795504</v>
      </c>
      <c r="OV20">
        <v>0.93210476115302698</v>
      </c>
      <c r="OW20">
        <v>-1.9710586627189099</v>
      </c>
      <c r="OX20">
        <v>-1.1022377069014</v>
      </c>
      <c r="OY20">
        <v>-0.17588184550345901</v>
      </c>
      <c r="OZ20">
        <v>0.76087482727365596</v>
      </c>
      <c r="PA20">
        <v>0.93264463742660497</v>
      </c>
      <c r="PB20">
        <v>-1.4699778341049901</v>
      </c>
      <c r="PC20">
        <v>-0.62892794424784604</v>
      </c>
      <c r="PD20">
        <v>0.12872350293243501</v>
      </c>
      <c r="PE20">
        <v>0.827841768658235</v>
      </c>
      <c r="PF20">
        <v>0.93846298181840904</v>
      </c>
      <c r="PG20">
        <v>0.49633601704803698</v>
      </c>
      <c r="PH20">
        <v>-0.36335875025126202</v>
      </c>
      <c r="PI20">
        <v>-0.40021635769999803</v>
      </c>
      <c r="PJ20">
        <v>-0.84747302159308002</v>
      </c>
      <c r="PK20">
        <v>-0.44151490803432503</v>
      </c>
      <c r="PL20">
        <v>-0.79121220494234601</v>
      </c>
      <c r="PM20">
        <v>0.48539175965586201</v>
      </c>
      <c r="PN20">
        <v>0.33259379746132101</v>
      </c>
      <c r="PO20">
        <v>0.41185094322701998</v>
      </c>
      <c r="PP20">
        <v>0.44480855432570698</v>
      </c>
      <c r="PQ20">
        <v>0.49305177382872201</v>
      </c>
      <c r="PR20">
        <v>0.43312653973569099</v>
      </c>
      <c r="PS20">
        <v>0.35976466513247901</v>
      </c>
      <c r="PT20">
        <v>0.42336520446036202</v>
      </c>
      <c r="PU20">
        <v>0.44827207186019002</v>
      </c>
      <c r="PV20">
        <v>0.46331682318781803</v>
      </c>
      <c r="PW20">
        <v>0.39662008117970099</v>
      </c>
      <c r="PX20">
        <v>0.392351124439419</v>
      </c>
      <c r="PY20">
        <v>0.436496831620307</v>
      </c>
      <c r="PZ20">
        <v>0.44858270800079802</v>
      </c>
      <c r="QA20">
        <v>0.428546149005049</v>
      </c>
      <c r="QB20">
        <v>0.40626851502396599</v>
      </c>
      <c r="QC20">
        <v>0.411854540017281</v>
      </c>
      <c r="QD20">
        <v>0.44086958118791503</v>
      </c>
      <c r="QE20">
        <v>0.44273900209984801</v>
      </c>
      <c r="QF20">
        <v>0.42777512960031</v>
      </c>
      <c r="QG20">
        <v>0.41760049156946</v>
      </c>
      <c r="QH20">
        <v>0.421527375078038</v>
      </c>
      <c r="QI20">
        <v>0.43852199739314301</v>
      </c>
      <c r="QJ20">
        <v>0.44659939967780998</v>
      </c>
      <c r="QK20">
        <v>1.42526777219305</v>
      </c>
      <c r="QL20">
        <v>1.6487884079738</v>
      </c>
      <c r="QM20">
        <v>2.0744251974182202</v>
      </c>
      <c r="QN20">
        <v>0.16077168461057201</v>
      </c>
      <c r="QO20">
        <v>-5.5763798568486303E-2</v>
      </c>
      <c r="QP20">
        <v>-0.18204286533439001</v>
      </c>
      <c r="QQ20">
        <v>1.6863878986566401</v>
      </c>
      <c r="QR20">
        <v>-0.46482738516961702</v>
      </c>
      <c r="QS20">
        <v>-0.62120274573294698</v>
      </c>
      <c r="QT20">
        <v>-0.45949017466403103</v>
      </c>
      <c r="QU20">
        <v>1.6722726538566</v>
      </c>
      <c r="QV20">
        <v>1.5739870754659899</v>
      </c>
      <c r="QW20">
        <v>-0.54609277612440599</v>
      </c>
      <c r="QX20">
        <v>-0.644991407784681</v>
      </c>
      <c r="QY20">
        <v>-0.51198696962657997</v>
      </c>
      <c r="QZ20">
        <v>1.6961664262229501</v>
      </c>
      <c r="RA20">
        <v>0.53207906279578099</v>
      </c>
      <c r="RB20">
        <v>-0.62141491364683499</v>
      </c>
      <c r="RC20">
        <v>-0.60234199279312794</v>
      </c>
      <c r="RD20">
        <v>-0.55446568318049005</v>
      </c>
      <c r="RE20">
        <v>0.962962477713731</v>
      </c>
      <c r="RF20">
        <v>0.128655518192346</v>
      </c>
      <c r="RG20">
        <v>-0.61081841784912405</v>
      </c>
      <c r="RH20">
        <v>-0.61096449706170997</v>
      </c>
      <c r="RI20">
        <v>-0.64432056359880496</v>
      </c>
      <c r="RJ20">
        <v>0.55592803148834002</v>
      </c>
      <c r="RK20">
        <v>-4.5973787989859301E-2</v>
      </c>
      <c r="RL20">
        <v>-0.62395706573938703</v>
      </c>
      <c r="RM20">
        <v>-0.67454780727696195</v>
      </c>
      <c r="RN20">
        <v>-0.64992201589916299</v>
      </c>
      <c r="RO20">
        <v>0.80709101806589201</v>
      </c>
      <c r="RP20">
        <v>0.753595734667596</v>
      </c>
      <c r="RQ20">
        <v>-0.89881628518511303</v>
      </c>
      <c r="RR20">
        <v>1.8983229913364501</v>
      </c>
      <c r="RS20">
        <v>0.406363568930934</v>
      </c>
      <c r="RT20">
        <v>-0.83959990441850796</v>
      </c>
      <c r="RU20">
        <v>0.45964334638473198</v>
      </c>
      <c r="RV20">
        <v>0.95035660745669304</v>
      </c>
      <c r="RW20">
        <v>8.5626939863597804E-2</v>
      </c>
      <c r="RX20">
        <v>0.49868348912293697</v>
      </c>
      <c r="RY20">
        <v>0.63796986475634399</v>
      </c>
      <c r="RZ20">
        <v>0.37053454261928398</v>
      </c>
      <c r="SA20">
        <v>0.47018867160248101</v>
      </c>
      <c r="SB20">
        <v>0.24212249304834799</v>
      </c>
      <c r="SC20">
        <v>0.60721343747901901</v>
      </c>
      <c r="SD20">
        <v>0.52074183513002703</v>
      </c>
      <c r="SE20">
        <v>0.43014261729256498</v>
      </c>
      <c r="SF20">
        <v>0.37075212251506501</v>
      </c>
      <c r="SG20">
        <v>0.43318880961302503</v>
      </c>
      <c r="SH20">
        <v>0.72961760419326904</v>
      </c>
      <c r="SI20">
        <v>0.51580254965219896</v>
      </c>
      <c r="SJ20">
        <v>0.38035812461170898</v>
      </c>
      <c r="SK20">
        <v>0.45936422484870498</v>
      </c>
      <c r="SL20">
        <v>0.57443619125029899</v>
      </c>
      <c r="SM20">
        <v>0.53215142666677895</v>
      </c>
      <c r="SN20">
        <v>0.46058447197978197</v>
      </c>
      <c r="SO20">
        <v>0.44323042770447402</v>
      </c>
      <c r="SP20">
        <v>0.557128814063795</v>
      </c>
      <c r="SQ20">
        <v>0.46350861886619699</v>
      </c>
      <c r="SR20">
        <v>0.491228985588684</v>
      </c>
      <c r="SS20">
        <v>-0.44395601242830302</v>
      </c>
      <c r="ST20">
        <v>-2.0823051590331501</v>
      </c>
      <c r="SU20">
        <v>-2.5304376352580098</v>
      </c>
      <c r="SV20">
        <v>-2.3512693792540298</v>
      </c>
      <c r="SW20">
        <v>-1.3103567000635199</v>
      </c>
      <c r="SX20">
        <v>-0.33919075975142698</v>
      </c>
      <c r="SY20">
        <v>-0.44849252191905198</v>
      </c>
      <c r="SZ20">
        <v>-0.26199385448636198</v>
      </c>
      <c r="TA20">
        <v>0.19626236590016299</v>
      </c>
      <c r="TB20">
        <v>0.59504576362912498</v>
      </c>
      <c r="TC20">
        <v>-0.46082641880382702</v>
      </c>
      <c r="TD20">
        <v>-0.40171510689558498</v>
      </c>
      <c r="TE20">
        <v>-0.13318591314396599</v>
      </c>
      <c r="TF20">
        <v>0.34741797291903398</v>
      </c>
      <c r="TG20">
        <v>0.682455772036896</v>
      </c>
      <c r="TH20">
        <v>-0.43270289354929198</v>
      </c>
      <c r="TI20">
        <v>-0.26866235484283302</v>
      </c>
      <c r="TJ20">
        <v>0.106978574255803</v>
      </c>
      <c r="TK20">
        <v>0.516322344706164</v>
      </c>
      <c r="TL20">
        <v>0.77918436922281797</v>
      </c>
      <c r="TM20">
        <v>-0.335136655545825</v>
      </c>
      <c r="TN20">
        <v>-6.4160687093856805E-2</v>
      </c>
      <c r="TO20">
        <v>0.30029720846681501</v>
      </c>
      <c r="TP20">
        <v>0.63822261275724801</v>
      </c>
      <c r="TQ20">
        <v>0.82895487230729303</v>
      </c>
      <c r="TR20">
        <v>-0.16601243436014701</v>
      </c>
      <c r="TS20">
        <v>0.123475951458116</v>
      </c>
      <c r="TT20">
        <v>0.44663036916350601</v>
      </c>
      <c r="TU20">
        <v>0.71277038069811305</v>
      </c>
      <c r="TV20">
        <v>0.83110030705497095</v>
      </c>
    </row>
    <row r="21" spans="1:542" x14ac:dyDescent="0.25">
      <c r="A21" s="13">
        <v>44196</v>
      </c>
      <c r="B21">
        <v>0.50082899788728796</v>
      </c>
      <c r="C21">
        <v>1.3127766098354801</v>
      </c>
      <c r="D21">
        <v>0.90503677864865895</v>
      </c>
      <c r="E21">
        <v>-1.0599584750509199</v>
      </c>
      <c r="F21">
        <v>0.85135977953264497</v>
      </c>
      <c r="G21">
        <v>0.47830303585114298</v>
      </c>
      <c r="H21">
        <v>0.112010542722077</v>
      </c>
      <c r="I21">
        <v>-0.63042457651502704</v>
      </c>
      <c r="J21">
        <v>0.28192582759547102</v>
      </c>
      <c r="K21">
        <v>-0.71868288548081005</v>
      </c>
      <c r="L21">
        <v>0.37355825659847902</v>
      </c>
      <c r="M21">
        <v>-3.8899399036407198E-2</v>
      </c>
      <c r="N21">
        <v>-0.58198953081060001</v>
      </c>
      <c r="O21">
        <v>0.11430374242699901</v>
      </c>
      <c r="P21">
        <v>-0.85383912743191503</v>
      </c>
      <c r="Q21">
        <v>0.17990401363494199</v>
      </c>
      <c r="R21">
        <v>-0.32546066987080302</v>
      </c>
      <c r="S21">
        <v>-0.260757093605476</v>
      </c>
      <c r="T21">
        <v>-0.38082904088171599</v>
      </c>
      <c r="U21">
        <v>-0.83864332245556095</v>
      </c>
      <c r="V21">
        <v>-8.1635118814384303E-2</v>
      </c>
      <c r="W21">
        <v>-0.195598169195801</v>
      </c>
      <c r="X21">
        <v>-0.50216104356174396</v>
      </c>
      <c r="Y21">
        <v>-0.51892074091425999</v>
      </c>
      <c r="Z21">
        <v>-0.70700740040874299</v>
      </c>
      <c r="AA21">
        <v>-3.3800349867325503E-2</v>
      </c>
      <c r="AB21">
        <v>-0.39359293812333401</v>
      </c>
      <c r="AC21">
        <v>-0.592909765891239</v>
      </c>
      <c r="AD21">
        <v>-0.47191429685618502</v>
      </c>
      <c r="AE21">
        <v>-0.94890046134913297</v>
      </c>
      <c r="AF21">
        <v>-0.84767668367981996</v>
      </c>
      <c r="AG21">
        <v>-1.4209973731791301</v>
      </c>
      <c r="AH21">
        <v>-1.77411168105242</v>
      </c>
      <c r="AI21">
        <v>-2.2734111415601901</v>
      </c>
      <c r="AJ21">
        <v>-2.4484314879812401</v>
      </c>
      <c r="AK21">
        <v>-0.58690743522473898</v>
      </c>
      <c r="AL21">
        <v>-0.87574543749518696</v>
      </c>
      <c r="AM21">
        <v>-0.983855147222501</v>
      </c>
      <c r="AN21">
        <v>-0.97470850332187298</v>
      </c>
      <c r="AO21">
        <v>0.15131550141207301</v>
      </c>
      <c r="AP21">
        <v>-0.79866131333942403</v>
      </c>
      <c r="AQ21">
        <v>-0.88231269842960103</v>
      </c>
      <c r="AR21">
        <v>-1.0778977016926501</v>
      </c>
      <c r="AS21">
        <v>-0.309695831273405</v>
      </c>
      <c r="AT21">
        <v>0.19033761127329801</v>
      </c>
      <c r="AU21">
        <v>-0.84758242618329205</v>
      </c>
      <c r="AV21">
        <v>-0.987910020994333</v>
      </c>
      <c r="AW21">
        <v>-0.70185902939911804</v>
      </c>
      <c r="AX21">
        <v>-6.3472795810918498E-2</v>
      </c>
      <c r="AY21">
        <v>0.299775134183553</v>
      </c>
      <c r="AZ21">
        <v>-0.93605785817863196</v>
      </c>
      <c r="BA21">
        <v>-0.77174737331708598</v>
      </c>
      <c r="BB21">
        <v>-0.41391617175076501</v>
      </c>
      <c r="BC21">
        <v>8.9815137981062998E-2</v>
      </c>
      <c r="BD21">
        <v>0.41779681822568199</v>
      </c>
      <c r="BE21">
        <v>-0.79023867054048402</v>
      </c>
      <c r="BF21">
        <v>-0.54179766648687</v>
      </c>
      <c r="BG21">
        <v>-0.21851189383956801</v>
      </c>
      <c r="BH21">
        <v>0.22631011303794399</v>
      </c>
      <c r="BI21">
        <v>0.53715457478017004</v>
      </c>
      <c r="BK21">
        <v>-0.31635761738500401</v>
      </c>
      <c r="BL21">
        <v>-0.75080175169136698</v>
      </c>
      <c r="BM21">
        <v>-0.91647759214894398</v>
      </c>
      <c r="BN21">
        <v>-1.23736005451987</v>
      </c>
      <c r="BO21">
        <v>-0.72310721415366297</v>
      </c>
      <c r="BP21">
        <v>6.4901628517769497E-2</v>
      </c>
      <c r="BQ21">
        <v>-0.27286087938568099</v>
      </c>
      <c r="BR21">
        <v>-0.46079446235715299</v>
      </c>
      <c r="BS21">
        <v>-0.21099263814553701</v>
      </c>
      <c r="BT21">
        <v>0.25156815347328298</v>
      </c>
      <c r="BU21">
        <v>-0.311407688137945</v>
      </c>
      <c r="BV21">
        <v>-0.25383135761217801</v>
      </c>
      <c r="BW21">
        <v>-0.79567252737261795</v>
      </c>
      <c r="BX21">
        <v>6.3228490064299703E-2</v>
      </c>
      <c r="BY21">
        <v>0.35247542429058798</v>
      </c>
      <c r="BZ21">
        <v>-0.28602778293679498</v>
      </c>
      <c r="CA21">
        <v>-0.51584585481559897</v>
      </c>
      <c r="CB21">
        <v>-0.402267705786297</v>
      </c>
      <c r="CC21">
        <v>0.195935099464769</v>
      </c>
      <c r="CD21">
        <v>0.56049559929924397</v>
      </c>
      <c r="CE21">
        <v>-0.446943154792595</v>
      </c>
      <c r="CF21">
        <v>-0.350698094207261</v>
      </c>
      <c r="CG21">
        <v>-0.19648394114010101</v>
      </c>
      <c r="CH21">
        <v>0.35870974546502798</v>
      </c>
      <c r="CI21">
        <v>0.76882262448297201</v>
      </c>
      <c r="CJ21">
        <v>-0.34401146108938802</v>
      </c>
      <c r="CK21">
        <v>-0.2170720718802</v>
      </c>
      <c r="CL21">
        <v>-2.2344450243856E-2</v>
      </c>
      <c r="CM21">
        <v>0.528769879731952</v>
      </c>
      <c r="CN21">
        <v>0.77536948714679399</v>
      </c>
      <c r="CO21">
        <v>-0.59091012706885204</v>
      </c>
      <c r="CP21">
        <v>-1.66107084641323E-2</v>
      </c>
      <c r="CQ21">
        <v>-0.67734041913056597</v>
      </c>
      <c r="CR21">
        <v>-2.2212349856551898</v>
      </c>
      <c r="CS21">
        <v>-7.8487452814564998E-2</v>
      </c>
      <c r="CT21">
        <v>-0.46073618936827199</v>
      </c>
      <c r="CU21">
        <v>-0.62638846975985396</v>
      </c>
      <c r="CV21">
        <v>-1.70230018734685</v>
      </c>
      <c r="CW21">
        <v>0.42746188472059399</v>
      </c>
      <c r="CX21">
        <v>-0.62792784344903696</v>
      </c>
      <c r="CY21">
        <v>-0.67393610574438101</v>
      </c>
      <c r="CZ21">
        <v>-0.53541058050066404</v>
      </c>
      <c r="DA21">
        <v>-1.5281121945812199</v>
      </c>
      <c r="DB21">
        <v>0.23895673246558999</v>
      </c>
      <c r="DC21">
        <v>-0.157805400526249</v>
      </c>
      <c r="DD21">
        <v>-0.63043763875561198</v>
      </c>
      <c r="DE21">
        <v>-1.0736781103461199</v>
      </c>
      <c r="DF21">
        <v>-0.663267024911806</v>
      </c>
      <c r="DG21">
        <v>4.4957953873829899E-2</v>
      </c>
      <c r="DH21">
        <v>0.21888208754927399</v>
      </c>
      <c r="DI21">
        <v>-0.96887962884406498</v>
      </c>
      <c r="DJ21">
        <v>-0.64046824899103505</v>
      </c>
      <c r="DK21">
        <v>-0.50777492335972696</v>
      </c>
      <c r="DL21">
        <v>0.232437228682709</v>
      </c>
      <c r="DM21">
        <v>0.24754060381573301</v>
      </c>
      <c r="DN21">
        <v>-0.67364150543243195</v>
      </c>
      <c r="DO21">
        <v>-0.53464122480572396</v>
      </c>
      <c r="DP21">
        <v>-0.24703478312079799</v>
      </c>
      <c r="DQ21">
        <v>0.253596985182166</v>
      </c>
      <c r="DR21">
        <v>0.35816635102168798</v>
      </c>
      <c r="DS21">
        <v>0.77764376716094297</v>
      </c>
      <c r="DT21">
        <v>-1.4913635547471999</v>
      </c>
      <c r="DU21">
        <v>-1.5564070842399</v>
      </c>
      <c r="DV21">
        <v>-3.6849423596853899</v>
      </c>
      <c r="DW21">
        <v>-1.7933623265429199</v>
      </c>
      <c r="DX21">
        <v>-0.288775592312839</v>
      </c>
      <c r="DY21">
        <v>-0.57283304373456601</v>
      </c>
      <c r="DZ21">
        <v>-2.0285829645521898</v>
      </c>
      <c r="EA21">
        <v>0.53221556112011903</v>
      </c>
      <c r="EB21">
        <v>1.68307880058217</v>
      </c>
      <c r="EC21">
        <v>0.46809679878938198</v>
      </c>
      <c r="ED21">
        <v>-1.1512118046499999</v>
      </c>
      <c r="EE21">
        <v>-1.6349317474802501</v>
      </c>
      <c r="EF21">
        <v>1.30762605504339</v>
      </c>
      <c r="EG21">
        <v>1.39636737915944</v>
      </c>
      <c r="EH21">
        <v>-0.42720526534758002</v>
      </c>
      <c r="EI21">
        <v>-1.6854196413812199</v>
      </c>
      <c r="EJ21">
        <v>-0.16634966927565201</v>
      </c>
      <c r="EK21">
        <v>1.58698266863714</v>
      </c>
      <c r="EL21">
        <v>0.93849838169607802</v>
      </c>
      <c r="EM21">
        <v>-1.20151138443643</v>
      </c>
      <c r="EN21">
        <v>-0.68177267570727795</v>
      </c>
      <c r="EO21">
        <v>0.53804991805129099</v>
      </c>
      <c r="EP21">
        <v>1.3373165823539499</v>
      </c>
      <c r="EQ21">
        <v>1.0284778205512699</v>
      </c>
      <c r="ER21">
        <v>-0.395773910359139</v>
      </c>
      <c r="ES21">
        <v>2.24204372518346E-2</v>
      </c>
      <c r="ET21">
        <v>0.51192247628367804</v>
      </c>
      <c r="EU21">
        <v>1.29943871250243</v>
      </c>
      <c r="EV21">
        <v>1.4425484853844099</v>
      </c>
      <c r="EW21">
        <v>-0.43773770919198401</v>
      </c>
      <c r="EX21">
        <v>-0.21582517777369001</v>
      </c>
      <c r="EY21">
        <v>-1.02394376297878</v>
      </c>
      <c r="EZ21">
        <v>-1.4223070896130301</v>
      </c>
      <c r="FA21">
        <v>3.0309511238506298E-4</v>
      </c>
      <c r="FB21">
        <v>-0.20840274313352999</v>
      </c>
      <c r="FC21">
        <v>-0.85895150483330296</v>
      </c>
      <c r="FD21">
        <v>-1.4921736528281699</v>
      </c>
      <c r="FE21">
        <v>0.26103936988389298</v>
      </c>
      <c r="FF21">
        <v>-0.30791779992417001</v>
      </c>
      <c r="FG21">
        <v>-0.60256306891249201</v>
      </c>
      <c r="FH21">
        <v>-1.2189936123839999</v>
      </c>
      <c r="FI21">
        <v>-1.53583891093601</v>
      </c>
      <c r="FJ21">
        <v>-4.1402942920000997E-2</v>
      </c>
      <c r="FK21">
        <v>1.46211169049638E-2</v>
      </c>
      <c r="FL21">
        <v>-0.93560459974754995</v>
      </c>
      <c r="FM21">
        <v>-1.41700863443791</v>
      </c>
      <c r="FN21">
        <v>-0.81466064214761302</v>
      </c>
      <c r="FO21">
        <v>-1.5089114179961401E-2</v>
      </c>
      <c r="FP21">
        <v>0.20887584827264299</v>
      </c>
      <c r="FQ21">
        <v>-1.1772062713927101</v>
      </c>
      <c r="FR21">
        <v>-0.98878665726864201</v>
      </c>
      <c r="FS21">
        <v>-0.56933742274680799</v>
      </c>
      <c r="FT21">
        <v>0.11800052880060299</v>
      </c>
      <c r="FU21">
        <v>0.263940295897578</v>
      </c>
      <c r="FV21">
        <v>-0.92061846917829404</v>
      </c>
      <c r="FW21">
        <v>-0.775515849301458</v>
      </c>
      <c r="FX21">
        <v>-0.36364315096783001</v>
      </c>
      <c r="FY21">
        <v>0.17739671354171599</v>
      </c>
      <c r="FZ21">
        <v>0.37596177924194601</v>
      </c>
      <c r="GA21">
        <v>-1.3344290592833801</v>
      </c>
      <c r="GB21">
        <v>-1.4354850092657401</v>
      </c>
      <c r="GC21">
        <v>-2.2621183767522899</v>
      </c>
      <c r="GD21">
        <v>-2.6009955109704199</v>
      </c>
      <c r="GE21">
        <v>-0.56882496323857401</v>
      </c>
      <c r="GF21">
        <v>-0.14645397029746199</v>
      </c>
      <c r="GG21">
        <v>-1.3458137578832601</v>
      </c>
      <c r="GH21">
        <v>-1.34011045069326</v>
      </c>
      <c r="GI21">
        <v>-8.8212784479797399E-2</v>
      </c>
      <c r="GJ21">
        <v>5.9927331241413098E-2</v>
      </c>
      <c r="GK21">
        <v>-1.3395224388182001</v>
      </c>
      <c r="GL21">
        <v>-1.3419333959462301</v>
      </c>
      <c r="GM21">
        <v>-1.17026573000288</v>
      </c>
      <c r="GN21">
        <v>4.9633285182272599E-2</v>
      </c>
      <c r="GO21">
        <v>0.19298693555750701</v>
      </c>
      <c r="GP21">
        <v>-1.3698600359467199</v>
      </c>
      <c r="GQ21">
        <v>-1.2803559483395499</v>
      </c>
      <c r="GR21">
        <v>-0.55934479360305001</v>
      </c>
      <c r="GS21">
        <v>0.12250911000817501</v>
      </c>
      <c r="GT21">
        <v>0.306994665454774</v>
      </c>
      <c r="GU21">
        <v>-1.3448815624384101</v>
      </c>
      <c r="GV21">
        <v>-0.83852199826715501</v>
      </c>
      <c r="GW21">
        <v>-0.30749906959995399</v>
      </c>
      <c r="GX21">
        <v>0.223401307087327</v>
      </c>
      <c r="GY21">
        <v>0.31443951795413699</v>
      </c>
      <c r="GZ21">
        <v>-1.0048384272824999</v>
      </c>
      <c r="HA21">
        <v>-0.57895547511988099</v>
      </c>
      <c r="HB21">
        <v>-0.12423233185899001</v>
      </c>
      <c r="HC21">
        <v>0.25057638184561298</v>
      </c>
      <c r="HD21">
        <v>0.29547935017786697</v>
      </c>
      <c r="HE21">
        <v>-1.2138609296001199</v>
      </c>
      <c r="HF21">
        <v>-1.32968401058009</v>
      </c>
      <c r="HG21">
        <v>-1.99323728123818</v>
      </c>
      <c r="HH21">
        <v>-3.00913656965183</v>
      </c>
      <c r="HI21">
        <v>-1.23302549337615</v>
      </c>
      <c r="HJ21">
        <v>-0.54066241664185499</v>
      </c>
      <c r="HK21">
        <v>-1.20196568853566</v>
      </c>
      <c r="HL21">
        <v>-1.2128082488854599</v>
      </c>
      <c r="HM21">
        <v>-0.47584898383951402</v>
      </c>
      <c r="HN21">
        <v>-0.26744927299003302</v>
      </c>
      <c r="HO21">
        <v>-1.21338509211473</v>
      </c>
      <c r="HP21">
        <v>-1.20591066887673</v>
      </c>
      <c r="HQ21">
        <v>-1.15423239518798</v>
      </c>
      <c r="HR21">
        <v>-0.34138740639149501</v>
      </c>
      <c r="HS21">
        <v>-0.21338401774185001</v>
      </c>
      <c r="HT21">
        <v>-1.22215767344686</v>
      </c>
      <c r="HU21">
        <v>-1.1893307239583799</v>
      </c>
      <c r="HV21">
        <v>-0.74687280571112402</v>
      </c>
      <c r="HW21">
        <v>-0.27808478933504599</v>
      </c>
      <c r="HX21">
        <v>-0.118168791879377</v>
      </c>
      <c r="HY21">
        <v>-1.21498583058758</v>
      </c>
      <c r="HZ21">
        <v>-0.904501782913118</v>
      </c>
      <c r="IA21">
        <v>-0.56880875241987505</v>
      </c>
      <c r="IB21">
        <v>-0.193040152027215</v>
      </c>
      <c r="IC21">
        <v>-3.7314018284163399E-2</v>
      </c>
      <c r="ID21">
        <v>-0.99450025939242004</v>
      </c>
      <c r="IE21">
        <v>-0.73027011229934302</v>
      </c>
      <c r="IF21">
        <v>-0.43200273880808299</v>
      </c>
      <c r="IG21">
        <v>-0.11368012082599201</v>
      </c>
      <c r="IH21">
        <v>-2.1052572155287701E-2</v>
      </c>
      <c r="II21">
        <v>-0.73659846020423703</v>
      </c>
      <c r="IJ21">
        <v>-0.94032717897765905</v>
      </c>
      <c r="IK21">
        <v>-1.15513847902764</v>
      </c>
      <c r="IL21">
        <v>-1.17551157993755</v>
      </c>
      <c r="IM21">
        <v>-1.4208505124548101</v>
      </c>
      <c r="IN21">
        <v>0.16708767846184899</v>
      </c>
      <c r="IO21">
        <v>-1.0904197113265801</v>
      </c>
      <c r="IP21">
        <v>-1.0710012326337</v>
      </c>
      <c r="IQ21">
        <v>-1.4490313605713501</v>
      </c>
      <c r="IR21">
        <v>0.30230693598368602</v>
      </c>
      <c r="IS21">
        <v>-1.0391646483058199</v>
      </c>
      <c r="IT21">
        <v>-1.0371925982649399</v>
      </c>
      <c r="IU21">
        <v>-1.6788177939733699</v>
      </c>
      <c r="IV21">
        <v>-0.58850819578185898</v>
      </c>
      <c r="IW21">
        <v>0.180570245158994</v>
      </c>
      <c r="IX21">
        <v>-1.07097081321579</v>
      </c>
      <c r="IY21">
        <v>-1.4003643244425701</v>
      </c>
      <c r="IZ21">
        <v>-1.1813399732997401</v>
      </c>
      <c r="JA21">
        <v>-0.22658236672207099</v>
      </c>
      <c r="JB21">
        <v>0.197783717219946</v>
      </c>
      <c r="JC21">
        <v>-1.3351392854397</v>
      </c>
      <c r="JD21">
        <v>-1.1846093975102501</v>
      </c>
      <c r="JE21">
        <v>-0.78071620178017298</v>
      </c>
      <c r="JF21">
        <v>-0.106485342124333</v>
      </c>
      <c r="JG21">
        <v>0.38104464166764801</v>
      </c>
      <c r="JH21">
        <v>-1.21030117758794</v>
      </c>
      <c r="JI21">
        <v>-0.90023271035647001</v>
      </c>
      <c r="JJ21">
        <v>-0.59983618361479396</v>
      </c>
      <c r="JK21">
        <v>8.3317336487577207E-2</v>
      </c>
      <c r="JL21">
        <v>0.36165034853938</v>
      </c>
      <c r="JM21">
        <v>-1.35240299694802</v>
      </c>
      <c r="JN21">
        <v>-1.3089504323807499</v>
      </c>
      <c r="JO21">
        <v>-1.8637068773239001</v>
      </c>
      <c r="JP21">
        <v>-2.5719424976818801</v>
      </c>
      <c r="JQ21">
        <v>-2.0344670939800298</v>
      </c>
      <c r="JR21">
        <v>-0.779087122333597</v>
      </c>
      <c r="JS21">
        <v>-1.37205930986141</v>
      </c>
      <c r="JT21">
        <v>-1.37758865821675</v>
      </c>
      <c r="JU21">
        <v>-0.87168618705560297</v>
      </c>
      <c r="JV21">
        <v>0.10052128937058399</v>
      </c>
      <c r="JW21">
        <v>-1.38075775673806</v>
      </c>
      <c r="JX21">
        <v>-1.3969891434266899</v>
      </c>
      <c r="JY21">
        <v>-1.22302472325141</v>
      </c>
      <c r="JZ21">
        <v>-0.369733733450125</v>
      </c>
      <c r="KA21">
        <v>0.23708741644797299</v>
      </c>
      <c r="KB21">
        <v>-1.41267815392112</v>
      </c>
      <c r="KC21">
        <v>-1.3311104020404101</v>
      </c>
      <c r="KD21">
        <v>-0.80452518345497803</v>
      </c>
      <c r="KE21">
        <v>-6.3515100478384795E-2</v>
      </c>
      <c r="KF21">
        <v>0.44405367384866701</v>
      </c>
      <c r="KG21">
        <v>-1.3919443202463899</v>
      </c>
      <c r="KH21">
        <v>-1.0317554777387199</v>
      </c>
      <c r="KI21">
        <v>-0.45706487988487199</v>
      </c>
      <c r="KJ21">
        <v>0.17843494714715</v>
      </c>
      <c r="KK21">
        <v>0.60081731685645501</v>
      </c>
      <c r="KL21">
        <v>-1.1733976548646701</v>
      </c>
      <c r="KM21">
        <v>-0.72018053493121903</v>
      </c>
      <c r="KN21">
        <v>-0.17608707803045601</v>
      </c>
      <c r="KO21">
        <v>0.36578385115711098</v>
      </c>
      <c r="KP21">
        <v>0.663314792405031</v>
      </c>
      <c r="KQ21">
        <v>0.63847210942342103</v>
      </c>
      <c r="KR21">
        <v>1.33933638362178</v>
      </c>
      <c r="KS21">
        <v>-0.37934786321846098</v>
      </c>
      <c r="KT21">
        <v>-1.7997819572920899</v>
      </c>
      <c r="KU21">
        <v>-1.14652580922987</v>
      </c>
      <c r="KV21">
        <v>-0.91047031707238002</v>
      </c>
      <c r="KW21">
        <v>0.27475515327233802</v>
      </c>
      <c r="KX21">
        <v>-0.62178274272900302</v>
      </c>
      <c r="KY21">
        <v>0.91373450487622498</v>
      </c>
      <c r="KZ21">
        <v>-6.8323602860892702E-2</v>
      </c>
      <c r="LA21">
        <v>0.63138622114102805</v>
      </c>
      <c r="LB21">
        <v>0.47642017804915798</v>
      </c>
      <c r="LC21">
        <v>-0.89087858350221305</v>
      </c>
      <c r="LD21">
        <v>0.66309617314353297</v>
      </c>
      <c r="LE21">
        <v>0.52570485490291197</v>
      </c>
      <c r="LF21">
        <v>0.57527368337984397</v>
      </c>
      <c r="LG21">
        <v>-0.19515449256357301</v>
      </c>
      <c r="LH21">
        <v>-0.126868434730049</v>
      </c>
      <c r="LI21">
        <v>0.62164078160168101</v>
      </c>
      <c r="LJ21">
        <v>0.69245562904330704</v>
      </c>
      <c r="LK21">
        <v>0.10559933828894399</v>
      </c>
      <c r="LL21">
        <v>9.23390704346157E-2</v>
      </c>
      <c r="LM21">
        <v>9.5366248658578706E-2</v>
      </c>
      <c r="LN21">
        <v>0.71092123745208502</v>
      </c>
      <c r="LO21">
        <v>0.94361865646169996</v>
      </c>
      <c r="LP21">
        <v>0.25099541521500202</v>
      </c>
      <c r="LQ21">
        <v>0.20817971684352601</v>
      </c>
      <c r="LR21">
        <v>0.28764170404898298</v>
      </c>
      <c r="LS21">
        <v>0.89965980119640498</v>
      </c>
      <c r="LT21">
        <v>0.97540563407061098</v>
      </c>
      <c r="LU21">
        <v>0.88286099266293405</v>
      </c>
      <c r="LV21">
        <v>0.39601530950972402</v>
      </c>
      <c r="LW21">
        <v>-0.78066213551152097</v>
      </c>
      <c r="LX21">
        <v>-1.9610457459296999</v>
      </c>
      <c r="LY21">
        <v>-1.20010535795399</v>
      </c>
      <c r="LZ21">
        <v>-0.45189035719323301</v>
      </c>
      <c r="MA21">
        <v>-1.6021327754190899</v>
      </c>
      <c r="MB21">
        <v>-1.76769998505463</v>
      </c>
      <c r="MC21">
        <v>6.2994174611530002E-3</v>
      </c>
      <c r="MD21">
        <v>0.63590115186710405</v>
      </c>
      <c r="ME21">
        <v>1.06574401676787</v>
      </c>
      <c r="MF21">
        <v>-1.57059013484998</v>
      </c>
      <c r="MG21">
        <v>-1.85094929675399</v>
      </c>
      <c r="MH21">
        <v>-0.38434927912090699</v>
      </c>
      <c r="MI21">
        <v>1.2898851319243301</v>
      </c>
      <c r="MJ21">
        <v>-0.34785620907788301</v>
      </c>
      <c r="MK21">
        <v>-2.3195701480740101</v>
      </c>
      <c r="ML21">
        <v>-1.5496600210312199</v>
      </c>
      <c r="MM21">
        <v>0.62290630105591605</v>
      </c>
      <c r="MN21">
        <v>0.419527727797954</v>
      </c>
      <c r="MO21">
        <v>-1.34294649527035</v>
      </c>
      <c r="MP21">
        <v>-2.2310785614312398</v>
      </c>
      <c r="MQ21">
        <v>-0.59527741831161596</v>
      </c>
      <c r="MR21">
        <v>0.13450184705181401</v>
      </c>
      <c r="MS21">
        <v>0.14752076600644701</v>
      </c>
      <c r="MT21">
        <v>-1.39828645266117</v>
      </c>
      <c r="MU21">
        <v>-1.35467166211989</v>
      </c>
      <c r="MV21">
        <v>-0.92581098521587801</v>
      </c>
      <c r="MW21">
        <v>-8.5531592222408095E-2</v>
      </c>
      <c r="MX21">
        <v>0.244515478452421</v>
      </c>
      <c r="MY21">
        <v>-4.8621768123688902E-2</v>
      </c>
      <c r="MZ21">
        <v>-0.72256220250675396</v>
      </c>
      <c r="NA21">
        <v>-1.27948178555479</v>
      </c>
      <c r="NB21">
        <v>-3.3597984590749999</v>
      </c>
      <c r="NC21">
        <v>-0.92110199911406698</v>
      </c>
      <c r="ND21">
        <v>-0.78301692169862003</v>
      </c>
      <c r="NE21">
        <v>-0.574872110889036</v>
      </c>
      <c r="NF21">
        <v>-1.49217537924406</v>
      </c>
      <c r="NG21">
        <v>0.65717306194161496</v>
      </c>
      <c r="NH21">
        <v>0.41753771313746102</v>
      </c>
      <c r="NI21">
        <v>-0.140118631142961</v>
      </c>
      <c r="NJ21">
        <v>6.9067837431753196E-2</v>
      </c>
      <c r="NK21">
        <v>-2.0612164926887102</v>
      </c>
      <c r="NL21">
        <v>0.70832826734805499</v>
      </c>
      <c r="NM21">
        <v>0.73266225851452904</v>
      </c>
      <c r="NN21">
        <v>-3.9702836001680501E-2</v>
      </c>
      <c r="NO21">
        <v>-1.05275226071793</v>
      </c>
      <c r="NP21">
        <v>-0.76599222054743499</v>
      </c>
      <c r="NQ21">
        <v>0.79091105925067695</v>
      </c>
      <c r="NR21">
        <v>1.0409314494567801</v>
      </c>
      <c r="NS21">
        <v>-0.77070540663222797</v>
      </c>
      <c r="NT21">
        <v>-0.49249905000864203</v>
      </c>
      <c r="NU21">
        <v>-0.27480455500794299</v>
      </c>
      <c r="NV21">
        <v>0.99943127700606904</v>
      </c>
      <c r="NW21">
        <v>1.2382378385264501</v>
      </c>
      <c r="NX21">
        <v>-0.41436872806668201</v>
      </c>
      <c r="NY21">
        <v>-0.185426937953245</v>
      </c>
      <c r="NZ21">
        <v>0.10573391106043301</v>
      </c>
      <c r="OA21">
        <v>1.1671679021907799</v>
      </c>
      <c r="OB21">
        <v>1.3675633733243699</v>
      </c>
      <c r="OC21">
        <v>-0.78981209532222296</v>
      </c>
      <c r="OD21">
        <v>-0.72275371921176301</v>
      </c>
      <c r="OE21">
        <v>-1.7330732499636201</v>
      </c>
      <c r="OF21">
        <v>-1.5671122012487999</v>
      </c>
      <c r="OG21">
        <v>-2.1187370241296399</v>
      </c>
      <c r="OH21">
        <v>-9.1922980661996306E-2</v>
      </c>
      <c r="OI21">
        <v>-2.0724706234000601</v>
      </c>
      <c r="OJ21">
        <v>-1.3216904415709501</v>
      </c>
      <c r="OK21">
        <v>-2.6503367115799299</v>
      </c>
      <c r="OL21">
        <v>0.24544078816526901</v>
      </c>
      <c r="OM21">
        <v>-1.6417074661233</v>
      </c>
      <c r="ON21">
        <v>-1.9562204290788601</v>
      </c>
      <c r="OO21">
        <v>-1.6063734256428399</v>
      </c>
      <c r="OP21">
        <v>-1.59068902499266</v>
      </c>
      <c r="OQ21">
        <v>0.30112929768227698</v>
      </c>
      <c r="OR21">
        <v>-1.8915181710790401</v>
      </c>
      <c r="OS21">
        <v>-1.85697714399175</v>
      </c>
      <c r="OT21">
        <v>-1.6732282219879799</v>
      </c>
      <c r="OU21">
        <v>-0.67655244400410597</v>
      </c>
      <c r="OV21">
        <v>0.61645755610054598</v>
      </c>
      <c r="OW21">
        <v>-1.9068800842432301</v>
      </c>
      <c r="OX21">
        <v>-1.88349904946939</v>
      </c>
      <c r="OY21">
        <v>-1.06659329955094</v>
      </c>
      <c r="OZ21">
        <v>-0.155278910753679</v>
      </c>
      <c r="PA21">
        <v>0.78922506687283001</v>
      </c>
      <c r="PB21">
        <v>-1.9754186674657099</v>
      </c>
      <c r="PC21">
        <v>-1.4126818138300701</v>
      </c>
      <c r="PD21">
        <v>-0.59725439252471502</v>
      </c>
      <c r="PE21">
        <v>0.15625029858558601</v>
      </c>
      <c r="PF21">
        <v>0.86535340711028697</v>
      </c>
      <c r="PG21">
        <v>0.90265884863271395</v>
      </c>
      <c r="PH21">
        <v>0.68524113601541403</v>
      </c>
      <c r="PI21">
        <v>-0.40818256611633102</v>
      </c>
      <c r="PJ21">
        <v>-0.47256504603941202</v>
      </c>
      <c r="PK21">
        <v>-0.912356195941746</v>
      </c>
      <c r="PL21">
        <v>-0.52448584424352396</v>
      </c>
      <c r="PM21">
        <v>0.58668076768995503</v>
      </c>
      <c r="PN21">
        <v>0.58015008054760897</v>
      </c>
      <c r="PO21">
        <v>0.43037259386429599</v>
      </c>
      <c r="PP21">
        <v>0.49711932561816602</v>
      </c>
      <c r="PQ21">
        <v>0.793535060873652</v>
      </c>
      <c r="PR21">
        <v>0.58496845231266303</v>
      </c>
      <c r="PS21">
        <v>0.52935157274516098</v>
      </c>
      <c r="PT21">
        <v>0.45334232039625799</v>
      </c>
      <c r="PU21">
        <v>0.51282459488408105</v>
      </c>
      <c r="PV21">
        <v>0.68873314353379</v>
      </c>
      <c r="PW21">
        <v>0.55764621537130998</v>
      </c>
      <c r="PX21">
        <v>0.49174268535771198</v>
      </c>
      <c r="PY21">
        <v>0.48394182759235899</v>
      </c>
      <c r="PZ21">
        <v>0.53202010171237202</v>
      </c>
      <c r="QA21">
        <v>0.63518315033301398</v>
      </c>
      <c r="QB21">
        <v>0.52299840737748005</v>
      </c>
      <c r="QC21">
        <v>0.499584429686251</v>
      </c>
      <c r="QD21">
        <v>0.506740380692972</v>
      </c>
      <c r="QE21">
        <v>0.540855071094272</v>
      </c>
      <c r="QF21">
        <v>0.58911114442271495</v>
      </c>
      <c r="QG21">
        <v>0.521108281938928</v>
      </c>
      <c r="QH21">
        <v>0.51301327454013801</v>
      </c>
      <c r="QI21">
        <v>0.51985373869643903</v>
      </c>
      <c r="QJ21">
        <v>0.54038732437860604</v>
      </c>
      <c r="QK21">
        <v>0.65485276019680905</v>
      </c>
      <c r="QL21">
        <v>1.1169211795951499</v>
      </c>
      <c r="QM21">
        <v>1.6436702383914801</v>
      </c>
      <c r="QN21">
        <v>2.0946919487667301</v>
      </c>
      <c r="QO21">
        <v>0.13819723993059499</v>
      </c>
      <c r="QP21">
        <v>-0.18204286533439001</v>
      </c>
      <c r="QQ21">
        <v>1.4107524323086</v>
      </c>
      <c r="QR21">
        <v>1.67863458531218</v>
      </c>
      <c r="QS21">
        <v>-0.45022951296241098</v>
      </c>
      <c r="QT21">
        <v>-0.60536007138277204</v>
      </c>
      <c r="QU21">
        <v>1.48099016658704</v>
      </c>
      <c r="QV21">
        <v>1.65906745792361</v>
      </c>
      <c r="QW21">
        <v>1.5713524371695</v>
      </c>
      <c r="QX21">
        <v>-0.51223159829212195</v>
      </c>
      <c r="QY21">
        <v>-0.61882213182795298</v>
      </c>
      <c r="QZ21">
        <v>1.6422247377565</v>
      </c>
      <c r="RA21">
        <v>1.68678501115802</v>
      </c>
      <c r="RB21">
        <v>0.54319282110074096</v>
      </c>
      <c r="RC21">
        <v>-0.58943773681803102</v>
      </c>
      <c r="RD21">
        <v>-0.54607104755323099</v>
      </c>
      <c r="RE21">
        <v>1.69920058447503</v>
      </c>
      <c r="RF21">
        <v>0.966529621780433</v>
      </c>
      <c r="RG21">
        <v>0.14686290137769101</v>
      </c>
      <c r="RH21">
        <v>-0.55855451637651199</v>
      </c>
      <c r="RI21">
        <v>-0.55022447893103399</v>
      </c>
      <c r="RJ21">
        <v>1.1595115456645799</v>
      </c>
      <c r="RK21">
        <v>0.56804375143625496</v>
      </c>
      <c r="RL21">
        <v>-1.2650337498905101E-2</v>
      </c>
      <c r="RM21">
        <v>-0.56571394966559796</v>
      </c>
      <c r="RN21">
        <v>-0.61483850626897896</v>
      </c>
      <c r="RO21">
        <v>0.38998003138892401</v>
      </c>
      <c r="RP21">
        <v>0.38001952993383398</v>
      </c>
      <c r="RQ21">
        <v>0.69892100642489996</v>
      </c>
      <c r="RR21">
        <v>-0.90124635365718797</v>
      </c>
      <c r="RS21">
        <v>2.3044741891663199</v>
      </c>
      <c r="RT21">
        <v>0.41518947205447498</v>
      </c>
      <c r="RU21">
        <v>0.88536603489559995</v>
      </c>
      <c r="RV21">
        <v>0.53392953462635495</v>
      </c>
      <c r="RW21">
        <v>1.1647628449009</v>
      </c>
      <c r="RX21">
        <v>0.23416585051821601</v>
      </c>
      <c r="RY21">
        <v>0.56062958106612704</v>
      </c>
      <c r="RZ21">
        <v>0.79779834242273895</v>
      </c>
      <c r="SA21">
        <v>0.49421561028504102</v>
      </c>
      <c r="SB21">
        <v>0.67766142001693597</v>
      </c>
      <c r="SC21">
        <v>0.400060046253913</v>
      </c>
      <c r="SD21">
        <v>0.69032487156768596</v>
      </c>
      <c r="SE21">
        <v>0.665544196648024</v>
      </c>
      <c r="SF21">
        <v>0.59698675224045405</v>
      </c>
      <c r="SG21">
        <v>0.557429939122153</v>
      </c>
      <c r="SH21">
        <v>0.55948483735102605</v>
      </c>
      <c r="SI21">
        <v>0.64131793319266095</v>
      </c>
      <c r="SJ21">
        <v>0.68632418788536698</v>
      </c>
      <c r="SK21">
        <v>0.54951602920840503</v>
      </c>
      <c r="SL21">
        <v>0.61719940814462704</v>
      </c>
      <c r="SM21">
        <v>0.69258709583488398</v>
      </c>
      <c r="SN21">
        <v>0.66121222751240205</v>
      </c>
      <c r="SO21">
        <v>0.63171658550595799</v>
      </c>
      <c r="SP21">
        <v>0.59543707750326103</v>
      </c>
      <c r="SQ21">
        <v>0.70184047473456201</v>
      </c>
      <c r="SR21">
        <v>0.57667674673895697</v>
      </c>
      <c r="SS21">
        <v>-9.7103102061594296E-2</v>
      </c>
      <c r="ST21">
        <v>-0.850248669039676</v>
      </c>
      <c r="SU21">
        <v>-2.0835991696217899</v>
      </c>
      <c r="SV21">
        <v>-2.53559925449149</v>
      </c>
      <c r="SW21">
        <v>-2.3643683293238902</v>
      </c>
      <c r="SX21">
        <v>-1.3234953057235199</v>
      </c>
      <c r="SY21">
        <v>-0.32612591678300401</v>
      </c>
      <c r="SZ21">
        <v>-0.33099063956684699</v>
      </c>
      <c r="TA21">
        <v>-0.143644451059877</v>
      </c>
      <c r="TB21">
        <v>0.31624703255365699</v>
      </c>
      <c r="TC21">
        <v>-0.19544015631511899</v>
      </c>
      <c r="TD21">
        <v>-0.34304090591701403</v>
      </c>
      <c r="TE21">
        <v>-0.28374833215839701</v>
      </c>
      <c r="TF21">
        <v>-1.4133492373335201E-2</v>
      </c>
      <c r="TG21">
        <v>0.46817806917141003</v>
      </c>
      <c r="TH21">
        <v>-0.26984018474048399</v>
      </c>
      <c r="TI21">
        <v>-0.314460442716407</v>
      </c>
      <c r="TJ21">
        <v>-0.14967999469364399</v>
      </c>
      <c r="TK21">
        <v>0.22737649133155399</v>
      </c>
      <c r="TL21">
        <v>0.63844052011919905</v>
      </c>
      <c r="TM21">
        <v>-0.27602294446653203</v>
      </c>
      <c r="TN21">
        <v>-0.215826087099623</v>
      </c>
      <c r="TO21">
        <v>5.63403433399223E-2</v>
      </c>
      <c r="TP21">
        <v>0.422242931177428</v>
      </c>
      <c r="TQ21">
        <v>0.76230295614120602</v>
      </c>
      <c r="TR21">
        <v>-0.21225535212053301</v>
      </c>
      <c r="TS21">
        <v>-4.5132801376445597E-2</v>
      </c>
      <c r="TT21">
        <v>0.24564679140694001</v>
      </c>
      <c r="TU21">
        <v>0.57049168491068702</v>
      </c>
      <c r="TV21">
        <v>0.83956189828625905</v>
      </c>
    </row>
    <row r="22" spans="1:542" x14ac:dyDescent="0.25">
      <c r="A22" s="13">
        <v>44286</v>
      </c>
      <c r="B22">
        <v>1.45541533661859</v>
      </c>
      <c r="C22">
        <v>1.1702768892176201</v>
      </c>
      <c r="D22">
        <v>1.3135744308059301</v>
      </c>
      <c r="E22">
        <v>0.90521008310366502</v>
      </c>
      <c r="F22">
        <v>-1.00591842201878</v>
      </c>
      <c r="G22">
        <v>1.03233803618062</v>
      </c>
      <c r="H22">
        <v>0.56631122235813303</v>
      </c>
      <c r="I22">
        <v>0.18524241974514299</v>
      </c>
      <c r="J22">
        <v>-0.60297253970713305</v>
      </c>
      <c r="K22">
        <v>0.34519947907601001</v>
      </c>
      <c r="L22">
        <v>1.06361560868407</v>
      </c>
      <c r="M22">
        <v>0.45843752806164301</v>
      </c>
      <c r="N22">
        <v>2.7905578096210099E-2</v>
      </c>
      <c r="O22">
        <v>-0.548302337095532</v>
      </c>
      <c r="P22">
        <v>0.194594879291628</v>
      </c>
      <c r="Q22">
        <v>0.81193967229809205</v>
      </c>
      <c r="R22">
        <v>0.264873320607453</v>
      </c>
      <c r="S22">
        <v>-0.27256163770788699</v>
      </c>
      <c r="T22">
        <v>-0.20855285060640599</v>
      </c>
      <c r="U22">
        <v>-0.34137119034212998</v>
      </c>
      <c r="V22">
        <v>0.59408576526682599</v>
      </c>
      <c r="W22">
        <v>-5.97590075757939E-3</v>
      </c>
      <c r="X22">
        <v>-0.132745568060854</v>
      </c>
      <c r="Y22">
        <v>-0.47477308693215098</v>
      </c>
      <c r="Z22">
        <v>-0.51986741450609397</v>
      </c>
      <c r="AA22">
        <v>0.32452859523817301</v>
      </c>
      <c r="AB22">
        <v>4.8365655607570203E-2</v>
      </c>
      <c r="AC22">
        <v>-0.34678027179515197</v>
      </c>
      <c r="AD22">
        <v>-0.595926179003606</v>
      </c>
      <c r="AE22">
        <v>-0.46419147514263598</v>
      </c>
      <c r="AF22">
        <v>-0.95371911478910099</v>
      </c>
      <c r="AG22">
        <v>4.1983742571381402E-3</v>
      </c>
      <c r="AH22">
        <v>-1.50712764499221</v>
      </c>
      <c r="AI22">
        <v>-1.87534435517804</v>
      </c>
      <c r="AJ22">
        <v>-2.2912441860160002</v>
      </c>
      <c r="AK22">
        <v>-2.4170395589894702</v>
      </c>
      <c r="AL22">
        <v>-0.88231188666410898</v>
      </c>
      <c r="AM22">
        <v>-0.91803076181510801</v>
      </c>
      <c r="AN22">
        <v>-1.0477950304966499</v>
      </c>
      <c r="AO22">
        <v>-1.07189364173942</v>
      </c>
      <c r="AP22">
        <v>-0.96847976269638902</v>
      </c>
      <c r="AQ22">
        <v>-0.83622555805893195</v>
      </c>
      <c r="AR22">
        <v>-0.93019014917000697</v>
      </c>
      <c r="AS22">
        <v>-1.1545240070348699</v>
      </c>
      <c r="AT22">
        <v>-0.39949477735898598</v>
      </c>
      <c r="AU22">
        <v>-0.90969533680435899</v>
      </c>
      <c r="AV22">
        <v>-0.89033501050291797</v>
      </c>
      <c r="AW22">
        <v>-1.0497126678742099</v>
      </c>
      <c r="AX22">
        <v>-0.78795258023153503</v>
      </c>
      <c r="AY22">
        <v>-0.15432211049685801</v>
      </c>
      <c r="AZ22">
        <v>-0.92784092701594401</v>
      </c>
      <c r="BA22">
        <v>-0.98913396102215101</v>
      </c>
      <c r="BB22">
        <v>-0.84564363497124995</v>
      </c>
      <c r="BC22">
        <v>-0.50565297519965202</v>
      </c>
      <c r="BD22">
        <v>3.47304797589951E-3</v>
      </c>
      <c r="BE22">
        <v>-0.99863454509499305</v>
      </c>
      <c r="BF22">
        <v>-0.854879563347548</v>
      </c>
      <c r="BG22">
        <v>-0.62457009228475302</v>
      </c>
      <c r="BH22">
        <v>-0.30941732294993102</v>
      </c>
      <c r="BI22">
        <v>0.15085998390302999</v>
      </c>
      <c r="BK22">
        <v>-0.48624626507052399</v>
      </c>
      <c r="BL22">
        <v>-0.66498807475058597</v>
      </c>
      <c r="BM22">
        <v>-0.72495083990909104</v>
      </c>
      <c r="BN22">
        <v>-0.84918958372091402</v>
      </c>
      <c r="BO22">
        <v>-1.2116877238874</v>
      </c>
      <c r="BP22">
        <v>-0.69457066809286605</v>
      </c>
      <c r="BQ22">
        <v>-0.224044918854513</v>
      </c>
      <c r="BR22">
        <v>-0.18212826481934799</v>
      </c>
      <c r="BS22">
        <v>-0.39517267263125</v>
      </c>
      <c r="BT22">
        <v>-9.8621899547239905E-2</v>
      </c>
      <c r="BU22">
        <v>-0.41516674600453601</v>
      </c>
      <c r="BV22">
        <v>-0.22355118743219499</v>
      </c>
      <c r="BW22">
        <v>-0.159751156500828</v>
      </c>
      <c r="BX22">
        <v>-0.78339027520347804</v>
      </c>
      <c r="BY22">
        <v>0.245631482526771</v>
      </c>
      <c r="BZ22">
        <v>-0.32527017639073402</v>
      </c>
      <c r="CA22">
        <v>-0.19512703105774801</v>
      </c>
      <c r="CB22">
        <v>-0.45373052528987101</v>
      </c>
      <c r="CC22">
        <v>-0.326042595758611</v>
      </c>
      <c r="CD22">
        <v>0.42980511780759001</v>
      </c>
      <c r="CE22">
        <v>-0.277738646855272</v>
      </c>
      <c r="CF22">
        <v>-0.371722525614754</v>
      </c>
      <c r="CG22">
        <v>-0.26419996024199999</v>
      </c>
      <c r="CH22">
        <v>-7.8250841164662299E-2</v>
      </c>
      <c r="CI22">
        <v>0.64189900206385797</v>
      </c>
      <c r="CJ22">
        <v>-0.38950956649049401</v>
      </c>
      <c r="CK22">
        <v>-0.25532360926165198</v>
      </c>
      <c r="CL22">
        <v>-0.106765423435535</v>
      </c>
      <c r="CM22">
        <v>0.13840719917567401</v>
      </c>
      <c r="CN22">
        <v>0.85306307616191102</v>
      </c>
      <c r="CO22">
        <v>0.78384592639847295</v>
      </c>
      <c r="CP22">
        <v>0.25112185479129501</v>
      </c>
      <c r="CQ22">
        <v>-9.9429779185565802E-3</v>
      </c>
      <c r="CR22">
        <v>-0.66748840877090898</v>
      </c>
      <c r="CS22">
        <v>-2.29093709938752</v>
      </c>
      <c r="CT22">
        <v>-4.4100054540951103E-2</v>
      </c>
      <c r="CU22">
        <v>-0.49261265652936198</v>
      </c>
      <c r="CV22">
        <v>-0.56569636676572499</v>
      </c>
      <c r="CW22">
        <v>-1.6277107768576999</v>
      </c>
      <c r="CX22">
        <v>0.50983243731045902</v>
      </c>
      <c r="CY22">
        <v>0.197781363895631</v>
      </c>
      <c r="CZ22">
        <v>-0.57600051283610398</v>
      </c>
      <c r="DA22">
        <v>-0.45806804552515801</v>
      </c>
      <c r="DB22">
        <v>-1.4389386940507201</v>
      </c>
      <c r="DC22">
        <v>0.34356670329934202</v>
      </c>
      <c r="DD22">
        <v>-0.19875601882336399</v>
      </c>
      <c r="DE22">
        <v>-0.54016727308432</v>
      </c>
      <c r="DF22">
        <v>-0.99207863993350698</v>
      </c>
      <c r="DG22">
        <v>-0.58073392318539296</v>
      </c>
      <c r="DH22">
        <v>0.153222065690548</v>
      </c>
      <c r="DI22">
        <v>-0.29710282246969999</v>
      </c>
      <c r="DJ22">
        <v>-0.87813197775274199</v>
      </c>
      <c r="DK22">
        <v>-0.55750006144278597</v>
      </c>
      <c r="DL22">
        <v>-0.43236228122300202</v>
      </c>
      <c r="DM22">
        <v>0.36124971744572199</v>
      </c>
      <c r="DN22">
        <v>-0.62023824443519404</v>
      </c>
      <c r="DO22">
        <v>-0.58376316086319002</v>
      </c>
      <c r="DP22">
        <v>-0.45680430195666599</v>
      </c>
      <c r="DQ22">
        <v>-0.162421106579583</v>
      </c>
      <c r="DR22">
        <v>0.39371051894375197</v>
      </c>
      <c r="DS22">
        <v>0.384070042007849</v>
      </c>
      <c r="DT22">
        <v>-0.36473406601797298</v>
      </c>
      <c r="DU22">
        <v>-1.5027741705463</v>
      </c>
      <c r="DV22">
        <v>-1.55903956197049</v>
      </c>
      <c r="DW22">
        <v>-3.6975465980297502</v>
      </c>
      <c r="DX22">
        <v>-1.7917374079413899</v>
      </c>
      <c r="DY22">
        <v>0.78390245620826104</v>
      </c>
      <c r="DZ22">
        <v>-0.45505747242401101</v>
      </c>
      <c r="EA22">
        <v>-1.8461288201752</v>
      </c>
      <c r="EB22">
        <v>0.55834027222609295</v>
      </c>
      <c r="EC22">
        <v>0.67644205529311796</v>
      </c>
      <c r="ED22">
        <v>0.49620963746983698</v>
      </c>
      <c r="EE22">
        <v>-0.99154328441619</v>
      </c>
      <c r="EF22">
        <v>-1.4839381978383599</v>
      </c>
      <c r="EG22">
        <v>1.31433424929404</v>
      </c>
      <c r="EH22">
        <v>0.71889095379980095</v>
      </c>
      <c r="EI22">
        <v>-0.314038498906831</v>
      </c>
      <c r="EJ22">
        <v>-1.4759839236952701</v>
      </c>
      <c r="EK22">
        <v>-9.22977315113752E-2</v>
      </c>
      <c r="EL22">
        <v>1.58941605447971</v>
      </c>
      <c r="EM22">
        <v>6.8634388347514605E-2</v>
      </c>
      <c r="EN22">
        <v>-0.99766826115838103</v>
      </c>
      <c r="EO22">
        <v>-0.53083953253280103</v>
      </c>
      <c r="EP22">
        <v>0.585724764939901</v>
      </c>
      <c r="EQ22">
        <v>1.3470359064466699</v>
      </c>
      <c r="ER22">
        <v>-0.58253319748458199</v>
      </c>
      <c r="ES22">
        <v>-0.26223219089666999</v>
      </c>
      <c r="ET22">
        <v>0.12400125684232099</v>
      </c>
      <c r="EU22">
        <v>0.57651372384920296</v>
      </c>
      <c r="EV22">
        <v>1.3170130601652601</v>
      </c>
      <c r="EW22">
        <v>0.81663017376797198</v>
      </c>
      <c r="EX22">
        <v>0.41279483714496001</v>
      </c>
      <c r="EY22">
        <v>-0.22098473381231201</v>
      </c>
      <c r="EZ22">
        <v>-0.93322141604298003</v>
      </c>
      <c r="FA22">
        <v>-1.4760418449792601</v>
      </c>
      <c r="FB22">
        <v>4.1366306416311699E-2</v>
      </c>
      <c r="FC22">
        <v>-0.348442283018087</v>
      </c>
      <c r="FD22">
        <v>-0.78159535266114299</v>
      </c>
      <c r="FE22">
        <v>-1.45712533909924</v>
      </c>
      <c r="FF22">
        <v>0.35807771195931298</v>
      </c>
      <c r="FG22">
        <v>0.23763683893202001</v>
      </c>
      <c r="FH22">
        <v>-0.52178367552552696</v>
      </c>
      <c r="FI22">
        <v>-1.1613918280872499</v>
      </c>
      <c r="FJ22">
        <v>-1.48543906844902</v>
      </c>
      <c r="FK22">
        <v>6.5958664828354704E-2</v>
      </c>
      <c r="FL22">
        <v>-0.14447637960613099</v>
      </c>
      <c r="FM22">
        <v>-0.86373605760716599</v>
      </c>
      <c r="FN22">
        <v>-1.3625026393644399</v>
      </c>
      <c r="FO22">
        <v>-0.76441410261153198</v>
      </c>
      <c r="FP22">
        <v>9.6057580081082505E-2</v>
      </c>
      <c r="FQ22">
        <v>-0.50222071472191498</v>
      </c>
      <c r="FR22">
        <v>-1.1118704590373401</v>
      </c>
      <c r="FS22">
        <v>-0.93858474589551</v>
      </c>
      <c r="FT22">
        <v>-0.517631158469265</v>
      </c>
      <c r="FU22">
        <v>0.23843981605530701</v>
      </c>
      <c r="FV22">
        <v>-0.78348120410980304</v>
      </c>
      <c r="FW22">
        <v>-0.85971063909495904</v>
      </c>
      <c r="FX22">
        <v>-0.730206086699972</v>
      </c>
      <c r="FY22">
        <v>-0.30319032917258498</v>
      </c>
      <c r="FZ22">
        <v>0.30804947508661401</v>
      </c>
      <c r="GA22">
        <v>-1.3344290592833801</v>
      </c>
      <c r="GB22">
        <v>-1.1889322404987199</v>
      </c>
      <c r="GC22">
        <v>-1.6274050274951899</v>
      </c>
      <c r="GD22">
        <v>-2.6009955109704199</v>
      </c>
      <c r="GE22">
        <v>-2.7352481630729901</v>
      </c>
      <c r="GF22">
        <v>-0.55201881112119999</v>
      </c>
      <c r="GG22">
        <v>-1.3458137578832601</v>
      </c>
      <c r="GH22">
        <v>-1.34011045069326</v>
      </c>
      <c r="GI22">
        <v>-1.36239744918793</v>
      </c>
      <c r="GJ22">
        <v>-0.174570921442395</v>
      </c>
      <c r="GK22">
        <v>-1.3395224388182001</v>
      </c>
      <c r="GL22">
        <v>-1.3419333959462301</v>
      </c>
      <c r="GM22">
        <v>-1.3363708203704301</v>
      </c>
      <c r="GN22">
        <v>-1.2117890718519999</v>
      </c>
      <c r="GO22">
        <v>-4.6092861840751301E-2</v>
      </c>
      <c r="GP22">
        <v>-1.3698600359467199</v>
      </c>
      <c r="GQ22">
        <v>-1.3657433715348799</v>
      </c>
      <c r="GR22">
        <v>-1.2863270476034501</v>
      </c>
      <c r="GS22">
        <v>-0.63214700764221499</v>
      </c>
      <c r="GT22">
        <v>2.3564854051528899E-2</v>
      </c>
      <c r="GU22">
        <v>-1.40344974103722</v>
      </c>
      <c r="GV22">
        <v>-1.3385755090791001</v>
      </c>
      <c r="GW22">
        <v>-0.87532615652652601</v>
      </c>
      <c r="GX22">
        <v>-0.39285295297361</v>
      </c>
      <c r="GY22">
        <v>0.12327083827551701</v>
      </c>
      <c r="GZ22">
        <v>-1.3933388961370901</v>
      </c>
      <c r="HA22">
        <v>-1.01827748370802</v>
      </c>
      <c r="HB22">
        <v>-0.63610522524568203</v>
      </c>
      <c r="HC22">
        <v>-0.21655296334645699</v>
      </c>
      <c r="HD22">
        <v>0.149804793327801</v>
      </c>
      <c r="HE22">
        <v>-1.2138609296001199</v>
      </c>
      <c r="HF22">
        <v>-0.85080621565328696</v>
      </c>
      <c r="HG22">
        <v>-1.4951721105221201</v>
      </c>
      <c r="HH22">
        <v>-2.17357476763818</v>
      </c>
      <c r="HI22">
        <v>-3.0635675423659499</v>
      </c>
      <c r="HJ22">
        <v>-1.2338193610544901</v>
      </c>
      <c r="HK22">
        <v>-1.20196568853566</v>
      </c>
      <c r="HL22">
        <v>-1.2128082488854599</v>
      </c>
      <c r="HM22">
        <v>-1.2739501276209699</v>
      </c>
      <c r="HN22">
        <v>-0.56297333154255602</v>
      </c>
      <c r="HO22">
        <v>-1.21338509211473</v>
      </c>
      <c r="HP22">
        <v>-1.20591066887673</v>
      </c>
      <c r="HQ22">
        <v>-1.2198042282722199</v>
      </c>
      <c r="HR22">
        <v>-1.2207934604824699</v>
      </c>
      <c r="HS22">
        <v>-0.43261417295608301</v>
      </c>
      <c r="HT22">
        <v>-1.22215767344686</v>
      </c>
      <c r="HU22">
        <v>-1.22296905758256</v>
      </c>
      <c r="HV22">
        <v>-1.2256802768148101</v>
      </c>
      <c r="HW22">
        <v>-0.82735766818106304</v>
      </c>
      <c r="HX22">
        <v>-0.372085204182173</v>
      </c>
      <c r="HY22">
        <v>-1.2381182497405401</v>
      </c>
      <c r="HZ22">
        <v>-1.23124464107048</v>
      </c>
      <c r="IA22">
        <v>-0.96162634578045902</v>
      </c>
      <c r="IB22">
        <v>-0.65633651689253503</v>
      </c>
      <c r="IC22">
        <v>-0.28934729967718797</v>
      </c>
      <c r="ID22">
        <v>-1.24712633938171</v>
      </c>
      <c r="IE22">
        <v>-1.03128969748095</v>
      </c>
      <c r="IF22">
        <v>-0.79997427282651801</v>
      </c>
      <c r="IG22">
        <v>-0.52436347353795998</v>
      </c>
      <c r="IH22">
        <v>-0.211764108150266</v>
      </c>
      <c r="II22">
        <v>9.6466619771828303E-3</v>
      </c>
      <c r="IJ22">
        <v>2.11181838542075</v>
      </c>
      <c r="IK22">
        <v>-0.94029727857668899</v>
      </c>
      <c r="IL22">
        <v>-1.12010204022767</v>
      </c>
      <c r="IM22">
        <v>-1.1009107768884101</v>
      </c>
      <c r="IN22">
        <v>-1.3317307742309701</v>
      </c>
      <c r="IO22">
        <v>-0.66130295239426695</v>
      </c>
      <c r="IP22">
        <v>-1.0407869688196401</v>
      </c>
      <c r="IQ22">
        <v>-1.05398881524429</v>
      </c>
      <c r="IR22">
        <v>-1.4382630917808099</v>
      </c>
      <c r="IS22">
        <v>-0.203290882526283</v>
      </c>
      <c r="IT22">
        <v>-0.97077863113233698</v>
      </c>
      <c r="IU22">
        <v>-0.99231737302751399</v>
      </c>
      <c r="IV22">
        <v>-1.68575233232458</v>
      </c>
      <c r="IW22">
        <v>-0.547964412569795</v>
      </c>
      <c r="IX22">
        <v>-0.60757164410290398</v>
      </c>
      <c r="IY22">
        <v>-1.0129438459815501</v>
      </c>
      <c r="IZ22">
        <v>-1.37927765504848</v>
      </c>
      <c r="JA22">
        <v>-1.17946836407461</v>
      </c>
      <c r="JB22">
        <v>-0.16950454549805599</v>
      </c>
      <c r="JC22">
        <v>-0.77161202448340804</v>
      </c>
      <c r="JD22">
        <v>-1.29610635987057</v>
      </c>
      <c r="JE22">
        <v>-1.16622351372982</v>
      </c>
      <c r="JF22">
        <v>-0.78317752947074704</v>
      </c>
      <c r="JG22">
        <v>-5.6340821832810098E-2</v>
      </c>
      <c r="JH22">
        <v>-1.06403601340749</v>
      </c>
      <c r="JI22">
        <v>-1.17728733326444</v>
      </c>
      <c r="JJ22">
        <v>-0.89583793126826405</v>
      </c>
      <c r="JK22">
        <v>-0.60553729049640503</v>
      </c>
      <c r="JL22">
        <v>0.122621132459464</v>
      </c>
      <c r="JM22">
        <v>-1.35240299694802</v>
      </c>
      <c r="JN22">
        <v>-0.42651193864092102</v>
      </c>
      <c r="JO22">
        <v>-1.3600023158850101</v>
      </c>
      <c r="JP22">
        <v>-1.9961344758127999</v>
      </c>
      <c r="JQ22">
        <v>-2.6509722739739701</v>
      </c>
      <c r="JR22">
        <v>-2.0775656595562602</v>
      </c>
      <c r="JS22">
        <v>-1.37205930986141</v>
      </c>
      <c r="JT22">
        <v>-1.37758865821675</v>
      </c>
      <c r="JU22">
        <v>-1.3844427676765401</v>
      </c>
      <c r="JV22">
        <v>-0.90469160433525797</v>
      </c>
      <c r="JW22">
        <v>-1.38075775673806</v>
      </c>
      <c r="JX22">
        <v>-1.3969891434266899</v>
      </c>
      <c r="JY22">
        <v>-1.39774254085876</v>
      </c>
      <c r="JZ22">
        <v>-1.23629717122385</v>
      </c>
      <c r="KA22">
        <v>-0.44030520197480699</v>
      </c>
      <c r="KB22">
        <v>-1.41267815392112</v>
      </c>
      <c r="KC22">
        <v>-1.4196543312226999</v>
      </c>
      <c r="KD22">
        <v>-1.3330453769655399</v>
      </c>
      <c r="KE22">
        <v>-0.84301860634946801</v>
      </c>
      <c r="KF22">
        <v>-0.153710887101461</v>
      </c>
      <c r="KG22">
        <v>-1.45185584048655</v>
      </c>
      <c r="KH22">
        <v>-1.3923690427736199</v>
      </c>
      <c r="KI22">
        <v>-1.0480970521497901</v>
      </c>
      <c r="KJ22">
        <v>-0.519788759080828</v>
      </c>
      <c r="KK22">
        <v>8.0879254192215297E-2</v>
      </c>
      <c r="KL22">
        <v>-1.4509424352531699</v>
      </c>
      <c r="KM22">
        <v>-1.17695465856624</v>
      </c>
      <c r="KN22">
        <v>-0.75806979355484505</v>
      </c>
      <c r="KO22">
        <v>-0.25368879999606098</v>
      </c>
      <c r="KP22">
        <v>0.26532591696201202</v>
      </c>
      <c r="KQ22">
        <v>1.17598315031886</v>
      </c>
      <c r="KR22">
        <v>0.37363829666484499</v>
      </c>
      <c r="KS22">
        <v>1.3702398387663399</v>
      </c>
      <c r="KT22">
        <v>-0.34054957425985299</v>
      </c>
      <c r="KU22">
        <v>-1.7741897174063099</v>
      </c>
      <c r="KV22">
        <v>-1.2160627167637099</v>
      </c>
      <c r="KW22">
        <v>0.72426012065365797</v>
      </c>
      <c r="KX22">
        <v>0.45580425183670997</v>
      </c>
      <c r="KY22">
        <v>-0.47704495442967698</v>
      </c>
      <c r="KZ22">
        <v>1.0296500610659001</v>
      </c>
      <c r="LA22">
        <v>0.28727007847733999</v>
      </c>
      <c r="LB22">
        <v>0.79802120975316604</v>
      </c>
      <c r="LC22">
        <v>0.645039226196089</v>
      </c>
      <c r="LD22">
        <v>-0.77359499494098705</v>
      </c>
      <c r="LE22">
        <v>0.81377266695240402</v>
      </c>
      <c r="LF22">
        <v>0.55501635469607002</v>
      </c>
      <c r="LG22">
        <v>0.75197994044490601</v>
      </c>
      <c r="LH22">
        <v>-5.9534962624444097E-2</v>
      </c>
      <c r="LI22">
        <v>1.0635668382228699E-2</v>
      </c>
      <c r="LJ22">
        <v>0.761560772819875</v>
      </c>
      <c r="LK22">
        <v>0.60477688470489899</v>
      </c>
      <c r="LL22">
        <v>0.25661459657571101</v>
      </c>
      <c r="LM22">
        <v>0.24244852270912501</v>
      </c>
      <c r="LN22">
        <v>0.236123948827756</v>
      </c>
      <c r="LO22">
        <v>0.84895751848929302</v>
      </c>
      <c r="LP22">
        <v>0.27319642850404802</v>
      </c>
      <c r="LQ22">
        <v>0.41035889708399698</v>
      </c>
      <c r="LR22">
        <v>0.35888160121650597</v>
      </c>
      <c r="LS22">
        <v>0.42778483207016499</v>
      </c>
      <c r="LT22">
        <v>1.03388080827411</v>
      </c>
      <c r="LU22">
        <v>1.24362144369432</v>
      </c>
      <c r="LV22">
        <v>1.94570235752147</v>
      </c>
      <c r="LW22">
        <v>0.37088000027677998</v>
      </c>
      <c r="LX22">
        <v>-0.74631137256676505</v>
      </c>
      <c r="LY22">
        <v>-2.02300532402315</v>
      </c>
      <c r="LZ22">
        <v>-1.1887948226617899</v>
      </c>
      <c r="MA22">
        <v>0.88376250072648099</v>
      </c>
      <c r="MB22">
        <v>-1.53214320836716</v>
      </c>
      <c r="MC22">
        <v>-1.7365394134577701</v>
      </c>
      <c r="MD22">
        <v>2.6612603271970899E-2</v>
      </c>
      <c r="ME22">
        <v>0.27290647585848299</v>
      </c>
      <c r="MF22">
        <v>1.0267793579564399</v>
      </c>
      <c r="MG22">
        <v>-1.4925358782953999</v>
      </c>
      <c r="MH22">
        <v>-1.84624321457058</v>
      </c>
      <c r="MI22">
        <v>-0.34300818558840102</v>
      </c>
      <c r="MJ22">
        <v>0.86740605471263699</v>
      </c>
      <c r="MK22">
        <v>-0.32370993361824602</v>
      </c>
      <c r="ML22">
        <v>-2.2721835067547702</v>
      </c>
      <c r="MM22">
        <v>-1.5015805407698</v>
      </c>
      <c r="MN22">
        <v>0.64996925758525403</v>
      </c>
      <c r="MO22">
        <v>-0.11856295598067999</v>
      </c>
      <c r="MP22">
        <v>-1.32080759215244</v>
      </c>
      <c r="MQ22">
        <v>-2.1604409397325401</v>
      </c>
      <c r="MR22">
        <v>-0.55162093547972002</v>
      </c>
      <c r="MS22">
        <v>0.20200286708837401</v>
      </c>
      <c r="MT22">
        <v>-1.00679463862779</v>
      </c>
      <c r="MU22">
        <v>-1.36490546827181</v>
      </c>
      <c r="MV22">
        <v>-1.3304318112207301</v>
      </c>
      <c r="MW22">
        <v>-0.88118939098585203</v>
      </c>
      <c r="MX22">
        <v>4.1721725514774301E-2</v>
      </c>
      <c r="MY22">
        <v>0.90776315296603405</v>
      </c>
      <c r="MZ22">
        <v>0.27340550205553799</v>
      </c>
      <c r="NA22">
        <v>-0.74950206021765498</v>
      </c>
      <c r="NB22">
        <v>-1.2845792812626999</v>
      </c>
      <c r="NC22">
        <v>-3.34414519598355</v>
      </c>
      <c r="ND22">
        <v>-0.85956060735812101</v>
      </c>
      <c r="NE22" s="16">
        <v>-8.4033344669436099E-5</v>
      </c>
      <c r="NF22">
        <v>-0.46797311380997397</v>
      </c>
      <c r="NG22">
        <v>-1.41372409656992</v>
      </c>
      <c r="NH22">
        <v>0.73296659204553904</v>
      </c>
      <c r="NI22">
        <v>9.1562091326531897E-2</v>
      </c>
      <c r="NJ22">
        <v>-6.6410229337318993E-2</v>
      </c>
      <c r="NK22">
        <v>0.191024188775755</v>
      </c>
      <c r="NL22">
        <v>-2.02255891242672</v>
      </c>
      <c r="NM22">
        <v>0.82859587638280496</v>
      </c>
      <c r="NN22">
        <v>1.46329515966059E-2</v>
      </c>
      <c r="NO22">
        <v>6.4356054381373096E-2</v>
      </c>
      <c r="NP22">
        <v>-0.97629349610739502</v>
      </c>
      <c r="NQ22">
        <v>-0.67950134404705997</v>
      </c>
      <c r="NR22">
        <v>0.93853414097682197</v>
      </c>
      <c r="NS22">
        <v>7.9186237982575694E-2</v>
      </c>
      <c r="NT22">
        <v>-0.68857577074821597</v>
      </c>
      <c r="NU22">
        <v>-0.38915486779407599</v>
      </c>
      <c r="NV22">
        <v>-0.168141044885044</v>
      </c>
      <c r="NW22">
        <v>1.20624421387839</v>
      </c>
      <c r="NX22">
        <v>-0.49164284809632602</v>
      </c>
      <c r="NY22">
        <v>-0.31375848116976601</v>
      </c>
      <c r="NZ22">
        <v>-6.6939976242223698E-2</v>
      </c>
      <c r="OA22">
        <v>0.249230088579906</v>
      </c>
      <c r="OB22">
        <v>1.39460009442705</v>
      </c>
      <c r="OC22">
        <v>0.14969454257311501</v>
      </c>
      <c r="OD22">
        <v>2.5056800684811802</v>
      </c>
      <c r="OE22">
        <v>-0.68960036700981997</v>
      </c>
      <c r="OF22">
        <v>-1.6829917762250299</v>
      </c>
      <c r="OG22">
        <v>-1.56852857853641</v>
      </c>
      <c r="OH22">
        <v>-2.1349001425700598</v>
      </c>
      <c r="OI22">
        <v>-0.701884120202383</v>
      </c>
      <c r="OJ22">
        <v>-1.96245433106145</v>
      </c>
      <c r="OK22">
        <v>-1.2989622441452799</v>
      </c>
      <c r="OL22">
        <v>-2.6342596514781502</v>
      </c>
      <c r="OM22">
        <v>-0.38669839111288201</v>
      </c>
      <c r="ON22">
        <v>-1.5306991809214301</v>
      </c>
      <c r="OO22">
        <v>-1.86018374606767</v>
      </c>
      <c r="OP22">
        <v>-1.5835119872194301</v>
      </c>
      <c r="OQ22">
        <v>-1.58404536179094</v>
      </c>
      <c r="OR22">
        <v>-1.0190111097911201</v>
      </c>
      <c r="OS22">
        <v>-1.7708972967390599</v>
      </c>
      <c r="OT22">
        <v>-1.8026311510047199</v>
      </c>
      <c r="OU22">
        <v>-1.6589713063848099</v>
      </c>
      <c r="OV22">
        <v>-0.66484527789242198</v>
      </c>
      <c r="OW22">
        <v>-1.40172193769785</v>
      </c>
      <c r="OX22">
        <v>-1.82061888983187</v>
      </c>
      <c r="OY22">
        <v>-1.84831463397757</v>
      </c>
      <c r="OZ22">
        <v>-1.0512494542955499</v>
      </c>
      <c r="PA22">
        <v>-0.134987153993533</v>
      </c>
      <c r="PB22">
        <v>-1.5745779681974901</v>
      </c>
      <c r="PC22">
        <v>-1.9125239920132</v>
      </c>
      <c r="PD22">
        <v>-1.38416882995933</v>
      </c>
      <c r="PE22">
        <v>-0.576770227427575</v>
      </c>
      <c r="PF22">
        <v>0.18768416109918601</v>
      </c>
      <c r="PG22">
        <v>0.84090440227715302</v>
      </c>
      <c r="PH22">
        <v>0.42632680918427901</v>
      </c>
      <c r="PI22">
        <v>0.67046536206634899</v>
      </c>
      <c r="PJ22">
        <v>-0.48089503950010098</v>
      </c>
      <c r="PK22">
        <v>-0.52289319517326605</v>
      </c>
      <c r="PL22">
        <v>-1.02446838823896</v>
      </c>
      <c r="PM22">
        <v>0.98049391195230995</v>
      </c>
      <c r="PN22">
        <v>0.67908047928738802</v>
      </c>
      <c r="PO22">
        <v>0.67448288620623098</v>
      </c>
      <c r="PP22">
        <v>0.51533073576813004</v>
      </c>
      <c r="PQ22">
        <v>0.88928280639729396</v>
      </c>
      <c r="PR22">
        <v>0.87695248524922598</v>
      </c>
      <c r="PS22">
        <v>0.67814615361138397</v>
      </c>
      <c r="PT22">
        <v>0.620380089618634</v>
      </c>
      <c r="PU22">
        <v>0.54240379741901401</v>
      </c>
      <c r="PV22">
        <v>0.88428409653986695</v>
      </c>
      <c r="PW22">
        <v>0.77761279101307701</v>
      </c>
      <c r="PX22">
        <v>0.64994784397684502</v>
      </c>
      <c r="PY22">
        <v>0.58192467309096596</v>
      </c>
      <c r="PZ22">
        <v>0.57907411501959805</v>
      </c>
      <c r="QA22">
        <v>0.815015829138242</v>
      </c>
      <c r="QB22">
        <v>0.72529378538016798</v>
      </c>
      <c r="QC22">
        <v>0.614437699598681</v>
      </c>
      <c r="QD22">
        <v>0.593548207046522</v>
      </c>
      <c r="QE22">
        <v>0.60650068796765999</v>
      </c>
      <c r="QF22">
        <v>0.765880383811543</v>
      </c>
      <c r="QG22">
        <v>0.67938300264393003</v>
      </c>
      <c r="QH22">
        <v>0.61519650723756603</v>
      </c>
      <c r="QI22">
        <v>0.61075805343078104</v>
      </c>
      <c r="QJ22">
        <v>0.62175376366121604</v>
      </c>
      <c r="QK22">
        <v>1.86183627899092</v>
      </c>
      <c r="QL22">
        <v>2.0033665602262301</v>
      </c>
      <c r="QM22">
        <v>1.09955871119982</v>
      </c>
      <c r="QN22">
        <v>1.6519873099839899</v>
      </c>
      <c r="QO22">
        <v>2.1505430143585702</v>
      </c>
      <c r="QP22">
        <v>4.7906017193260597E-2</v>
      </c>
      <c r="QQ22">
        <v>0.65901934226849301</v>
      </c>
      <c r="QR22">
        <v>1.4076221522627601</v>
      </c>
      <c r="QS22">
        <v>1.67472352289996</v>
      </c>
      <c r="QT22">
        <v>-0.435178525210908</v>
      </c>
      <c r="QU22">
        <v>1.7418299219546201</v>
      </c>
      <c r="QV22">
        <v>1.4718906165168499</v>
      </c>
      <c r="QW22">
        <v>1.65571280423301</v>
      </c>
      <c r="QX22">
        <v>1.57043791312239</v>
      </c>
      <c r="QY22">
        <v>-0.487332701426262</v>
      </c>
      <c r="QZ22">
        <v>1.6781858634008</v>
      </c>
      <c r="RA22">
        <v>1.6336950824976899</v>
      </c>
      <c r="RB22">
        <v>1.68162959551691</v>
      </c>
      <c r="RC22">
        <v>0.55904104496558005</v>
      </c>
      <c r="RD22">
        <v>-0.53347909411234096</v>
      </c>
      <c r="RE22">
        <v>1.7546494795449199</v>
      </c>
      <c r="RF22">
        <v>1.6894607075477699</v>
      </c>
      <c r="RG22">
        <v>0.97315315895969001</v>
      </c>
      <c r="RH22">
        <v>0.181008544403508</v>
      </c>
      <c r="RI22">
        <v>-0.498899341839523</v>
      </c>
      <c r="RJ22">
        <v>1.7962329782661799</v>
      </c>
      <c r="RK22">
        <v>1.1611288747455699</v>
      </c>
      <c r="RL22">
        <v>0.58729381214974596</v>
      </c>
      <c r="RM22">
        <v>3.1761717629438503E-2</v>
      </c>
      <c r="RN22">
        <v>-0.50739525802653995</v>
      </c>
      <c r="RO22">
        <v>0.50688009780563004</v>
      </c>
      <c r="RP22">
        <v>-1.62371147261634</v>
      </c>
      <c r="RQ22">
        <v>0.33381016718248702</v>
      </c>
      <c r="RR22">
        <v>0.69757990001041004</v>
      </c>
      <c r="RS22">
        <v>-0.92197440784111795</v>
      </c>
      <c r="RT22">
        <v>2.3313115290439499</v>
      </c>
      <c r="RU22">
        <v>0.46834442611744198</v>
      </c>
      <c r="RV22">
        <v>0.95235472210008998</v>
      </c>
      <c r="RW22">
        <v>0.71593585979079399</v>
      </c>
      <c r="RX22">
        <v>1.33743822881387</v>
      </c>
      <c r="RY22">
        <v>0.283781645500987</v>
      </c>
      <c r="RZ22">
        <v>0.71462636697632398</v>
      </c>
      <c r="SA22">
        <v>0.93824161532206596</v>
      </c>
      <c r="SB22">
        <v>0.70396510002950097</v>
      </c>
      <c r="SC22">
        <v>0.85369293332104002</v>
      </c>
      <c r="SD22">
        <v>0.50260362861449603</v>
      </c>
      <c r="SE22">
        <v>0.84539030830037698</v>
      </c>
      <c r="SF22">
        <v>0.84798930635052705</v>
      </c>
      <c r="SG22">
        <v>0.79989889667629899</v>
      </c>
      <c r="SH22">
        <v>0.68670268839360304</v>
      </c>
      <c r="SI22">
        <v>0.65716706483187803</v>
      </c>
      <c r="SJ22">
        <v>0.82117007523943497</v>
      </c>
      <c r="SK22">
        <v>0.87451395869427095</v>
      </c>
      <c r="SL22">
        <v>0.71164385494696902</v>
      </c>
      <c r="SM22">
        <v>0.73591483800202595</v>
      </c>
      <c r="SN22">
        <v>0.67979986035929996</v>
      </c>
      <c r="SO22">
        <v>0.84643931729755295</v>
      </c>
      <c r="SP22">
        <v>0.79283630054670196</v>
      </c>
      <c r="SQ22">
        <v>0.74137144940144495</v>
      </c>
      <c r="SR22">
        <v>0.81641269452049203</v>
      </c>
      <c r="SS22">
        <v>0.38244981906879499</v>
      </c>
      <c r="ST22">
        <v>0.82165746578571297</v>
      </c>
      <c r="SU22">
        <v>-0.851627729125638</v>
      </c>
      <c r="SV22">
        <v>-2.0888547487696498</v>
      </c>
      <c r="SW22">
        <v>-2.5487790942306598</v>
      </c>
      <c r="SX22">
        <v>-2.3780328904950299</v>
      </c>
      <c r="SY22">
        <v>2.2983044900003999E-2</v>
      </c>
      <c r="SZ22">
        <v>-0.207887553328966</v>
      </c>
      <c r="TA22">
        <v>-0.21295034996607601</v>
      </c>
      <c r="TB22">
        <v>-2.4778612593432101E-2</v>
      </c>
      <c r="TC22">
        <v>0.27703038353543702</v>
      </c>
      <c r="TD22">
        <v>-7.5960543979111395E-2</v>
      </c>
      <c r="TE22">
        <v>-0.224748719992549</v>
      </c>
      <c r="TF22">
        <v>-0.16529253154342</v>
      </c>
      <c r="TG22">
        <v>0.105519301229825</v>
      </c>
      <c r="TH22">
        <v>0.10141006078121401</v>
      </c>
      <c r="TI22">
        <v>-0.15062014480376701</v>
      </c>
      <c r="TJ22">
        <v>-0.19569719466799301</v>
      </c>
      <c r="TK22">
        <v>-3.0189633538340699E-2</v>
      </c>
      <c r="TL22">
        <v>0.34862004833775201</v>
      </c>
      <c r="TM22">
        <v>-6.9418988052028204E-3</v>
      </c>
      <c r="TN22">
        <v>-0.15639426867515199</v>
      </c>
      <c r="TO22">
        <v>-9.5970932886017102E-2</v>
      </c>
      <c r="TP22">
        <v>0.177461165537319</v>
      </c>
      <c r="TQ22">
        <v>0.54556928645778202</v>
      </c>
      <c r="TR22">
        <v>-4.6823711901841598E-2</v>
      </c>
      <c r="TS22">
        <v>-9.1600962947303799E-2</v>
      </c>
      <c r="TT22">
        <v>7.6364872282430094E-2</v>
      </c>
      <c r="TU22">
        <v>0.36877079190133799</v>
      </c>
      <c r="TV22">
        <v>0.69664238467977802</v>
      </c>
    </row>
    <row r="23" spans="1:542" x14ac:dyDescent="0.25">
      <c r="A23" s="13">
        <v>44377</v>
      </c>
      <c r="B23">
        <v>0.411835020837579</v>
      </c>
      <c r="C23">
        <v>1.04137477104653</v>
      </c>
      <c r="D23">
        <v>1.1707692794650699</v>
      </c>
      <c r="E23">
        <v>1.3223565739979699</v>
      </c>
      <c r="F23">
        <v>0.95417127269984403</v>
      </c>
      <c r="G23">
        <v>-0.95650072710233203</v>
      </c>
      <c r="H23">
        <v>1.51933681783082</v>
      </c>
      <c r="I23">
        <v>0.654554003580611</v>
      </c>
      <c r="J23">
        <v>0.236477875196245</v>
      </c>
      <c r="K23">
        <v>-0.57264169208378501</v>
      </c>
      <c r="L23">
        <v>0.72444505992280805</v>
      </c>
      <c r="M23">
        <v>1.1614424028580801</v>
      </c>
      <c r="N23">
        <v>0.54733930554566601</v>
      </c>
      <c r="O23">
        <v>9.1825460235605602E-2</v>
      </c>
      <c r="P23">
        <v>-0.52363514612599205</v>
      </c>
      <c r="Q23">
        <v>1.0001644681467801</v>
      </c>
      <c r="R23">
        <v>0.92020587386409902</v>
      </c>
      <c r="S23">
        <v>0.34990782966248002</v>
      </c>
      <c r="T23">
        <v>-0.22126486024125999</v>
      </c>
      <c r="U23">
        <v>-0.142637433317922</v>
      </c>
      <c r="V23">
        <v>0.91780590750333402</v>
      </c>
      <c r="W23">
        <v>0.70358624622239696</v>
      </c>
      <c r="X23">
        <v>7.1639840614715206E-2</v>
      </c>
      <c r="Y23">
        <v>-5.6187923249956299E-2</v>
      </c>
      <c r="Z23">
        <v>-0.46621821005330299</v>
      </c>
      <c r="AA23">
        <v>0.76149470961974797</v>
      </c>
      <c r="AB23">
        <v>0.43200681274168801</v>
      </c>
      <c r="AC23">
        <v>0.14893904035029801</v>
      </c>
      <c r="AD23">
        <v>-0.30471616821015002</v>
      </c>
      <c r="AE23">
        <v>-0.60785995306180096</v>
      </c>
      <c r="AF23">
        <v>-1.3116123197829199</v>
      </c>
      <c r="AG23">
        <v>-0.54069802282427404</v>
      </c>
      <c r="AH23">
        <v>0.10357424382965801</v>
      </c>
      <c r="AI23">
        <v>-1.57870391863586</v>
      </c>
      <c r="AJ23">
        <v>-1.88613447940212</v>
      </c>
      <c r="AK23">
        <v>-2.2627311445626099</v>
      </c>
      <c r="AL23">
        <v>-0.98737507336685504</v>
      </c>
      <c r="AM23">
        <v>-0.92461320035584704</v>
      </c>
      <c r="AN23">
        <v>-0.98135273306503401</v>
      </c>
      <c r="AO23">
        <v>-1.1466453115986699</v>
      </c>
      <c r="AP23">
        <v>-1.2309264571571501</v>
      </c>
      <c r="AQ23">
        <v>-1.00521173941805</v>
      </c>
      <c r="AR23">
        <v>-0.88389375211066901</v>
      </c>
      <c r="AS23">
        <v>-1.00477933037873</v>
      </c>
      <c r="AT23">
        <v>-1.2670303528570499</v>
      </c>
      <c r="AU23">
        <v>-1.12709052397808</v>
      </c>
      <c r="AV23">
        <v>-0.95242819899745501</v>
      </c>
      <c r="AW23">
        <v>-0.95128462869155395</v>
      </c>
      <c r="AX23">
        <v>-1.14277653764068</v>
      </c>
      <c r="AY23">
        <v>-0.90523812709076701</v>
      </c>
      <c r="AZ23">
        <v>-1.0585648318768901</v>
      </c>
      <c r="BA23">
        <v>-0.98088826286782105</v>
      </c>
      <c r="BB23">
        <v>-1.06606786795353</v>
      </c>
      <c r="BC23">
        <v>-0.94951897032648402</v>
      </c>
      <c r="BD23">
        <v>-0.61679161396974502</v>
      </c>
      <c r="BE23">
        <v>-1.0599608515034</v>
      </c>
      <c r="BF23">
        <v>-1.0649363387549799</v>
      </c>
      <c r="BG23">
        <v>-0.94415834343513805</v>
      </c>
      <c r="BH23">
        <v>-0.72918121022340798</v>
      </c>
      <c r="BI23">
        <v>-0.41177269607730199</v>
      </c>
      <c r="BK23">
        <v>-0.25012983947369899</v>
      </c>
      <c r="BL23">
        <v>-6.3902846652549403E-2</v>
      </c>
      <c r="BM23">
        <v>-0.64023146660059405</v>
      </c>
      <c r="BN23">
        <v>-0.65970132980465601</v>
      </c>
      <c r="BO23">
        <v>-0.79721783758217801</v>
      </c>
      <c r="BP23">
        <v>-1.2479106694761399</v>
      </c>
      <c r="BQ23">
        <v>-0.40405377331320302</v>
      </c>
      <c r="BR23">
        <v>-0.129048989097862</v>
      </c>
      <c r="BS23">
        <v>-7.9435470655736903E-2</v>
      </c>
      <c r="BT23">
        <v>-0.31861308670115501</v>
      </c>
      <c r="BU23">
        <v>-0.20177547605249699</v>
      </c>
      <c r="BV23">
        <v>-0.33423043015902298</v>
      </c>
      <c r="BW23">
        <v>-0.12622075694576601</v>
      </c>
      <c r="BX23">
        <v>-4.6617615555889502E-2</v>
      </c>
      <c r="BY23">
        <v>-0.79322038200762401</v>
      </c>
      <c r="BZ23">
        <v>-0.26819033136682102</v>
      </c>
      <c r="CA23">
        <v>-0.23777875718789401</v>
      </c>
      <c r="CB23">
        <v>-9.0352811965830296E-2</v>
      </c>
      <c r="CC23">
        <v>-0.38745173637312202</v>
      </c>
      <c r="CD23">
        <v>-0.23998359983711601</v>
      </c>
      <c r="CE23">
        <v>-0.227299248083252</v>
      </c>
      <c r="CF23">
        <v>-0.184089392487505</v>
      </c>
      <c r="CG23">
        <v>-0.288614579373975</v>
      </c>
      <c r="CH23">
        <v>-0.161887828449256</v>
      </c>
      <c r="CI23">
        <v>7.5170269401733603E-2</v>
      </c>
      <c r="CJ23">
        <v>-0.19177880653975901</v>
      </c>
      <c r="CK23">
        <v>-0.30686593505529502</v>
      </c>
      <c r="CL23">
        <v>-0.15246117956681801</v>
      </c>
      <c r="CM23">
        <v>3.2562591761168699E-2</v>
      </c>
      <c r="CN23">
        <v>0.34930786996713298</v>
      </c>
      <c r="CO23">
        <v>0.64694681302560897</v>
      </c>
      <c r="CP23">
        <v>3.1767024846482301</v>
      </c>
      <c r="CQ23">
        <v>0.25597169783757601</v>
      </c>
      <c r="CR23">
        <v>-3.3573315092384698E-3</v>
      </c>
      <c r="CS23">
        <v>-0.700723925800113</v>
      </c>
      <c r="CT23">
        <v>-2.23785614515123</v>
      </c>
      <c r="CU23">
        <v>0.85296972459978604</v>
      </c>
      <c r="CV23">
        <v>-0.42158491883593402</v>
      </c>
      <c r="CW23">
        <v>-0.51271462478830898</v>
      </c>
      <c r="CX23">
        <v>-1.59294516918594</v>
      </c>
      <c r="CY23">
        <v>0.82700107457060601</v>
      </c>
      <c r="CZ23">
        <v>0.28924121622403398</v>
      </c>
      <c r="DA23">
        <v>-0.49919929898106702</v>
      </c>
      <c r="DB23">
        <v>-0.38718629720585501</v>
      </c>
      <c r="DC23">
        <v>-1.38230986838856</v>
      </c>
      <c r="DD23">
        <v>0.58110492496022703</v>
      </c>
      <c r="DE23">
        <v>-0.106867100326276</v>
      </c>
      <c r="DF23">
        <v>-0.46099365371692003</v>
      </c>
      <c r="DG23">
        <v>-0.90982684093937105</v>
      </c>
      <c r="DH23">
        <v>-0.51760074616267404</v>
      </c>
      <c r="DI23">
        <v>0.22056717581392199</v>
      </c>
      <c r="DJ23">
        <v>-0.21027831566691199</v>
      </c>
      <c r="DK23">
        <v>-0.79645501979399103</v>
      </c>
      <c r="DL23">
        <v>-0.48375169187775802</v>
      </c>
      <c r="DM23">
        <v>-0.364100575535516</v>
      </c>
      <c r="DN23">
        <v>6.2321074804155899E-2</v>
      </c>
      <c r="DO23">
        <v>-0.53023079103753701</v>
      </c>
      <c r="DP23">
        <v>-0.50740265013247798</v>
      </c>
      <c r="DQ23">
        <v>-0.38364649198795298</v>
      </c>
      <c r="DR23">
        <v>-6.5897790500058798E-2</v>
      </c>
      <c r="DS23">
        <v>-1.06290628618034</v>
      </c>
      <c r="DT23">
        <v>1.5071957200108099</v>
      </c>
      <c r="DU23">
        <v>-0.37811012387924098</v>
      </c>
      <c r="DV23">
        <v>-1.5055123799850501</v>
      </c>
      <c r="DW23">
        <v>-1.5736614043870401</v>
      </c>
      <c r="DX23">
        <v>-3.7008992523200299</v>
      </c>
      <c r="DY23">
        <v>0.39209387455953298</v>
      </c>
      <c r="DZ23">
        <v>0.86038480304097698</v>
      </c>
      <c r="EA23">
        <v>-0.32221440759228198</v>
      </c>
      <c r="EB23">
        <v>-1.7855279926632299</v>
      </c>
      <c r="EC23">
        <v>-0.64128064004563201</v>
      </c>
      <c r="ED23">
        <v>0.70126469275471903</v>
      </c>
      <c r="EE23">
        <v>0.60071232799240504</v>
      </c>
      <c r="EF23">
        <v>-0.86095510494036298</v>
      </c>
      <c r="EG23">
        <v>-1.4527588365474899</v>
      </c>
      <c r="EH23">
        <v>4.33766243140742E-2</v>
      </c>
      <c r="EI23">
        <v>0.78424963398676495</v>
      </c>
      <c r="EJ23">
        <v>-0.168669659097476</v>
      </c>
      <c r="EK23">
        <v>-1.3592590379121099</v>
      </c>
      <c r="EL23">
        <v>-5.74341844546295E-2</v>
      </c>
      <c r="EM23">
        <v>0.34885787312108002</v>
      </c>
      <c r="EN23">
        <v>0.18998909284795501</v>
      </c>
      <c r="EO23">
        <v>-0.82844290156866696</v>
      </c>
      <c r="EP23">
        <v>-0.43638388293640501</v>
      </c>
      <c r="EQ23">
        <v>0.63262445669915401</v>
      </c>
      <c r="ER23">
        <v>-9.1756249886411498E-2</v>
      </c>
      <c r="ES23">
        <v>-0.43670308245863099</v>
      </c>
      <c r="ET23">
        <v>-0.142595471844323</v>
      </c>
      <c r="EU23">
        <v>0.21300357640825399</v>
      </c>
      <c r="EV23">
        <v>0.63620271549546803</v>
      </c>
      <c r="EW23">
        <v>0.62098292464312799</v>
      </c>
      <c r="EX23">
        <v>2.8933813397076298</v>
      </c>
      <c r="EY23">
        <v>0.410450645390179</v>
      </c>
      <c r="EZ23">
        <v>-0.172807399243252</v>
      </c>
      <c r="FA23">
        <v>-0.97727358056373004</v>
      </c>
      <c r="FB23">
        <v>-1.42894312170635</v>
      </c>
      <c r="FC23">
        <v>0.89792201180105202</v>
      </c>
      <c r="FD23">
        <v>-0.26629225615867602</v>
      </c>
      <c r="FE23">
        <v>-0.74203372479540897</v>
      </c>
      <c r="FF23">
        <v>-1.44420021675933</v>
      </c>
      <c r="FG23">
        <v>0.50859597319280803</v>
      </c>
      <c r="FH23">
        <v>0.325686533512966</v>
      </c>
      <c r="FI23">
        <v>-0.45167050224861199</v>
      </c>
      <c r="FJ23">
        <v>-1.1086165827894701</v>
      </c>
      <c r="FK23">
        <v>-1.52604510279164</v>
      </c>
      <c r="FL23">
        <v>0.42954272579756803</v>
      </c>
      <c r="FM23">
        <v>-6.1309584959816803E-2</v>
      </c>
      <c r="FN23">
        <v>-0.80242651232554196</v>
      </c>
      <c r="FO23">
        <v>-1.3366552140410199</v>
      </c>
      <c r="FP23">
        <v>-0.75256244047409904</v>
      </c>
      <c r="FQ23">
        <v>0.13939812675990201</v>
      </c>
      <c r="FR23">
        <v>-0.42871972935313601</v>
      </c>
      <c r="FS23">
        <v>-1.06628858205152</v>
      </c>
      <c r="FT23">
        <v>-0.915684843736846</v>
      </c>
      <c r="FU23">
        <v>-0.48372287809155901</v>
      </c>
      <c r="FV23">
        <v>-0.18740764649663399</v>
      </c>
      <c r="FW23">
        <v>-0.71816219350391297</v>
      </c>
      <c r="FX23">
        <v>-0.81985004234625303</v>
      </c>
      <c r="FY23">
        <v>-0.70421567695998</v>
      </c>
      <c r="FZ23">
        <v>-0.241753237398356</v>
      </c>
      <c r="GA23">
        <v>-1.3344290592833801</v>
      </c>
      <c r="GB23">
        <v>0.146561923655948</v>
      </c>
      <c r="GC23">
        <v>-1.32274261985179</v>
      </c>
      <c r="GD23">
        <v>-1.8329850254476501</v>
      </c>
      <c r="GE23">
        <v>-2.7352481630729901</v>
      </c>
      <c r="GF23">
        <v>-2.74882836558313</v>
      </c>
      <c r="GG23">
        <v>-1.3458137578832601</v>
      </c>
      <c r="GH23">
        <v>-1.34011045069326</v>
      </c>
      <c r="GI23">
        <v>-1.36239744918793</v>
      </c>
      <c r="GJ23">
        <v>-1.4447697901463601</v>
      </c>
      <c r="GK23">
        <v>-1.3395224388182001</v>
      </c>
      <c r="GL23">
        <v>-1.3419333959462301</v>
      </c>
      <c r="GM23">
        <v>-1.3363708203704301</v>
      </c>
      <c r="GN23">
        <v>-1.37434349930487</v>
      </c>
      <c r="GO23">
        <v>-1.2996463941451299</v>
      </c>
      <c r="GP23">
        <v>-1.3698600359467199</v>
      </c>
      <c r="GQ23">
        <v>-1.3657433715348799</v>
      </c>
      <c r="GR23">
        <v>-1.36931588938432</v>
      </c>
      <c r="GS23">
        <v>-1.34760021008999</v>
      </c>
      <c r="GT23">
        <v>-0.72899016243295101</v>
      </c>
      <c r="GU23">
        <v>-1.40344974103722</v>
      </c>
      <c r="GV23">
        <v>-1.3956592431900501</v>
      </c>
      <c r="GW23">
        <v>-1.36108448479574</v>
      </c>
      <c r="GX23">
        <v>-0.95428032157005205</v>
      </c>
      <c r="GY23">
        <v>-0.49418202367496</v>
      </c>
      <c r="GZ23">
        <v>-1.4376882647278</v>
      </c>
      <c r="HA23">
        <v>-1.39410373324242</v>
      </c>
      <c r="HB23">
        <v>-1.0643387569678699</v>
      </c>
      <c r="HC23">
        <v>-0.72524185882252701</v>
      </c>
      <c r="HD23">
        <v>-0.32070728109596502</v>
      </c>
      <c r="HE23">
        <v>-1.2138609296001199</v>
      </c>
      <c r="HF23">
        <v>0.41821994090274101</v>
      </c>
      <c r="HG23">
        <v>-0.90921308615029195</v>
      </c>
      <c r="HH23">
        <v>-1.6053927422688901</v>
      </c>
      <c r="HI23">
        <v>-2.2001043117103798</v>
      </c>
      <c r="HJ23">
        <v>-3.0706852637479698</v>
      </c>
      <c r="HK23">
        <v>-1.20196568853566</v>
      </c>
      <c r="HL23">
        <v>-1.2128082488854599</v>
      </c>
      <c r="HM23">
        <v>-1.2739501276209699</v>
      </c>
      <c r="HN23">
        <v>-1.34611208670674</v>
      </c>
      <c r="HO23">
        <v>-1.21338509211473</v>
      </c>
      <c r="HP23">
        <v>-1.20591066887673</v>
      </c>
      <c r="HQ23">
        <v>-1.2198042282722199</v>
      </c>
      <c r="HR23">
        <v>-1.28501974533181</v>
      </c>
      <c r="HS23">
        <v>-1.2997912313590401</v>
      </c>
      <c r="HT23">
        <v>-1.22215767344686</v>
      </c>
      <c r="HU23">
        <v>-1.22296905758256</v>
      </c>
      <c r="HV23">
        <v>-1.25826926699464</v>
      </c>
      <c r="HW23">
        <v>-1.2978111204662099</v>
      </c>
      <c r="HX23">
        <v>-0.91654058825451201</v>
      </c>
      <c r="HY23">
        <v>-1.2381182497405401</v>
      </c>
      <c r="HZ23">
        <v>-1.25348368377229</v>
      </c>
      <c r="IA23">
        <v>-1.2795422793900799</v>
      </c>
      <c r="IB23">
        <v>-1.04405971585783</v>
      </c>
      <c r="IC23">
        <v>-0.75086278898130199</v>
      </c>
      <c r="ID23">
        <v>-1.26432078461659</v>
      </c>
      <c r="IE23">
        <v>-1.2749114804033601</v>
      </c>
      <c r="IF23">
        <v>-1.09435150004126</v>
      </c>
      <c r="IG23">
        <v>-0.88927789838744997</v>
      </c>
      <c r="IH23">
        <v>-0.62290845847710097</v>
      </c>
      <c r="II23">
        <v>0.38470500808003599</v>
      </c>
      <c r="IJ23">
        <v>1.57990501750475</v>
      </c>
      <c r="IK23">
        <v>2.1117949908663598</v>
      </c>
      <c r="IL23">
        <v>-0.90922938586397795</v>
      </c>
      <c r="IM23">
        <v>-1.0471167108205699</v>
      </c>
      <c r="IN23">
        <v>-1.0206821452172501</v>
      </c>
      <c r="IO23">
        <v>6.7439384911499201E-2</v>
      </c>
      <c r="IP23">
        <v>-0.61212210095779596</v>
      </c>
      <c r="IQ23">
        <v>-1.02338019187754</v>
      </c>
      <c r="IR23">
        <v>-1.03097956687047</v>
      </c>
      <c r="IS23">
        <v>0.20191995291110501</v>
      </c>
      <c r="IT23">
        <v>-0.143273950201151</v>
      </c>
      <c r="IU23">
        <v>-0.92544826692461402</v>
      </c>
      <c r="IV23">
        <v>-0.97737193385506804</v>
      </c>
      <c r="IW23">
        <v>-1.73298005090583</v>
      </c>
      <c r="IX23">
        <v>2.93535159079658E-2</v>
      </c>
      <c r="IY23">
        <v>-0.55009560710651495</v>
      </c>
      <c r="IZ23">
        <v>-0.98357878524850395</v>
      </c>
      <c r="JA23">
        <v>-1.38859980165404</v>
      </c>
      <c r="JB23">
        <v>-1.25847641813455</v>
      </c>
      <c r="JC23">
        <v>-0.30846100549772099</v>
      </c>
      <c r="JD23">
        <v>-0.72544738124268304</v>
      </c>
      <c r="JE23">
        <v>-1.2821773758992201</v>
      </c>
      <c r="JF23">
        <v>-1.2077714203446099</v>
      </c>
      <c r="JG23">
        <v>-0.82746440906103003</v>
      </c>
      <c r="JH23">
        <v>-0.507580200932921</v>
      </c>
      <c r="JI23">
        <v>-1.02687797208323</v>
      </c>
      <c r="JJ23">
        <v>-1.1942326631734099</v>
      </c>
      <c r="JK23">
        <v>-0.93563522106225205</v>
      </c>
      <c r="JL23">
        <v>-0.620566328062374</v>
      </c>
      <c r="JM23">
        <v>-1.35240299694802</v>
      </c>
      <c r="JN23">
        <v>1.47073082289972E-2</v>
      </c>
      <c r="JO23">
        <v>-0.35259319300722503</v>
      </c>
      <c r="JP23">
        <v>-1.4203264539437199</v>
      </c>
      <c r="JQ23">
        <v>-2.0344670939800298</v>
      </c>
      <c r="JR23">
        <v>-2.7268049281675899</v>
      </c>
      <c r="JS23">
        <v>-1.37205930986141</v>
      </c>
      <c r="JT23">
        <v>-1.37758865821675</v>
      </c>
      <c r="JU23">
        <v>-1.3844427676765401</v>
      </c>
      <c r="JV23">
        <v>-1.4072980511881701</v>
      </c>
      <c r="JW23">
        <v>-1.38075775673806</v>
      </c>
      <c r="JX23">
        <v>-1.3969891434266899</v>
      </c>
      <c r="JY23">
        <v>-1.39774254085876</v>
      </c>
      <c r="JZ23">
        <v>-1.4096098587785999</v>
      </c>
      <c r="KA23">
        <v>-1.2870459750032801</v>
      </c>
      <c r="KB23">
        <v>-1.41267815392112</v>
      </c>
      <c r="KC23">
        <v>-1.4196543312226999</v>
      </c>
      <c r="KD23">
        <v>-1.4211320758839701</v>
      </c>
      <c r="KE23">
        <v>-1.3626876102635199</v>
      </c>
      <c r="KF23">
        <v>-0.92226532260877203</v>
      </c>
      <c r="KG23">
        <v>-1.45185584048655</v>
      </c>
      <c r="KH23">
        <v>-1.4524713036127701</v>
      </c>
      <c r="KI23">
        <v>-1.4027163555087401</v>
      </c>
      <c r="KJ23">
        <v>-1.1016418476041401</v>
      </c>
      <c r="KK23">
        <v>-0.61237149602677099</v>
      </c>
      <c r="KL23">
        <v>-1.49719989865125</v>
      </c>
      <c r="KM23">
        <v>-1.4510191327472499</v>
      </c>
      <c r="KN23">
        <v>-1.2057488054966801</v>
      </c>
      <c r="KO23">
        <v>-0.828913404638292</v>
      </c>
      <c r="KP23">
        <v>-0.35376788928268399</v>
      </c>
      <c r="KQ23">
        <v>-0.92286948555857296</v>
      </c>
      <c r="KR23">
        <v>-1.07463771130485</v>
      </c>
      <c r="KS23">
        <v>0.39539016242745301</v>
      </c>
      <c r="KT23">
        <v>1.4969487740328999</v>
      </c>
      <c r="KU23">
        <v>-0.31916824136329103</v>
      </c>
      <c r="KV23">
        <v>-1.9411313859154999</v>
      </c>
      <c r="KW23">
        <v>1.24747144527302</v>
      </c>
      <c r="KX23">
        <v>0.95698058765513805</v>
      </c>
      <c r="KY23">
        <v>0.58427937066359503</v>
      </c>
      <c r="KZ23">
        <v>-0.40915538468134699</v>
      </c>
      <c r="LA23">
        <v>-0.472669307926049</v>
      </c>
      <c r="LB23">
        <v>0.43627125944152501</v>
      </c>
      <c r="LC23">
        <v>0.98543885369839601</v>
      </c>
      <c r="LD23">
        <v>0.79362401255989501</v>
      </c>
      <c r="LE23">
        <v>-0.65922920033058297</v>
      </c>
      <c r="LF23">
        <v>-3.05858102133479E-2</v>
      </c>
      <c r="LG23">
        <v>0.73052877926283</v>
      </c>
      <c r="LH23">
        <v>0.92809871127710997</v>
      </c>
      <c r="LI23">
        <v>7.9642754293307E-2</v>
      </c>
      <c r="LJ23">
        <v>0.143401062051419</v>
      </c>
      <c r="LK23">
        <v>0.307937275221773</v>
      </c>
      <c r="LL23">
        <v>0.78047099660341601</v>
      </c>
      <c r="LM23">
        <v>0.41325374418718203</v>
      </c>
      <c r="LN23">
        <v>0.38555253712576798</v>
      </c>
      <c r="LO23">
        <v>0.36833266847475898</v>
      </c>
      <c r="LP23">
        <v>0.44156350390419502</v>
      </c>
      <c r="LQ23">
        <v>0.433582977846317</v>
      </c>
      <c r="LR23">
        <v>0.56701860912503399</v>
      </c>
      <c r="LS23">
        <v>0.50012502712816798</v>
      </c>
      <c r="LT23">
        <v>0.55850619675560398</v>
      </c>
      <c r="LU23">
        <v>-0.12927249495291701</v>
      </c>
      <c r="LV23">
        <v>2.80041072208784</v>
      </c>
      <c r="LW23">
        <v>1.94222652550768</v>
      </c>
      <c r="LX23">
        <v>0.39186415176530998</v>
      </c>
      <c r="LY23">
        <v>-0.79353154197404296</v>
      </c>
      <c r="LZ23">
        <v>-2.02352916987779</v>
      </c>
      <c r="MA23">
        <v>1.2446182666185801</v>
      </c>
      <c r="MB23">
        <v>1.0077733402628899</v>
      </c>
      <c r="MC23">
        <v>-1.4950617441135901</v>
      </c>
      <c r="MD23">
        <v>-1.7172132427072</v>
      </c>
      <c r="ME23">
        <v>-2.1950460843355901E-2</v>
      </c>
      <c r="MF23">
        <v>0.24498406285798799</v>
      </c>
      <c r="MG23">
        <v>1.0803604470680299</v>
      </c>
      <c r="MH23">
        <v>-1.4698475346387101</v>
      </c>
      <c r="MI23">
        <v>-1.8015473911695901</v>
      </c>
      <c r="MJ23">
        <v>0.149493115960943</v>
      </c>
      <c r="MK23">
        <v>0.90082439009806403</v>
      </c>
      <c r="ML23">
        <v>-0.22316953485764701</v>
      </c>
      <c r="MM23">
        <v>-2.2458422001078802</v>
      </c>
      <c r="MN23">
        <v>-1.4961629693227101</v>
      </c>
      <c r="MO23">
        <v>0.73886884007974796</v>
      </c>
      <c r="MP23">
        <v>-4.5292762019565197E-2</v>
      </c>
      <c r="MQ23">
        <v>-1.23100433009863</v>
      </c>
      <c r="MR23">
        <v>-2.2056669290825202</v>
      </c>
      <c r="MS23">
        <v>-0.50207351612421103</v>
      </c>
      <c r="MT23">
        <v>-5.0178657893535199E-2</v>
      </c>
      <c r="MU23">
        <v>-0.95725885655402299</v>
      </c>
      <c r="MV23">
        <v>-1.3412698690601501</v>
      </c>
      <c r="MW23">
        <v>-1.31695307539419</v>
      </c>
      <c r="MX23">
        <v>-0.85013467181315605</v>
      </c>
      <c r="MY23">
        <v>-0.541757743060577</v>
      </c>
      <c r="MZ23">
        <v>1.414104277606</v>
      </c>
      <c r="NA23">
        <v>0.24803640412960001</v>
      </c>
      <c r="NB23">
        <v>-0.75346924305160101</v>
      </c>
      <c r="NC23">
        <v>-1.2740576985841201</v>
      </c>
      <c r="ND23">
        <v>-3.3291730805672799</v>
      </c>
      <c r="NE23">
        <v>0.96798009725636802</v>
      </c>
      <c r="NF23">
        <v>0.13130348974598299</v>
      </c>
      <c r="NG23">
        <v>-0.36617810855608102</v>
      </c>
      <c r="NH23">
        <v>-1.34976523411608</v>
      </c>
      <c r="NI23">
        <v>-0.40393665433331399</v>
      </c>
      <c r="NJ23">
        <v>0.17127584798098799</v>
      </c>
      <c r="NK23">
        <v>4.9377773300321497E-2</v>
      </c>
      <c r="NL23">
        <v>0.31536677679797298</v>
      </c>
      <c r="NM23">
        <v>-1.9873576970584199</v>
      </c>
      <c r="NN23">
        <v>-0.129253312923197</v>
      </c>
      <c r="NO23">
        <v>0.120916401144381</v>
      </c>
      <c r="NP23">
        <v>0.19620575132333901</v>
      </c>
      <c r="NQ23">
        <v>-0.89854909138750505</v>
      </c>
      <c r="NR23">
        <v>-0.60484833943952498</v>
      </c>
      <c r="NS23">
        <v>-7.3789742151995699E-2</v>
      </c>
      <c r="NT23">
        <v>0.200620345955106</v>
      </c>
      <c r="NU23">
        <v>-0.59503504048928102</v>
      </c>
      <c r="NV23">
        <v>-0.28864946095843602</v>
      </c>
      <c r="NW23">
        <v>-5.2782433615404502E-2</v>
      </c>
      <c r="NX23">
        <v>2.8152616739750301E-2</v>
      </c>
      <c r="NY23">
        <v>-0.39473624533914498</v>
      </c>
      <c r="NZ23">
        <v>-0.20282423807146199</v>
      </c>
      <c r="OA23">
        <v>6.33428904165345E-2</v>
      </c>
      <c r="OB23">
        <v>0.402640054651277</v>
      </c>
      <c r="OC23">
        <v>0.15364720360589701</v>
      </c>
      <c r="OD23">
        <v>1.0369405182340099</v>
      </c>
      <c r="OE23">
        <v>2.4852057648925601</v>
      </c>
      <c r="OF23">
        <v>-0.65714314042546895</v>
      </c>
      <c r="OG23">
        <v>-1.6844192333113699</v>
      </c>
      <c r="OH23">
        <v>-1.5862022052654301</v>
      </c>
      <c r="OI23">
        <v>0.188083640764278</v>
      </c>
      <c r="OJ23">
        <v>-0.62859237030326398</v>
      </c>
      <c r="OK23">
        <v>-1.9455198363658499</v>
      </c>
      <c r="OL23">
        <v>-1.2820728971744599</v>
      </c>
      <c r="OM23">
        <v>0.151054714830061</v>
      </c>
      <c r="ON23">
        <v>-0.32839297142073098</v>
      </c>
      <c r="OO23">
        <v>-1.4430086056657301</v>
      </c>
      <c r="OP23">
        <v>-1.83853447842639</v>
      </c>
      <c r="OQ23">
        <v>-1.5768514933658599</v>
      </c>
      <c r="OR23">
        <v>-9.8452410246306105E-2</v>
      </c>
      <c r="OS23">
        <v>-0.92998928841014195</v>
      </c>
      <c r="OT23">
        <v>-1.71692916320928</v>
      </c>
      <c r="OU23">
        <v>-1.78892952850827</v>
      </c>
      <c r="OV23">
        <v>-1.65171846761035</v>
      </c>
      <c r="OW23">
        <v>-0.61092504924760005</v>
      </c>
      <c r="OX23">
        <v>-1.3256807710481899</v>
      </c>
      <c r="OY23">
        <v>-1.7853974516948401</v>
      </c>
      <c r="OZ23">
        <v>-1.83758636028438</v>
      </c>
      <c r="PA23">
        <v>-1.0388386491155901</v>
      </c>
      <c r="PB23">
        <v>-1.0258102218437299</v>
      </c>
      <c r="PC23">
        <v>-1.51612331560863</v>
      </c>
      <c r="PD23">
        <v>-1.88602667298438</v>
      </c>
      <c r="PE23">
        <v>-1.3713184340123501</v>
      </c>
      <c r="PF23">
        <v>-0.55197006220455203</v>
      </c>
      <c r="PG23">
        <v>0.83081967170628601</v>
      </c>
      <c r="PH23">
        <v>-0.47410623876684599</v>
      </c>
      <c r="PI23">
        <v>0.404131743427951</v>
      </c>
      <c r="PJ23">
        <v>0.647010448099966</v>
      </c>
      <c r="PK23">
        <v>-0.53154658336750504</v>
      </c>
      <c r="PL23">
        <v>-0.61090078718650498</v>
      </c>
      <c r="PM23">
        <v>0.92064073413156999</v>
      </c>
      <c r="PN23">
        <v>1.0637233161263699</v>
      </c>
      <c r="PO23">
        <v>0.77203617088474596</v>
      </c>
      <c r="PP23">
        <v>0.75535214329427902</v>
      </c>
      <c r="PQ23">
        <v>0.86229243176853798</v>
      </c>
      <c r="PR23">
        <v>0.96999197891795796</v>
      </c>
      <c r="PS23">
        <v>0.96427032751759501</v>
      </c>
      <c r="PT23">
        <v>0.766938071069871</v>
      </c>
      <c r="PU23">
        <v>0.70722432309526195</v>
      </c>
      <c r="PV23">
        <v>0.91821775720628696</v>
      </c>
      <c r="PW23">
        <v>0.96843603500096198</v>
      </c>
      <c r="PX23">
        <v>0.86606088155932803</v>
      </c>
      <c r="PY23">
        <v>0.73788752819497405</v>
      </c>
      <c r="PZ23">
        <v>0.67624950773513604</v>
      </c>
      <c r="QA23">
        <v>0.935201160194579</v>
      </c>
      <c r="QB23">
        <v>0.90134802301595196</v>
      </c>
      <c r="QC23">
        <v>0.81348085112849799</v>
      </c>
      <c r="QD23">
        <v>0.70719434006134396</v>
      </c>
      <c r="QE23">
        <v>0.69301175741322096</v>
      </c>
      <c r="QF23">
        <v>0.89302777790906196</v>
      </c>
      <c r="QG23">
        <v>0.85279810790917399</v>
      </c>
      <c r="QH23">
        <v>0.77144583454124405</v>
      </c>
      <c r="QI23">
        <v>0.71229169741651499</v>
      </c>
      <c r="QJ23">
        <v>0.71269686025343704</v>
      </c>
      <c r="QK23">
        <v>1.6820727761918</v>
      </c>
      <c r="QL23">
        <v>-7.9780084256796793E-2</v>
      </c>
      <c r="QM23">
        <v>2.00641125651926</v>
      </c>
      <c r="QN23">
        <v>1.0927814504689599</v>
      </c>
      <c r="QO23">
        <v>1.68988554792325</v>
      </c>
      <c r="QP23">
        <v>2.43362567341764</v>
      </c>
      <c r="QQ23">
        <v>1.83673451666466</v>
      </c>
      <c r="QR23">
        <v>0.66849733485524498</v>
      </c>
      <c r="QS23">
        <v>1.40605129997483</v>
      </c>
      <c r="QT23">
        <v>1.6799349772108201</v>
      </c>
      <c r="QU23">
        <v>1.5592420931973101</v>
      </c>
      <c r="QV23">
        <v>1.7271317638897099</v>
      </c>
      <c r="QW23">
        <v>1.4701199966933001</v>
      </c>
      <c r="QX23">
        <v>1.6534127940552401</v>
      </c>
      <c r="QY23">
        <v>1.57540773800024</v>
      </c>
      <c r="QZ23">
        <v>1.71864212975064</v>
      </c>
      <c r="RA23">
        <v>1.6690883682712401</v>
      </c>
      <c r="RB23">
        <v>1.6292876748540901</v>
      </c>
      <c r="RC23">
        <v>1.6817113147989899</v>
      </c>
      <c r="RD23">
        <v>0.58720476212680095</v>
      </c>
      <c r="RE23">
        <v>1.71460305532777</v>
      </c>
      <c r="RF23">
        <v>1.7439074001996999</v>
      </c>
      <c r="RG23">
        <v>1.6860895183896401</v>
      </c>
      <c r="RH23">
        <v>0.98753991383683803</v>
      </c>
      <c r="RI23">
        <v>0.22535537045180201</v>
      </c>
      <c r="RJ23">
        <v>1.78913199574646</v>
      </c>
      <c r="RK23">
        <v>1.7867755342365701</v>
      </c>
      <c r="RL23">
        <v>1.1667853203331</v>
      </c>
      <c r="RM23">
        <v>0.61813188924984697</v>
      </c>
      <c r="RN23">
        <v>8.2446247630933403E-2</v>
      </c>
      <c r="RO23">
        <v>0.42113169285185498</v>
      </c>
      <c r="RP23">
        <v>-0.88898139821719901</v>
      </c>
      <c r="RQ23">
        <v>-1.62451560059097</v>
      </c>
      <c r="RR23">
        <v>0.332220213943906</v>
      </c>
      <c r="RS23">
        <v>0.92064139741810302</v>
      </c>
      <c r="RT23">
        <v>-0.92575328928683298</v>
      </c>
      <c r="RU23">
        <v>0.58521944336824006</v>
      </c>
      <c r="RV23">
        <v>0.542481465300095</v>
      </c>
      <c r="RW23">
        <v>1.1669164219130901</v>
      </c>
      <c r="RX23">
        <v>0.87857256324361799</v>
      </c>
      <c r="RY23">
        <v>0.28293632755526699</v>
      </c>
      <c r="RZ23">
        <v>0.41690325813120999</v>
      </c>
      <c r="SA23">
        <v>0.85180667745581695</v>
      </c>
      <c r="SB23">
        <v>1.1900660597921799</v>
      </c>
      <c r="SC23">
        <v>0.88108936924386105</v>
      </c>
      <c r="SD23">
        <v>0.35542503860274699</v>
      </c>
      <c r="SE23">
        <v>0.64630827551646197</v>
      </c>
      <c r="SF23">
        <v>1.0397545166566999</v>
      </c>
      <c r="SG23">
        <v>1.0689130953972099</v>
      </c>
      <c r="SH23">
        <v>0.93498101495458696</v>
      </c>
      <c r="SI23">
        <v>0.52666390043465305</v>
      </c>
      <c r="SJ23">
        <v>0.83819739220566702</v>
      </c>
      <c r="SK23">
        <v>1.01774760271628</v>
      </c>
      <c r="SL23">
        <v>1.05211679256817</v>
      </c>
      <c r="SM23">
        <v>0.83160606371785895</v>
      </c>
      <c r="SN23">
        <v>0.69195994311894704</v>
      </c>
      <c r="SO23">
        <v>0.86633281255113603</v>
      </c>
      <c r="SP23">
        <v>1.0177127631995599</v>
      </c>
      <c r="SQ23">
        <v>0.94507119939725204</v>
      </c>
      <c r="SR23">
        <v>0.85617655925424097</v>
      </c>
      <c r="SS23">
        <v>0.71106663373696299</v>
      </c>
      <c r="ST23">
        <v>1.6456770418398601</v>
      </c>
      <c r="SU23">
        <v>0.82016299315375096</v>
      </c>
      <c r="SV23">
        <v>-0.85714236370399999</v>
      </c>
      <c r="SW23">
        <v>-2.1018385431564899</v>
      </c>
      <c r="SX23">
        <v>-2.56253567702226</v>
      </c>
      <c r="SY23">
        <v>0.50565514412178503</v>
      </c>
      <c r="SZ23">
        <v>0.14332257110571101</v>
      </c>
      <c r="TA23">
        <v>-8.9295747220582297E-2</v>
      </c>
      <c r="TB23">
        <v>-9.4312636942711206E-2</v>
      </c>
      <c r="TC23">
        <v>0.64971742875233696</v>
      </c>
      <c r="TD23">
        <v>0.39952602267636</v>
      </c>
      <c r="TE23">
        <v>4.3812888152838597E-2</v>
      </c>
      <c r="TF23">
        <v>-0.10605912692109901</v>
      </c>
      <c r="TG23">
        <v>-4.6102683939913403E-2</v>
      </c>
      <c r="TH23">
        <v>0.52664834545389205</v>
      </c>
      <c r="TI23">
        <v>0.22285854329678501</v>
      </c>
      <c r="TJ23">
        <v>-3.1073034512755001E-2</v>
      </c>
      <c r="TK23">
        <v>-7.6369552343586403E-2</v>
      </c>
      <c r="TL23">
        <v>9.0274289252111603E-2</v>
      </c>
      <c r="TM23">
        <v>0.36839313251989603</v>
      </c>
      <c r="TN23">
        <v>0.11413477704420499</v>
      </c>
      <c r="TO23">
        <v>-3.6286020491263601E-2</v>
      </c>
      <c r="TP23">
        <v>2.46348734709281E-2</v>
      </c>
      <c r="TQ23">
        <v>0.29993298423385401</v>
      </c>
      <c r="TR23">
        <v>0.25186501607825601</v>
      </c>
      <c r="TS23">
        <v>7.4636475322639603E-2</v>
      </c>
      <c r="TT23">
        <v>2.9711187721812901E-2</v>
      </c>
      <c r="TU23">
        <v>0.19886785616251401</v>
      </c>
      <c r="TV23">
        <v>0.49401294846232302</v>
      </c>
    </row>
    <row r="24" spans="1:542" x14ac:dyDescent="0.25">
      <c r="A24" s="13">
        <v>44469</v>
      </c>
      <c r="B24">
        <v>-0.91383941087458398</v>
      </c>
      <c r="C24">
        <v>-1.29336519336624</v>
      </c>
      <c r="D24">
        <v>1.0415908753687999</v>
      </c>
      <c r="E24">
        <v>1.17654218590202</v>
      </c>
      <c r="F24">
        <v>1.3702396728363599</v>
      </c>
      <c r="G24">
        <v>1.14243219587685</v>
      </c>
      <c r="H24">
        <v>0.47746274995698501</v>
      </c>
      <c r="I24">
        <v>1.6390692633978201</v>
      </c>
      <c r="J24">
        <v>0.71947376147822895</v>
      </c>
      <c r="K24">
        <v>0.29805960019469202</v>
      </c>
      <c r="L24">
        <v>-0.73287675765109195</v>
      </c>
      <c r="M24">
        <v>0.81590800858504398</v>
      </c>
      <c r="N24">
        <v>1.2815788575157501</v>
      </c>
      <c r="O24">
        <v>0.63700767756427201</v>
      </c>
      <c r="P24">
        <v>0.170229607543287</v>
      </c>
      <c r="Q24">
        <v>3.6479297620101298E-2</v>
      </c>
      <c r="R24">
        <v>1.11536865362028</v>
      </c>
      <c r="S24">
        <v>1.04091412771699</v>
      </c>
      <c r="T24">
        <v>0.44905648363832101</v>
      </c>
      <c r="U24">
        <v>-0.157301708340635</v>
      </c>
      <c r="V24">
        <v>0.49093111915494297</v>
      </c>
      <c r="W24">
        <v>1.0435188493982299</v>
      </c>
      <c r="X24">
        <v>0.83644531723765203</v>
      </c>
      <c r="Y24">
        <v>0.17540145353160499</v>
      </c>
      <c r="Z24">
        <v>4.24557284620172E-2</v>
      </c>
      <c r="AA24">
        <v>0.57020003542334696</v>
      </c>
      <c r="AB24">
        <v>0.89984003704454396</v>
      </c>
      <c r="AC24">
        <v>0.579247067443452</v>
      </c>
      <c r="AD24">
        <v>0.28179796237204302</v>
      </c>
      <c r="AE24">
        <v>-0.27049148254875699</v>
      </c>
      <c r="AF24">
        <v>-1.42428240283653</v>
      </c>
      <c r="AG24">
        <v>-0.85772619630022795</v>
      </c>
      <c r="AH24">
        <v>-0.51224688640460003</v>
      </c>
      <c r="AI24">
        <v>0.21091361239759801</v>
      </c>
      <c r="AJ24">
        <v>-1.58424563981918</v>
      </c>
      <c r="AK24">
        <v>-1.86504102764501</v>
      </c>
      <c r="AL24">
        <v>-1.3419633284886201</v>
      </c>
      <c r="AM24">
        <v>-1.0299322170076699</v>
      </c>
      <c r="AN24">
        <v>-0.98799696280819604</v>
      </c>
      <c r="AO24">
        <v>-1.0786892480902599</v>
      </c>
      <c r="AP24">
        <v>-1.4933731516179101</v>
      </c>
      <c r="AQ24">
        <v>-1.2663722015185099</v>
      </c>
      <c r="AR24">
        <v>-1.05364720799491</v>
      </c>
      <c r="AS24">
        <v>-0.95784443172532396</v>
      </c>
      <c r="AT24">
        <v>-1.11326081963385</v>
      </c>
      <c r="AU24">
        <v>-1.3910703941176099</v>
      </c>
      <c r="AV24">
        <v>-1.1697543587283299</v>
      </c>
      <c r="AW24">
        <v>-1.0139206536259699</v>
      </c>
      <c r="AX24">
        <v>-1.0423761895635</v>
      </c>
      <c r="AY24">
        <v>-1.2730095934855701</v>
      </c>
      <c r="AZ24">
        <v>-1.2938678606266101</v>
      </c>
      <c r="BA24">
        <v>-1.1120698244139799</v>
      </c>
      <c r="BB24">
        <v>-1.0577069487714501</v>
      </c>
      <c r="BC24">
        <v>-1.1761406931905301</v>
      </c>
      <c r="BD24">
        <v>-1.07914112576125</v>
      </c>
      <c r="BE24">
        <v>-1.2269046856151899</v>
      </c>
      <c r="BF24">
        <v>-1.1267514116269299</v>
      </c>
      <c r="BG24">
        <v>-1.15858044247022</v>
      </c>
      <c r="BH24">
        <v>-1.0595565286962001</v>
      </c>
      <c r="BI24">
        <v>-0.85261791883528504</v>
      </c>
      <c r="BK24">
        <v>0.118442141945726</v>
      </c>
      <c r="BL24">
        <v>0.13158094391500899</v>
      </c>
      <c r="BM24">
        <v>-4.6811330733412898E-2</v>
      </c>
      <c r="BN24">
        <v>-0.57588365977492095</v>
      </c>
      <c r="BO24">
        <v>-0.59489133166533903</v>
      </c>
      <c r="BP24">
        <v>-0.77850437329285105</v>
      </c>
      <c r="BQ24">
        <v>-0.153871975590954</v>
      </c>
      <c r="BR24">
        <v>-0.32477881832084499</v>
      </c>
      <c r="BS24">
        <v>-1.9295051231830999E-2</v>
      </c>
      <c r="BT24">
        <v>5.8514662705562499E-2</v>
      </c>
      <c r="BU24">
        <v>-0.134234202535577</v>
      </c>
      <c r="BV24">
        <v>-0.106607081909514</v>
      </c>
      <c r="BW24">
        <v>-0.24878014842288201</v>
      </c>
      <c r="BX24">
        <v>-7.7696025926482504E-3</v>
      </c>
      <c r="BY24">
        <v>0.11084374060933</v>
      </c>
      <c r="BZ24">
        <v>-0.121923228493044</v>
      </c>
      <c r="CA24">
        <v>-0.175739882816772</v>
      </c>
      <c r="CB24">
        <v>-0.13867765467040799</v>
      </c>
      <c r="CC24">
        <v>4.6156707722050397E-2</v>
      </c>
      <c r="CD24">
        <v>-0.31878227250119301</v>
      </c>
      <c r="CE24">
        <v>-0.16255080001421399</v>
      </c>
      <c r="CF24">
        <v>-0.12815647119586601</v>
      </c>
      <c r="CG24">
        <v>-7.0725619950876395E-2</v>
      </c>
      <c r="CH24">
        <v>-0.192042660599482</v>
      </c>
      <c r="CI24">
        <v>-3.3305152084382297E-2</v>
      </c>
      <c r="CJ24">
        <v>-0.131686969217547</v>
      </c>
      <c r="CK24">
        <v>-8.2867525474098799E-2</v>
      </c>
      <c r="CL24">
        <v>-0.21403427469285999</v>
      </c>
      <c r="CM24">
        <v>-2.47294434448566E-2</v>
      </c>
      <c r="CN24">
        <v>0.21271752798895699</v>
      </c>
      <c r="CO24">
        <v>0.43360425601758701</v>
      </c>
      <c r="CP24">
        <v>1.02135814002674</v>
      </c>
      <c r="CQ24">
        <v>3.1616878166670399</v>
      </c>
      <c r="CR24">
        <v>0.26125590966365903</v>
      </c>
      <c r="CS24">
        <v>-2.1005621822817701E-2</v>
      </c>
      <c r="CT24">
        <v>-0.66107909156731504</v>
      </c>
      <c r="CU24">
        <v>0.71897574473541204</v>
      </c>
      <c r="CV24">
        <v>1.02795831749805</v>
      </c>
      <c r="CW24">
        <v>-0.37134284070552198</v>
      </c>
      <c r="CX24">
        <v>-0.45212182926246203</v>
      </c>
      <c r="CY24">
        <v>0.75010095866401405</v>
      </c>
      <c r="CZ24">
        <v>0.913786633041208</v>
      </c>
      <c r="DA24">
        <v>0.37758158758200699</v>
      </c>
      <c r="DB24">
        <v>-0.42761443696592799</v>
      </c>
      <c r="DC24">
        <v>-0.30048153019474</v>
      </c>
      <c r="DD24">
        <v>0.86808061328040198</v>
      </c>
      <c r="DE24">
        <v>0.67591786448579005</v>
      </c>
      <c r="DF24">
        <v>-2.96636783823729E-2</v>
      </c>
      <c r="DG24">
        <v>-0.37828750441741499</v>
      </c>
      <c r="DH24">
        <v>-0.87043102020474705</v>
      </c>
      <c r="DI24">
        <v>0.72547082066294599</v>
      </c>
      <c r="DJ24">
        <v>0.30436851468676601</v>
      </c>
      <c r="DK24">
        <v>-0.12497290159315699</v>
      </c>
      <c r="DL24">
        <v>-0.73070433909190302</v>
      </c>
      <c r="DM24">
        <v>-0.42017059893226399</v>
      </c>
      <c r="DN24">
        <v>0.43637486115859597</v>
      </c>
      <c r="DO24">
        <v>0.15397869773050801</v>
      </c>
      <c r="DP24">
        <v>-0.45226130790309299</v>
      </c>
      <c r="DQ24">
        <v>-0.43700810114042099</v>
      </c>
      <c r="DR24">
        <v>-0.31030308778656701</v>
      </c>
      <c r="DS24">
        <v>-0.78380657647565</v>
      </c>
      <c r="DT24">
        <v>-0.74835990227813798</v>
      </c>
      <c r="DU24">
        <v>1.4905540192956199</v>
      </c>
      <c r="DV24">
        <v>-0.38306549145019803</v>
      </c>
      <c r="DW24">
        <v>-1.5201850227770699</v>
      </c>
      <c r="DX24">
        <v>-1.5714621835129801</v>
      </c>
      <c r="DY24">
        <v>-1.04839289219851</v>
      </c>
      <c r="DZ24">
        <v>0.48050119845303002</v>
      </c>
      <c r="EA24">
        <v>0.95175379472182398</v>
      </c>
      <c r="EB24">
        <v>-0.28370401033682902</v>
      </c>
      <c r="EC24">
        <v>-1.22862877491863</v>
      </c>
      <c r="ED24">
        <v>-0.59564844401249994</v>
      </c>
      <c r="EE24">
        <v>0.798900875429289</v>
      </c>
      <c r="EF24">
        <v>0.68080136575924499</v>
      </c>
      <c r="EG24">
        <v>-0.83523688369447702</v>
      </c>
      <c r="EH24">
        <v>-1.1166457444883</v>
      </c>
      <c r="EI24">
        <v>0.13691360819856399</v>
      </c>
      <c r="EJ24">
        <v>0.87830969500071698</v>
      </c>
      <c r="EK24">
        <v>-9.4542127094016895E-2</v>
      </c>
      <c r="EL24">
        <v>-1.29992801096633</v>
      </c>
      <c r="EM24">
        <v>-0.493447172788816</v>
      </c>
      <c r="EN24">
        <v>0.45201372780552002</v>
      </c>
      <c r="EO24">
        <v>0.29044209110312103</v>
      </c>
      <c r="EP24">
        <v>-0.72096240222337404</v>
      </c>
      <c r="EQ24">
        <v>-0.338921672476587</v>
      </c>
      <c r="ER24">
        <v>-0.100802004357694</v>
      </c>
      <c r="ES24">
        <v>2.1781702546984999E-2</v>
      </c>
      <c r="ET24">
        <v>-0.30599943984561301</v>
      </c>
      <c r="EU24">
        <v>-3.6816777043194901E-2</v>
      </c>
      <c r="EV24">
        <v>0.29386917791602302</v>
      </c>
      <c r="EW24">
        <v>0.54197690508801899</v>
      </c>
      <c r="EX24">
        <v>1.4596765791736901</v>
      </c>
      <c r="EY24">
        <v>2.90214680796455</v>
      </c>
      <c r="EZ24">
        <v>0.42517119693401501</v>
      </c>
      <c r="FA24">
        <v>-0.20180539596535199</v>
      </c>
      <c r="FB24">
        <v>-0.93221389420413203</v>
      </c>
      <c r="FC24">
        <v>0.70352310458941503</v>
      </c>
      <c r="FD24">
        <v>0.99177587081217899</v>
      </c>
      <c r="FE24">
        <v>-0.22345762551529</v>
      </c>
      <c r="FF24">
        <v>-0.69410109836087797</v>
      </c>
      <c r="FG24">
        <v>0.69021370968391405</v>
      </c>
      <c r="FH24">
        <v>0.59899029373591395</v>
      </c>
      <c r="FI24">
        <v>0.41100750701452299</v>
      </c>
      <c r="FJ24">
        <v>-0.39439295446406297</v>
      </c>
      <c r="FK24">
        <v>-1.1106103319515701</v>
      </c>
      <c r="FL24">
        <v>0.663341633632752</v>
      </c>
      <c r="FM24">
        <v>0.52090719640963201</v>
      </c>
      <c r="FN24">
        <v>9.8673367717243103E-3</v>
      </c>
      <c r="FO24">
        <v>-0.75163510413693302</v>
      </c>
      <c r="FP24">
        <v>-1.40063273205781</v>
      </c>
      <c r="FQ24">
        <v>0.59960428715453995</v>
      </c>
      <c r="FR24">
        <v>0.220660654279597</v>
      </c>
      <c r="FS24">
        <v>-0.357495324126333</v>
      </c>
      <c r="FT24">
        <v>-1.05335133288357</v>
      </c>
      <c r="FU24">
        <v>-0.93596515538048097</v>
      </c>
      <c r="FV24">
        <v>0.35831018911675799</v>
      </c>
      <c r="FW24">
        <v>-0.102915232760387</v>
      </c>
      <c r="FX24">
        <v>-0.66914044844519105</v>
      </c>
      <c r="FY24">
        <v>-0.80228750852223396</v>
      </c>
      <c r="FZ24">
        <v>-0.70053552737326696</v>
      </c>
      <c r="GA24">
        <v>-1.3344290592833801</v>
      </c>
      <c r="GB24">
        <v>0.146561923655948</v>
      </c>
      <c r="GC24">
        <v>0.327512088216661</v>
      </c>
      <c r="GD24">
        <v>-1.46433999239673</v>
      </c>
      <c r="GE24">
        <v>-1.9020084708289899</v>
      </c>
      <c r="GF24">
        <v>-2.74882836558313</v>
      </c>
      <c r="GG24">
        <v>-1.3458137578832601</v>
      </c>
      <c r="GH24">
        <v>-1.34011045069326</v>
      </c>
      <c r="GI24">
        <v>-1.36239744918793</v>
      </c>
      <c r="GJ24">
        <v>-1.4447697901463601</v>
      </c>
      <c r="GK24">
        <v>-1.3395224388182001</v>
      </c>
      <c r="GL24">
        <v>-1.3419333959462301</v>
      </c>
      <c r="GM24">
        <v>-1.3363708203704301</v>
      </c>
      <c r="GN24">
        <v>-1.37434349930487</v>
      </c>
      <c r="GO24">
        <v>-1.4611867977926101</v>
      </c>
      <c r="GP24">
        <v>-1.3698600359467199</v>
      </c>
      <c r="GQ24">
        <v>-1.3657433715348799</v>
      </c>
      <c r="GR24">
        <v>-1.36931588938432</v>
      </c>
      <c r="GS24">
        <v>-1.42927295009544</v>
      </c>
      <c r="GT24">
        <v>-1.4424514118273299</v>
      </c>
      <c r="GU24">
        <v>-1.40344974103722</v>
      </c>
      <c r="GV24">
        <v>-1.3956592431900501</v>
      </c>
      <c r="GW24">
        <v>-1.4165363487534099</v>
      </c>
      <c r="GX24">
        <v>-1.4345638907990399</v>
      </c>
      <c r="GY24">
        <v>-1.05670135698215</v>
      </c>
      <c r="GZ24">
        <v>-1.4376882647278</v>
      </c>
      <c r="HA24">
        <v>-1.4370062731436</v>
      </c>
      <c r="HB24">
        <v>-1.43067916105835</v>
      </c>
      <c r="HC24">
        <v>-1.1508116537305999</v>
      </c>
      <c r="HD24">
        <v>-0.833079860361711</v>
      </c>
      <c r="HE24">
        <v>-1.2138609296001199</v>
      </c>
      <c r="HF24">
        <v>0.41821994090274101</v>
      </c>
      <c r="HG24">
        <v>0.64357832843506102</v>
      </c>
      <c r="HH24">
        <v>-0.93694330065797604</v>
      </c>
      <c r="HI24">
        <v>-1.6129493148645999</v>
      </c>
      <c r="HJ24">
        <v>-2.2042390832321801</v>
      </c>
      <c r="HK24">
        <v>-1.20196568853566</v>
      </c>
      <c r="HL24">
        <v>-1.2128082488854599</v>
      </c>
      <c r="HM24">
        <v>-1.2739501276209699</v>
      </c>
      <c r="HN24">
        <v>-1.34611208670674</v>
      </c>
      <c r="HO24">
        <v>-1.21338509211473</v>
      </c>
      <c r="HP24">
        <v>-1.20591066887673</v>
      </c>
      <c r="HQ24">
        <v>-1.2198042282722199</v>
      </c>
      <c r="HR24">
        <v>-1.28501974533181</v>
      </c>
      <c r="HS24">
        <v>-1.36312438730982</v>
      </c>
      <c r="HT24">
        <v>-1.22215767344686</v>
      </c>
      <c r="HU24">
        <v>-1.22296905758256</v>
      </c>
      <c r="HV24">
        <v>-1.25826926699464</v>
      </c>
      <c r="HW24">
        <v>-1.3298315125065601</v>
      </c>
      <c r="HX24">
        <v>-1.3828678454644501</v>
      </c>
      <c r="HY24">
        <v>-1.2381182497405401</v>
      </c>
      <c r="HZ24">
        <v>-1.25348368377229</v>
      </c>
      <c r="IA24">
        <v>-1.3011805366514699</v>
      </c>
      <c r="IB24">
        <v>-1.35785264383399</v>
      </c>
      <c r="IC24">
        <v>-1.1370956098173599</v>
      </c>
      <c r="ID24">
        <v>-1.26432078461659</v>
      </c>
      <c r="IE24">
        <v>-1.2914930677226799</v>
      </c>
      <c r="IF24">
        <v>-1.33259747630405</v>
      </c>
      <c r="IG24">
        <v>-1.1812094382670399</v>
      </c>
      <c r="IH24">
        <v>-0.98823250470124702</v>
      </c>
      <c r="II24">
        <v>0.44906985973381602</v>
      </c>
      <c r="IJ24">
        <v>1.5895001410439999</v>
      </c>
      <c r="IK24">
        <v>1.5798909109409101</v>
      </c>
      <c r="IL24">
        <v>2.0864846432394701</v>
      </c>
      <c r="IM24">
        <v>-0.84239208108833297</v>
      </c>
      <c r="IN24">
        <v>-0.96838301310148001</v>
      </c>
      <c r="IO24">
        <v>0.43370093576232199</v>
      </c>
      <c r="IP24">
        <v>0.115852817812002</v>
      </c>
      <c r="IQ24">
        <v>-0.58912034786183798</v>
      </c>
      <c r="IR24">
        <v>-0.99942248987984605</v>
      </c>
      <c r="IS24">
        <v>0.43638262849072601</v>
      </c>
      <c r="IT24">
        <v>0.25787976082094299</v>
      </c>
      <c r="IU24">
        <v>-9.2272645908825807E-2</v>
      </c>
      <c r="IV24">
        <v>-0.908371591566553</v>
      </c>
      <c r="IW24">
        <v>-0.96793440416210497</v>
      </c>
      <c r="IX24">
        <v>0.35763424146021999</v>
      </c>
      <c r="IY24">
        <v>8.6072319501085098E-2</v>
      </c>
      <c r="IZ24">
        <v>-0.51084041648880396</v>
      </c>
      <c r="JA24">
        <v>-0.97052340125004899</v>
      </c>
      <c r="JB24">
        <v>-1.4974748438022201</v>
      </c>
      <c r="JC24">
        <v>0.21394899581663099</v>
      </c>
      <c r="JD24">
        <v>-0.25643495583433401</v>
      </c>
      <c r="JE24">
        <v>-0.68870728350591703</v>
      </c>
      <c r="JF24">
        <v>-1.33548184236324</v>
      </c>
      <c r="JG24">
        <v>-1.31130975317497</v>
      </c>
      <c r="JH24">
        <v>-7.7709044035199695E-2</v>
      </c>
      <c r="JI24">
        <v>-0.45465584558554001</v>
      </c>
      <c r="JJ24">
        <v>-1.03223803361402</v>
      </c>
      <c r="JK24">
        <v>-1.2684017816467299</v>
      </c>
      <c r="JL24">
        <v>-0.97670045728329902</v>
      </c>
      <c r="JM24">
        <v>-1.35240299694802</v>
      </c>
      <c r="JN24">
        <v>1.47073082289972E-2</v>
      </c>
      <c r="JO24">
        <v>0.151111368431668</v>
      </c>
      <c r="JP24">
        <v>-0.26871041020556902</v>
      </c>
      <c r="JQ24">
        <v>-1.41796191398608</v>
      </c>
      <c r="JR24">
        <v>-2.0775656595562602</v>
      </c>
      <c r="JS24">
        <v>-1.37205930986141</v>
      </c>
      <c r="JT24">
        <v>-1.37758865821675</v>
      </c>
      <c r="JU24">
        <v>-1.3844427676765401</v>
      </c>
      <c r="JV24">
        <v>-1.4072980511881701</v>
      </c>
      <c r="JW24">
        <v>-1.38075775673806</v>
      </c>
      <c r="JX24">
        <v>-1.3969891434266899</v>
      </c>
      <c r="JY24">
        <v>-1.39774254085876</v>
      </c>
      <c r="JZ24">
        <v>-1.4096098587785999</v>
      </c>
      <c r="KA24">
        <v>-1.45639412960897</v>
      </c>
      <c r="KB24">
        <v>-1.41267815392112</v>
      </c>
      <c r="KC24">
        <v>-1.4196543312226999</v>
      </c>
      <c r="KD24">
        <v>-1.4211320758839701</v>
      </c>
      <c r="KE24">
        <v>-1.4492991109158599</v>
      </c>
      <c r="KF24">
        <v>-1.4346349462803101</v>
      </c>
      <c r="KG24">
        <v>-1.45185584048655</v>
      </c>
      <c r="KH24">
        <v>-1.4524713036127701</v>
      </c>
      <c r="KI24">
        <v>-1.4618195727352301</v>
      </c>
      <c r="KJ24">
        <v>-1.4507537007181299</v>
      </c>
      <c r="KK24">
        <v>-1.19008045454259</v>
      </c>
      <c r="KL24">
        <v>-1.49719989865125</v>
      </c>
      <c r="KM24">
        <v>-1.4966965451107499</v>
      </c>
      <c r="KN24">
        <v>-1.47435621266178</v>
      </c>
      <c r="KO24">
        <v>-1.2713938697477001</v>
      </c>
      <c r="KP24">
        <v>-0.92864070936704501</v>
      </c>
      <c r="KQ24">
        <v>-0.59545700628297704</v>
      </c>
      <c r="KR24">
        <v>-2.2783834445908799</v>
      </c>
      <c r="KS24">
        <v>-1.0666106602806</v>
      </c>
      <c r="KT24">
        <v>0.47311632020716499</v>
      </c>
      <c r="KU24">
        <v>1.5130276378179801</v>
      </c>
      <c r="KV24">
        <v>-0.26031069274092999</v>
      </c>
      <c r="KW24">
        <v>-0.79554420324068398</v>
      </c>
      <c r="KX24">
        <v>1.5403359531343199</v>
      </c>
      <c r="KY24">
        <v>1.0778920804008501</v>
      </c>
      <c r="KZ24">
        <v>0.68881827924544403</v>
      </c>
      <c r="LA24">
        <v>-0.76105656225349105</v>
      </c>
      <c r="LB24">
        <v>-0.36261028428180497</v>
      </c>
      <c r="LC24">
        <v>0.602543476520643</v>
      </c>
      <c r="LD24">
        <v>1.1409608055831</v>
      </c>
      <c r="LE24">
        <v>0.94759944577854305</v>
      </c>
      <c r="LF24">
        <v>-0.58662881183931104</v>
      </c>
      <c r="LG24">
        <v>0.110415109581065</v>
      </c>
      <c r="LH24">
        <v>0.90573030359456597</v>
      </c>
      <c r="LI24">
        <v>1.0918246550975099</v>
      </c>
      <c r="LJ24">
        <v>0.213216190181853</v>
      </c>
      <c r="LK24">
        <v>-0.209937688002446</v>
      </c>
      <c r="LL24">
        <v>0.46895592480993398</v>
      </c>
      <c r="LM24">
        <v>0.95793261712275402</v>
      </c>
      <c r="LN24">
        <v>0.55908251063313896</v>
      </c>
      <c r="LO24">
        <v>0.51959531162654105</v>
      </c>
      <c r="LP24">
        <v>0.12736845288972201</v>
      </c>
      <c r="LQ24">
        <v>0.60970874768844896</v>
      </c>
      <c r="LR24">
        <v>0.59092705842998206</v>
      </c>
      <c r="LS24">
        <v>0.711476704341933</v>
      </c>
      <c r="LT24">
        <v>0.63138290006230502</v>
      </c>
      <c r="LU24">
        <v>-0.62030755330120302</v>
      </c>
      <c r="LV24">
        <v>1.4393118549695001</v>
      </c>
      <c r="LW24">
        <v>2.80888087386161</v>
      </c>
      <c r="LX24">
        <v>1.9449711546955599</v>
      </c>
      <c r="LY24">
        <v>0.35845443720115999</v>
      </c>
      <c r="LZ24">
        <v>-0.77637394178814401</v>
      </c>
      <c r="MA24">
        <v>-0.12863839802635299</v>
      </c>
      <c r="MB24">
        <v>1.3764709037737</v>
      </c>
      <c r="MC24">
        <v>1.10869747316288</v>
      </c>
      <c r="MD24">
        <v>-1.4755988182643001</v>
      </c>
      <c r="ME24">
        <v>-0.52975962960763601</v>
      </c>
      <c r="MF24">
        <v>-4.5766253500940303E-2</v>
      </c>
      <c r="MG24">
        <v>0.305931453612869</v>
      </c>
      <c r="MH24">
        <v>1.23213573915793</v>
      </c>
      <c r="MI24">
        <v>-1.42601545777857</v>
      </c>
      <c r="MJ24">
        <v>-0.38029203462389399</v>
      </c>
      <c r="MK24">
        <v>0.17743400669270101</v>
      </c>
      <c r="ML24">
        <v>1.0339765920049899</v>
      </c>
      <c r="MM24">
        <v>-0.13518065226367701</v>
      </c>
      <c r="MN24">
        <v>-2.24800755640653</v>
      </c>
      <c r="MO24">
        <v>-0.14581184780463299</v>
      </c>
      <c r="MP24">
        <v>0.84794611012097199</v>
      </c>
      <c r="MQ24">
        <v>7.13663037750734E-2</v>
      </c>
      <c r="MR24">
        <v>-1.2234494933751801</v>
      </c>
      <c r="MS24">
        <v>-2.1994005113688302</v>
      </c>
      <c r="MT24">
        <v>0.46908035904612</v>
      </c>
      <c r="MU24">
        <v>3.8831608898641297E-2</v>
      </c>
      <c r="MV24">
        <v>-0.90955389845675305</v>
      </c>
      <c r="MW24">
        <v>-1.32862531694084</v>
      </c>
      <c r="MX24">
        <v>-1.33858414125436</v>
      </c>
      <c r="MY24">
        <v>-0.44462489951240303</v>
      </c>
      <c r="MZ24">
        <v>-0.29714690535591198</v>
      </c>
      <c r="NA24">
        <v>1.3905341976152701</v>
      </c>
      <c r="NB24">
        <v>0.24619671884816</v>
      </c>
      <c r="NC24">
        <v>-0.74426100934805794</v>
      </c>
      <c r="ND24">
        <v>-1.2192998802805699</v>
      </c>
      <c r="NE24">
        <v>-0.49924210068582903</v>
      </c>
      <c r="NF24">
        <v>1.1406114536297001</v>
      </c>
      <c r="NG24">
        <v>0.24675726851959701</v>
      </c>
      <c r="NH24">
        <v>-0.29623277856310198</v>
      </c>
      <c r="NI24">
        <v>-0.860286324569562</v>
      </c>
      <c r="NJ24">
        <v>-0.33706663263924602</v>
      </c>
      <c r="NK24">
        <v>0.297885754433108</v>
      </c>
      <c r="NL24">
        <v>0.16833151708883601</v>
      </c>
      <c r="NM24">
        <v>0.42339374216994002</v>
      </c>
      <c r="NN24">
        <v>-0.648391131090995</v>
      </c>
      <c r="NO24">
        <v>-2.88607047998908E-2</v>
      </c>
      <c r="NP24">
        <v>0.25557059814945199</v>
      </c>
      <c r="NQ24">
        <v>0.32271463240214399</v>
      </c>
      <c r="NR24">
        <v>-0.83476645959527196</v>
      </c>
      <c r="NS24">
        <v>-0.352081838854375</v>
      </c>
      <c r="NT24">
        <v>4.0569769688768E-2</v>
      </c>
      <c r="NU24">
        <v>0.33861914026343598</v>
      </c>
      <c r="NV24">
        <v>-0.50561689119903097</v>
      </c>
      <c r="NW24">
        <v>-0.18273010729605799</v>
      </c>
      <c r="NX24">
        <v>-0.23183424384441101</v>
      </c>
      <c r="NY24">
        <v>0.14997231364102401</v>
      </c>
      <c r="NZ24">
        <v>-0.28856780066676901</v>
      </c>
      <c r="OA24">
        <v>-8.2939475148455302E-2</v>
      </c>
      <c r="OB24">
        <v>0.20176296935221499</v>
      </c>
      <c r="OC24">
        <v>0.27556635166877003</v>
      </c>
      <c r="OD24">
        <v>1.7727903601678601</v>
      </c>
      <c r="OE24">
        <v>1.0408635119809999</v>
      </c>
      <c r="OF24">
        <v>2.4640405458441799</v>
      </c>
      <c r="OG24">
        <v>-0.65847251123205397</v>
      </c>
      <c r="OH24">
        <v>-1.70177470099356</v>
      </c>
      <c r="OI24">
        <v>0.19182788348414301</v>
      </c>
      <c r="OJ24">
        <v>0.23752891418698399</v>
      </c>
      <c r="OK24">
        <v>-0.59959727136585805</v>
      </c>
      <c r="OL24">
        <v>-1.9290191235263501</v>
      </c>
      <c r="OM24">
        <v>0.15568834653810301</v>
      </c>
      <c r="ON24">
        <v>0.18677772441517199</v>
      </c>
      <c r="OO24">
        <v>-0.26428424365920899</v>
      </c>
      <c r="OP24">
        <v>-1.4193669544390299</v>
      </c>
      <c r="OQ24">
        <v>-1.8324720300199699</v>
      </c>
      <c r="OR24">
        <v>0.18005571267540099</v>
      </c>
      <c r="OS24">
        <v>-4.2769898527583797E-2</v>
      </c>
      <c r="OT24">
        <v>-0.87971243749487504</v>
      </c>
      <c r="OU24">
        <v>-1.70285977683441</v>
      </c>
      <c r="OV24">
        <v>-1.78226592563273</v>
      </c>
      <c r="OW24">
        <v>2.4486500221580099E-2</v>
      </c>
      <c r="OX24">
        <v>-0.55088276573800399</v>
      </c>
      <c r="OY24">
        <v>-1.29016792273537</v>
      </c>
      <c r="OZ24">
        <v>-1.77429769171296</v>
      </c>
      <c r="PA24">
        <v>-1.8320921698597701</v>
      </c>
      <c r="PB24">
        <v>-0.40034554793257399</v>
      </c>
      <c r="PC24">
        <v>-0.973434146966912</v>
      </c>
      <c r="PD24">
        <v>-1.48802747020165</v>
      </c>
      <c r="PE24">
        <v>-1.8780447439730801</v>
      </c>
      <c r="PF24">
        <v>-1.3537087799663099</v>
      </c>
      <c r="PG24">
        <v>0.84697013691307999</v>
      </c>
      <c r="PH24">
        <v>-0.74963396760615297</v>
      </c>
      <c r="PI24">
        <v>-0.522103567447043</v>
      </c>
      <c r="PJ24">
        <v>0.36851443272194601</v>
      </c>
      <c r="PK24">
        <v>0.64014749738718701</v>
      </c>
      <c r="PL24">
        <v>-0.62008974991057697</v>
      </c>
      <c r="PM24">
        <v>0.91086648777759804</v>
      </c>
      <c r="PN24">
        <v>1.0052638755357799</v>
      </c>
      <c r="PO24">
        <v>1.1513247681176699</v>
      </c>
      <c r="PP24">
        <v>0.85127139550072795</v>
      </c>
      <c r="PQ24">
        <v>0.86962373707596996</v>
      </c>
      <c r="PR24">
        <v>0.94376503461075401</v>
      </c>
      <c r="PS24">
        <v>1.0554426015590299</v>
      </c>
      <c r="PT24">
        <v>1.0487613816230801</v>
      </c>
      <c r="PU24">
        <v>0.85183690776576504</v>
      </c>
      <c r="PV24">
        <v>0.90851546378399695</v>
      </c>
      <c r="PW24">
        <v>1.0015493034827001</v>
      </c>
      <c r="PX24">
        <v>1.0535411420454699</v>
      </c>
      <c r="PY24">
        <v>0.95093751127237502</v>
      </c>
      <c r="PZ24">
        <v>0.83092711090786897</v>
      </c>
      <c r="QA24">
        <v>0.959967508489041</v>
      </c>
      <c r="QB24">
        <v>1.0190081556164601</v>
      </c>
      <c r="QC24">
        <v>0.98670473120518598</v>
      </c>
      <c r="QD24">
        <v>0.90414549775754305</v>
      </c>
      <c r="QE24">
        <v>0.80626938542273496</v>
      </c>
      <c r="QF24">
        <v>0.98414084709207705</v>
      </c>
      <c r="QG24">
        <v>0.97753292493875099</v>
      </c>
      <c r="QH24">
        <v>0.94264179951466198</v>
      </c>
      <c r="QI24">
        <v>0.86754773260614604</v>
      </c>
      <c r="QJ24">
        <v>0.814273820811794</v>
      </c>
      <c r="QK24">
        <v>2.6065707905873001</v>
      </c>
      <c r="QL24">
        <v>0.96179323798471605</v>
      </c>
      <c r="QM24">
        <v>-0.124692224981423</v>
      </c>
      <c r="QN24">
        <v>2.0247912163273498</v>
      </c>
      <c r="QO24">
        <v>1.1080024324260001</v>
      </c>
      <c r="QP24">
        <v>1.8874970774144699</v>
      </c>
      <c r="QQ24">
        <v>1.66133012898863</v>
      </c>
      <c r="QR24">
        <v>1.8264595487936901</v>
      </c>
      <c r="QS24">
        <v>0.67330887381539595</v>
      </c>
      <c r="QT24">
        <v>1.4125068332264601</v>
      </c>
      <c r="QU24">
        <v>2.49826521252061</v>
      </c>
      <c r="QV24">
        <v>1.5484629607287099</v>
      </c>
      <c r="QW24">
        <v>1.7232010978838099</v>
      </c>
      <c r="QX24">
        <v>1.4708680560029701</v>
      </c>
      <c r="QY24">
        <v>1.6575886320013</v>
      </c>
      <c r="QZ24">
        <v>2.10971937113244</v>
      </c>
      <c r="RA24">
        <v>1.70890581476649</v>
      </c>
      <c r="RB24">
        <v>1.6641822886293001</v>
      </c>
      <c r="RC24">
        <v>1.63009429089861</v>
      </c>
      <c r="RD24">
        <v>1.68270471148416</v>
      </c>
      <c r="RE24">
        <v>2.0750208732820501</v>
      </c>
      <c r="RF24">
        <v>1.7045847888399701</v>
      </c>
      <c r="RG24">
        <v>1.7397834701458701</v>
      </c>
      <c r="RH24">
        <v>1.68342799071252</v>
      </c>
      <c r="RI24">
        <v>1.0151922023600499</v>
      </c>
      <c r="RJ24">
        <v>2.01399644220428</v>
      </c>
      <c r="RK24">
        <v>1.7797980621976399</v>
      </c>
      <c r="RL24">
        <v>1.7780920485735801</v>
      </c>
      <c r="RM24">
        <v>1.1845121686559199</v>
      </c>
      <c r="RN24">
        <v>0.66132415652897403</v>
      </c>
      <c r="RO24">
        <v>0.61294215145487996</v>
      </c>
      <c r="RP24">
        <v>-1.3979558576665001</v>
      </c>
      <c r="RQ24">
        <v>-0.90643476278253998</v>
      </c>
      <c r="RR24">
        <v>-1.6274402804261501</v>
      </c>
      <c r="RS24">
        <v>0.499571546578231</v>
      </c>
      <c r="RT24">
        <v>0.93434735467709695</v>
      </c>
      <c r="RU24">
        <v>0.49948941245040701</v>
      </c>
      <c r="RV24">
        <v>0.65735307614897998</v>
      </c>
      <c r="RW24">
        <v>0.72515316940296004</v>
      </c>
      <c r="RX24">
        <v>1.3396399737664599</v>
      </c>
      <c r="RY24">
        <v>0.42676023684182501</v>
      </c>
      <c r="RZ24">
        <v>0.41599420065079701</v>
      </c>
      <c r="SA24">
        <v>0.54240344065337398</v>
      </c>
      <c r="SB24">
        <v>1.09544073204745</v>
      </c>
      <c r="SC24">
        <v>1.38738483017553</v>
      </c>
      <c r="SD24">
        <v>0.43120429218331102</v>
      </c>
      <c r="SE24">
        <v>0.49022251547748802</v>
      </c>
      <c r="SF24">
        <v>0.82747854619376804</v>
      </c>
      <c r="SG24">
        <v>1.2744391490103499</v>
      </c>
      <c r="SH24">
        <v>1.21044058616446</v>
      </c>
      <c r="SI24">
        <v>0.47745623071763899</v>
      </c>
      <c r="SJ24">
        <v>0.69799294467685402</v>
      </c>
      <c r="SK24">
        <v>1.0358340620429001</v>
      </c>
      <c r="SL24">
        <v>1.2021706086755899</v>
      </c>
      <c r="SM24">
        <v>1.1765736486540901</v>
      </c>
      <c r="SN24">
        <v>0.63120308132580805</v>
      </c>
      <c r="SO24">
        <v>0.87934719424539098</v>
      </c>
      <c r="SP24">
        <v>1.0385469748598699</v>
      </c>
      <c r="SQ24">
        <v>1.1771251989828899</v>
      </c>
      <c r="SR24">
        <v>1.0610763719552201</v>
      </c>
      <c r="SS24">
        <v>0.95296252162527895</v>
      </c>
      <c r="ST24">
        <v>1.8738668183990499</v>
      </c>
      <c r="SU24">
        <v>1.64412568670998</v>
      </c>
      <c r="SV24">
        <v>0.814296819204402</v>
      </c>
      <c r="SW24">
        <v>-0.86958564447418996</v>
      </c>
      <c r="SX24">
        <v>-2.11537210104072</v>
      </c>
      <c r="SY24">
        <v>0.83640939623139199</v>
      </c>
      <c r="SZ24">
        <v>0.62889970212978596</v>
      </c>
      <c r="TA24">
        <v>0.26348784045686202</v>
      </c>
      <c r="TB24">
        <v>2.97489839857287E-2</v>
      </c>
      <c r="TC24">
        <v>0.922620961943312</v>
      </c>
      <c r="TD24">
        <v>0.77459212441300496</v>
      </c>
      <c r="TE24">
        <v>0.52193653627868897</v>
      </c>
      <c r="TF24">
        <v>0.163566686153401</v>
      </c>
      <c r="TG24">
        <v>1.3312131386434001E-2</v>
      </c>
      <c r="TH24">
        <v>0.85147514108762401</v>
      </c>
      <c r="TI24">
        <v>0.65064933564091798</v>
      </c>
      <c r="TJ24">
        <v>0.344192490194828</v>
      </c>
      <c r="TK24">
        <v>8.8836726039026606E-2</v>
      </c>
      <c r="TL24">
        <v>4.3954587139572898E-2</v>
      </c>
      <c r="TM24">
        <v>0.74626880646862703</v>
      </c>
      <c r="TN24">
        <v>0.49148959072076298</v>
      </c>
      <c r="TO24">
        <v>0.23539508942658299</v>
      </c>
      <c r="TP24">
        <v>8.4521600702251301E-2</v>
      </c>
      <c r="TQ24">
        <v>0.14657317343415999</v>
      </c>
      <c r="TR24">
        <v>0.60539335271319705</v>
      </c>
      <c r="TS24">
        <v>0.374780080946574</v>
      </c>
      <c r="TT24">
        <v>0.19661232486675201</v>
      </c>
      <c r="TU24">
        <v>0.15204302093571301</v>
      </c>
      <c r="TV24">
        <v>0.32334477638134301</v>
      </c>
    </row>
    <row r="25" spans="1:542" x14ac:dyDescent="0.25">
      <c r="A25" s="13">
        <v>44561</v>
      </c>
      <c r="B25">
        <v>0.151569616258244</v>
      </c>
      <c r="C25">
        <v>-0.63180678165696502</v>
      </c>
      <c r="D25">
        <v>-1.2981533186119301</v>
      </c>
      <c r="E25">
        <v>1.0446416923158399</v>
      </c>
      <c r="F25">
        <v>1.2248021335155801</v>
      </c>
      <c r="G25">
        <v>1.5879728594550999</v>
      </c>
      <c r="H25">
        <v>-0.84604421156576903</v>
      </c>
      <c r="I25">
        <v>0.56276981928806502</v>
      </c>
      <c r="J25">
        <v>1.73269575908453</v>
      </c>
      <c r="K25">
        <v>0.79903635222753</v>
      </c>
      <c r="L25">
        <v>-0.22817656108870099</v>
      </c>
      <c r="M25">
        <v>-0.668757488862741</v>
      </c>
      <c r="N25">
        <v>0.92069228626010802</v>
      </c>
      <c r="O25">
        <v>1.40764371030516</v>
      </c>
      <c r="P25">
        <v>0.76117836263373495</v>
      </c>
      <c r="Q25">
        <v>-0.47453168494512898</v>
      </c>
      <c r="R25">
        <v>0.116161955895974</v>
      </c>
      <c r="S25">
        <v>1.24670080699482</v>
      </c>
      <c r="T25">
        <v>1.19318337599488</v>
      </c>
      <c r="U25">
        <v>0.61596521188680597</v>
      </c>
      <c r="V25">
        <v>-7.45649689123235E-3</v>
      </c>
      <c r="W25">
        <v>0.59526543819286404</v>
      </c>
      <c r="X25">
        <v>1.2028435498633601</v>
      </c>
      <c r="Y25">
        <v>1.0420035502174001</v>
      </c>
      <c r="Z25">
        <v>0.32388825552412298</v>
      </c>
      <c r="AA25">
        <v>0.38401770674726099</v>
      </c>
      <c r="AB25">
        <v>0.695032384286562</v>
      </c>
      <c r="AC25">
        <v>1.1039884514550999</v>
      </c>
      <c r="AD25">
        <v>0.79092022614018798</v>
      </c>
      <c r="AE25">
        <v>0.408988507269123</v>
      </c>
      <c r="AF25">
        <v>-1.1061551095086899</v>
      </c>
      <c r="AG25">
        <v>-0.25564530495168802</v>
      </c>
      <c r="AH25">
        <v>-0.87054003928976198</v>
      </c>
      <c r="AI25">
        <v>-0.47331249939654402</v>
      </c>
      <c r="AJ25">
        <v>0.23703525512092999</v>
      </c>
      <c r="AK25">
        <v>-1.5686812861977699</v>
      </c>
      <c r="AL25">
        <v>-1.4535929643602901</v>
      </c>
      <c r="AM25">
        <v>-1.3853838982075899</v>
      </c>
      <c r="AN25">
        <v>-1.09430463869878</v>
      </c>
      <c r="AO25">
        <v>-1.0854848544411</v>
      </c>
      <c r="AP25">
        <v>-1.20446124427035</v>
      </c>
      <c r="AQ25">
        <v>-1.5275326636189801</v>
      </c>
      <c r="AR25">
        <v>-1.3159934579978201</v>
      </c>
      <c r="AS25">
        <v>-1.1299390601211701</v>
      </c>
      <c r="AT25">
        <v>-1.0650643987728401</v>
      </c>
      <c r="AU25">
        <v>-1.3777604846988101</v>
      </c>
      <c r="AV25">
        <v>-1.4336504098301099</v>
      </c>
      <c r="AW25">
        <v>-1.23314674089645</v>
      </c>
      <c r="AX25">
        <v>-1.1062673201580699</v>
      </c>
      <c r="AY25">
        <v>-1.16894564157965</v>
      </c>
      <c r="AZ25">
        <v>-1.37379619102731</v>
      </c>
      <c r="BA25">
        <v>-1.34819663519707</v>
      </c>
      <c r="BB25">
        <v>-1.1907215721228299</v>
      </c>
      <c r="BC25">
        <v>-1.1675446968060299</v>
      </c>
      <c r="BD25">
        <v>-1.3151998553731099</v>
      </c>
      <c r="BE25">
        <v>-1.33138654097766</v>
      </c>
      <c r="BF25">
        <v>-1.29502577666722</v>
      </c>
      <c r="BG25">
        <v>-1.2216801337394001</v>
      </c>
      <c r="BH25">
        <v>-1.28121602024924</v>
      </c>
      <c r="BI25">
        <v>-1.1995853099843701</v>
      </c>
      <c r="BK25">
        <v>0.30560760126028202</v>
      </c>
      <c r="BL25">
        <v>0.35300670816095803</v>
      </c>
      <c r="BM25">
        <v>0.14617963316948299</v>
      </c>
      <c r="BN25">
        <v>1.12204605069413E-2</v>
      </c>
      <c r="BO25">
        <v>-0.50539482747198905</v>
      </c>
      <c r="BP25">
        <v>-0.54936025715750003</v>
      </c>
      <c r="BQ25">
        <v>0.23665570865839999</v>
      </c>
      <c r="BR25">
        <v>-5.2747530248224497E-2</v>
      </c>
      <c r="BS25">
        <v>-0.24106284785748899</v>
      </c>
      <c r="BT25">
        <v>0.13034851973541101</v>
      </c>
      <c r="BU25">
        <v>0.39630739523507302</v>
      </c>
      <c r="BV25">
        <v>-3.4561159757156901E-2</v>
      </c>
      <c r="BW25">
        <v>3.2759585772169802E-3</v>
      </c>
      <c r="BX25">
        <v>-0.14976578790655501</v>
      </c>
      <c r="BY25">
        <v>0.15851257616550299</v>
      </c>
      <c r="BZ25">
        <v>0.18946771177133301</v>
      </c>
      <c r="CA25">
        <v>-1.67652672407698E-2</v>
      </c>
      <c r="CB25">
        <v>-6.8386974372838194E-2</v>
      </c>
      <c r="CC25">
        <v>-1.1507973098895801E-2</v>
      </c>
      <c r="CD25">
        <v>0.237613233261047</v>
      </c>
      <c r="CE25">
        <v>0.13400424666664301</v>
      </c>
      <c r="CF25">
        <v>-5.63560545023533E-2</v>
      </c>
      <c r="CG25">
        <v>-5.7735199959917096E-3</v>
      </c>
      <c r="CH25">
        <v>7.7074992363851805E-2</v>
      </c>
      <c r="CI25">
        <v>-7.2415338062366899E-2</v>
      </c>
      <c r="CJ25">
        <v>7.5200642134664999E-2</v>
      </c>
      <c r="CK25">
        <v>-1.4792755557969399E-2</v>
      </c>
      <c r="CL25">
        <v>5.3556975194548703E-2</v>
      </c>
      <c r="CM25">
        <v>-0.101928033256353</v>
      </c>
      <c r="CN25">
        <v>0.138783306184245</v>
      </c>
      <c r="CO25">
        <v>1.21368874396207</v>
      </c>
      <c r="CP25">
        <v>1.76207742568112</v>
      </c>
      <c r="CQ25">
        <v>1.0209781264675799</v>
      </c>
      <c r="CR25">
        <v>3.1527509275502998</v>
      </c>
      <c r="CS25">
        <v>0.24981812014327301</v>
      </c>
      <c r="CT25">
        <v>1.2896097680142099E-2</v>
      </c>
      <c r="CU25">
        <v>0.51016052611462104</v>
      </c>
      <c r="CV25">
        <v>0.88361184719209396</v>
      </c>
      <c r="CW25">
        <v>1.05064352033297</v>
      </c>
      <c r="CX25">
        <v>-0.30747538309407402</v>
      </c>
      <c r="CY25">
        <v>1.3894436487369599</v>
      </c>
      <c r="CZ25">
        <v>0.83745778617362998</v>
      </c>
      <c r="DA25">
        <v>1.01045615415045</v>
      </c>
      <c r="DB25">
        <v>0.434178415005603</v>
      </c>
      <c r="DC25">
        <v>-0.34206575418520702</v>
      </c>
      <c r="DD25">
        <v>1.16031602623845</v>
      </c>
      <c r="DE25">
        <v>0.96396954328093198</v>
      </c>
      <c r="DF25">
        <v>0.74956199654756195</v>
      </c>
      <c r="DG25">
        <v>5.3411479477146299E-2</v>
      </c>
      <c r="DH25">
        <v>-0.30055193848781298</v>
      </c>
      <c r="DI25">
        <v>1.1479841428814701</v>
      </c>
      <c r="DJ25">
        <v>0.80632354649682503</v>
      </c>
      <c r="DK25">
        <v>0.39247001051416602</v>
      </c>
      <c r="DL25">
        <v>-3.6748089801876202E-2</v>
      </c>
      <c r="DM25">
        <v>-0.68961600666831602</v>
      </c>
      <c r="DN25">
        <v>0.99439006113087303</v>
      </c>
      <c r="DO25">
        <v>0.52893680425601197</v>
      </c>
      <c r="DP25">
        <v>0.25251282594576901</v>
      </c>
      <c r="DQ25">
        <v>-0.37885539738094298</v>
      </c>
      <c r="DR25">
        <v>-0.36925590608325998</v>
      </c>
      <c r="DS25">
        <v>1.24504722050204</v>
      </c>
      <c r="DT25">
        <v>0.215825660639481</v>
      </c>
      <c r="DU25">
        <v>-0.76106671229682499</v>
      </c>
      <c r="DV25">
        <v>1.4819147748249799</v>
      </c>
      <c r="DW25">
        <v>-0.39880340092118699</v>
      </c>
      <c r="DX25">
        <v>-1.5178460136527601</v>
      </c>
      <c r="DY25">
        <v>-0.77054492011798104</v>
      </c>
      <c r="DZ25">
        <v>-0.91614331355484402</v>
      </c>
      <c r="EA25">
        <v>0.58384739407460695</v>
      </c>
      <c r="EB25">
        <v>0.97179694375791104</v>
      </c>
      <c r="EC25">
        <v>0.82588237575057299</v>
      </c>
      <c r="ED25">
        <v>-1.17372114069372</v>
      </c>
      <c r="EE25">
        <v>-0.45458361131312802</v>
      </c>
      <c r="EF25">
        <v>0.87270426944388402</v>
      </c>
      <c r="EG25">
        <v>0.69300437592200304</v>
      </c>
      <c r="EH25">
        <v>-0.22327113079271499</v>
      </c>
      <c r="EI25">
        <v>-0.97471976102637403</v>
      </c>
      <c r="EJ25">
        <v>0.26121529703194302</v>
      </c>
      <c r="EK25">
        <v>0.91832259125492099</v>
      </c>
      <c r="EL25">
        <v>-5.9635236405935398E-2</v>
      </c>
      <c r="EM25">
        <v>-0.41926055243357102</v>
      </c>
      <c r="EN25">
        <v>-0.33558861164791598</v>
      </c>
      <c r="EO25">
        <v>0.53729395521641199</v>
      </c>
      <c r="EP25">
        <v>0.34895369280770999</v>
      </c>
      <c r="EQ25">
        <v>-0.60942242543888603</v>
      </c>
      <c r="ER25">
        <v>4.0709518125406297E-2</v>
      </c>
      <c r="ES25">
        <v>1.33311410153632E-2</v>
      </c>
      <c r="ET25">
        <v>0.123403037939797</v>
      </c>
      <c r="EU25">
        <v>-0.18993807467709301</v>
      </c>
      <c r="EV25">
        <v>5.8602333349394201E-2</v>
      </c>
      <c r="EW25">
        <v>1.58476760231405</v>
      </c>
      <c r="EX25">
        <v>1.8833581568072399</v>
      </c>
      <c r="EY25">
        <v>1.46202099642906</v>
      </c>
      <c r="EZ25">
        <v>2.7848441301775799</v>
      </c>
      <c r="FA25">
        <v>0.40801158026274598</v>
      </c>
      <c r="FB25">
        <v>-0.15991593587375499</v>
      </c>
      <c r="FC25">
        <v>0.62502118885405</v>
      </c>
      <c r="FD25">
        <v>0.79555148433261003</v>
      </c>
      <c r="FE25">
        <v>1.0426012558329301</v>
      </c>
      <c r="FF25">
        <v>-0.15013796536957</v>
      </c>
      <c r="FG25">
        <v>1.0858504297877301</v>
      </c>
      <c r="FH25">
        <v>0.78217957960965001</v>
      </c>
      <c r="FI25">
        <v>0.68921568622681795</v>
      </c>
      <c r="FJ25">
        <v>0.47375767793294699</v>
      </c>
      <c r="FK25">
        <v>-0.32320156348968598</v>
      </c>
      <c r="FL25">
        <v>0.96154834771132602</v>
      </c>
      <c r="FM25">
        <v>0.75804503089296404</v>
      </c>
      <c r="FN25">
        <v>0.59924359300031804</v>
      </c>
      <c r="FO25">
        <v>9.6835691048899997E-2</v>
      </c>
      <c r="FP25">
        <v>-0.73809006318038595</v>
      </c>
      <c r="FQ25">
        <v>0.90155364632083701</v>
      </c>
      <c r="FR25">
        <v>0.68643384182662404</v>
      </c>
      <c r="FS25">
        <v>0.31625999479212002</v>
      </c>
      <c r="FT25">
        <v>-0.28926246690602497</v>
      </c>
      <c r="FU25">
        <v>-1.0923727176323801</v>
      </c>
      <c r="FV25">
        <v>0.82272290040256202</v>
      </c>
      <c r="FW25">
        <v>0.46035625529070001</v>
      </c>
      <c r="FX25">
        <v>-1.4074126696859901E-2</v>
      </c>
      <c r="FY25">
        <v>-0.63740895311576296</v>
      </c>
      <c r="FZ25">
        <v>-0.81273197509012896</v>
      </c>
      <c r="GA25">
        <v>-1.3344290592833801</v>
      </c>
      <c r="GB25">
        <v>0.146561923655948</v>
      </c>
      <c r="GC25">
        <v>0.327512088216661</v>
      </c>
      <c r="GD25">
        <v>0.532487269962448</v>
      </c>
      <c r="GE25">
        <v>-1.5020534185518599</v>
      </c>
      <c r="GF25">
        <v>-1.903901613867</v>
      </c>
      <c r="GG25">
        <v>-1.3458137578832601</v>
      </c>
      <c r="GH25">
        <v>-1.34011045069326</v>
      </c>
      <c r="GI25">
        <v>-1.36239744918793</v>
      </c>
      <c r="GJ25">
        <v>-1.4447697901463601</v>
      </c>
      <c r="GK25">
        <v>-1.3395224388182001</v>
      </c>
      <c r="GL25">
        <v>-1.3419333959462301</v>
      </c>
      <c r="GM25">
        <v>-1.3363708203704301</v>
      </c>
      <c r="GN25">
        <v>-1.37434349930487</v>
      </c>
      <c r="GO25">
        <v>-1.4611867977926101</v>
      </c>
      <c r="GP25">
        <v>-1.3698600359467199</v>
      </c>
      <c r="GQ25">
        <v>-1.3657433715348799</v>
      </c>
      <c r="GR25">
        <v>-1.36931588938432</v>
      </c>
      <c r="GS25">
        <v>-1.42927295009544</v>
      </c>
      <c r="GT25">
        <v>-1.5238967599317099</v>
      </c>
      <c r="GU25">
        <v>-1.40344974103722</v>
      </c>
      <c r="GV25">
        <v>-1.3956592431900501</v>
      </c>
      <c r="GW25">
        <v>-1.4165363487534099</v>
      </c>
      <c r="GX25">
        <v>-1.4893907822635299</v>
      </c>
      <c r="GY25">
        <v>-1.5379190678973</v>
      </c>
      <c r="GZ25">
        <v>-1.4376882647278</v>
      </c>
      <c r="HA25">
        <v>-1.4370062731436</v>
      </c>
      <c r="HB25">
        <v>-1.47249884189059</v>
      </c>
      <c r="HC25">
        <v>-1.5148733142183799</v>
      </c>
      <c r="HD25">
        <v>-1.2617314299435001</v>
      </c>
      <c r="HE25">
        <v>-1.2138609296001199</v>
      </c>
      <c r="HF25">
        <v>0.41821994090274101</v>
      </c>
      <c r="HG25">
        <v>0.64357832843506102</v>
      </c>
      <c r="HH25">
        <v>0.83444771961096698</v>
      </c>
      <c r="HI25">
        <v>-0.92217873034014597</v>
      </c>
      <c r="HJ25">
        <v>-1.61505568048144</v>
      </c>
      <c r="HK25">
        <v>-1.20196568853566</v>
      </c>
      <c r="HL25">
        <v>-1.2128082488854599</v>
      </c>
      <c r="HM25">
        <v>-1.2739501276209699</v>
      </c>
      <c r="HN25">
        <v>-1.34611208670674</v>
      </c>
      <c r="HO25">
        <v>-1.21338509211473</v>
      </c>
      <c r="HP25">
        <v>-1.20591066887673</v>
      </c>
      <c r="HQ25">
        <v>-1.2198042282722199</v>
      </c>
      <c r="HR25">
        <v>-1.28501974533181</v>
      </c>
      <c r="HS25">
        <v>-1.36312438730982</v>
      </c>
      <c r="HT25">
        <v>-1.22215767344686</v>
      </c>
      <c r="HU25">
        <v>-1.22296905758256</v>
      </c>
      <c r="HV25">
        <v>-1.25826926699464</v>
      </c>
      <c r="HW25">
        <v>-1.3298315125065601</v>
      </c>
      <c r="HX25">
        <v>-1.4146073970023001</v>
      </c>
      <c r="HY25">
        <v>-1.2381182497405401</v>
      </c>
      <c r="HZ25">
        <v>-1.25348368377229</v>
      </c>
      <c r="IA25">
        <v>-1.3011805366514699</v>
      </c>
      <c r="IB25">
        <v>-1.3792102776752999</v>
      </c>
      <c r="IC25">
        <v>-1.44968234193469</v>
      </c>
      <c r="ID25">
        <v>-1.26432078461659</v>
      </c>
      <c r="IE25">
        <v>-1.2914930677226799</v>
      </c>
      <c r="IF25">
        <v>-1.3488131710235001</v>
      </c>
      <c r="IG25">
        <v>-1.41747606588145</v>
      </c>
      <c r="IH25">
        <v>-1.2804917416805599</v>
      </c>
      <c r="II25">
        <v>0.43358357963666699</v>
      </c>
      <c r="IJ25">
        <v>0.79843693895896795</v>
      </c>
      <c r="IK25">
        <v>1.5894858669351799</v>
      </c>
      <c r="IL25">
        <v>1.56440589407348</v>
      </c>
      <c r="IM25">
        <v>2.06598144530613</v>
      </c>
      <c r="IN25">
        <v>-0.76934766886447103</v>
      </c>
      <c r="IO25">
        <v>0.49655614384381802</v>
      </c>
      <c r="IP25">
        <v>0.48172866868528003</v>
      </c>
      <c r="IQ25">
        <v>0.14835617138069601</v>
      </c>
      <c r="IR25">
        <v>-0.55170646007526702</v>
      </c>
      <c r="IS25">
        <v>0.74568457650553799</v>
      </c>
      <c r="IT25">
        <v>0.48999490725677303</v>
      </c>
      <c r="IU25">
        <v>0.31163019597904501</v>
      </c>
      <c r="IV25">
        <v>-4.8641196067203497E-2</v>
      </c>
      <c r="IW25">
        <v>-0.89341453940341498</v>
      </c>
      <c r="IX25">
        <v>0.63669448405088602</v>
      </c>
      <c r="IY25">
        <v>0.41396275566512702</v>
      </c>
      <c r="IZ25">
        <v>0.13892113086562299</v>
      </c>
      <c r="JA25">
        <v>-0.47105077034813397</v>
      </c>
      <c r="JB25">
        <v>-1.0196910985084799</v>
      </c>
      <c r="JC25">
        <v>0.54992892583717301</v>
      </c>
      <c r="JD25">
        <v>0.27258640378745103</v>
      </c>
      <c r="JE25">
        <v>-0.200946890933171</v>
      </c>
      <c r="JF25">
        <v>-0.68183982874701998</v>
      </c>
      <c r="JG25">
        <v>-1.45684197682841</v>
      </c>
      <c r="JH25">
        <v>0.41965827244097698</v>
      </c>
      <c r="JI25">
        <v>-1.26049549206561E-2</v>
      </c>
      <c r="JJ25">
        <v>-0.41594054601285801</v>
      </c>
      <c r="JK25">
        <v>-1.0877471321244001</v>
      </c>
      <c r="JL25">
        <v>-1.33571370248738</v>
      </c>
      <c r="JM25">
        <v>-1.35240299694802</v>
      </c>
      <c r="JN25">
        <v>1.47073082289972E-2</v>
      </c>
      <c r="JO25">
        <v>0.151111368431668</v>
      </c>
      <c r="JP25">
        <v>0.30709761166350802</v>
      </c>
      <c r="JQ25">
        <v>-0.184951553998184</v>
      </c>
      <c r="JR25">
        <v>-1.42832639094492</v>
      </c>
      <c r="JS25">
        <v>-1.37205930986141</v>
      </c>
      <c r="JT25">
        <v>-1.37758865821675</v>
      </c>
      <c r="JU25">
        <v>-1.3844427676765401</v>
      </c>
      <c r="JV25">
        <v>-1.4072980511881701</v>
      </c>
      <c r="JW25">
        <v>-1.38075775673806</v>
      </c>
      <c r="JX25">
        <v>-1.3969891434266899</v>
      </c>
      <c r="JY25">
        <v>-1.39774254085876</v>
      </c>
      <c r="JZ25">
        <v>-1.4096098587785999</v>
      </c>
      <c r="KA25">
        <v>-1.45639412960897</v>
      </c>
      <c r="KB25">
        <v>-1.41267815392112</v>
      </c>
      <c r="KC25">
        <v>-1.4196543312226999</v>
      </c>
      <c r="KD25">
        <v>-1.4211320758839701</v>
      </c>
      <c r="KE25">
        <v>-1.4492991109158599</v>
      </c>
      <c r="KF25">
        <v>-1.5200298835588999</v>
      </c>
      <c r="KG25">
        <v>-1.45185584048655</v>
      </c>
      <c r="KH25">
        <v>-1.4524713036127701</v>
      </c>
      <c r="KI25">
        <v>-1.4618195727352301</v>
      </c>
      <c r="KJ25">
        <v>-1.50893900957046</v>
      </c>
      <c r="KK25">
        <v>-1.5367058296520799</v>
      </c>
      <c r="KL25">
        <v>-1.49719989865125</v>
      </c>
      <c r="KM25">
        <v>-1.4966965451107499</v>
      </c>
      <c r="KN25">
        <v>-1.5191241138559699</v>
      </c>
      <c r="KO25">
        <v>-1.53688214881334</v>
      </c>
      <c r="KP25">
        <v>-1.3708505709704</v>
      </c>
      <c r="KQ25">
        <v>0.94988723629141303</v>
      </c>
      <c r="KR25">
        <v>-0.312566153312058</v>
      </c>
      <c r="KS25">
        <v>-2.2817638788046199</v>
      </c>
      <c r="KT25">
        <v>-1.0623449166780301</v>
      </c>
      <c r="KU25">
        <v>0.49214965737546801</v>
      </c>
      <c r="KV25">
        <v>1.8562166564306599</v>
      </c>
      <c r="KW25">
        <v>-0.47684206701420701</v>
      </c>
      <c r="KX25">
        <v>-0.73752785492725403</v>
      </c>
      <c r="KY25">
        <v>1.6524435947370599</v>
      </c>
      <c r="KZ25">
        <v>1.19947627761311</v>
      </c>
      <c r="LA25">
        <v>0.58540014545097496</v>
      </c>
      <c r="LB25">
        <v>-0.66577558805373704</v>
      </c>
      <c r="LC25">
        <v>-0.243035216001008</v>
      </c>
      <c r="LD25">
        <v>0.75026222183852898</v>
      </c>
      <c r="LE25">
        <v>1.3037147724853899</v>
      </c>
      <c r="LF25">
        <v>-2.5418124324635499E-2</v>
      </c>
      <c r="LG25">
        <v>-0.47839737592686599</v>
      </c>
      <c r="LH25">
        <v>0.25910072232276699</v>
      </c>
      <c r="LI25">
        <v>1.0689002672355199</v>
      </c>
      <c r="LJ25">
        <v>1.2372502899119899</v>
      </c>
      <c r="LK25">
        <v>-9.9057658092979506E-2</v>
      </c>
      <c r="LL25">
        <v>-7.4522274173514105E-2</v>
      </c>
      <c r="LM25">
        <v>0.63403530824584897</v>
      </c>
      <c r="LN25">
        <v>1.1124503150399601</v>
      </c>
      <c r="LO25">
        <v>0.69525515528667803</v>
      </c>
      <c r="LP25">
        <v>0.114070384016086</v>
      </c>
      <c r="LQ25">
        <v>0.28103495497099401</v>
      </c>
      <c r="LR25">
        <v>0.77224291254971</v>
      </c>
      <c r="LS25">
        <v>0.73575441886736603</v>
      </c>
      <c r="LT25">
        <v>0.84430205878632103</v>
      </c>
      <c r="LU25">
        <v>1.6144030183654801</v>
      </c>
      <c r="LV25">
        <v>0.76201305816780796</v>
      </c>
      <c r="LW25">
        <v>1.4287583658454599</v>
      </c>
      <c r="LX25">
        <v>2.8015657478904901</v>
      </c>
      <c r="LY25">
        <v>1.9304066126658499</v>
      </c>
      <c r="LZ25">
        <v>0.392179107159221</v>
      </c>
      <c r="MA25">
        <v>-0.61980319049059995</v>
      </c>
      <c r="MB25">
        <v>-2.66281573646719E-2</v>
      </c>
      <c r="MC25">
        <v>1.4866625208320501</v>
      </c>
      <c r="MD25">
        <v>1.1296349757286701</v>
      </c>
      <c r="ME25">
        <v>2.0387719078839401</v>
      </c>
      <c r="MF25">
        <v>-0.54650290945242896</v>
      </c>
      <c r="MG25">
        <v>1.7920670922932199E-2</v>
      </c>
      <c r="MH25">
        <v>0.41885221644799903</v>
      </c>
      <c r="MI25">
        <v>1.2697673497783799</v>
      </c>
      <c r="MJ25">
        <v>0.97985024993881098</v>
      </c>
      <c r="MK25">
        <v>-0.35639323407330797</v>
      </c>
      <c r="ML25">
        <v>0.29132087293311698</v>
      </c>
      <c r="MM25">
        <v>1.1597885506712999</v>
      </c>
      <c r="MN25">
        <v>-0.115841482819002</v>
      </c>
      <c r="MO25">
        <v>0.83333166506945699</v>
      </c>
      <c r="MP25">
        <v>-7.3679590583351703E-2</v>
      </c>
      <c r="MQ25">
        <v>0.98341220761542303</v>
      </c>
      <c r="MR25">
        <v>0.15288013586961699</v>
      </c>
      <c r="MS25">
        <v>-1.1914816413531999</v>
      </c>
      <c r="MT25">
        <v>0.95557855472775599</v>
      </c>
      <c r="MU25">
        <v>0.57951770059126495</v>
      </c>
      <c r="MV25">
        <v>0.14535039791306001</v>
      </c>
      <c r="MW25">
        <v>-0.86368102866587404</v>
      </c>
      <c r="MX25">
        <v>-1.35166760918583</v>
      </c>
      <c r="MY25">
        <v>1.2290487123946101</v>
      </c>
      <c r="MZ25">
        <v>1.4051613057380601</v>
      </c>
      <c r="NA25">
        <v>-0.323415832435617</v>
      </c>
      <c r="NB25">
        <v>1.3911311715166601</v>
      </c>
      <c r="NC25">
        <v>0.25293294078015599</v>
      </c>
      <c r="ND25">
        <v>-0.67932085155639599</v>
      </c>
      <c r="NE25">
        <v>-0.40092308742166199</v>
      </c>
      <c r="NF25">
        <v>-0.38912092913155799</v>
      </c>
      <c r="NG25">
        <v>1.2790694825417901</v>
      </c>
      <c r="NH25">
        <v>0.32020537336011201</v>
      </c>
      <c r="NI25">
        <v>0.76352383367183896</v>
      </c>
      <c r="NJ25">
        <v>-0.80524526160670096</v>
      </c>
      <c r="NK25">
        <v>-0.23360168062515599</v>
      </c>
      <c r="NL25">
        <v>0.42629382007411598</v>
      </c>
      <c r="NM25">
        <v>0.27177837407042299</v>
      </c>
      <c r="NN25">
        <v>-1.1658558531596599E-2</v>
      </c>
      <c r="NO25">
        <v>-0.56925252225995904</v>
      </c>
      <c r="NP25">
        <v>9.8366912859185598E-2</v>
      </c>
      <c r="NQ25">
        <v>0.38454847498748401</v>
      </c>
      <c r="NR25">
        <v>0.44710319210088101</v>
      </c>
      <c r="NS25">
        <v>-9.2417813533696797E-2</v>
      </c>
      <c r="NT25">
        <v>-0.250592348758855</v>
      </c>
      <c r="NU25">
        <v>0.17056634869596399</v>
      </c>
      <c r="NV25">
        <v>0.47831733461494902</v>
      </c>
      <c r="NW25">
        <v>-0.41669229635233301</v>
      </c>
      <c r="NX25">
        <v>4.3839173977601099E-2</v>
      </c>
      <c r="NY25">
        <v>-0.122475365807732</v>
      </c>
      <c r="NZ25">
        <v>0.28819858578746799</v>
      </c>
      <c r="OA25">
        <v>-0.17524428660758801</v>
      </c>
      <c r="OB25">
        <v>4.3684438309311402E-2</v>
      </c>
      <c r="OC25">
        <v>0.62953396208719203</v>
      </c>
      <c r="OD25">
        <v>0.76104375898724697</v>
      </c>
      <c r="OE25">
        <v>1.7644901197920999</v>
      </c>
      <c r="OF25">
        <v>1.0440932199656501</v>
      </c>
      <c r="OG25">
        <v>2.4630096062929701</v>
      </c>
      <c r="OH25">
        <v>-0.67864454968804899</v>
      </c>
      <c r="OI25">
        <v>0.30731840461930698</v>
      </c>
      <c r="OJ25">
        <v>0.24117283080532401</v>
      </c>
      <c r="OK25">
        <v>0.274355367750998</v>
      </c>
      <c r="OL25">
        <v>-0.58228754869774202</v>
      </c>
      <c r="OM25">
        <v>0.36568755748022902</v>
      </c>
      <c r="ON25">
        <v>0.191216771340049</v>
      </c>
      <c r="OO25">
        <v>0.24078197406065699</v>
      </c>
      <c r="OP25">
        <v>-0.235013131702107</v>
      </c>
      <c r="OQ25">
        <v>-1.4123215290875899</v>
      </c>
      <c r="OR25">
        <v>0.29026672259562097</v>
      </c>
      <c r="OS25">
        <v>0.22565166656991001</v>
      </c>
      <c r="OT25">
        <v>3.6123795251460401E-3</v>
      </c>
      <c r="OU25">
        <v>-0.86205039150910701</v>
      </c>
      <c r="OV25">
        <v>-1.69580593018153</v>
      </c>
      <c r="OW25">
        <v>0.290468382468485</v>
      </c>
      <c r="OX25">
        <v>7.1673554690350902E-2</v>
      </c>
      <c r="OY25">
        <v>-0.51491373105690996</v>
      </c>
      <c r="OZ25">
        <v>-1.2761441446539901</v>
      </c>
      <c r="PA25">
        <v>-1.76824681453544</v>
      </c>
      <c r="PB25">
        <v>0.15977741921209099</v>
      </c>
      <c r="PC25">
        <v>-0.354897605497494</v>
      </c>
      <c r="PD25">
        <v>-0.94314985183506705</v>
      </c>
      <c r="PE25">
        <v>-1.4761845953346699</v>
      </c>
      <c r="PF25">
        <v>-1.8650208673100099</v>
      </c>
      <c r="PG25">
        <v>1.09691041893096</v>
      </c>
      <c r="PH25">
        <v>-1.2312120612717501</v>
      </c>
      <c r="PI25">
        <v>-0.80552665165841797</v>
      </c>
      <c r="PJ25">
        <v>-0.60001835972034201</v>
      </c>
      <c r="PK25">
        <v>0.350839451350003</v>
      </c>
      <c r="PL25">
        <v>0.62412268924008596</v>
      </c>
      <c r="PM25">
        <v>0.92651971961687796</v>
      </c>
      <c r="PN25">
        <v>0.99571723165066195</v>
      </c>
      <c r="PO25">
        <v>1.0936790846601401</v>
      </c>
      <c r="PP25">
        <v>1.2242068505898001</v>
      </c>
      <c r="PQ25">
        <v>1.0390957684751201</v>
      </c>
      <c r="PR25">
        <v>0.95088897188994503</v>
      </c>
      <c r="PS25">
        <v>1.02974200862417</v>
      </c>
      <c r="PT25">
        <v>1.1385632035042601</v>
      </c>
      <c r="PU25">
        <v>1.1299193223564601</v>
      </c>
      <c r="PV25">
        <v>0.99577279131712904</v>
      </c>
      <c r="PW25">
        <v>0.99208157613848402</v>
      </c>
      <c r="PX25">
        <v>1.0860743076639101</v>
      </c>
      <c r="PY25">
        <v>1.1357605407884701</v>
      </c>
      <c r="PZ25">
        <v>1.04222140092601</v>
      </c>
      <c r="QA25">
        <v>1.00873061205492</v>
      </c>
      <c r="QB25">
        <v>1.04325414136817</v>
      </c>
      <c r="QC25">
        <v>1.1024732862430999</v>
      </c>
      <c r="QD25">
        <v>1.0755487510697801</v>
      </c>
      <c r="QE25">
        <v>1.00254725570882</v>
      </c>
      <c r="QF25">
        <v>1.0435552271414801</v>
      </c>
      <c r="QG25">
        <v>1.0669171556908901</v>
      </c>
      <c r="QH25">
        <v>1.0657804230763099</v>
      </c>
      <c r="QI25">
        <v>1.03765538824153</v>
      </c>
      <c r="QJ25">
        <v>0.96959609177372197</v>
      </c>
      <c r="QK25">
        <v>1.0400602661949301</v>
      </c>
      <c r="QL25">
        <v>0.274798067995633</v>
      </c>
      <c r="QM25">
        <v>0.94085951576892002</v>
      </c>
      <c r="QN25">
        <v>-0.165431733439864</v>
      </c>
      <c r="QO25">
        <v>2.0778076249214101</v>
      </c>
      <c r="QP25">
        <v>1.19765042983151</v>
      </c>
      <c r="QQ25">
        <v>2.56340983703676</v>
      </c>
      <c r="QR25">
        <v>1.6539970913986</v>
      </c>
      <c r="QS25">
        <v>1.8212720081318501</v>
      </c>
      <c r="QT25">
        <v>0.68315734963276697</v>
      </c>
      <c r="QU25">
        <v>0.90714270477836501</v>
      </c>
      <c r="QV25">
        <v>2.4673310912710198</v>
      </c>
      <c r="QW25">
        <v>1.54604432705045</v>
      </c>
      <c r="QX25">
        <v>1.71979269880152</v>
      </c>
      <c r="QY25">
        <v>1.47679066519897</v>
      </c>
      <c r="QZ25">
        <v>1.7725838182171001</v>
      </c>
      <c r="RA25">
        <v>2.09380779755391</v>
      </c>
      <c r="RB25">
        <v>1.7034387291264099</v>
      </c>
      <c r="RC25">
        <v>1.66450564016553</v>
      </c>
      <c r="RD25">
        <v>1.6323368977206001</v>
      </c>
      <c r="RE25">
        <v>1.77929343290931</v>
      </c>
      <c r="RF25">
        <v>2.0584882910775399</v>
      </c>
      <c r="RG25">
        <v>1.70100450498859</v>
      </c>
      <c r="RH25">
        <v>1.7358379713977199</v>
      </c>
      <c r="RI25">
        <v>1.6966759670751199</v>
      </c>
      <c r="RJ25">
        <v>1.8577748267704299</v>
      </c>
      <c r="RK25">
        <v>2.0007513434305202</v>
      </c>
      <c r="RL25">
        <v>1.7712745014184801</v>
      </c>
      <c r="RM25">
        <v>1.78198783595096</v>
      </c>
      <c r="RN25">
        <v>1.22046759126003</v>
      </c>
      <c r="RO25">
        <v>0.58266485124711098</v>
      </c>
      <c r="RP25">
        <v>-0.55269375191999304</v>
      </c>
      <c r="RQ25">
        <v>-1.40387568564573</v>
      </c>
      <c r="RR25">
        <v>-0.90887002374344505</v>
      </c>
      <c r="RS25">
        <v>-1.7588986227633101</v>
      </c>
      <c r="RT25">
        <v>0.509281913218531</v>
      </c>
      <c r="RU25">
        <v>0.69125877020424098</v>
      </c>
      <c r="RV25">
        <v>0.573092581636934</v>
      </c>
      <c r="RW25">
        <v>0.84896231183365101</v>
      </c>
      <c r="RX25">
        <v>0.88799603164072505</v>
      </c>
      <c r="RY25">
        <v>0.49445506427083702</v>
      </c>
      <c r="RZ25">
        <v>0.57066286853030301</v>
      </c>
      <c r="SA25">
        <v>0.54145871947277702</v>
      </c>
      <c r="SB25">
        <v>0.75671910615798199</v>
      </c>
      <c r="SC25">
        <v>1.28882840282406</v>
      </c>
      <c r="SD25">
        <v>0.54331011051801703</v>
      </c>
      <c r="SE25">
        <v>0.57058788920042003</v>
      </c>
      <c r="SF25">
        <v>0.66104837806462702</v>
      </c>
      <c r="SG25">
        <v>1.04693050749769</v>
      </c>
      <c r="SH25">
        <v>1.42089088533053</v>
      </c>
      <c r="SI25">
        <v>0.55489552848255896</v>
      </c>
      <c r="SJ25">
        <v>0.64512729824812198</v>
      </c>
      <c r="SK25">
        <v>0.88690854179388501</v>
      </c>
      <c r="SL25">
        <v>1.2211182676586501</v>
      </c>
      <c r="SM25">
        <v>1.32860835342301</v>
      </c>
      <c r="SN25">
        <v>0.61216722575966498</v>
      </c>
      <c r="SO25">
        <v>0.81432189749782302</v>
      </c>
      <c r="SP25">
        <v>1.0521767759275</v>
      </c>
      <c r="SQ25">
        <v>1.1986243905254601</v>
      </c>
      <c r="SR25">
        <v>1.2944974785230601</v>
      </c>
      <c r="SS25">
        <v>1.0867513860158899</v>
      </c>
      <c r="ST25">
        <v>1.3919108632223101</v>
      </c>
      <c r="SU25">
        <v>1.87229971121077</v>
      </c>
      <c r="SV25">
        <v>1.63808625224235</v>
      </c>
      <c r="SW25">
        <v>0.80258701781520303</v>
      </c>
      <c r="SX25">
        <v>-0.88250430382676703</v>
      </c>
      <c r="SY25">
        <v>1.07987865865389</v>
      </c>
      <c r="SZ25">
        <v>0.96164464651821202</v>
      </c>
      <c r="TA25">
        <v>0.75124041493782701</v>
      </c>
      <c r="TB25">
        <v>0.38369378468429299</v>
      </c>
      <c r="TC25">
        <v>1.0957410005006201</v>
      </c>
      <c r="TD25">
        <v>1.04923774372753</v>
      </c>
      <c r="TE25">
        <v>0.89908278062380698</v>
      </c>
      <c r="TF25">
        <v>0.64358495185536102</v>
      </c>
      <c r="TG25">
        <v>0.28376371176040499</v>
      </c>
      <c r="TH25">
        <v>1.07589044768241</v>
      </c>
      <c r="TI25">
        <v>0.97742591547243696</v>
      </c>
      <c r="TJ25">
        <v>0.77402996491272202</v>
      </c>
      <c r="TK25">
        <v>0.465429206047896</v>
      </c>
      <c r="TL25">
        <v>0.20966093309647599</v>
      </c>
      <c r="TM25">
        <v>1.0229717711836499</v>
      </c>
      <c r="TN25">
        <v>0.87139871892659504</v>
      </c>
      <c r="TO25">
        <v>0.61435689125411197</v>
      </c>
      <c r="TP25">
        <v>0.35712135616379098</v>
      </c>
      <c r="TQ25">
        <v>0.20666896607184801</v>
      </c>
      <c r="TR25">
        <v>0.93534383222975603</v>
      </c>
      <c r="TS25">
        <v>0.73003041250549705</v>
      </c>
      <c r="TT25">
        <v>0.49795424643842301</v>
      </c>
      <c r="TU25">
        <v>0.31955644071338002</v>
      </c>
      <c r="TV25">
        <v>0.27630904388266597</v>
      </c>
    </row>
    <row r="26" spans="1:542" x14ac:dyDescent="0.25">
      <c r="A26" s="13">
        <v>44651</v>
      </c>
      <c r="B26">
        <v>2.5720378788460598</v>
      </c>
      <c r="C26">
        <v>0.78312453260749404</v>
      </c>
      <c r="D26">
        <v>-0.63517693735775205</v>
      </c>
      <c r="E26">
        <v>-1.3444063549218399</v>
      </c>
      <c r="F26">
        <v>1.0932425290563199</v>
      </c>
      <c r="G26">
        <v>1.43223323165134</v>
      </c>
      <c r="H26">
        <v>0.217622877840422</v>
      </c>
      <c r="I26">
        <v>-0.80446817125843795</v>
      </c>
      <c r="J26">
        <v>0.62501331139355998</v>
      </c>
      <c r="K26">
        <v>1.84997835787575</v>
      </c>
      <c r="L26">
        <v>1.6103741549599999</v>
      </c>
      <c r="M26">
        <v>-0.15458761961675299</v>
      </c>
      <c r="N26">
        <v>-0.62993725949824197</v>
      </c>
      <c r="O26">
        <v>1.0288678805426601</v>
      </c>
      <c r="P26">
        <v>1.5965071567523501</v>
      </c>
      <c r="Q26">
        <v>0.78244897226357901</v>
      </c>
      <c r="R26">
        <v>-0.413684940171545</v>
      </c>
      <c r="S26">
        <v>0.193101199048375</v>
      </c>
      <c r="T26">
        <v>1.4147897529128901</v>
      </c>
      <c r="U26">
        <v>1.4743724751565499</v>
      </c>
      <c r="V26">
        <v>0.33434468443903997</v>
      </c>
      <c r="W26">
        <v>7.1917714005231295E-2</v>
      </c>
      <c r="X26">
        <v>0.71969113641528304</v>
      </c>
      <c r="Y26">
        <v>1.45716987200873</v>
      </c>
      <c r="Z26">
        <v>1.3770022688566199</v>
      </c>
      <c r="AA26">
        <v>0.55318986760121802</v>
      </c>
      <c r="AB26">
        <v>0.495698211072648</v>
      </c>
      <c r="AC26">
        <v>0.874267590298762</v>
      </c>
      <c r="AD26">
        <v>1.4117720450699101</v>
      </c>
      <c r="AE26">
        <v>0.99880957476471</v>
      </c>
      <c r="AF26">
        <v>-1.3845164911705501</v>
      </c>
      <c r="AG26">
        <v>-0.60270658368812602</v>
      </c>
      <c r="AH26">
        <v>-0.19009117416850699</v>
      </c>
      <c r="AI26">
        <v>-0.87140460576487</v>
      </c>
      <c r="AJ26">
        <v>-0.45929673963227302</v>
      </c>
      <c r="AK26">
        <v>0.219242824786024</v>
      </c>
      <c r="AL26">
        <v>-1.1384034042520501</v>
      </c>
      <c r="AM26">
        <v>-1.49728535340016</v>
      </c>
      <c r="AN26">
        <v>-1.45309304482954</v>
      </c>
      <c r="AO26">
        <v>-1.1942145560545701</v>
      </c>
      <c r="AP26">
        <v>-1.3125275302247801</v>
      </c>
      <c r="AQ26">
        <v>-1.24003669273527</v>
      </c>
      <c r="AR26">
        <v>-1.57833970800074</v>
      </c>
      <c r="AS26">
        <v>-1.3959034858238599</v>
      </c>
      <c r="AT26">
        <v>-1.2417846085965201</v>
      </c>
      <c r="AU26">
        <v>-1.28680943700368</v>
      </c>
      <c r="AV26">
        <v>-1.4203447265812801</v>
      </c>
      <c r="AW26">
        <v>-1.49934984686775</v>
      </c>
      <c r="AX26">
        <v>-1.32988627723908</v>
      </c>
      <c r="AY26">
        <v>-1.2351681564288699</v>
      </c>
      <c r="AZ26">
        <v>-1.40143495948362</v>
      </c>
      <c r="BA26">
        <v>-1.428404789971</v>
      </c>
      <c r="BB26">
        <v>-1.4301478941553201</v>
      </c>
      <c r="BC26">
        <v>-1.30429918474124</v>
      </c>
      <c r="BD26">
        <v>-1.3062459035602401</v>
      </c>
      <c r="BE26">
        <v>-1.4199689835675899</v>
      </c>
      <c r="BF26">
        <v>-1.4003403452638601</v>
      </c>
      <c r="BG26">
        <v>-1.3934515155277201</v>
      </c>
      <c r="BH26">
        <v>-1.34644551640109</v>
      </c>
      <c r="BI26">
        <v>-1.43237695998751</v>
      </c>
      <c r="BK26">
        <v>1.14929190247819</v>
      </c>
      <c r="BL26">
        <v>1.9677829664617099</v>
      </c>
      <c r="BM26">
        <v>0.36478175639766203</v>
      </c>
      <c r="BN26">
        <v>0.20215734187680101</v>
      </c>
      <c r="BO26">
        <v>0.121486906941506</v>
      </c>
      <c r="BP26">
        <v>-0.44800133111042001</v>
      </c>
      <c r="BQ26">
        <v>0.43497054831628001</v>
      </c>
      <c r="BR26">
        <v>0.371886675523663</v>
      </c>
      <c r="BS26">
        <v>6.7156801690036905E-2</v>
      </c>
      <c r="BT26">
        <v>-0.134538828062164</v>
      </c>
      <c r="BU26">
        <v>0.96698221350128599</v>
      </c>
      <c r="BV26">
        <v>0.531364779468671</v>
      </c>
      <c r="BW26">
        <v>8.3055185104760496E-2</v>
      </c>
      <c r="BX26">
        <v>0.14226410264468001</v>
      </c>
      <c r="BY26">
        <v>-1.5725236557047099E-2</v>
      </c>
      <c r="BZ26">
        <v>0.76281436937759095</v>
      </c>
      <c r="CA26">
        <v>0.32167894919454698</v>
      </c>
      <c r="CB26">
        <v>0.11173289388968601</v>
      </c>
      <c r="CC26">
        <v>7.2367926277028302E-2</v>
      </c>
      <c r="CD26">
        <v>0.16361935771062899</v>
      </c>
      <c r="CE26">
        <v>0.56112936818285697</v>
      </c>
      <c r="CF26">
        <v>0.27249778770165101</v>
      </c>
      <c r="CG26">
        <v>7.7604707605658199E-2</v>
      </c>
      <c r="CH26">
        <v>0.157298225065404</v>
      </c>
      <c r="CI26">
        <v>0.276624623590212</v>
      </c>
      <c r="CJ26">
        <v>0.47924671022500898</v>
      </c>
      <c r="CK26">
        <v>0.21957895229615801</v>
      </c>
      <c r="CL26">
        <v>0.13487993102139201</v>
      </c>
      <c r="CM26">
        <v>0.233570240704329</v>
      </c>
      <c r="CN26">
        <v>3.9160075108420303E-2</v>
      </c>
      <c r="CO26">
        <v>2.3824409460992699</v>
      </c>
      <c r="CP26">
        <v>1.19355039529435</v>
      </c>
      <c r="CQ26">
        <v>1.75666797411298</v>
      </c>
      <c r="CR26">
        <v>1.0225182582808401</v>
      </c>
      <c r="CS26">
        <v>3.2091768323125698</v>
      </c>
      <c r="CT26">
        <v>0.28143158021203202</v>
      </c>
      <c r="CU26">
        <v>1.27369085582136</v>
      </c>
      <c r="CV26">
        <v>0.65866338469708896</v>
      </c>
      <c r="CW26">
        <v>0.90904118182098903</v>
      </c>
      <c r="CX26">
        <v>1.14744912647912</v>
      </c>
      <c r="CY26">
        <v>1.6474757352780101</v>
      </c>
      <c r="CZ26">
        <v>1.4720509816606</v>
      </c>
      <c r="DA26">
        <v>0.93310935986258703</v>
      </c>
      <c r="DB26">
        <v>1.0562343767878299</v>
      </c>
      <c r="DC26">
        <v>0.54437095060624496</v>
      </c>
      <c r="DD26">
        <v>1.62657640635037</v>
      </c>
      <c r="DE26">
        <v>1.2573006675956899</v>
      </c>
      <c r="DF26">
        <v>1.0363039166325101</v>
      </c>
      <c r="DG26">
        <v>0.833303792388846</v>
      </c>
      <c r="DH26">
        <v>0.162285341119251</v>
      </c>
      <c r="DI26">
        <v>1.4388899465653999</v>
      </c>
      <c r="DJ26">
        <v>1.2263694112039201</v>
      </c>
      <c r="DK26">
        <v>0.89715216940014797</v>
      </c>
      <c r="DL26">
        <v>0.49801334728572999</v>
      </c>
      <c r="DM26">
        <v>6.7546658523890399E-2</v>
      </c>
      <c r="DN26">
        <v>1.3864417388643</v>
      </c>
      <c r="DO26">
        <v>1.08830107331809</v>
      </c>
      <c r="DP26">
        <v>0.63874069780989196</v>
      </c>
      <c r="DQ26">
        <v>0.36440763841100998</v>
      </c>
      <c r="DR26">
        <v>-0.30500998410593499</v>
      </c>
      <c r="DS26">
        <v>0.69756567860250196</v>
      </c>
      <c r="DT26">
        <v>8.1541651978168598E-3</v>
      </c>
      <c r="DU26">
        <v>0.201436797310409</v>
      </c>
      <c r="DV26">
        <v>-0.76526712080528603</v>
      </c>
      <c r="DW26">
        <v>1.4644068917767199</v>
      </c>
      <c r="DX26">
        <v>-0.39353307950431499</v>
      </c>
      <c r="DY26">
        <v>1.2492096462145501</v>
      </c>
      <c r="DZ26">
        <v>-0.64675184510550399</v>
      </c>
      <c r="EA26">
        <v>-0.768762850723543</v>
      </c>
      <c r="EB26">
        <v>0.609223658026674</v>
      </c>
      <c r="EC26">
        <v>1.0378358082541901</v>
      </c>
      <c r="ED26">
        <v>0.84834504239850606</v>
      </c>
      <c r="EE26">
        <v>-1.01329886907161</v>
      </c>
      <c r="EF26">
        <v>-0.341025362466985</v>
      </c>
      <c r="EG26">
        <v>0.88322503711241196</v>
      </c>
      <c r="EH26">
        <v>1.1568085874435801</v>
      </c>
      <c r="EI26">
        <v>-0.11861124233655899</v>
      </c>
      <c r="EJ26">
        <v>-0.79848584335894601</v>
      </c>
      <c r="EK26">
        <v>0.32133551491307999</v>
      </c>
      <c r="EL26">
        <v>0.93366909994765801</v>
      </c>
      <c r="EM26">
        <v>0.41430279981931001</v>
      </c>
      <c r="EN26">
        <v>-0.26621997135345399</v>
      </c>
      <c r="EO26">
        <v>-0.20470156633275999</v>
      </c>
      <c r="EP26">
        <v>0.58500188742381998</v>
      </c>
      <c r="EQ26">
        <v>0.40756617242695298</v>
      </c>
      <c r="ER26">
        <v>0.18364814810530899</v>
      </c>
      <c r="ES26">
        <v>0.14553148228853099</v>
      </c>
      <c r="ET26">
        <v>0.115488506904025</v>
      </c>
      <c r="EU26">
        <v>0.21244300217163001</v>
      </c>
      <c r="EV26">
        <v>-8.55987456762827E-2</v>
      </c>
      <c r="EW26">
        <v>1.8708921888141601</v>
      </c>
      <c r="EX26">
        <v>0.57855131129715798</v>
      </c>
      <c r="EY26">
        <v>1.8876000923615699</v>
      </c>
      <c r="EZ26">
        <v>1.4210237940597401</v>
      </c>
      <c r="FA26">
        <v>2.8143997390310602</v>
      </c>
      <c r="FB26">
        <v>0.44740802022133302</v>
      </c>
      <c r="FC26">
        <v>1.6611582820050299</v>
      </c>
      <c r="FD26">
        <v>0.71631240591601797</v>
      </c>
      <c r="FE26">
        <v>0.84513052915795595</v>
      </c>
      <c r="FF26">
        <v>1.17790117219516</v>
      </c>
      <c r="FG26">
        <v>1.3071691918557999</v>
      </c>
      <c r="FH26">
        <v>1.18123976845191</v>
      </c>
      <c r="FI26">
        <v>0.87569229244898705</v>
      </c>
      <c r="FJ26">
        <v>0.753730743349877</v>
      </c>
      <c r="FK26">
        <v>0.63390681711359798</v>
      </c>
      <c r="FL26">
        <v>1.28026440952658</v>
      </c>
      <c r="FM26">
        <v>1.06051049174462</v>
      </c>
      <c r="FN26">
        <v>0.83929749314589697</v>
      </c>
      <c r="FO26">
        <v>0.71246086332081904</v>
      </c>
      <c r="FP26">
        <v>0.222813836685789</v>
      </c>
      <c r="FQ26">
        <v>1.18583189206245</v>
      </c>
      <c r="FR26">
        <v>0.99203582545949498</v>
      </c>
      <c r="FS26">
        <v>0.79951629638206301</v>
      </c>
      <c r="FT26">
        <v>0.43705501964246901</v>
      </c>
      <c r="FU26">
        <v>-0.224265470820916</v>
      </c>
      <c r="FV26">
        <v>1.1169070088638999</v>
      </c>
      <c r="FW26">
        <v>0.93970734459816996</v>
      </c>
      <c r="FX26">
        <v>0.58565282096237203</v>
      </c>
      <c r="FY26">
        <v>7.9243424676450402E-2</v>
      </c>
      <c r="FZ26">
        <v>-0.62410708732558096</v>
      </c>
      <c r="GA26">
        <v>-1.3344290592833801</v>
      </c>
      <c r="GB26">
        <v>0.146561923655948</v>
      </c>
      <c r="GC26">
        <v>0.327512088216661</v>
      </c>
      <c r="GD26">
        <v>0.532487269962448</v>
      </c>
      <c r="GE26">
        <v>0.66436978128255597</v>
      </c>
      <c r="GF26">
        <v>-1.49833677304326</v>
      </c>
      <c r="GG26">
        <v>-1.3458137578832601</v>
      </c>
      <c r="GH26">
        <v>-1.34011045069326</v>
      </c>
      <c r="GI26">
        <v>-1.36239744918793</v>
      </c>
      <c r="GJ26">
        <v>-1.4447697901463601</v>
      </c>
      <c r="GK26">
        <v>-1.3395224388182001</v>
      </c>
      <c r="GL26">
        <v>-1.3419333959462301</v>
      </c>
      <c r="GM26">
        <v>-1.3363708203704301</v>
      </c>
      <c r="GN26">
        <v>-1.37434349930487</v>
      </c>
      <c r="GO26">
        <v>-1.4611867977926101</v>
      </c>
      <c r="GP26">
        <v>-1.3698600359467199</v>
      </c>
      <c r="GQ26">
        <v>-1.3657433715348799</v>
      </c>
      <c r="GR26">
        <v>-1.36931588938432</v>
      </c>
      <c r="GS26">
        <v>-1.42927295009544</v>
      </c>
      <c r="GT26">
        <v>-1.5238967599317099</v>
      </c>
      <c r="GU26">
        <v>-1.40344974103722</v>
      </c>
      <c r="GV26">
        <v>-1.3956592431900501</v>
      </c>
      <c r="GW26">
        <v>-1.4165363487534099</v>
      </c>
      <c r="GX26">
        <v>-1.4893907822635299</v>
      </c>
      <c r="GY26">
        <v>-1.59285259654058</v>
      </c>
      <c r="GZ26">
        <v>-1.4376882647278</v>
      </c>
      <c r="HA26">
        <v>-1.4370062731436</v>
      </c>
      <c r="HB26">
        <v>-1.47249884189059</v>
      </c>
      <c r="HC26">
        <v>-1.55643286450237</v>
      </c>
      <c r="HD26">
        <v>-1.62842945235918</v>
      </c>
      <c r="HE26">
        <v>-1.2138609296001199</v>
      </c>
      <c r="HF26">
        <v>0.41821994090274101</v>
      </c>
      <c r="HG26">
        <v>0.64357832843506102</v>
      </c>
      <c r="HH26">
        <v>0.83444771961096698</v>
      </c>
      <c r="HI26">
        <v>0.90836331864965603</v>
      </c>
      <c r="HJ26">
        <v>-0.92189873606880501</v>
      </c>
      <c r="HK26">
        <v>-1.20196568853566</v>
      </c>
      <c r="HL26">
        <v>-1.2128082488854599</v>
      </c>
      <c r="HM26">
        <v>-1.2739501276209699</v>
      </c>
      <c r="HN26">
        <v>-1.34611208670674</v>
      </c>
      <c r="HO26">
        <v>-1.21338509211473</v>
      </c>
      <c r="HP26">
        <v>-1.20591066887673</v>
      </c>
      <c r="HQ26">
        <v>-1.2198042282722199</v>
      </c>
      <c r="HR26">
        <v>-1.28501974533181</v>
      </c>
      <c r="HS26">
        <v>-1.36312438730982</v>
      </c>
      <c r="HT26">
        <v>-1.22215767344686</v>
      </c>
      <c r="HU26">
        <v>-1.22296905758256</v>
      </c>
      <c r="HV26">
        <v>-1.25826926699464</v>
      </c>
      <c r="HW26">
        <v>-1.3298315125065601</v>
      </c>
      <c r="HX26">
        <v>-1.4146073970023001</v>
      </c>
      <c r="HY26">
        <v>-1.2381182497405401</v>
      </c>
      <c r="HZ26">
        <v>-1.25348368377229</v>
      </c>
      <c r="IA26">
        <v>-1.3011805366514699</v>
      </c>
      <c r="IB26">
        <v>-1.3792102776752999</v>
      </c>
      <c r="IC26">
        <v>-1.4709578786756601</v>
      </c>
      <c r="ID26">
        <v>-1.26432078461659</v>
      </c>
      <c r="IE26">
        <v>-1.2914930677226799</v>
      </c>
      <c r="IF26">
        <v>-1.3488131710235001</v>
      </c>
      <c r="IG26">
        <v>-1.43355704053584</v>
      </c>
      <c r="IH26">
        <v>-1.51702358177823</v>
      </c>
      <c r="II26">
        <v>2.5184240377154898</v>
      </c>
      <c r="IJ26">
        <v>1.52312600871335</v>
      </c>
      <c r="IK26">
        <v>0.79843647797837602</v>
      </c>
      <c r="IL26">
        <v>1.5738236120659701</v>
      </c>
      <c r="IM26">
        <v>1.5591239822718701</v>
      </c>
      <c r="IN26">
        <v>2.05820232720983</v>
      </c>
      <c r="IO26">
        <v>0.48143308626030001</v>
      </c>
      <c r="IP26">
        <v>0.54451768567385594</v>
      </c>
      <c r="IQ26">
        <v>0.519007469962386</v>
      </c>
      <c r="IR26">
        <v>0.20862186366774901</v>
      </c>
      <c r="IS26">
        <v>1.79292871983852</v>
      </c>
      <c r="IT26">
        <v>0.79620000697621796</v>
      </c>
      <c r="IU26">
        <v>0.54533604168038896</v>
      </c>
      <c r="IV26">
        <v>0.36813474077095598</v>
      </c>
      <c r="IW26">
        <v>3.5087996622559903E-2</v>
      </c>
      <c r="IX26">
        <v>1.33287453128265</v>
      </c>
      <c r="IY26">
        <v>0.692691226565049</v>
      </c>
      <c r="IZ26">
        <v>0.47381792187608701</v>
      </c>
      <c r="JA26">
        <v>0.21545603968188201</v>
      </c>
      <c r="JB26">
        <v>-0.44888656605117599</v>
      </c>
      <c r="JC26">
        <v>1.1132174799160099</v>
      </c>
      <c r="JD26">
        <v>0.61281832687068905</v>
      </c>
      <c r="JE26">
        <v>0.34922119005920099</v>
      </c>
      <c r="JF26">
        <v>-0.14462541937759299</v>
      </c>
      <c r="JG26">
        <v>-0.71198518118642695</v>
      </c>
      <c r="JH26">
        <v>0.97592620416515896</v>
      </c>
      <c r="JI26">
        <v>0.49885449451667402</v>
      </c>
      <c r="JJ26">
        <v>6.0159277277925999E-2</v>
      </c>
      <c r="JK26">
        <v>-0.40045887493396798</v>
      </c>
      <c r="JL26">
        <v>-1.1408100683232401</v>
      </c>
      <c r="JM26">
        <v>-1.35240299694802</v>
      </c>
      <c r="JN26">
        <v>1.47073082289972E-2</v>
      </c>
      <c r="JO26">
        <v>0.151111368431668</v>
      </c>
      <c r="JP26">
        <v>0.30709761166350802</v>
      </c>
      <c r="JQ26">
        <v>0.43155362599576402</v>
      </c>
      <c r="JR26">
        <v>-0.12984785372226601</v>
      </c>
      <c r="JS26">
        <v>-1.37205930986141</v>
      </c>
      <c r="JT26">
        <v>-1.37758865821675</v>
      </c>
      <c r="JU26">
        <v>-1.3844427676765401</v>
      </c>
      <c r="JV26">
        <v>-1.4072980511881701</v>
      </c>
      <c r="JW26">
        <v>-1.38075775673806</v>
      </c>
      <c r="JX26">
        <v>-1.3969891434266899</v>
      </c>
      <c r="JY26">
        <v>-1.39774254085876</v>
      </c>
      <c r="JZ26">
        <v>-1.4096098587785999</v>
      </c>
      <c r="KA26">
        <v>-1.45639412960897</v>
      </c>
      <c r="KB26">
        <v>-1.41267815392112</v>
      </c>
      <c r="KC26">
        <v>-1.4196543312226999</v>
      </c>
      <c r="KD26">
        <v>-1.4211320758839701</v>
      </c>
      <c r="KE26">
        <v>-1.4492991109158599</v>
      </c>
      <c r="KF26">
        <v>-1.5200298835588999</v>
      </c>
      <c r="KG26">
        <v>-1.45185584048655</v>
      </c>
      <c r="KH26">
        <v>-1.4524713036127701</v>
      </c>
      <c r="KI26">
        <v>-1.4618195727352301</v>
      </c>
      <c r="KJ26">
        <v>-1.50893900957046</v>
      </c>
      <c r="KK26">
        <v>-1.59447672550366</v>
      </c>
      <c r="KL26">
        <v>-1.49719989865125</v>
      </c>
      <c r="KM26">
        <v>-1.4966965451107499</v>
      </c>
      <c r="KN26">
        <v>-1.5191241138559699</v>
      </c>
      <c r="KO26">
        <v>-1.58113019532428</v>
      </c>
      <c r="KP26">
        <v>-1.6361764879324101</v>
      </c>
      <c r="KQ26">
        <v>1.1834485814424001</v>
      </c>
      <c r="KR26">
        <v>-0.85207999589174399</v>
      </c>
      <c r="KS26">
        <v>-0.297317211644544</v>
      </c>
      <c r="KT26">
        <v>-2.3385553229511702</v>
      </c>
      <c r="KU26">
        <v>-1.0388806989116399</v>
      </c>
      <c r="KV26">
        <v>0.676912527256889</v>
      </c>
      <c r="KW26">
        <v>1.02739049126646</v>
      </c>
      <c r="KX26">
        <v>-0.38219036047862498</v>
      </c>
      <c r="KY26">
        <v>-0.59104327076622698</v>
      </c>
      <c r="KZ26">
        <v>1.79386803552837</v>
      </c>
      <c r="LA26">
        <v>0.81338196137199403</v>
      </c>
      <c r="LB26">
        <v>0.74967863428683001</v>
      </c>
      <c r="LC26">
        <v>-0.56392148906050898</v>
      </c>
      <c r="LD26">
        <v>-0.112548920066249</v>
      </c>
      <c r="LE26">
        <v>0.90314173620240301</v>
      </c>
      <c r="LF26">
        <v>0.80967991529204997</v>
      </c>
      <c r="LG26">
        <v>0.115887344576487</v>
      </c>
      <c r="LH26">
        <v>-0.35488924365717001</v>
      </c>
      <c r="LI26">
        <v>0.406198320164045</v>
      </c>
      <c r="LJ26">
        <v>1.2140574676856</v>
      </c>
      <c r="LK26">
        <v>0.37924835328119699</v>
      </c>
      <c r="LL26">
        <v>4.1839556843092499E-2</v>
      </c>
      <c r="LM26">
        <v>6.8954700522618595E-2</v>
      </c>
      <c r="LN26">
        <v>0.78338606898154906</v>
      </c>
      <c r="LO26">
        <v>1.2554148789584301</v>
      </c>
      <c r="LP26">
        <v>0.26620930757043898</v>
      </c>
      <c r="LQ26">
        <v>0.26712408426057499</v>
      </c>
      <c r="LR26">
        <v>0.43388374167567001</v>
      </c>
      <c r="LS26">
        <v>0.91987069044600001</v>
      </c>
      <c r="LT26">
        <v>0.86875982803916996</v>
      </c>
      <c r="LU26">
        <v>1.4841284110485899</v>
      </c>
      <c r="LV26">
        <v>1.91131433302184E-2</v>
      </c>
      <c r="LW26">
        <v>0.74199318169884798</v>
      </c>
      <c r="LX26">
        <v>1.4374631150949799</v>
      </c>
      <c r="LY26">
        <v>2.7973949989931102</v>
      </c>
      <c r="LZ26">
        <v>1.9867380172892699</v>
      </c>
      <c r="MA26">
        <v>1.6154978037854599</v>
      </c>
      <c r="MB26">
        <v>-0.52846650769883696</v>
      </c>
      <c r="MC26">
        <v>4.8295533868838697E-2</v>
      </c>
      <c r="MD26">
        <v>1.50781407485668</v>
      </c>
      <c r="ME26">
        <v>0.81675371466409896</v>
      </c>
      <c r="MF26">
        <v>1.9862554019409</v>
      </c>
      <c r="MG26">
        <v>-0.478097899265294</v>
      </c>
      <c r="MH26">
        <v>0.11639140221703</v>
      </c>
      <c r="MI26">
        <v>0.45835013655850598</v>
      </c>
      <c r="MJ26">
        <v>1.8685918698994901</v>
      </c>
      <c r="MK26">
        <v>1.01412649834228</v>
      </c>
      <c r="ML26">
        <v>-0.25672325710487098</v>
      </c>
      <c r="MM26">
        <v>0.39478895036096201</v>
      </c>
      <c r="MN26">
        <v>1.19232154486242</v>
      </c>
      <c r="MO26">
        <v>1.29837941886494</v>
      </c>
      <c r="MP26">
        <v>0.946353782475438</v>
      </c>
      <c r="MQ26">
        <v>4.2381794119131802E-2</v>
      </c>
      <c r="MR26">
        <v>1.1167192827591499</v>
      </c>
      <c r="MS26">
        <v>0.22086205592441899</v>
      </c>
      <c r="MT26">
        <v>1.2274933711693401</v>
      </c>
      <c r="MU26">
        <v>1.0860911051108499</v>
      </c>
      <c r="MV26">
        <v>0.71796112042886295</v>
      </c>
      <c r="MW26">
        <v>0.272417148541584</v>
      </c>
      <c r="MX26">
        <v>-0.83050946991596297</v>
      </c>
      <c r="MY26">
        <v>2.3008307724005399</v>
      </c>
      <c r="MZ26">
        <v>1.36044876004461</v>
      </c>
      <c r="NA26">
        <v>1.3815771216147299</v>
      </c>
      <c r="NB26">
        <v>-0.32647428098094999</v>
      </c>
      <c r="NC26">
        <v>1.3950361562629201</v>
      </c>
      <c r="ND26">
        <v>0.33703850209734199</v>
      </c>
      <c r="NE26">
        <v>1.2931891411301499</v>
      </c>
      <c r="NF26">
        <v>-0.28661308904961902</v>
      </c>
      <c r="NG26">
        <v>-0.285528716835596</v>
      </c>
      <c r="NH26">
        <v>1.3584169976518401</v>
      </c>
      <c r="NI26">
        <v>1.56607987985556</v>
      </c>
      <c r="NJ26">
        <v>0.86065539127493496</v>
      </c>
      <c r="NK26">
        <v>-0.72309659428141004</v>
      </c>
      <c r="NL26">
        <v>-0.12541370308229</v>
      </c>
      <c r="NM26">
        <v>0.53777613270519597</v>
      </c>
      <c r="NN26">
        <v>1.3116807845879701</v>
      </c>
      <c r="NO26">
        <v>9.35484914203457E-2</v>
      </c>
      <c r="NP26">
        <v>-0.46881980549706298</v>
      </c>
      <c r="NQ26">
        <v>0.220806657232168</v>
      </c>
      <c r="NR26">
        <v>0.51200557535676605</v>
      </c>
      <c r="NS26">
        <v>0.66884937026513902</v>
      </c>
      <c r="NT26">
        <v>2.10802161212797E-2</v>
      </c>
      <c r="NU26">
        <v>-0.13515330533637701</v>
      </c>
      <c r="NV26">
        <v>0.30121440209928302</v>
      </c>
      <c r="NW26">
        <v>0.64431213691010203</v>
      </c>
      <c r="NX26">
        <v>0.49366902840621502</v>
      </c>
      <c r="NY26">
        <v>0.16641070636744901</v>
      </c>
      <c r="NZ26">
        <v>-2.8350428232020998E-4</v>
      </c>
      <c r="OA26">
        <v>0.44565728251542702</v>
      </c>
      <c r="OB26">
        <v>-5.60638050780249E-2</v>
      </c>
      <c r="OC26">
        <v>0.88591173459279804</v>
      </c>
      <c r="OD26">
        <v>0.26510623859960902</v>
      </c>
      <c r="OE26">
        <v>0.76954968594940798</v>
      </c>
      <c r="OF26">
        <v>1.7554977811938699</v>
      </c>
      <c r="OG26">
        <v>1.0429265124797</v>
      </c>
      <c r="OH26">
        <v>2.4342680435975801</v>
      </c>
      <c r="OI26">
        <v>0.64262179577416101</v>
      </c>
      <c r="OJ26">
        <v>0.353568810636534</v>
      </c>
      <c r="OK26">
        <v>0.27803223218366702</v>
      </c>
      <c r="OL26">
        <v>0.29219040762025</v>
      </c>
      <c r="OM26">
        <v>0.81769329404339597</v>
      </c>
      <c r="ON26">
        <v>0.39239727300603899</v>
      </c>
      <c r="OO26">
        <v>0.24513395420772399</v>
      </c>
      <c r="OP26">
        <v>0.27246522793198003</v>
      </c>
      <c r="OQ26">
        <v>-0.225190314410985</v>
      </c>
      <c r="OR26">
        <v>0.63019714953246797</v>
      </c>
      <c r="OS26">
        <v>0.33187123195787199</v>
      </c>
      <c r="OT26">
        <v>0.270855670843832</v>
      </c>
      <c r="OU26">
        <v>2.5064943898727699E-2</v>
      </c>
      <c r="OV26">
        <v>-0.85118428068474505</v>
      </c>
      <c r="OW26">
        <v>0.52613703684610602</v>
      </c>
      <c r="OX26">
        <v>0.33227426623009698</v>
      </c>
      <c r="OY26">
        <v>0.108009138723555</v>
      </c>
      <c r="OZ26">
        <v>-0.49631256581337702</v>
      </c>
      <c r="PA26">
        <v>-1.2657115118348801</v>
      </c>
      <c r="PB26">
        <v>0.49583855135692001</v>
      </c>
      <c r="PC26">
        <v>0.199021004691604</v>
      </c>
      <c r="PD26">
        <v>-0.32211899833177099</v>
      </c>
      <c r="PE26">
        <v>-0.92602117999215505</v>
      </c>
      <c r="PF26">
        <v>-1.45952396023905</v>
      </c>
      <c r="PG26">
        <v>1.1872588410726299</v>
      </c>
      <c r="PH26">
        <v>-0.82729164741924999</v>
      </c>
      <c r="PI26">
        <v>-1.30090455489276</v>
      </c>
      <c r="PJ26">
        <v>-0.89638424857263599</v>
      </c>
      <c r="PK26">
        <v>-0.65529461963150804</v>
      </c>
      <c r="PL26">
        <v>0.31690882212386201</v>
      </c>
      <c r="PM26">
        <v>1.1687649509650699</v>
      </c>
      <c r="PN26">
        <v>1.0110059633450701</v>
      </c>
      <c r="PO26">
        <v>1.0842653303387899</v>
      </c>
      <c r="PP26">
        <v>1.16752674116655</v>
      </c>
      <c r="PQ26">
        <v>1.18201681381227</v>
      </c>
      <c r="PR26">
        <v>1.11556743931657</v>
      </c>
      <c r="PS26">
        <v>1.0367229748382101</v>
      </c>
      <c r="PT26">
        <v>1.1132489279392099</v>
      </c>
      <c r="PU26">
        <v>1.21852912334964</v>
      </c>
      <c r="PV26">
        <v>1.1499473986725199</v>
      </c>
      <c r="PW26">
        <v>1.07722933965292</v>
      </c>
      <c r="PX26">
        <v>1.0767724430083701</v>
      </c>
      <c r="PY26">
        <v>1.16783260114168</v>
      </c>
      <c r="PZ26">
        <v>1.22552134883738</v>
      </c>
      <c r="QA26">
        <v>1.1127987309806899</v>
      </c>
      <c r="QB26">
        <v>1.0909926896680799</v>
      </c>
      <c r="QC26">
        <v>1.12632947842908</v>
      </c>
      <c r="QD26">
        <v>1.19010054933207</v>
      </c>
      <c r="QE26">
        <v>1.1733645584033701</v>
      </c>
      <c r="QF26">
        <v>1.11438337281601</v>
      </c>
      <c r="QG26">
        <v>1.1252041687829899</v>
      </c>
      <c r="QH26">
        <v>1.15402083104777</v>
      </c>
      <c r="QI26">
        <v>1.1600112076412099</v>
      </c>
      <c r="QJ26">
        <v>1.13977631922206</v>
      </c>
      <c r="QK26">
        <v>0.757574761796309</v>
      </c>
      <c r="QL26">
        <v>-1.01054773391942</v>
      </c>
      <c r="QM26">
        <v>0.23804879314635299</v>
      </c>
      <c r="QN26">
        <v>0.92967974144374399</v>
      </c>
      <c r="QO26">
        <v>-0.20123457744279699</v>
      </c>
      <c r="QP26">
        <v>2.3473948424697699</v>
      </c>
      <c r="QQ26">
        <v>1.03488588728854</v>
      </c>
      <c r="QR26">
        <v>2.5409468722876198</v>
      </c>
      <c r="QS26">
        <v>1.6502987753613101</v>
      </c>
      <c r="QT26">
        <v>1.82580487392956</v>
      </c>
      <c r="QU26">
        <v>0.62021897387402602</v>
      </c>
      <c r="QV26">
        <v>0.91036009229654902</v>
      </c>
      <c r="QW26">
        <v>2.4571362913362802</v>
      </c>
      <c r="QX26">
        <v>1.54554544884253</v>
      </c>
      <c r="QY26">
        <v>1.7233333472021399</v>
      </c>
      <c r="QZ26">
        <v>0.80163342582092001</v>
      </c>
      <c r="RA26">
        <v>1.7619957434268301</v>
      </c>
      <c r="RB26">
        <v>2.0829176539318</v>
      </c>
      <c r="RC26">
        <v>1.7032184080908199</v>
      </c>
      <c r="RD26">
        <v>1.6659154402296401</v>
      </c>
      <c r="RE26">
        <v>1.44660006248998</v>
      </c>
      <c r="RF26">
        <v>1.76810593026723</v>
      </c>
      <c r="RG26">
        <v>2.0500151914040998</v>
      </c>
      <c r="RH26">
        <v>1.6979863186806301</v>
      </c>
      <c r="RI26">
        <v>1.7480011041666299</v>
      </c>
      <c r="RJ26">
        <v>1.55243257842245</v>
      </c>
      <c r="RK26">
        <v>1.8472469585739899</v>
      </c>
      <c r="RL26">
        <v>1.9871634946632599</v>
      </c>
      <c r="RM26">
        <v>1.77532453854618</v>
      </c>
      <c r="RN26">
        <v>1.81030909691751</v>
      </c>
      <c r="RO26">
        <v>0.64744892005971</v>
      </c>
      <c r="RP26">
        <v>-0.66860711949947604</v>
      </c>
      <c r="RQ26">
        <v>-0.57776751039709295</v>
      </c>
      <c r="RR26">
        <v>-1.4066499850040799</v>
      </c>
      <c r="RS26">
        <v>-0.930760537642773</v>
      </c>
      <c r="RT26">
        <v>-1.7706191949642101</v>
      </c>
      <c r="RU26">
        <v>0.66098795776965502</v>
      </c>
      <c r="RV26">
        <v>0.76157473594855896</v>
      </c>
      <c r="RW26">
        <v>0.75814596922968003</v>
      </c>
      <c r="RX26">
        <v>1.01457434896539</v>
      </c>
      <c r="RY26">
        <v>0.48790069602009201</v>
      </c>
      <c r="RZ26">
        <v>0.64346209108458097</v>
      </c>
      <c r="SA26">
        <v>0.7021952731769</v>
      </c>
      <c r="SB26">
        <v>0.75568486521851697</v>
      </c>
      <c r="SC26">
        <v>0.936034979435315</v>
      </c>
      <c r="SD26">
        <v>0.57571481052696505</v>
      </c>
      <c r="SE26">
        <v>0.68947829206517697</v>
      </c>
      <c r="SF26">
        <v>0.74673987648914097</v>
      </c>
      <c r="SG26">
        <v>0.86855750854162495</v>
      </c>
      <c r="SH26">
        <v>1.18793131243216</v>
      </c>
      <c r="SI26">
        <v>0.63023629455274899</v>
      </c>
      <c r="SJ26">
        <v>0.72832324227214995</v>
      </c>
      <c r="SK26">
        <v>0.83075451789188604</v>
      </c>
      <c r="SL26">
        <v>1.0651015525793801</v>
      </c>
      <c r="SM26">
        <v>1.3478061440176199</v>
      </c>
      <c r="SN26">
        <v>0.67088440198023003</v>
      </c>
      <c r="SO26">
        <v>0.79394868992092904</v>
      </c>
      <c r="SP26">
        <v>0.98407658647137797</v>
      </c>
      <c r="SQ26">
        <v>1.21268922334073</v>
      </c>
      <c r="SR26">
        <v>1.3161233289248699</v>
      </c>
      <c r="SS26">
        <v>1.14980203262503</v>
      </c>
      <c r="ST26">
        <v>0.51671368342012103</v>
      </c>
      <c r="SU26">
        <v>1.3903770257031101</v>
      </c>
      <c r="SV26">
        <v>1.8662122969619399</v>
      </c>
      <c r="SW26">
        <v>1.6267379552199199</v>
      </c>
      <c r="SX26">
        <v>0.79050277850400696</v>
      </c>
      <c r="SY26">
        <v>1.21453773210025</v>
      </c>
      <c r="SZ26">
        <v>1.20657926389153</v>
      </c>
      <c r="TA26">
        <v>1.0854760963602501</v>
      </c>
      <c r="TB26">
        <v>0.87305183249325802</v>
      </c>
      <c r="TC26">
        <v>1.16907754442428</v>
      </c>
      <c r="TD26">
        <v>1.2234628981232201</v>
      </c>
      <c r="TE26">
        <v>1.17525160358782</v>
      </c>
      <c r="TF26">
        <v>1.0222256797009299</v>
      </c>
      <c r="TG26">
        <v>0.76525210149257605</v>
      </c>
      <c r="TH26">
        <v>1.1998942739891101</v>
      </c>
      <c r="TI26">
        <v>1.20318828279134</v>
      </c>
      <c r="TJ26">
        <v>1.10236994413962</v>
      </c>
      <c r="TK26">
        <v>0.89678660486809803</v>
      </c>
      <c r="TL26">
        <v>0.58739333157465501</v>
      </c>
      <c r="TM26">
        <v>1.19850202666496</v>
      </c>
      <c r="TN26">
        <v>1.1495906993691201</v>
      </c>
      <c r="TO26">
        <v>0.995883885312837</v>
      </c>
      <c r="TP26">
        <v>0.73736455576897197</v>
      </c>
      <c r="TQ26">
        <v>0.480220371110606</v>
      </c>
      <c r="TR26">
        <v>1.16329897774359</v>
      </c>
      <c r="TS26">
        <v>1.0615880419786901</v>
      </c>
      <c r="TT26">
        <v>0.85462290619015002</v>
      </c>
      <c r="TU26">
        <v>0.62200384561636501</v>
      </c>
      <c r="TV26">
        <v>0.44457693771374002</v>
      </c>
    </row>
    <row r="27" spans="1:542" x14ac:dyDescent="0.25">
      <c r="A27" s="13">
        <v>44742</v>
      </c>
      <c r="B27">
        <v>1.78368557271704</v>
      </c>
      <c r="C27">
        <v>1.1369145963165099</v>
      </c>
      <c r="D27">
        <v>0.78278710912845895</v>
      </c>
      <c r="E27">
        <v>-0.66745951899220302</v>
      </c>
      <c r="F27">
        <v>-1.28963116294678</v>
      </c>
      <c r="G27">
        <v>1.2913545841702101</v>
      </c>
      <c r="H27">
        <v>2.6341336885244599</v>
      </c>
      <c r="I27">
        <v>0.29434437465892299</v>
      </c>
      <c r="J27">
        <v>-0.78209094033938098</v>
      </c>
      <c r="K27">
        <v>0.70105934906243506</v>
      </c>
      <c r="L27">
        <v>2.0994526787716499</v>
      </c>
      <c r="M27">
        <v>1.7184597612079</v>
      </c>
      <c r="N27">
        <v>-9.2922698196647294E-2</v>
      </c>
      <c r="O27">
        <v>-0.59862684946433198</v>
      </c>
      <c r="P27">
        <v>1.1859341447541301</v>
      </c>
      <c r="Q27">
        <v>2.03104975842423</v>
      </c>
      <c r="R27">
        <v>0.88962814381668198</v>
      </c>
      <c r="S27">
        <v>-0.36558849272389399</v>
      </c>
      <c r="T27">
        <v>0.280195460130584</v>
      </c>
      <c r="U27">
        <v>1.73001237405994</v>
      </c>
      <c r="V27">
        <v>1.42708850864447</v>
      </c>
      <c r="W27">
        <v>0.43083688577949403</v>
      </c>
      <c r="X27">
        <v>0.15559790322855399</v>
      </c>
      <c r="Y27">
        <v>0.90970923357068401</v>
      </c>
      <c r="Z27">
        <v>1.88152155517527</v>
      </c>
      <c r="AA27">
        <v>0.97862996662790502</v>
      </c>
      <c r="AB27">
        <v>0.67682062507630303</v>
      </c>
      <c r="AC27">
        <v>0.65068601357565203</v>
      </c>
      <c r="AD27">
        <v>1.13997603499601</v>
      </c>
      <c r="AE27">
        <v>1.7180699738040801</v>
      </c>
      <c r="AF27">
        <v>-1.4110270989478699</v>
      </c>
      <c r="AG27">
        <v>1.02683551486961E-2</v>
      </c>
      <c r="AH27">
        <v>-0.58232659741005099</v>
      </c>
      <c r="AI27">
        <v>-0.115371955375711</v>
      </c>
      <c r="AJ27">
        <v>-0.86443221421404504</v>
      </c>
      <c r="AK27">
        <v>-0.46433584016759299</v>
      </c>
      <c r="AL27">
        <v>-1.41419426934676</v>
      </c>
      <c r="AM27">
        <v>-1.18132830344468</v>
      </c>
      <c r="AN27">
        <v>-1.5660449504632901</v>
      </c>
      <c r="AO27">
        <v>-1.5611772990000099</v>
      </c>
      <c r="AP27">
        <v>-1.48014054517451</v>
      </c>
      <c r="AQ27">
        <v>-1.3475733536001699</v>
      </c>
      <c r="AR27">
        <v>-1.2895383739639099</v>
      </c>
      <c r="AS27">
        <v>-1.66186791152654</v>
      </c>
      <c r="AT27">
        <v>-1.5148976601422099</v>
      </c>
      <c r="AU27">
        <v>-1.4254543267828499</v>
      </c>
      <c r="AV27">
        <v>-1.32942255771428</v>
      </c>
      <c r="AW27">
        <v>-1.48592784152466</v>
      </c>
      <c r="AX27">
        <v>-1.6014235822660201</v>
      </c>
      <c r="AY27">
        <v>-1.4669469584011701</v>
      </c>
      <c r="AZ27">
        <v>-1.39695299703125</v>
      </c>
      <c r="BA27">
        <v>-1.45614032012648</v>
      </c>
      <c r="BB27">
        <v>-1.51147683529016</v>
      </c>
      <c r="BC27">
        <v>-1.5504572630246001</v>
      </c>
      <c r="BD27">
        <v>-1.44869513694671</v>
      </c>
      <c r="BE27">
        <v>-1.48413447082824</v>
      </c>
      <c r="BF27">
        <v>-1.48962878385667</v>
      </c>
      <c r="BG27">
        <v>-1.50095469324558</v>
      </c>
      <c r="BH27">
        <v>-1.52401470037002</v>
      </c>
      <c r="BI27">
        <v>-1.5008824046750799</v>
      </c>
      <c r="BK27">
        <v>1.9526636432283599</v>
      </c>
      <c r="BL27">
        <v>2.8395443872124302</v>
      </c>
      <c r="BM27">
        <v>1.95896624439117</v>
      </c>
      <c r="BN27">
        <v>0.41843279242597697</v>
      </c>
      <c r="BO27">
        <v>0.32536018805419498</v>
      </c>
      <c r="BP27">
        <v>0.261971197217717</v>
      </c>
      <c r="BQ27">
        <v>1.32891282554333</v>
      </c>
      <c r="BR27">
        <v>0.58752123314220395</v>
      </c>
      <c r="BS27">
        <v>0.54828015708128897</v>
      </c>
      <c r="BT27">
        <v>0.23360968921582401</v>
      </c>
      <c r="BU27">
        <v>1.6962321956768101</v>
      </c>
      <c r="BV27">
        <v>1.14010061446619</v>
      </c>
      <c r="BW27">
        <v>0.70972679058205401</v>
      </c>
      <c r="BX27">
        <v>0.234695581764095</v>
      </c>
      <c r="BY27">
        <v>0.34261290658932098</v>
      </c>
      <c r="BZ27">
        <v>1.43961824608969</v>
      </c>
      <c r="CA27">
        <v>0.94483728551161605</v>
      </c>
      <c r="CB27">
        <v>0.49519365872732202</v>
      </c>
      <c r="CC27">
        <v>0.28729991842783498</v>
      </c>
      <c r="CD27">
        <v>0.27124681305669501</v>
      </c>
      <c r="CE27">
        <v>1.2300774228188001</v>
      </c>
      <c r="CF27">
        <v>0.746142525447828</v>
      </c>
      <c r="CG27">
        <v>0.459486203085055</v>
      </c>
      <c r="CH27">
        <v>0.260279821653909</v>
      </c>
      <c r="CI27">
        <v>0.38067247685240901</v>
      </c>
      <c r="CJ27">
        <v>1.03409467483349</v>
      </c>
      <c r="CK27">
        <v>0.67730073858941398</v>
      </c>
      <c r="CL27">
        <v>0.41486325036812599</v>
      </c>
      <c r="CM27">
        <v>0.33553064234215102</v>
      </c>
      <c r="CN27">
        <v>0.472113865507167</v>
      </c>
      <c r="CO27">
        <v>1.59667934621528</v>
      </c>
      <c r="CP27">
        <v>0.56465432699309503</v>
      </c>
      <c r="CQ27">
        <v>1.19200120700157</v>
      </c>
      <c r="CR27">
        <v>1.7546075065703099</v>
      </c>
      <c r="CS27">
        <v>1.0289473767011099</v>
      </c>
      <c r="CT27">
        <v>3.21578590966678</v>
      </c>
      <c r="CU27">
        <v>2.4176409894725399</v>
      </c>
      <c r="CV27">
        <v>1.4811847261503801</v>
      </c>
      <c r="CW27">
        <v>0.68836915384239505</v>
      </c>
      <c r="CX27">
        <v>1.0025667854392899</v>
      </c>
      <c r="CY27">
        <v>1.9545323141072599</v>
      </c>
      <c r="CZ27">
        <v>1.7281662213884099</v>
      </c>
      <c r="DA27">
        <v>1.5761657056890299</v>
      </c>
      <c r="DB27">
        <v>0.98020977878195303</v>
      </c>
      <c r="DC27">
        <v>1.1842152423019101</v>
      </c>
      <c r="DD27">
        <v>1.92018668243442</v>
      </c>
      <c r="DE27">
        <v>1.7253092505982099</v>
      </c>
      <c r="DF27">
        <v>1.3283012768232501</v>
      </c>
      <c r="DG27">
        <v>1.12029102401966</v>
      </c>
      <c r="DH27">
        <v>0.99843101197094497</v>
      </c>
      <c r="DI27">
        <v>1.8659306441236401</v>
      </c>
      <c r="DJ27">
        <v>1.5155763389644901</v>
      </c>
      <c r="DK27">
        <v>1.3194801477990601</v>
      </c>
      <c r="DL27">
        <v>1.01958693587585</v>
      </c>
      <c r="DM27">
        <v>0.65101484598025205</v>
      </c>
      <c r="DN27">
        <v>1.69136843436888</v>
      </c>
      <c r="DO27">
        <v>1.48130058329706</v>
      </c>
      <c r="DP27">
        <v>1.2149172558755399</v>
      </c>
      <c r="DQ27">
        <v>0.77172806457573395</v>
      </c>
      <c r="DR27">
        <v>0.51613187034026797</v>
      </c>
      <c r="DS27">
        <v>-0.541125756849272</v>
      </c>
      <c r="DT27">
        <v>0.376232655795536</v>
      </c>
      <c r="DU27">
        <v>-5.8724084021664598E-3</v>
      </c>
      <c r="DV27">
        <v>0.19533891329365399</v>
      </c>
      <c r="DW27">
        <v>-0.78064229893944503</v>
      </c>
      <c r="DX27">
        <v>1.47454767934729</v>
      </c>
      <c r="DY27">
        <v>0.70418351082637698</v>
      </c>
      <c r="DZ27">
        <v>1.31153003277653</v>
      </c>
      <c r="EA27">
        <v>-0.50786492218627799</v>
      </c>
      <c r="EB27">
        <v>-0.72377935553181805</v>
      </c>
      <c r="EC27">
        <v>-0.221043620465909</v>
      </c>
      <c r="ED27">
        <v>1.05695129314398</v>
      </c>
      <c r="EE27">
        <v>0.94105606790632301</v>
      </c>
      <c r="EF27">
        <v>-0.88202070091312101</v>
      </c>
      <c r="EG27">
        <v>-0.31986490397511902</v>
      </c>
      <c r="EH27">
        <v>0.51932175239669898</v>
      </c>
      <c r="EI27">
        <v>1.2039000369639301</v>
      </c>
      <c r="EJ27">
        <v>1.7627813058628299E-2</v>
      </c>
      <c r="EK27">
        <v>-0.70383646473934802</v>
      </c>
      <c r="EL27">
        <v>0.34821100180792602</v>
      </c>
      <c r="EM27">
        <v>0.91449804230905296</v>
      </c>
      <c r="EN27">
        <v>0.51320839548936803</v>
      </c>
      <c r="EO27">
        <v>-0.13934977919844799</v>
      </c>
      <c r="EP27">
        <v>-0.12451960597895601</v>
      </c>
      <c r="EQ27">
        <v>0.63193733908785499</v>
      </c>
      <c r="ER27">
        <v>0.349860495035485</v>
      </c>
      <c r="ES27">
        <v>0.27906503017837803</v>
      </c>
      <c r="ET27">
        <v>0.23930320253472101</v>
      </c>
      <c r="EU27">
        <v>0.20502651604106301</v>
      </c>
      <c r="EV27">
        <v>0.29334126043462599</v>
      </c>
      <c r="EW27">
        <v>2.1022054491477098</v>
      </c>
      <c r="EX27">
        <v>1.00995718264112</v>
      </c>
      <c r="EY27">
        <v>0.57694948352390596</v>
      </c>
      <c r="EZ27">
        <v>1.8240534606418199</v>
      </c>
      <c r="FA27">
        <v>1.4235794006334901</v>
      </c>
      <c r="FB27">
        <v>2.8439585156225999</v>
      </c>
      <c r="FC27">
        <v>1.94545722917044</v>
      </c>
      <c r="FD27">
        <v>1.76217921827896</v>
      </c>
      <c r="FE27">
        <v>0.76538815525271597</v>
      </c>
      <c r="FF27">
        <v>0.97076321249106701</v>
      </c>
      <c r="FG27">
        <v>1.98009833985312</v>
      </c>
      <c r="FH27">
        <v>1.4044736153052799</v>
      </c>
      <c r="FI27">
        <v>1.28191359157547</v>
      </c>
      <c r="FJ27">
        <v>0.94139031259901496</v>
      </c>
      <c r="FK27">
        <v>0.94256819136598002</v>
      </c>
      <c r="FL27">
        <v>1.74222832818605</v>
      </c>
      <c r="FM27">
        <v>1.38377819822683</v>
      </c>
      <c r="FN27">
        <v>1.14548234844309</v>
      </c>
      <c r="FO27">
        <v>0.96320598932458701</v>
      </c>
      <c r="FP27">
        <v>0.92001712553005599</v>
      </c>
      <c r="FQ27">
        <v>1.6450084976685</v>
      </c>
      <c r="FR27">
        <v>1.2797529315403999</v>
      </c>
      <c r="FS27">
        <v>1.11658925875403</v>
      </c>
      <c r="FT27">
        <v>0.95801194936729495</v>
      </c>
      <c r="FU27">
        <v>0.60092843218402903</v>
      </c>
      <c r="FV27">
        <v>1.52165644038069</v>
      </c>
      <c r="FW27">
        <v>1.24335422897706</v>
      </c>
      <c r="FX27">
        <v>1.0960279628716001</v>
      </c>
      <c r="FY27">
        <v>0.73535369747899204</v>
      </c>
      <c r="FZ27">
        <v>0.19575983832766999</v>
      </c>
      <c r="GA27">
        <v>-1.3344290592833801</v>
      </c>
      <c r="GB27">
        <v>0.146561923655948</v>
      </c>
      <c r="GC27">
        <v>0.327512088216661</v>
      </c>
      <c r="GD27">
        <v>0.532487269962448</v>
      </c>
      <c r="GE27">
        <v>0.66436978128255597</v>
      </c>
      <c r="GF27">
        <v>0.69847278141866398</v>
      </c>
      <c r="GG27">
        <v>-1.3458137578832601</v>
      </c>
      <c r="GH27">
        <v>-1.34011045069326</v>
      </c>
      <c r="GI27">
        <v>-1.36239744918793</v>
      </c>
      <c r="GJ27">
        <v>-1.4447697901463601</v>
      </c>
      <c r="GK27">
        <v>-1.3395224388182001</v>
      </c>
      <c r="GL27">
        <v>-1.3419333959462301</v>
      </c>
      <c r="GM27">
        <v>-1.3363708203704301</v>
      </c>
      <c r="GN27">
        <v>-1.37434349930487</v>
      </c>
      <c r="GO27">
        <v>-1.4611867977926101</v>
      </c>
      <c r="GP27">
        <v>-1.3698600359467199</v>
      </c>
      <c r="GQ27">
        <v>-1.3657433715348799</v>
      </c>
      <c r="GR27">
        <v>-1.36931588938432</v>
      </c>
      <c r="GS27">
        <v>-1.42927295009544</v>
      </c>
      <c r="GT27">
        <v>-1.5238967599317099</v>
      </c>
      <c r="GU27">
        <v>-1.40344974103722</v>
      </c>
      <c r="GV27">
        <v>-1.3956592431900501</v>
      </c>
      <c r="GW27">
        <v>-1.4165363487534099</v>
      </c>
      <c r="GX27">
        <v>-1.4893907822635299</v>
      </c>
      <c r="GY27">
        <v>-1.59285259654058</v>
      </c>
      <c r="GZ27">
        <v>-1.4376882647278</v>
      </c>
      <c r="HA27">
        <v>-1.4370062731436</v>
      </c>
      <c r="HB27">
        <v>-1.47249884189059</v>
      </c>
      <c r="HC27">
        <v>-1.55643286450237</v>
      </c>
      <c r="HD27">
        <v>-1.67028995720115</v>
      </c>
      <c r="HE27">
        <v>-1.2138609296001199</v>
      </c>
      <c r="HF27">
        <v>0.41821994090274101</v>
      </c>
      <c r="HG27">
        <v>0.64357832843506102</v>
      </c>
      <c r="HH27">
        <v>0.83444771961096698</v>
      </c>
      <c r="HI27">
        <v>0.90836331864965603</v>
      </c>
      <c r="HJ27">
        <v>0.91496716662467803</v>
      </c>
      <c r="HK27">
        <v>-1.20196568853566</v>
      </c>
      <c r="HL27">
        <v>-1.2128082488854599</v>
      </c>
      <c r="HM27">
        <v>-1.2739501276209699</v>
      </c>
      <c r="HN27">
        <v>-1.34611208670674</v>
      </c>
      <c r="HO27">
        <v>-1.21338509211473</v>
      </c>
      <c r="HP27">
        <v>-1.20591066887673</v>
      </c>
      <c r="HQ27">
        <v>-1.2198042282722199</v>
      </c>
      <c r="HR27">
        <v>-1.28501974533181</v>
      </c>
      <c r="HS27">
        <v>-1.36312438730982</v>
      </c>
      <c r="HT27">
        <v>-1.22215767344686</v>
      </c>
      <c r="HU27">
        <v>-1.22296905758256</v>
      </c>
      <c r="HV27">
        <v>-1.25826926699464</v>
      </c>
      <c r="HW27">
        <v>-1.3298315125065601</v>
      </c>
      <c r="HX27">
        <v>-1.4146073970023001</v>
      </c>
      <c r="HY27">
        <v>-1.2381182497405401</v>
      </c>
      <c r="HZ27">
        <v>-1.25348368377229</v>
      </c>
      <c r="IA27">
        <v>-1.3011805366514699</v>
      </c>
      <c r="IB27">
        <v>-1.3792102776752999</v>
      </c>
      <c r="IC27">
        <v>-1.4709578786756601</v>
      </c>
      <c r="ID27">
        <v>-1.26432078461659</v>
      </c>
      <c r="IE27">
        <v>-1.2914930677226799</v>
      </c>
      <c r="IF27">
        <v>-1.3488131710235001</v>
      </c>
      <c r="IG27">
        <v>-1.43355704053584</v>
      </c>
      <c r="IH27">
        <v>-1.5331226075440401</v>
      </c>
      <c r="II27">
        <v>2.7826586918731202</v>
      </c>
      <c r="IJ27">
        <v>1.25267995482058</v>
      </c>
      <c r="IK27">
        <v>1.5231128935945999</v>
      </c>
      <c r="IL27">
        <v>0.79738648533255396</v>
      </c>
      <c r="IM27">
        <v>1.5682671252495699</v>
      </c>
      <c r="IN27">
        <v>1.56543040345028</v>
      </c>
      <c r="IO27">
        <v>2.5173747134413902</v>
      </c>
      <c r="IP27">
        <v>0.52941055376682999</v>
      </c>
      <c r="IQ27">
        <v>0.58261601539640495</v>
      </c>
      <c r="IR27">
        <v>0.59075834285117301</v>
      </c>
      <c r="IS27">
        <v>2.4627739195174598</v>
      </c>
      <c r="IT27">
        <v>1.8329587451543601</v>
      </c>
      <c r="IU27">
        <v>0.85363958363722903</v>
      </c>
      <c r="IV27">
        <v>0.60928920339237103</v>
      </c>
      <c r="IW27">
        <v>0.48520295863232799</v>
      </c>
      <c r="IX27">
        <v>2.2140855329165898</v>
      </c>
      <c r="IY27">
        <v>1.38804359290186</v>
      </c>
      <c r="IZ27">
        <v>0.75850225594717102</v>
      </c>
      <c r="JA27">
        <v>0.56929188703539402</v>
      </c>
      <c r="JB27">
        <v>0.33566332614280697</v>
      </c>
      <c r="JC27">
        <v>1.8306510001126299</v>
      </c>
      <c r="JD27">
        <v>1.1832355776668999</v>
      </c>
      <c r="JE27">
        <v>0.703053300635746</v>
      </c>
      <c r="JF27">
        <v>0.46132419273681902</v>
      </c>
      <c r="JG27">
        <v>-9.9803290793810895E-2</v>
      </c>
      <c r="JH27">
        <v>1.60593733041834</v>
      </c>
      <c r="JI27">
        <v>1.07088341695376</v>
      </c>
      <c r="JJ27">
        <v>0.61101384773532397</v>
      </c>
      <c r="JK27">
        <v>0.13048247138213501</v>
      </c>
      <c r="JL27">
        <v>-0.399312523704558</v>
      </c>
      <c r="JM27">
        <v>-1.35240299694802</v>
      </c>
      <c r="JN27">
        <v>1.47073082289972E-2</v>
      </c>
      <c r="JO27">
        <v>0.151111368431668</v>
      </c>
      <c r="JP27">
        <v>0.30709761166350802</v>
      </c>
      <c r="JQ27">
        <v>0.43155362599576402</v>
      </c>
      <c r="JR27">
        <v>0.51939141488906504</v>
      </c>
      <c r="JS27">
        <v>-1.37205930986141</v>
      </c>
      <c r="JT27">
        <v>-1.37758865821675</v>
      </c>
      <c r="JU27">
        <v>-1.3844427676765401</v>
      </c>
      <c r="JV27">
        <v>-1.4072980511881701</v>
      </c>
      <c r="JW27">
        <v>-1.38075775673806</v>
      </c>
      <c r="JX27">
        <v>-1.3969891434266899</v>
      </c>
      <c r="JY27">
        <v>-1.39774254085876</v>
      </c>
      <c r="JZ27">
        <v>-1.4096098587785999</v>
      </c>
      <c r="KA27">
        <v>-1.45639412960897</v>
      </c>
      <c r="KB27">
        <v>-1.41267815392112</v>
      </c>
      <c r="KC27">
        <v>-1.4196543312226999</v>
      </c>
      <c r="KD27">
        <v>-1.4211320758839701</v>
      </c>
      <c r="KE27">
        <v>-1.4492991109158599</v>
      </c>
      <c r="KF27">
        <v>-1.5200298835588999</v>
      </c>
      <c r="KG27">
        <v>-1.45185584048655</v>
      </c>
      <c r="KH27">
        <v>-1.4524713036127701</v>
      </c>
      <c r="KI27">
        <v>-1.4618195727352301</v>
      </c>
      <c r="KJ27">
        <v>-1.50893900957046</v>
      </c>
      <c r="KK27">
        <v>-1.59447672550366</v>
      </c>
      <c r="KL27">
        <v>-1.49719989865125</v>
      </c>
      <c r="KM27">
        <v>-1.4966965451107499</v>
      </c>
      <c r="KN27">
        <v>-1.5191241138559699</v>
      </c>
      <c r="KO27">
        <v>-1.58113019532428</v>
      </c>
      <c r="KP27">
        <v>-1.6803974740927401</v>
      </c>
      <c r="KQ27">
        <v>0.37611552993874098</v>
      </c>
      <c r="KR27">
        <v>1.7109036473077699</v>
      </c>
      <c r="KS27">
        <v>-0.84194384177124504</v>
      </c>
      <c r="KT27">
        <v>-0.25439717012174901</v>
      </c>
      <c r="KU27">
        <v>-2.31140834472663</v>
      </c>
      <c r="KV27">
        <v>-1.0917125735383399</v>
      </c>
      <c r="KW27">
        <v>1.25473826922606</v>
      </c>
      <c r="KX27">
        <v>1.29495631527402</v>
      </c>
      <c r="KY27">
        <v>-0.24106843961302099</v>
      </c>
      <c r="KZ27">
        <v>-0.52709025728358005</v>
      </c>
      <c r="LA27">
        <v>0.99303942656787203</v>
      </c>
      <c r="LB27">
        <v>0.98934309740383097</v>
      </c>
      <c r="LC27">
        <v>0.93427050204836604</v>
      </c>
      <c r="LD27">
        <v>-0.43997468673780799</v>
      </c>
      <c r="LE27">
        <v>1.8524045656723099E-2</v>
      </c>
      <c r="LF27">
        <v>1.0258958928759701</v>
      </c>
      <c r="LG27">
        <v>1.0002005198374599</v>
      </c>
      <c r="LH27">
        <v>0.26480694877238897</v>
      </c>
      <c r="LI27">
        <v>-0.22305273441495199</v>
      </c>
      <c r="LJ27">
        <v>0.54359557618215004</v>
      </c>
      <c r="LK27">
        <v>1.03162876455245</v>
      </c>
      <c r="LL27">
        <v>0.54379255338532295</v>
      </c>
      <c r="LM27">
        <v>0.18994173240290599</v>
      </c>
      <c r="LN27">
        <v>0.209291073294671</v>
      </c>
      <c r="LO27">
        <v>0.92231176801773596</v>
      </c>
      <c r="LP27">
        <v>0.69005707904297298</v>
      </c>
      <c r="LQ27">
        <v>0.42627387628660102</v>
      </c>
      <c r="LR27">
        <v>0.41956294463007299</v>
      </c>
      <c r="LS27">
        <v>0.576285573202863</v>
      </c>
      <c r="LT27">
        <v>1.0542415907993199</v>
      </c>
      <c r="LU27">
        <v>0.75258638534604405</v>
      </c>
      <c r="LV27">
        <v>1.0854135566782299</v>
      </c>
      <c r="LW27">
        <v>-1.12900062016341E-2</v>
      </c>
      <c r="LX27">
        <v>0.758669609181294</v>
      </c>
      <c r="LY27">
        <v>1.4167405449636401</v>
      </c>
      <c r="LZ27">
        <v>2.86619483409015</v>
      </c>
      <c r="MA27">
        <v>1.4851887772133101</v>
      </c>
      <c r="MB27">
        <v>1.75541006627093</v>
      </c>
      <c r="MC27">
        <v>-0.46615689212530398</v>
      </c>
      <c r="MD27">
        <v>6.8632503175084097E-2</v>
      </c>
      <c r="ME27">
        <v>0.40067781509594802</v>
      </c>
      <c r="MF27">
        <v>0.78125686858667898</v>
      </c>
      <c r="MG27">
        <v>2.03079602994482</v>
      </c>
      <c r="MH27">
        <v>-0.40451333340297102</v>
      </c>
      <c r="MI27">
        <v>0.15658340436929399</v>
      </c>
      <c r="MJ27">
        <v>0.78739768503248397</v>
      </c>
      <c r="MK27">
        <v>1.9096489308109701</v>
      </c>
      <c r="ML27">
        <v>1.15029616246204</v>
      </c>
      <c r="MM27">
        <v>-0.16974388721745801</v>
      </c>
      <c r="MN27">
        <v>0.419527727797954</v>
      </c>
      <c r="MO27">
        <v>1.8142917707318</v>
      </c>
      <c r="MP27">
        <v>1.43082232329742</v>
      </c>
      <c r="MQ27">
        <v>1.0838918410893601</v>
      </c>
      <c r="MR27">
        <v>0.12224965450660399</v>
      </c>
      <c r="MS27">
        <v>1.2099217371040001</v>
      </c>
      <c r="MT27">
        <v>1.4388006682835901</v>
      </c>
      <c r="MU27">
        <v>1.36922640864706</v>
      </c>
      <c r="MV27">
        <v>1.25444498347994</v>
      </c>
      <c r="MW27">
        <v>0.88910057692302602</v>
      </c>
      <c r="MX27">
        <v>0.44294807541291198</v>
      </c>
      <c r="MY27">
        <v>0.83470597149390302</v>
      </c>
      <c r="MZ27">
        <v>1.6945940815643099</v>
      </c>
      <c r="NA27">
        <v>1.3367940589071901</v>
      </c>
      <c r="NB27">
        <v>1.3821549923356999</v>
      </c>
      <c r="NC27">
        <v>-0.31832193655728602</v>
      </c>
      <c r="ND27">
        <v>1.5010921806667601</v>
      </c>
      <c r="NE27">
        <v>2.37805962082281</v>
      </c>
      <c r="NF27">
        <v>1.4796758477468801</v>
      </c>
      <c r="NG27">
        <v>-0.18068450759896801</v>
      </c>
      <c r="NH27">
        <v>-0.21512249541531001</v>
      </c>
      <c r="NI27">
        <v>1.2201656611873599</v>
      </c>
      <c r="NJ27">
        <v>1.6840143501568801</v>
      </c>
      <c r="NK27">
        <v>1.0186529128257999</v>
      </c>
      <c r="NL27">
        <v>-0.63353112712138504</v>
      </c>
      <c r="NM27">
        <v>-3.1116929898298399E-2</v>
      </c>
      <c r="NN27">
        <v>1.56073308962059</v>
      </c>
      <c r="NO27">
        <v>1.47106661419685</v>
      </c>
      <c r="NP27">
        <v>0.22684567226585001</v>
      </c>
      <c r="NQ27">
        <v>-0.36996946928701202</v>
      </c>
      <c r="NR27">
        <v>0.34013797394895201</v>
      </c>
      <c r="NS27">
        <v>1.4727917721384101</v>
      </c>
      <c r="NT27">
        <v>0.81755330524595005</v>
      </c>
      <c r="NU27">
        <v>0.150102355626862</v>
      </c>
      <c r="NV27">
        <v>-2.0969161480882199E-2</v>
      </c>
      <c r="NW27">
        <v>0.45333697656597399</v>
      </c>
      <c r="NX27">
        <v>0.98913250389039598</v>
      </c>
      <c r="NY27">
        <v>0.63780029778941705</v>
      </c>
      <c r="NZ27">
        <v>0.30560443009747201</v>
      </c>
      <c r="OA27">
        <v>0.13510003335016099</v>
      </c>
      <c r="OB27">
        <v>0.61490707777657405</v>
      </c>
      <c r="OC27">
        <v>2.1028611023252999E-2</v>
      </c>
      <c r="OD27">
        <v>-0.26153578690228302</v>
      </c>
      <c r="OE27">
        <v>0.28185020554832801</v>
      </c>
      <c r="OF27">
        <v>0.77736188189753397</v>
      </c>
      <c r="OG27">
        <v>1.7543990944903001</v>
      </c>
      <c r="OH27">
        <v>1.0180835582133201</v>
      </c>
      <c r="OI27">
        <v>0.88548112529371603</v>
      </c>
      <c r="OJ27">
        <v>0.67988782642373402</v>
      </c>
      <c r="OK27">
        <v>0.39144448166720602</v>
      </c>
      <c r="OL27">
        <v>0.29586948214994901</v>
      </c>
      <c r="OM27">
        <v>0.49019122685280297</v>
      </c>
      <c r="ON27">
        <v>0.82542147547670597</v>
      </c>
      <c r="OO27">
        <v>0.44236853272069299</v>
      </c>
      <c r="OP27">
        <v>0.27683799266798698</v>
      </c>
      <c r="OQ27">
        <v>0.28347811720881599</v>
      </c>
      <c r="OR27">
        <v>0.694128069753701</v>
      </c>
      <c r="OS27">
        <v>0.65949060716833297</v>
      </c>
      <c r="OT27">
        <v>0.37660897068175297</v>
      </c>
      <c r="OU27">
        <v>0.29345502809614299</v>
      </c>
      <c r="OV27">
        <v>3.99532719677766E-2</v>
      </c>
      <c r="OW27">
        <v>0.64438978450770801</v>
      </c>
      <c r="OX27">
        <v>0.56317502721280199</v>
      </c>
      <c r="OY27">
        <v>0.368763287018885</v>
      </c>
      <c r="OZ27">
        <v>0.13028827072657201</v>
      </c>
      <c r="PA27">
        <v>-0.479020539057878</v>
      </c>
      <c r="PB27">
        <v>0.59046773352967796</v>
      </c>
      <c r="PC27">
        <v>0.53135966276373403</v>
      </c>
      <c r="PD27">
        <v>0.23403334545680299</v>
      </c>
      <c r="PE27">
        <v>-0.29896577547638697</v>
      </c>
      <c r="PF27">
        <v>-0.90438166991525604</v>
      </c>
      <c r="PG27">
        <v>1.11105889438269</v>
      </c>
      <c r="PH27">
        <v>-0.99877032526856402</v>
      </c>
      <c r="PI27">
        <v>-0.88540964281160195</v>
      </c>
      <c r="PJ27">
        <v>-1.41438408975826</v>
      </c>
      <c r="PK27">
        <v>-0.96316629994818703</v>
      </c>
      <c r="PL27">
        <v>-0.75149678573085599</v>
      </c>
      <c r="PM27">
        <v>1.2563317659136299</v>
      </c>
      <c r="PN27">
        <v>1.24761028789349</v>
      </c>
      <c r="PO27">
        <v>1.0993412424381701</v>
      </c>
      <c r="PP27">
        <v>1.1582706686730899</v>
      </c>
      <c r="PQ27">
        <v>1.1615653183144901</v>
      </c>
      <c r="PR27">
        <v>1.25444592277383</v>
      </c>
      <c r="PS27">
        <v>1.1980964923511399</v>
      </c>
      <c r="PT27">
        <v>1.12012496005646</v>
      </c>
      <c r="PU27">
        <v>1.1935508670835999</v>
      </c>
      <c r="PV27">
        <v>1.21038950243725</v>
      </c>
      <c r="PW27">
        <v>1.2276765671599199</v>
      </c>
      <c r="PX27">
        <v>1.16042852467793</v>
      </c>
      <c r="PY27">
        <v>1.1586625754476301</v>
      </c>
      <c r="PZ27">
        <v>1.2573291111467899</v>
      </c>
      <c r="QA27">
        <v>1.20782373658552</v>
      </c>
      <c r="QB27">
        <v>1.19287424679881</v>
      </c>
      <c r="QC27">
        <v>1.1733005520981401</v>
      </c>
      <c r="QD27">
        <v>1.21370600690818</v>
      </c>
      <c r="QE27">
        <v>1.28752475559829</v>
      </c>
      <c r="QF27">
        <v>1.18679362604179</v>
      </c>
      <c r="QG27">
        <v>1.19468837531326</v>
      </c>
      <c r="QH27">
        <v>1.2115619629835299</v>
      </c>
      <c r="QI27">
        <v>1.24769066278881</v>
      </c>
      <c r="QJ27">
        <v>1.2621843384101901</v>
      </c>
      <c r="QK27">
        <v>0.34668675539831101</v>
      </c>
      <c r="QL27">
        <v>-1.20999794456141</v>
      </c>
      <c r="QM27">
        <v>-1.0768873975668301</v>
      </c>
      <c r="QN27">
        <v>0.207372172903491</v>
      </c>
      <c r="QO27">
        <v>0.93828652373930899</v>
      </c>
      <c r="QP27">
        <v>-0.35450452723012899</v>
      </c>
      <c r="QQ27">
        <v>0.75925042094050799</v>
      </c>
      <c r="QR27">
        <v>1.038059743559</v>
      </c>
      <c r="QS27">
        <v>2.5295896867526402</v>
      </c>
      <c r="QT27">
        <v>1.6556233277576999</v>
      </c>
      <c r="QU27">
        <v>0.202875365285896</v>
      </c>
      <c r="QV27">
        <v>0.62959483018639795</v>
      </c>
      <c r="QW27">
        <v>0.91334157407418703</v>
      </c>
      <c r="QX27">
        <v>2.4416741629173</v>
      </c>
      <c r="QY27">
        <v>1.5507534697999299</v>
      </c>
      <c r="QZ27">
        <v>0.43752702867235299</v>
      </c>
      <c r="RA27">
        <v>0.80637702754083496</v>
      </c>
      <c r="RB27">
        <v>1.7557806497892301</v>
      </c>
      <c r="RC27">
        <v>2.0774418313686298</v>
      </c>
      <c r="RD27">
        <v>1.70369130055231</v>
      </c>
      <c r="RE27">
        <v>0.63334960146494901</v>
      </c>
      <c r="RF27">
        <v>1.44142577435563</v>
      </c>
      <c r="RG27">
        <v>1.7636474487042</v>
      </c>
      <c r="RH27">
        <v>2.0386511931344198</v>
      </c>
      <c r="RI27">
        <v>1.7109329496005401</v>
      </c>
      <c r="RJ27">
        <v>1.1831814873969799</v>
      </c>
      <c r="RK27">
        <v>1.5472156608998699</v>
      </c>
      <c r="RL27">
        <v>1.8371774572510999</v>
      </c>
      <c r="RM27">
        <v>1.98632895636413</v>
      </c>
      <c r="RN27">
        <v>1.8037309388618501</v>
      </c>
      <c r="RO27">
        <v>0.67250038671919499</v>
      </c>
      <c r="RP27">
        <v>-0.42414283218299598</v>
      </c>
      <c r="RQ27">
        <v>-0.69105424113659597</v>
      </c>
      <c r="RR27">
        <v>-0.57997876321266795</v>
      </c>
      <c r="RS27">
        <v>-1.50444215067367</v>
      </c>
      <c r="RT27">
        <v>-0.93462279190119502</v>
      </c>
      <c r="RU27">
        <v>0.72575814475192202</v>
      </c>
      <c r="RV27">
        <v>0.73182280890838103</v>
      </c>
      <c r="RW27">
        <v>0.96129288878937902</v>
      </c>
      <c r="RX27">
        <v>0.92172676431447498</v>
      </c>
      <c r="RY27">
        <v>0.51193548238711795</v>
      </c>
      <c r="RZ27">
        <v>0.636413503605885</v>
      </c>
      <c r="SA27">
        <v>0.77785051936309002</v>
      </c>
      <c r="SB27">
        <v>0.93165247103026405</v>
      </c>
      <c r="SC27">
        <v>0.93495777215430698</v>
      </c>
      <c r="SD27">
        <v>0.58497950550476197</v>
      </c>
      <c r="SE27">
        <v>0.72384410729229598</v>
      </c>
      <c r="SF27">
        <v>0.87350960700640301</v>
      </c>
      <c r="SG27">
        <v>0.96039812692734805</v>
      </c>
      <c r="SH27">
        <v>1.0052846341472199</v>
      </c>
      <c r="SI27">
        <v>0.66154499614641404</v>
      </c>
      <c r="SJ27">
        <v>0.80926465493488398</v>
      </c>
      <c r="SK27">
        <v>0.91912546093090997</v>
      </c>
      <c r="SL27">
        <v>1.0062737147915799</v>
      </c>
      <c r="SM27">
        <v>1.18972982292551</v>
      </c>
      <c r="SN27">
        <v>0.73675862437360995</v>
      </c>
      <c r="SO27">
        <v>0.85679100427417998</v>
      </c>
      <c r="SP27">
        <v>0.96273997802495104</v>
      </c>
      <c r="SQ27">
        <v>1.1424154332365599</v>
      </c>
      <c r="SR27">
        <v>1.3302710223293901</v>
      </c>
      <c r="SS27">
        <v>1.2509035095758201</v>
      </c>
      <c r="ST27">
        <v>5.3705692844858599E-2</v>
      </c>
      <c r="SU27">
        <v>0.51524026121531896</v>
      </c>
      <c r="SV27">
        <v>1.3843909487780699</v>
      </c>
      <c r="SW27">
        <v>1.8549641087270701</v>
      </c>
      <c r="SX27">
        <v>1.6150649701259501</v>
      </c>
      <c r="SY27">
        <v>1.2779984819261301</v>
      </c>
      <c r="SZ27">
        <v>1.3420488024371999</v>
      </c>
      <c r="TA27">
        <v>1.33150805003029</v>
      </c>
      <c r="TB27">
        <v>1.20838767514468</v>
      </c>
      <c r="TC27">
        <v>1.2608171912121</v>
      </c>
      <c r="TD27">
        <v>1.2972675876000901</v>
      </c>
      <c r="TE27">
        <v>1.3504430227711</v>
      </c>
      <c r="TF27">
        <v>1.2994888520200001</v>
      </c>
      <c r="TG27">
        <v>1.14505247027807</v>
      </c>
      <c r="TH27">
        <v>1.28295182138466</v>
      </c>
      <c r="TI27">
        <v>1.3279364464010199</v>
      </c>
      <c r="TJ27">
        <v>1.32921242787552</v>
      </c>
      <c r="TK27">
        <v>1.22628760861596</v>
      </c>
      <c r="TL27">
        <v>1.0200564183517</v>
      </c>
      <c r="TM27">
        <v>1.3128035849383799</v>
      </c>
      <c r="TN27">
        <v>1.3260655320483501</v>
      </c>
      <c r="TO27">
        <v>1.2752605630218701</v>
      </c>
      <c r="TP27">
        <v>1.1201816213862099</v>
      </c>
      <c r="TQ27">
        <v>0.861791005069246</v>
      </c>
      <c r="TR27">
        <v>1.3194603797216899</v>
      </c>
      <c r="TS27">
        <v>1.29065353018021</v>
      </c>
      <c r="TT27">
        <v>1.1875042713270301</v>
      </c>
      <c r="TU27">
        <v>0.97998095676476804</v>
      </c>
      <c r="TV27">
        <v>0.74838655419250699</v>
      </c>
    </row>
    <row r="28" spans="1:542" x14ac:dyDescent="0.25">
      <c r="A28" s="13">
        <v>44834</v>
      </c>
      <c r="B28">
        <v>1.1489738118719499</v>
      </c>
      <c r="C28">
        <v>2.1087968365141601</v>
      </c>
      <c r="D28">
        <v>1.1373354785694401</v>
      </c>
      <c r="E28">
        <v>0.780384328649805</v>
      </c>
      <c r="F28">
        <v>-0.61443385660269201</v>
      </c>
      <c r="G28">
        <v>-1.2603102998004301</v>
      </c>
      <c r="H28">
        <v>1.84707033395203</v>
      </c>
      <c r="I28">
        <v>2.7907010097099501</v>
      </c>
      <c r="J28">
        <v>0.34876105171198202</v>
      </c>
      <c r="K28">
        <v>-0.75842827355721698</v>
      </c>
      <c r="L28">
        <v>1.63801249905746</v>
      </c>
      <c r="M28">
        <v>2.2167148487867498</v>
      </c>
      <c r="N28">
        <v>1.86334463225915</v>
      </c>
      <c r="O28">
        <v>-3.4992310933769602E-2</v>
      </c>
      <c r="P28">
        <v>-0.578184261980495</v>
      </c>
      <c r="Q28">
        <v>2.0458756841246402</v>
      </c>
      <c r="R28">
        <v>2.18425247391166</v>
      </c>
      <c r="S28">
        <v>1.0086718654671201</v>
      </c>
      <c r="T28">
        <v>-0.32144308542337602</v>
      </c>
      <c r="U28">
        <v>0.42117111083884901</v>
      </c>
      <c r="V28">
        <v>2.1470847576860699</v>
      </c>
      <c r="W28">
        <v>1.5783071982541499</v>
      </c>
      <c r="X28">
        <v>0.54246091361638205</v>
      </c>
      <c r="Y28">
        <v>0.27053444527755899</v>
      </c>
      <c r="Z28">
        <v>1.2162352925502899</v>
      </c>
      <c r="AA28">
        <v>1.7122050729242999</v>
      </c>
      <c r="AB28">
        <v>1.1323136409525301</v>
      </c>
      <c r="AC28">
        <v>0.853840516639086</v>
      </c>
      <c r="AD28">
        <v>0.87544376668795298</v>
      </c>
      <c r="AE28">
        <v>1.40319273465857</v>
      </c>
      <c r="AF28">
        <v>-1.2121975406179699</v>
      </c>
      <c r="AG28">
        <v>0.70281461368058396</v>
      </c>
      <c r="AH28">
        <v>0.11043430477548399</v>
      </c>
      <c r="AI28">
        <v>-0.55117661581404498</v>
      </c>
      <c r="AJ28">
        <v>-9.5023221383291903E-2</v>
      </c>
      <c r="AK28">
        <v>-0.86205125311240904</v>
      </c>
      <c r="AL28">
        <v>-1.44046006602245</v>
      </c>
      <c r="AM28">
        <v>-1.45779072215573</v>
      </c>
      <c r="AN28">
        <v>-1.24712192279151</v>
      </c>
      <c r="AO28">
        <v>-1.6767026069643201</v>
      </c>
      <c r="AP28">
        <v>-1.29929492378138</v>
      </c>
      <c r="AQ28">
        <v>-1.5143649092273599</v>
      </c>
      <c r="AR28">
        <v>-1.3975633004357</v>
      </c>
      <c r="AS28">
        <v>-1.3690835437361899</v>
      </c>
      <c r="AT28">
        <v>-1.7880107116879</v>
      </c>
      <c r="AU28">
        <v>-1.41879937207345</v>
      </c>
      <c r="AV28">
        <v>-1.46802342488959</v>
      </c>
      <c r="AW28">
        <v>-1.39421080501354</v>
      </c>
      <c r="AX28">
        <v>-1.5877326257100399</v>
      </c>
      <c r="AY28">
        <v>-1.7483926465103801</v>
      </c>
      <c r="AZ28">
        <v>-1.4290737279399399</v>
      </c>
      <c r="BA28">
        <v>-1.45164266658775</v>
      </c>
      <c r="BB28">
        <v>-1.53959992708445</v>
      </c>
      <c r="BC28">
        <v>-1.6340728642192699</v>
      </c>
      <c r="BD28">
        <v>-1.70510375704235</v>
      </c>
      <c r="BE28">
        <v>-1.4341648878288</v>
      </c>
      <c r="BF28">
        <v>-1.55430566565787</v>
      </c>
      <c r="BG28">
        <v>-1.59209869174551</v>
      </c>
      <c r="BH28">
        <v>-1.63514643455465</v>
      </c>
      <c r="BI28">
        <v>-1.6873694485468</v>
      </c>
      <c r="BK28">
        <v>1.98721726648643</v>
      </c>
      <c r="BL28">
        <v>2.2764694100448901</v>
      </c>
      <c r="BM28">
        <v>2.8196108860546798</v>
      </c>
      <c r="BN28">
        <v>1.9956497165242599</v>
      </c>
      <c r="BO28">
        <v>0.55628878294505901</v>
      </c>
      <c r="BP28">
        <v>0.49286710772873399</v>
      </c>
      <c r="BQ28">
        <v>2.1801411373056001</v>
      </c>
      <c r="BR28">
        <v>1.5595354697919199</v>
      </c>
      <c r="BS28">
        <v>0.79260061099091395</v>
      </c>
      <c r="BT28">
        <v>0.80828054545462402</v>
      </c>
      <c r="BU28">
        <v>2.0114248054224699</v>
      </c>
      <c r="BV28">
        <v>1.9179877449518801</v>
      </c>
      <c r="BW28">
        <v>1.3838034437061499</v>
      </c>
      <c r="BX28">
        <v>0.96075154818045005</v>
      </c>
      <c r="BY28">
        <v>0.45603186015398101</v>
      </c>
      <c r="BZ28">
        <v>1.98340569823715</v>
      </c>
      <c r="CA28">
        <v>1.68044108162635</v>
      </c>
      <c r="CB28">
        <v>1.2012384385020101</v>
      </c>
      <c r="CC28">
        <v>0.74487290520184701</v>
      </c>
      <c r="CD28">
        <v>0.54704216738098999</v>
      </c>
      <c r="CE28">
        <v>1.8203257063211</v>
      </c>
      <c r="CF28">
        <v>1.4879479354858101</v>
      </c>
      <c r="CG28">
        <v>1.0095061133412599</v>
      </c>
      <c r="CH28">
        <v>0.73194691321122596</v>
      </c>
      <c r="CI28">
        <v>0.51423745160741097</v>
      </c>
      <c r="CJ28">
        <v>1.6613389958349301</v>
      </c>
      <c r="CK28">
        <v>1.30585778081507</v>
      </c>
      <c r="CL28">
        <v>0.96166331526104798</v>
      </c>
      <c r="CM28">
        <v>0.68656573940954602</v>
      </c>
      <c r="CN28">
        <v>0.60369171787145903</v>
      </c>
      <c r="CO28">
        <v>1.0563337906025401</v>
      </c>
      <c r="CP28">
        <v>0.251250443438987</v>
      </c>
      <c r="CQ28">
        <v>0.567375303998918</v>
      </c>
      <c r="CR28">
        <v>1.1927043208845201</v>
      </c>
      <c r="CS28">
        <v>1.77821883717708</v>
      </c>
      <c r="CT28">
        <v>1.0539777733396201</v>
      </c>
      <c r="CU28">
        <v>1.6485540217119199</v>
      </c>
      <c r="CV28">
        <v>2.71351743367731</v>
      </c>
      <c r="CW28">
        <v>1.49525376403706</v>
      </c>
      <c r="CX28">
        <v>0.77678322599023997</v>
      </c>
      <c r="CY28">
        <v>1.43481830737261</v>
      </c>
      <c r="CZ28">
        <v>2.0329417644267198</v>
      </c>
      <c r="DA28">
        <v>1.83569658522114</v>
      </c>
      <c r="DB28">
        <v>1.61227346851465</v>
      </c>
      <c r="DC28">
        <v>1.1060166427367699</v>
      </c>
      <c r="DD28">
        <v>1.80969356879586</v>
      </c>
      <c r="DE28">
        <v>2.0200203929691098</v>
      </c>
      <c r="DF28">
        <v>1.7941818447397599</v>
      </c>
      <c r="DG28">
        <v>1.41253819185553</v>
      </c>
      <c r="DH28">
        <v>1.3061185315746699</v>
      </c>
      <c r="DI28">
        <v>1.88201858951601</v>
      </c>
      <c r="DJ28">
        <v>1.94012313935673</v>
      </c>
      <c r="DK28">
        <v>1.6102583399025701</v>
      </c>
      <c r="DL28">
        <v>1.45604999559995</v>
      </c>
      <c r="DM28">
        <v>1.2200940189609599</v>
      </c>
      <c r="DN28">
        <v>1.8765416616598301</v>
      </c>
      <c r="DO28">
        <v>1.7869644758879899</v>
      </c>
      <c r="DP28">
        <v>1.6197287847936299</v>
      </c>
      <c r="DQ28">
        <v>1.3793705944757699</v>
      </c>
      <c r="DR28">
        <v>0.96613117608852295</v>
      </c>
      <c r="DS28">
        <v>-0.15411947331060899</v>
      </c>
      <c r="DT28">
        <v>0.52928833015739296</v>
      </c>
      <c r="DU28">
        <v>0.361563957206959</v>
      </c>
      <c r="DV28">
        <v>-1.15616038930542E-2</v>
      </c>
      <c r="DW28">
        <v>0.17905206476315599</v>
      </c>
      <c r="DX28">
        <v>-0.77637011146174895</v>
      </c>
      <c r="DY28">
        <v>-0.528952502600334</v>
      </c>
      <c r="DZ28">
        <v>0.78309216131734505</v>
      </c>
      <c r="EA28">
        <v>1.3886750401680601</v>
      </c>
      <c r="EB28">
        <v>-0.46666336346475901</v>
      </c>
      <c r="EC28">
        <v>-0.49098977539108601</v>
      </c>
      <c r="ED28">
        <v>-0.182047833522341</v>
      </c>
      <c r="EE28">
        <v>1.1426768948791699</v>
      </c>
      <c r="EF28">
        <v>1.0103509425892001</v>
      </c>
      <c r="EG28">
        <v>-0.85611781627741101</v>
      </c>
      <c r="EH28">
        <v>-0.41159999964584798</v>
      </c>
      <c r="EI28">
        <v>0.59300523239966496</v>
      </c>
      <c r="EJ28">
        <v>1.2783552701982801</v>
      </c>
      <c r="EK28">
        <v>8.5685053056104105E-2</v>
      </c>
      <c r="EL28">
        <v>-0.65716291876548405</v>
      </c>
      <c r="EM28">
        <v>0.26076353455315898</v>
      </c>
      <c r="EN28">
        <v>0.98091892991081697</v>
      </c>
      <c r="EO28">
        <v>0.59494509093499703</v>
      </c>
      <c r="EP28">
        <v>-6.2027992138395001E-2</v>
      </c>
      <c r="EQ28">
        <v>-4.2484956344950101E-2</v>
      </c>
      <c r="ER28">
        <v>0.64161182484768198</v>
      </c>
      <c r="ES28">
        <v>0.43434092999499901</v>
      </c>
      <c r="ET28">
        <v>0.36436653769136002</v>
      </c>
      <c r="EU28">
        <v>0.321049811515557</v>
      </c>
      <c r="EV28">
        <v>0.28635682835931903</v>
      </c>
      <c r="EW28">
        <v>1.48110838934991</v>
      </c>
      <c r="EX28">
        <v>0.50910953392217895</v>
      </c>
      <c r="EY28">
        <v>1.0102874675165201</v>
      </c>
      <c r="EZ28">
        <v>0.58284804680913704</v>
      </c>
      <c r="FA28">
        <v>1.8345879788275601</v>
      </c>
      <c r="FB28">
        <v>1.4588240522337399</v>
      </c>
      <c r="FC28">
        <v>2.1752945779374002</v>
      </c>
      <c r="FD28">
        <v>2.0491478400911598</v>
      </c>
      <c r="FE28">
        <v>1.8178979026283699</v>
      </c>
      <c r="FF28">
        <v>0.88711702902469802</v>
      </c>
      <c r="FG28">
        <v>2.0187671262404501</v>
      </c>
      <c r="FH28">
        <v>2.08322566038039</v>
      </c>
      <c r="FI28">
        <v>1.5091533559349899</v>
      </c>
      <c r="FJ28">
        <v>1.3501885825711699</v>
      </c>
      <c r="FK28">
        <v>1.1494568806396801</v>
      </c>
      <c r="FL28">
        <v>2.10983619908873</v>
      </c>
      <c r="FM28">
        <v>1.85233951142838</v>
      </c>
      <c r="FN28">
        <v>1.4727252529810699</v>
      </c>
      <c r="FO28">
        <v>1.28302732976264</v>
      </c>
      <c r="FP28">
        <v>1.2039891500435</v>
      </c>
      <c r="FQ28">
        <v>1.9771106965559999</v>
      </c>
      <c r="FR28">
        <v>1.7444841099686801</v>
      </c>
      <c r="FS28">
        <v>1.41510602250566</v>
      </c>
      <c r="FT28">
        <v>1.2998209572014401</v>
      </c>
      <c r="FU28">
        <v>1.19280524927674</v>
      </c>
      <c r="FV28">
        <v>1.8870865288904199</v>
      </c>
      <c r="FW28">
        <v>1.66112289934137</v>
      </c>
      <c r="FX28">
        <v>1.4193271587262899</v>
      </c>
      <c r="FY28">
        <v>1.2937117550861801</v>
      </c>
      <c r="FZ28">
        <v>0.94636519305950295</v>
      </c>
      <c r="GA28">
        <v>-1.1945936788195499</v>
      </c>
      <c r="GB28">
        <v>0.29038437210337598</v>
      </c>
      <c r="GC28">
        <v>0.327512088216661</v>
      </c>
      <c r="GD28">
        <v>0.532487269962448</v>
      </c>
      <c r="GE28">
        <v>0.66436978128255597</v>
      </c>
      <c r="GF28">
        <v>0.69847278141866398</v>
      </c>
      <c r="GG28">
        <v>-1.3458137578832601</v>
      </c>
      <c r="GH28">
        <v>-1.34011045069326</v>
      </c>
      <c r="GI28">
        <v>-1.36239744918793</v>
      </c>
      <c r="GJ28">
        <v>-1.4447697901463601</v>
      </c>
      <c r="GK28">
        <v>-1.29245086717298</v>
      </c>
      <c r="GL28">
        <v>-1.3419333959462301</v>
      </c>
      <c r="GM28">
        <v>-1.3363708203704301</v>
      </c>
      <c r="GN28">
        <v>-1.37434349930487</v>
      </c>
      <c r="GO28">
        <v>-1.4611867977926101</v>
      </c>
      <c r="GP28">
        <v>-1.34576298388198</v>
      </c>
      <c r="GQ28">
        <v>-1.3657433715348799</v>
      </c>
      <c r="GR28">
        <v>-1.36931588938432</v>
      </c>
      <c r="GS28">
        <v>-1.42927295009544</v>
      </c>
      <c r="GT28">
        <v>-1.5238967599317099</v>
      </c>
      <c r="GU28">
        <v>-1.3870506510295499</v>
      </c>
      <c r="GV28">
        <v>-1.3956592431900501</v>
      </c>
      <c r="GW28">
        <v>-1.4165363487534099</v>
      </c>
      <c r="GX28">
        <v>-1.4893907822635299</v>
      </c>
      <c r="GY28">
        <v>-1.59285259654058</v>
      </c>
      <c r="GZ28">
        <v>-1.4252704415224</v>
      </c>
      <c r="HA28">
        <v>-1.4370062731436</v>
      </c>
      <c r="HB28">
        <v>-1.47249884189059</v>
      </c>
      <c r="HC28">
        <v>-1.55643286450237</v>
      </c>
      <c r="HD28">
        <v>-1.67028995720115</v>
      </c>
      <c r="HE28">
        <v>-1.1644053009609101</v>
      </c>
      <c r="HF28">
        <v>0.49005161014176202</v>
      </c>
      <c r="HG28">
        <v>0.64357832843506102</v>
      </c>
      <c r="HH28">
        <v>0.83444771961096698</v>
      </c>
      <c r="HI28">
        <v>0.90836331864965603</v>
      </c>
      <c r="HJ28">
        <v>0.91496716662467803</v>
      </c>
      <c r="HK28">
        <v>-1.20196568853566</v>
      </c>
      <c r="HL28">
        <v>-1.2128082488854599</v>
      </c>
      <c r="HM28">
        <v>-1.2739501276209699</v>
      </c>
      <c r="HN28">
        <v>-1.34611208670674</v>
      </c>
      <c r="HO28">
        <v>-1.1970737167166201</v>
      </c>
      <c r="HP28">
        <v>-1.20591066887673</v>
      </c>
      <c r="HQ28">
        <v>-1.2198042282722199</v>
      </c>
      <c r="HR28">
        <v>-1.28501974533181</v>
      </c>
      <c r="HS28">
        <v>-1.36312438730982</v>
      </c>
      <c r="HT28">
        <v>-1.21408114869392</v>
      </c>
      <c r="HU28">
        <v>-1.22296905758256</v>
      </c>
      <c r="HV28">
        <v>-1.25826926699464</v>
      </c>
      <c r="HW28">
        <v>-1.3298315125065601</v>
      </c>
      <c r="HX28">
        <v>-1.4146073970023001</v>
      </c>
      <c r="HY28">
        <v>-1.23277999916678</v>
      </c>
      <c r="HZ28">
        <v>-1.25348368377229</v>
      </c>
      <c r="IA28">
        <v>-1.3011805366514699</v>
      </c>
      <c r="IB28">
        <v>-1.3792102776752999</v>
      </c>
      <c r="IC28">
        <v>-1.4709578786756601</v>
      </c>
      <c r="ID28">
        <v>-1.2603528357162299</v>
      </c>
      <c r="IE28">
        <v>-1.2914930677226799</v>
      </c>
      <c r="IF28">
        <v>-1.3488131710235001</v>
      </c>
      <c r="IG28">
        <v>-1.43355704053584</v>
      </c>
      <c r="IH28">
        <v>-1.5331226075440401</v>
      </c>
      <c r="II28">
        <v>1.18805578811969</v>
      </c>
      <c r="IJ28">
        <v>0.14447002974085901</v>
      </c>
      <c r="IK28">
        <v>1.2526715620881299</v>
      </c>
      <c r="IL28">
        <v>1.50867668011362</v>
      </c>
      <c r="IM28">
        <v>0.81446714221946603</v>
      </c>
      <c r="IN28">
        <v>1.5743194590189999</v>
      </c>
      <c r="IO28">
        <v>2.7754118834601602</v>
      </c>
      <c r="IP28">
        <v>2.5632081867501602</v>
      </c>
      <c r="IQ28">
        <v>0.56731170371303197</v>
      </c>
      <c r="IR28">
        <v>0.65633789347232796</v>
      </c>
      <c r="IS28">
        <v>1.8139983348258999</v>
      </c>
      <c r="IT28">
        <v>2.4960972008955502</v>
      </c>
      <c r="IU28">
        <v>1.8975032927259701</v>
      </c>
      <c r="IV28">
        <v>0.92741892223514399</v>
      </c>
      <c r="IW28">
        <v>0.74564801360553501</v>
      </c>
      <c r="IX28">
        <v>2.2248984685408399</v>
      </c>
      <c r="IY28">
        <v>2.2682069323493201</v>
      </c>
      <c r="IZ28">
        <v>1.4687128946960999</v>
      </c>
      <c r="JA28">
        <v>0.87007566663023805</v>
      </c>
      <c r="JB28">
        <v>0.74003204010126999</v>
      </c>
      <c r="JC28">
        <v>2.20888204744303</v>
      </c>
      <c r="JD28">
        <v>1.9097485757675501</v>
      </c>
      <c r="JE28">
        <v>1.2962720025419601</v>
      </c>
      <c r="JF28">
        <v>0.85103133418120502</v>
      </c>
      <c r="JG28">
        <v>0.59070569883342094</v>
      </c>
      <c r="JH28">
        <v>1.98982467365753</v>
      </c>
      <c r="JI28">
        <v>1.7187449331784199</v>
      </c>
      <c r="JJ28">
        <v>1.2271032497493899</v>
      </c>
      <c r="JK28">
        <v>0.74478949893253099</v>
      </c>
      <c r="JL28">
        <v>0.173506377987868</v>
      </c>
      <c r="JM28">
        <v>-0.37476227626270397</v>
      </c>
      <c r="JN28">
        <v>0.89714580196883398</v>
      </c>
      <c r="JO28">
        <v>0.151111368431668</v>
      </c>
      <c r="JP28">
        <v>0.30709761166350802</v>
      </c>
      <c r="JQ28">
        <v>0.43155362599576402</v>
      </c>
      <c r="JR28">
        <v>0.51939141488906504</v>
      </c>
      <c r="JS28">
        <v>-1.37205930986141</v>
      </c>
      <c r="JT28">
        <v>-1.37758865821675</v>
      </c>
      <c r="JU28">
        <v>-1.3844427676765401</v>
      </c>
      <c r="JV28">
        <v>-1.4072980511881701</v>
      </c>
      <c r="JW28">
        <v>-0.87560247988267503</v>
      </c>
      <c r="JX28">
        <v>-1.3969891434266899</v>
      </c>
      <c r="JY28">
        <v>-1.39774254085876</v>
      </c>
      <c r="JZ28">
        <v>-1.4096098587785999</v>
      </c>
      <c r="KA28">
        <v>-1.45639412960897</v>
      </c>
      <c r="KB28">
        <v>-1.1516082692128999</v>
      </c>
      <c r="KC28">
        <v>-1.4196543312226999</v>
      </c>
      <c r="KD28">
        <v>-1.4211320758839701</v>
      </c>
      <c r="KE28">
        <v>-1.4492991109158599</v>
      </c>
      <c r="KF28">
        <v>-1.5200298835588999</v>
      </c>
      <c r="KG28">
        <v>-1.2721212797660699</v>
      </c>
      <c r="KH28">
        <v>-1.4524713036127701</v>
      </c>
      <c r="KI28">
        <v>-1.4618195727352301</v>
      </c>
      <c r="KJ28">
        <v>-1.50893900957046</v>
      </c>
      <c r="KK28">
        <v>-1.59447672550366</v>
      </c>
      <c r="KL28">
        <v>-1.3584275084570001</v>
      </c>
      <c r="KM28">
        <v>-1.4966965451107499</v>
      </c>
      <c r="KN28">
        <v>-1.5191241138559699</v>
      </c>
      <c r="KO28">
        <v>-1.58113019532428</v>
      </c>
      <c r="KP28">
        <v>-1.6803974740927401</v>
      </c>
      <c r="KQ28">
        <v>1.10026234892287</v>
      </c>
      <c r="KR28">
        <v>2.4163395125145799</v>
      </c>
      <c r="KS28">
        <v>1.7453283179035799</v>
      </c>
      <c r="KT28">
        <v>-0.82638937843389704</v>
      </c>
      <c r="KU28">
        <v>-0.23326444722380099</v>
      </c>
      <c r="KV28">
        <v>-2.5617189170456198</v>
      </c>
      <c r="KW28">
        <v>0.46888316458944401</v>
      </c>
      <c r="KX28">
        <v>1.54843811098819</v>
      </c>
      <c r="KY28">
        <v>1.4107671641035699</v>
      </c>
      <c r="KZ28">
        <v>-0.16503019839472499</v>
      </c>
      <c r="LA28">
        <v>1.45328989597423</v>
      </c>
      <c r="LB28">
        <v>1.1782068879968799</v>
      </c>
      <c r="LC28">
        <v>1.18794410980486</v>
      </c>
      <c r="LD28">
        <v>1.08874966981655</v>
      </c>
      <c r="LE28">
        <v>-0.31717702665292102</v>
      </c>
      <c r="LF28">
        <v>1.3653095020469099</v>
      </c>
      <c r="LG28">
        <v>1.22915883204612</v>
      </c>
      <c r="LH28">
        <v>1.1869331430322101</v>
      </c>
      <c r="LI28">
        <v>0.412046378292097</v>
      </c>
      <c r="LJ28">
        <v>-9.3023727786900004E-2</v>
      </c>
      <c r="LK28">
        <v>1.35441285162223</v>
      </c>
      <c r="LL28">
        <v>1.2284260192751899</v>
      </c>
      <c r="LM28">
        <v>0.71184657580807598</v>
      </c>
      <c r="LN28">
        <v>0.33220813786238901</v>
      </c>
      <c r="LO28">
        <v>0.34117045190879203</v>
      </c>
      <c r="LP28">
        <v>1.3303929039583999</v>
      </c>
      <c r="LQ28">
        <v>0.86965340799762503</v>
      </c>
      <c r="LR28">
        <v>0.58340257184669797</v>
      </c>
      <c r="LS28">
        <v>0.56174359191352397</v>
      </c>
      <c r="LT28">
        <v>0.708108287870723</v>
      </c>
      <c r="LU28">
        <v>0.13127671968086499</v>
      </c>
      <c r="LV28">
        <v>0.92154582628048398</v>
      </c>
      <c r="LW28">
        <v>1.0699137449146801</v>
      </c>
      <c r="LX28">
        <v>1.4130212216677001E-2</v>
      </c>
      <c r="LY28">
        <v>0.72971065822746595</v>
      </c>
      <c r="LZ28">
        <v>1.4656847576098599</v>
      </c>
      <c r="MA28">
        <v>0.75345347415433594</v>
      </c>
      <c r="MB28">
        <v>1.6222692794475799</v>
      </c>
      <c r="MC28">
        <v>1.8751265976031399</v>
      </c>
      <c r="MD28">
        <v>-0.44611127063804501</v>
      </c>
      <c r="ME28">
        <v>0.38429687416806602</v>
      </c>
      <c r="MF28">
        <v>0.370975866613525</v>
      </c>
      <c r="MG28">
        <v>0.83715134168542105</v>
      </c>
      <c r="MH28">
        <v>2.2302564261201301</v>
      </c>
      <c r="MI28">
        <v>-0.36312596773434802</v>
      </c>
      <c r="MJ28">
        <v>0.50196242022758997</v>
      </c>
      <c r="MK28">
        <v>0.82020558230891805</v>
      </c>
      <c r="ML28">
        <v>2.0696681520359701</v>
      </c>
      <c r="MM28">
        <v>1.27960776517775</v>
      </c>
      <c r="MN28">
        <v>-0.150756866120108</v>
      </c>
      <c r="MO28">
        <v>0.89691241265868304</v>
      </c>
      <c r="MP28">
        <v>1.9682796107718099</v>
      </c>
      <c r="MQ28">
        <v>1.5785608058841201</v>
      </c>
      <c r="MR28">
        <v>1.22290495148427</v>
      </c>
      <c r="MS28">
        <v>0.189430074531001</v>
      </c>
      <c r="MT28">
        <v>1.89581412483301</v>
      </c>
      <c r="MU28">
        <v>1.5892532409131399</v>
      </c>
      <c r="MV28">
        <v>1.5542979170371201</v>
      </c>
      <c r="MW28">
        <v>1.46687653348229</v>
      </c>
      <c r="MX28">
        <v>1.1341912977917601</v>
      </c>
      <c r="MY28">
        <v>0.75583742331376103</v>
      </c>
      <c r="MZ28">
        <v>1.3787250871427901</v>
      </c>
      <c r="NA28">
        <v>1.6714663674275401</v>
      </c>
      <c r="NB28">
        <v>1.33727641866822</v>
      </c>
      <c r="NC28">
        <v>1.3860821737170801</v>
      </c>
      <c r="ND28">
        <v>-0.245195513489673</v>
      </c>
      <c r="NE28">
        <v>0.89403075394656695</v>
      </c>
      <c r="NF28">
        <v>2.6107666301894898</v>
      </c>
      <c r="NG28">
        <v>1.6258618669398699</v>
      </c>
      <c r="NH28">
        <v>-0.109679127323182</v>
      </c>
      <c r="NI28">
        <v>1.2201656611873599</v>
      </c>
      <c r="NJ28">
        <v>1.3291337504786001</v>
      </c>
      <c r="NK28">
        <v>1.87949960156698</v>
      </c>
      <c r="NL28">
        <v>1.17448208850556</v>
      </c>
      <c r="NM28">
        <v>-0.55506207364043003</v>
      </c>
      <c r="NN28">
        <v>1.3720715866400199</v>
      </c>
      <c r="NO28">
        <v>1.73031535903727</v>
      </c>
      <c r="NP28">
        <v>1.67266694174057</v>
      </c>
      <c r="NQ28">
        <v>0.35462887373651297</v>
      </c>
      <c r="NR28">
        <v>-0.27995576402076899</v>
      </c>
      <c r="NS28">
        <v>1.64925041195416</v>
      </c>
      <c r="NT28">
        <v>1.65867518981613</v>
      </c>
      <c r="NU28">
        <v>0.98639753905082395</v>
      </c>
      <c r="NV28">
        <v>0.27964836234645202</v>
      </c>
      <c r="NW28">
        <v>0.105917219925176</v>
      </c>
      <c r="NX28">
        <v>1.6238141748605099</v>
      </c>
      <c r="NY28">
        <v>1.1570106680518899</v>
      </c>
      <c r="NZ28">
        <v>0.80473679505538298</v>
      </c>
      <c r="OA28">
        <v>0.46439505277702597</v>
      </c>
      <c r="OB28">
        <v>0.27930658647224199</v>
      </c>
      <c r="OC28">
        <v>0.16536888804793901</v>
      </c>
      <c r="OD28">
        <v>-0.24720550973560801</v>
      </c>
      <c r="OE28">
        <v>-0.23604374608067899</v>
      </c>
      <c r="OF28">
        <v>0.29789964112193301</v>
      </c>
      <c r="OG28">
        <v>0.77616967095646106</v>
      </c>
      <c r="OH28">
        <v>1.72760290733401</v>
      </c>
      <c r="OI28">
        <v>6.6202084641758294E-2</v>
      </c>
      <c r="OJ28">
        <v>0.91623979742709405</v>
      </c>
      <c r="OK28">
        <v>0.72071403103416798</v>
      </c>
      <c r="OL28">
        <v>0.40934990169535002</v>
      </c>
      <c r="OM28">
        <v>0.25264205347265001</v>
      </c>
      <c r="ON28">
        <v>0.51167253385706202</v>
      </c>
      <c r="OO28">
        <v>0.86689946565381504</v>
      </c>
      <c r="OP28">
        <v>0.47501454230686502</v>
      </c>
      <c r="OQ28">
        <v>0.28786113638171401</v>
      </c>
      <c r="OR28">
        <v>0.403982036597548</v>
      </c>
      <c r="OS28">
        <v>0.72110618047328201</v>
      </c>
      <c r="OT28">
        <v>0.70279021509560802</v>
      </c>
      <c r="OU28">
        <v>0.3996621358877</v>
      </c>
      <c r="OV28">
        <v>0.30956024779345498</v>
      </c>
      <c r="OW28">
        <v>0.60442617807445098</v>
      </c>
      <c r="OX28">
        <v>0.67903536296881895</v>
      </c>
      <c r="OY28">
        <v>0.59979999798966799</v>
      </c>
      <c r="OZ28">
        <v>0.39258200784798902</v>
      </c>
      <c r="PA28">
        <v>0.153091874719152</v>
      </c>
      <c r="PB28">
        <v>0.61752070385455704</v>
      </c>
      <c r="PC28">
        <v>0.62494065862910697</v>
      </c>
      <c r="PD28">
        <v>0.56771219324865896</v>
      </c>
      <c r="PE28">
        <v>0.262581740141345</v>
      </c>
      <c r="PF28">
        <v>-0.27165153244132501</v>
      </c>
      <c r="PG28">
        <v>0.93553310614537599</v>
      </c>
      <c r="PH28">
        <v>-1.5018471815850001</v>
      </c>
      <c r="PI28">
        <v>-1.0618021095781101</v>
      </c>
      <c r="PJ28">
        <v>-0.979915178112719</v>
      </c>
      <c r="PK28">
        <v>-1.50127641149707</v>
      </c>
      <c r="PL28">
        <v>-1.0784232254936099</v>
      </c>
      <c r="PM28">
        <v>1.1824778294228999</v>
      </c>
      <c r="PN28">
        <v>1.3331380276490099</v>
      </c>
      <c r="PO28">
        <v>1.3326520278273299</v>
      </c>
      <c r="PP28">
        <v>1.1730940569338599</v>
      </c>
      <c r="PQ28">
        <v>1.02017816736018</v>
      </c>
      <c r="PR28">
        <v>1.2345729035661701</v>
      </c>
      <c r="PS28">
        <v>1.33418780855399</v>
      </c>
      <c r="PT28">
        <v>1.2790727984031101</v>
      </c>
      <c r="PU28">
        <v>1.20033562740102</v>
      </c>
      <c r="PV28">
        <v>1.1305176626629601</v>
      </c>
      <c r="PW28">
        <v>1.28665740124197</v>
      </c>
      <c r="PX28">
        <v>1.30824010576719</v>
      </c>
      <c r="PY28">
        <v>1.24113296679188</v>
      </c>
      <c r="PZ28">
        <v>1.24823465340272</v>
      </c>
      <c r="QA28">
        <v>1.20166618566608</v>
      </c>
      <c r="QB28">
        <v>1.28590269429368</v>
      </c>
      <c r="QC28">
        <v>1.27354419787138</v>
      </c>
      <c r="QD28">
        <v>1.26018340272035</v>
      </c>
      <c r="QE28">
        <v>1.3110495167338101</v>
      </c>
      <c r="QF28">
        <v>1.2232208632264401</v>
      </c>
      <c r="QG28">
        <v>1.2657246694606299</v>
      </c>
      <c r="QH28">
        <v>1.28015700128291</v>
      </c>
      <c r="QI28">
        <v>1.30486600017318</v>
      </c>
      <c r="QJ28">
        <v>1.3499011996168799</v>
      </c>
      <c r="QK28">
        <v>-0.21828425339893701</v>
      </c>
      <c r="QL28">
        <v>-2.4953437464764701</v>
      </c>
      <c r="QM28">
        <v>-1.2809292202637099</v>
      </c>
      <c r="QN28">
        <v>-1.14404198759117</v>
      </c>
      <c r="QO28">
        <v>0.18668749955536601</v>
      </c>
      <c r="QP28">
        <v>0.996445157619822</v>
      </c>
      <c r="QQ28">
        <v>0.35832610625245098</v>
      </c>
      <c r="QR28">
        <v>0.76704731050958097</v>
      </c>
      <c r="QS28">
        <v>1.0396800868951099</v>
      </c>
      <c r="QT28">
        <v>2.5308427080701401</v>
      </c>
      <c r="QU28">
        <v>-0.240552218838992</v>
      </c>
      <c r="QV28">
        <v>0.22120899438981501</v>
      </c>
      <c r="QW28">
        <v>0.63495236276462896</v>
      </c>
      <c r="QX28">
        <v>0.92323384184616797</v>
      </c>
      <c r="QY28">
        <v>2.4383071250113302</v>
      </c>
      <c r="QZ28">
        <v>-7.4919011758958296E-3</v>
      </c>
      <c r="RA28">
        <v>0.44802000908358702</v>
      </c>
      <c r="RB28">
        <v>0.81362607785860597</v>
      </c>
      <c r="RC28">
        <v>1.7548354319912101</v>
      </c>
      <c r="RD28">
        <v>2.0688579503381002</v>
      </c>
      <c r="RE28">
        <v>0.226724370952432</v>
      </c>
      <c r="RF28">
        <v>0.64287428212727304</v>
      </c>
      <c r="RG28">
        <v>1.44148373816681</v>
      </c>
      <c r="RH28">
        <v>1.7591312961467001</v>
      </c>
      <c r="RI28">
        <v>2.0445463406953599</v>
      </c>
      <c r="RJ28">
        <v>0.43757832282633302</v>
      </c>
      <c r="RK28">
        <v>1.18438711487534</v>
      </c>
      <c r="RL28">
        <v>1.5440229295818699</v>
      </c>
      <c r="RM28">
        <v>1.8397364134590299</v>
      </c>
      <c r="RN28">
        <v>2.0120392772910698</v>
      </c>
      <c r="RO28">
        <v>1.80648593271447</v>
      </c>
      <c r="RP28">
        <v>1.6299448004307899</v>
      </c>
      <c r="RQ28">
        <v>-0.45212959878543502</v>
      </c>
      <c r="RR28">
        <v>-0.69334270623985605</v>
      </c>
      <c r="RS28">
        <v>-0.55171982982635603</v>
      </c>
      <c r="RT28">
        <v>-1.51374814987505</v>
      </c>
      <c r="RU28">
        <v>0.75080424342177499</v>
      </c>
      <c r="RV28">
        <v>0.79548274144700604</v>
      </c>
      <c r="RW28">
        <v>0.92922612707790098</v>
      </c>
      <c r="RX28">
        <v>1.12941736569272</v>
      </c>
      <c r="RY28">
        <v>1.5654792098369601</v>
      </c>
      <c r="RZ28">
        <v>0.66226058569812296</v>
      </c>
      <c r="SA28">
        <v>0.770525405134458</v>
      </c>
      <c r="SB28">
        <v>1.0144766465627799</v>
      </c>
      <c r="SC28">
        <v>1.11823574827061</v>
      </c>
      <c r="SD28">
        <v>1.15610064109373</v>
      </c>
      <c r="SE28">
        <v>0.73366949668502701</v>
      </c>
      <c r="SF28">
        <v>0.91015297796296102</v>
      </c>
      <c r="SG28">
        <v>1.0962647024611201</v>
      </c>
      <c r="SH28">
        <v>1.0993256828371001</v>
      </c>
      <c r="SI28">
        <v>1.0552318608975899</v>
      </c>
      <c r="SJ28">
        <v>0.84290076812845505</v>
      </c>
      <c r="SK28">
        <v>1.0051016350320201</v>
      </c>
      <c r="SL28">
        <v>1.09885250329171</v>
      </c>
      <c r="SM28">
        <v>1.1301253877816699</v>
      </c>
      <c r="SN28">
        <v>1.06432414279539</v>
      </c>
      <c r="SO28">
        <v>0.92729317855910298</v>
      </c>
      <c r="SP28">
        <v>1.0285539570050299</v>
      </c>
      <c r="SQ28">
        <v>1.12039780956365</v>
      </c>
      <c r="SR28">
        <v>1.2595832260487001</v>
      </c>
      <c r="SS28">
        <v>1.36574849872101</v>
      </c>
      <c r="ST28">
        <v>-0.200332131197724</v>
      </c>
      <c r="SU28">
        <v>5.22642323213365E-2</v>
      </c>
      <c r="SV28">
        <v>0.50943820554582198</v>
      </c>
      <c r="SW28">
        <v>1.3729313223838999</v>
      </c>
      <c r="SX28">
        <v>1.8434050092866201</v>
      </c>
      <c r="SY28">
        <v>1.3797575578571699</v>
      </c>
      <c r="SZ28">
        <v>1.40589149995953</v>
      </c>
      <c r="TA28">
        <v>1.4675845082647401</v>
      </c>
      <c r="TB28">
        <v>1.4552294610126899</v>
      </c>
      <c r="TC28">
        <v>1.37095993216795</v>
      </c>
      <c r="TD28">
        <v>1.38959285658114</v>
      </c>
      <c r="TE28">
        <v>1.4246570381736501</v>
      </c>
      <c r="TF28">
        <v>1.4753744864826699</v>
      </c>
      <c r="TG28">
        <v>1.42316480039267</v>
      </c>
      <c r="TH28">
        <v>1.38452828687055</v>
      </c>
      <c r="TI28">
        <v>1.41149254962878</v>
      </c>
      <c r="TJ28">
        <v>1.4545574249659301</v>
      </c>
      <c r="TK28">
        <v>1.4539322172914899</v>
      </c>
      <c r="TL28">
        <v>1.3505547980424399</v>
      </c>
      <c r="TM28">
        <v>1.4058204492125299</v>
      </c>
      <c r="TN28">
        <v>1.4409821788450301</v>
      </c>
      <c r="TO28">
        <v>1.45248692438122</v>
      </c>
      <c r="TP28">
        <v>1.4005029659514301</v>
      </c>
      <c r="TQ28">
        <v>1.24594449044236</v>
      </c>
      <c r="TR28">
        <v>1.4340296308532701</v>
      </c>
      <c r="TS28">
        <v>1.4475755759700299</v>
      </c>
      <c r="TT28">
        <v>1.41748429784436</v>
      </c>
      <c r="TU28">
        <v>1.31408350877981</v>
      </c>
      <c r="TV28">
        <v>1.10797598059561</v>
      </c>
    </row>
    <row r="29" spans="1:542" x14ac:dyDescent="0.25">
      <c r="A29" s="13">
        <v>44926</v>
      </c>
      <c r="B29">
        <v>1.08012941453161</v>
      </c>
      <c r="C29">
        <v>0.70165988864040396</v>
      </c>
      <c r="D29">
        <v>2.1113008294848199</v>
      </c>
      <c r="E29">
        <v>1.14240385704243</v>
      </c>
      <c r="F29">
        <v>0.82966812312256299</v>
      </c>
      <c r="G29">
        <v>-0.53728529762271504</v>
      </c>
      <c r="H29">
        <v>1.21339632324196</v>
      </c>
      <c r="I29">
        <v>1.97763167904296</v>
      </c>
      <c r="J29">
        <v>2.9179070667506601</v>
      </c>
      <c r="K29">
        <v>0.414522830372067</v>
      </c>
      <c r="L29">
        <v>1.3742465629968801</v>
      </c>
      <c r="M29">
        <v>1.7466166826189899</v>
      </c>
      <c r="N29">
        <v>2.3837373142823601</v>
      </c>
      <c r="O29">
        <v>2.0182477937132699</v>
      </c>
      <c r="P29">
        <v>3.2765835589940499E-2</v>
      </c>
      <c r="Q29">
        <v>1.6568562858551701</v>
      </c>
      <c r="R29">
        <v>2.1996248846458801</v>
      </c>
      <c r="S29">
        <v>2.37377048793687</v>
      </c>
      <c r="T29">
        <v>1.1584625138578899</v>
      </c>
      <c r="U29">
        <v>-0.272864950310657</v>
      </c>
      <c r="V29">
        <v>2.0559841376366998</v>
      </c>
      <c r="W29">
        <v>2.3343620965456799</v>
      </c>
      <c r="X29">
        <v>1.7792681234965</v>
      </c>
      <c r="Y29">
        <v>0.70888943380696001</v>
      </c>
      <c r="Z29">
        <v>0.43949596882306002</v>
      </c>
      <c r="AA29">
        <v>2.2080096366578301</v>
      </c>
      <c r="AB29">
        <v>1.91770819662114</v>
      </c>
      <c r="AC29">
        <v>1.3647406048376201</v>
      </c>
      <c r="AD29">
        <v>1.1158075851206399</v>
      </c>
      <c r="AE29">
        <v>1.09673058207915</v>
      </c>
      <c r="AF29">
        <v>-0.87418729145714003</v>
      </c>
      <c r="AG29">
        <v>0.69331823576387197</v>
      </c>
      <c r="AH29">
        <v>0.89312367830219797</v>
      </c>
      <c r="AI29">
        <v>0.21853568412782301</v>
      </c>
      <c r="AJ29">
        <v>-0.53853849110902197</v>
      </c>
      <c r="AK29">
        <v>-0.106733996278672</v>
      </c>
      <c r="AL29">
        <v>-1.2434665909547999</v>
      </c>
      <c r="AM29">
        <v>-1.4841204763186799</v>
      </c>
      <c r="AN29">
        <v>-1.5261795720043201</v>
      </c>
      <c r="AO29">
        <v>-1.3505135021239201</v>
      </c>
      <c r="AP29">
        <v>-1.0125884508410501</v>
      </c>
      <c r="AQ29">
        <v>-1.33440559920855</v>
      </c>
      <c r="AR29">
        <v>-1.5651121659837901</v>
      </c>
      <c r="AS29">
        <v>-1.47859830726083</v>
      </c>
      <c r="AT29">
        <v>-1.4873568482216399</v>
      </c>
      <c r="AU29">
        <v>-1.18365763900798</v>
      </c>
      <c r="AV29">
        <v>-1.46137058326517</v>
      </c>
      <c r="AW29">
        <v>-1.5340233606707401</v>
      </c>
      <c r="AX29">
        <v>-1.49417775591084</v>
      </c>
      <c r="AY29">
        <v>-1.7342021076141201</v>
      </c>
      <c r="AZ29">
        <v>-1.32748257901943</v>
      </c>
      <c r="BA29">
        <v>-1.48387585028195</v>
      </c>
      <c r="BB29">
        <v>-1.53503942571241</v>
      </c>
      <c r="BC29">
        <v>-1.6629866702398599</v>
      </c>
      <c r="BD29">
        <v>-1.7922012883129299</v>
      </c>
      <c r="BE29">
        <v>-1.3847631409998</v>
      </c>
      <c r="BF29">
        <v>-1.5039378285029501</v>
      </c>
      <c r="BG29">
        <v>-1.65811966501789</v>
      </c>
      <c r="BH29">
        <v>-1.7293668178851</v>
      </c>
      <c r="BI29">
        <v>-1.80408242838489</v>
      </c>
      <c r="BK29">
        <v>2.03328876416386</v>
      </c>
      <c r="BL29">
        <v>2.0400080710882098</v>
      </c>
      <c r="BM29">
        <v>2.2637162910211899</v>
      </c>
      <c r="BN29">
        <v>2.8471341618249899</v>
      </c>
      <c r="BO29">
        <v>2.2403656728336401</v>
      </c>
      <c r="BP29">
        <v>0.75440441114262902</v>
      </c>
      <c r="BQ29">
        <v>2.2167531077039802</v>
      </c>
      <c r="BR29">
        <v>2.4851053401853398</v>
      </c>
      <c r="BS29">
        <v>1.8939220416912099</v>
      </c>
      <c r="BT29">
        <v>1.10010558963839</v>
      </c>
      <c r="BU29">
        <v>2.1357399030550801</v>
      </c>
      <c r="BV29">
        <v>2.2542020483295802</v>
      </c>
      <c r="BW29">
        <v>2.2451878460688501</v>
      </c>
      <c r="BX29">
        <v>1.7417305674068899</v>
      </c>
      <c r="BY29">
        <v>1.3469459591692401</v>
      </c>
      <c r="BZ29">
        <v>2.21223471980622</v>
      </c>
      <c r="CA29">
        <v>2.2714721437155201</v>
      </c>
      <c r="CB29">
        <v>2.0346850763160602</v>
      </c>
      <c r="CC29">
        <v>1.5873763587546399</v>
      </c>
      <c r="CD29">
        <v>1.13418837467068</v>
      </c>
      <c r="CE29">
        <v>2.2474508278373202</v>
      </c>
      <c r="CF29">
        <v>2.1424821208134301</v>
      </c>
      <c r="CG29">
        <v>1.87092758082795</v>
      </c>
      <c r="CH29">
        <v>1.4112840752370801</v>
      </c>
      <c r="CI29">
        <v>1.1259797945460901</v>
      </c>
      <c r="CJ29">
        <v>2.1698304002234199</v>
      </c>
      <c r="CK29">
        <v>2.01642871251111</v>
      </c>
      <c r="CL29">
        <v>1.7125452740623099</v>
      </c>
      <c r="CM29">
        <v>1.3721280589934299</v>
      </c>
      <c r="CN29">
        <v>1.05669546672571</v>
      </c>
      <c r="CO29">
        <v>-1.58534729943412E-2</v>
      </c>
      <c r="CP29">
        <v>-1.55662135064434</v>
      </c>
      <c r="CQ29">
        <v>0.25609941337632403</v>
      </c>
      <c r="CR29">
        <v>0.57113545017781597</v>
      </c>
      <c r="CS29">
        <v>1.20312772421701</v>
      </c>
      <c r="CT29">
        <v>1.7969184465819199</v>
      </c>
      <c r="CU29">
        <v>1.1196751289657101</v>
      </c>
      <c r="CV29">
        <v>1.8850101435220199</v>
      </c>
      <c r="CW29">
        <v>2.70415892701571</v>
      </c>
      <c r="CX29">
        <v>1.6023580893892699</v>
      </c>
      <c r="CY29">
        <v>0.484320041530373</v>
      </c>
      <c r="CZ29">
        <v>1.51708856489229</v>
      </c>
      <c r="DA29">
        <v>2.1445367183919402</v>
      </c>
      <c r="DB29">
        <v>1.86736782592405</v>
      </c>
      <c r="DC29">
        <v>1.7561548436550201</v>
      </c>
      <c r="DD29">
        <v>1.0457967545311799</v>
      </c>
      <c r="DE29">
        <v>1.90911299497594</v>
      </c>
      <c r="DF29">
        <v>2.0875529481033301</v>
      </c>
      <c r="DG29">
        <v>1.8788173268258801</v>
      </c>
      <c r="DH29">
        <v>1.6194453847299699</v>
      </c>
      <c r="DI29">
        <v>1.4696125054482101</v>
      </c>
      <c r="DJ29">
        <v>1.9561171319206101</v>
      </c>
      <c r="DK29">
        <v>2.0371117076185201</v>
      </c>
      <c r="DL29">
        <v>1.75656037122715</v>
      </c>
      <c r="DM29">
        <v>1.69631068809066</v>
      </c>
      <c r="DN29">
        <v>1.6317623234996701</v>
      </c>
      <c r="DO29">
        <v>1.97258538180348</v>
      </c>
      <c r="DP29">
        <v>1.93457973130349</v>
      </c>
      <c r="DQ29">
        <v>1.8062895624919399</v>
      </c>
      <c r="DR29">
        <v>1.6374422595340401</v>
      </c>
      <c r="DS29">
        <v>1.4535004786680199</v>
      </c>
      <c r="DT29">
        <v>-0.15758786958764601</v>
      </c>
      <c r="DU29">
        <v>0.51435262092933398</v>
      </c>
      <c r="DV29">
        <v>0.35515039915776297</v>
      </c>
      <c r="DW29">
        <v>-2.7652091928395E-2</v>
      </c>
      <c r="DX29">
        <v>0.18583291105120001</v>
      </c>
      <c r="DY29">
        <v>-0.14368190816863899</v>
      </c>
      <c r="DZ29">
        <v>-0.41251246724010998</v>
      </c>
      <c r="EA29">
        <v>0.87689808294689597</v>
      </c>
      <c r="EB29">
        <v>1.4023846456531299</v>
      </c>
      <c r="EC29">
        <v>1.06690076727101</v>
      </c>
      <c r="ED29">
        <v>-0.44773098201836098</v>
      </c>
      <c r="EE29">
        <v>-5.48328999825956E-2</v>
      </c>
      <c r="EF29">
        <v>1.20557726943692</v>
      </c>
      <c r="EG29">
        <v>1.01966508399878</v>
      </c>
      <c r="EH29">
        <v>0.372646063993815</v>
      </c>
      <c r="EI29">
        <v>-0.299084188924364</v>
      </c>
      <c r="EJ29">
        <v>0.69599966719314599</v>
      </c>
      <c r="EK29">
        <v>1.3053331347419299</v>
      </c>
      <c r="EL29">
        <v>0.117111407374603</v>
      </c>
      <c r="EM29">
        <v>0.27519224478090099</v>
      </c>
      <c r="EN29">
        <v>0.36964059293518697</v>
      </c>
      <c r="EO29">
        <v>1.0355724285365</v>
      </c>
      <c r="EP29">
        <v>0.64012987502408703</v>
      </c>
      <c r="EQ29">
        <v>1.6915270488949599E-2</v>
      </c>
      <c r="ER29">
        <v>0.73693953431033898</v>
      </c>
      <c r="ES29">
        <v>0.70689559332765395</v>
      </c>
      <c r="ET29">
        <v>0.50979307811799501</v>
      </c>
      <c r="EU29">
        <v>0.43824317223894299</v>
      </c>
      <c r="EV29">
        <v>0.39562108263398399</v>
      </c>
      <c r="EW29">
        <v>0.60449161941922602</v>
      </c>
      <c r="EX29">
        <v>-1.1953998961102099</v>
      </c>
      <c r="EY29">
        <v>0.50719670125696004</v>
      </c>
      <c r="EZ29">
        <v>0.99322549456234099</v>
      </c>
      <c r="FA29">
        <v>0.56881001088669703</v>
      </c>
      <c r="FB29">
        <v>1.8681523678240799</v>
      </c>
      <c r="FC29">
        <v>1.5581604744059601</v>
      </c>
      <c r="FD29">
        <v>2.2811434484964499</v>
      </c>
      <c r="FE29">
        <v>2.10668923636034</v>
      </c>
      <c r="FF29">
        <v>1.9911526767939001</v>
      </c>
      <c r="FG29">
        <v>0.78032537289541304</v>
      </c>
      <c r="FH29">
        <v>2.12222905014153</v>
      </c>
      <c r="FI29">
        <v>2.2000855642695001</v>
      </c>
      <c r="FJ29">
        <v>1.5788699016915799</v>
      </c>
      <c r="FK29">
        <v>1.6001439337449399</v>
      </c>
      <c r="FL29">
        <v>1.4900395911470401</v>
      </c>
      <c r="FM29">
        <v>2.2251972602179699</v>
      </c>
      <c r="FN29">
        <v>1.9470484285149701</v>
      </c>
      <c r="FO29">
        <v>1.62484457698276</v>
      </c>
      <c r="FP29">
        <v>1.56619086049842</v>
      </c>
      <c r="FQ29">
        <v>1.7895634145614601</v>
      </c>
      <c r="FR29">
        <v>2.08060368653967</v>
      </c>
      <c r="FS29">
        <v>1.8972812024543999</v>
      </c>
      <c r="FT29">
        <v>1.62162612808858</v>
      </c>
      <c r="FU29">
        <v>1.5811460430489801</v>
      </c>
      <c r="FV29">
        <v>1.80304922396106</v>
      </c>
      <c r="FW29">
        <v>2.0383074740440699</v>
      </c>
      <c r="FX29">
        <v>1.86413420971361</v>
      </c>
      <c r="FY29">
        <v>1.64740592276863</v>
      </c>
      <c r="FZ29">
        <v>1.585139748604</v>
      </c>
      <c r="GA29">
        <v>-0.33560491311318902</v>
      </c>
      <c r="GB29">
        <v>1.1738651268518501</v>
      </c>
      <c r="GC29">
        <v>0.50523182600864902</v>
      </c>
      <c r="GD29">
        <v>0.532487269962448</v>
      </c>
      <c r="GE29">
        <v>0.66436978128255597</v>
      </c>
      <c r="GF29">
        <v>0.69847278141866398</v>
      </c>
      <c r="GG29">
        <v>-1.20350716717053</v>
      </c>
      <c r="GH29">
        <v>-1.34011045069326</v>
      </c>
      <c r="GI29">
        <v>-1.36239744918793</v>
      </c>
      <c r="GJ29">
        <v>-1.4447697901463601</v>
      </c>
      <c r="GK29">
        <v>-0.66707141531508696</v>
      </c>
      <c r="GL29">
        <v>-1.2946663692523801</v>
      </c>
      <c r="GM29">
        <v>-1.3363708203704301</v>
      </c>
      <c r="GN29">
        <v>-1.37434349930487</v>
      </c>
      <c r="GO29">
        <v>-1.4611867977926101</v>
      </c>
      <c r="GP29">
        <v>-1.00151938295719</v>
      </c>
      <c r="GQ29">
        <v>-1.34183489304019</v>
      </c>
      <c r="GR29">
        <v>-1.36931588938432</v>
      </c>
      <c r="GS29">
        <v>-1.42927295009544</v>
      </c>
      <c r="GT29">
        <v>-1.5238967599317099</v>
      </c>
      <c r="GU29">
        <v>-1.1527779366342901</v>
      </c>
      <c r="GV29">
        <v>-1.37967579763898</v>
      </c>
      <c r="GW29">
        <v>-1.4165363487534099</v>
      </c>
      <c r="GX29">
        <v>-1.4893907822635299</v>
      </c>
      <c r="GY29">
        <v>-1.59285259654058</v>
      </c>
      <c r="GZ29">
        <v>-1.2478729671595801</v>
      </c>
      <c r="HA29">
        <v>-1.4249935619712699</v>
      </c>
      <c r="HB29">
        <v>-1.47249884189059</v>
      </c>
      <c r="HC29">
        <v>-1.55643286450237</v>
      </c>
      <c r="HD29">
        <v>-1.67028995720115</v>
      </c>
      <c r="HE29">
        <v>-0.96658278640408501</v>
      </c>
      <c r="HF29">
        <v>0.77737828709784396</v>
      </c>
      <c r="HG29">
        <v>0.73147218209083598</v>
      </c>
      <c r="HH29">
        <v>0.83444771961096698</v>
      </c>
      <c r="HI29">
        <v>0.90836331864965603</v>
      </c>
      <c r="HJ29">
        <v>0.91496716662467803</v>
      </c>
      <c r="HK29">
        <v>-1.1543526110848601</v>
      </c>
      <c r="HL29">
        <v>-1.2128082488854599</v>
      </c>
      <c r="HM29">
        <v>-1.2739501276209699</v>
      </c>
      <c r="HN29">
        <v>-1.34611208670674</v>
      </c>
      <c r="HO29">
        <v>-1.0992054643279801</v>
      </c>
      <c r="HP29">
        <v>-1.1902359201478301</v>
      </c>
      <c r="HQ29">
        <v>-1.2198042282722199</v>
      </c>
      <c r="HR29">
        <v>-1.28501974533181</v>
      </c>
      <c r="HS29">
        <v>-1.36312438730982</v>
      </c>
      <c r="HT29">
        <v>-1.15754547542338</v>
      </c>
      <c r="HU29">
        <v>-1.21520636520775</v>
      </c>
      <c r="HV29">
        <v>-1.25826926699464</v>
      </c>
      <c r="HW29">
        <v>-1.3298315125065601</v>
      </c>
      <c r="HX29">
        <v>-1.4146073970023001</v>
      </c>
      <c r="HY29">
        <v>-1.1954122451504601</v>
      </c>
      <c r="HZ29">
        <v>-1.2483515969949499</v>
      </c>
      <c r="IA29">
        <v>-1.3011805366514699</v>
      </c>
      <c r="IB29">
        <v>-1.3792102776752999</v>
      </c>
      <c r="IC29">
        <v>-1.4709578786756601</v>
      </c>
      <c r="ID29">
        <v>-1.2325771934137399</v>
      </c>
      <c r="IE29">
        <v>-1.2876665475720701</v>
      </c>
      <c r="IF29">
        <v>-1.3488131710235001</v>
      </c>
      <c r="IG29">
        <v>-1.43355704053584</v>
      </c>
      <c r="IH29">
        <v>-1.5331226075440401</v>
      </c>
      <c r="II29">
        <v>0.76024730043592603</v>
      </c>
      <c r="IJ29">
        <v>-0.122996278951941</v>
      </c>
      <c r="IK29">
        <v>0.14448098798536799</v>
      </c>
      <c r="IL29">
        <v>1.2432309401684101</v>
      </c>
      <c r="IM29">
        <v>1.5050195621059299</v>
      </c>
      <c r="IN29">
        <v>0.84146753346185799</v>
      </c>
      <c r="IO29">
        <v>1.2182095479073101</v>
      </c>
      <c r="IP29">
        <v>2.8209736249137798</v>
      </c>
      <c r="IQ29">
        <v>2.6276546640871201</v>
      </c>
      <c r="IR29">
        <v>0.640559354977013</v>
      </c>
      <c r="IS29">
        <v>1.19927124795396</v>
      </c>
      <c r="IT29">
        <v>1.8538174031734</v>
      </c>
      <c r="IU29">
        <v>2.56518627677855</v>
      </c>
      <c r="IV29">
        <v>2.0045524062515701</v>
      </c>
      <c r="IW29">
        <v>1.0892257820281299</v>
      </c>
      <c r="IX29">
        <v>1.5764683450257699</v>
      </c>
      <c r="IY29">
        <v>2.27900701259188</v>
      </c>
      <c r="IZ29">
        <v>2.36768354292367</v>
      </c>
      <c r="JA29">
        <v>1.620450080201</v>
      </c>
      <c r="JB29">
        <v>1.0837720852211601</v>
      </c>
      <c r="JC29">
        <v>1.9987006418422599</v>
      </c>
      <c r="JD29">
        <v>2.2927663250573498</v>
      </c>
      <c r="JE29">
        <v>2.05182611148533</v>
      </c>
      <c r="JF29">
        <v>1.5043964688336999</v>
      </c>
      <c r="JG29">
        <v>1.0347958989249599</v>
      </c>
      <c r="JH29">
        <v>2.1162214484839899</v>
      </c>
      <c r="JI29">
        <v>2.1135091300101601</v>
      </c>
      <c r="JJ29">
        <v>1.9248662447012299</v>
      </c>
      <c r="JK29">
        <v>1.43184570133873</v>
      </c>
      <c r="JL29">
        <v>0.83626635941499905</v>
      </c>
      <c r="JM29">
        <v>0.11405808407995301</v>
      </c>
      <c r="JN29">
        <v>1.33836504883875</v>
      </c>
      <c r="JO29">
        <v>1.15852049130945</v>
      </c>
      <c r="JP29">
        <v>0.30709761166350802</v>
      </c>
      <c r="JQ29">
        <v>0.43155362599576402</v>
      </c>
      <c r="JR29">
        <v>0.51939141488906504</v>
      </c>
      <c r="JS29">
        <v>-0.35571908033444</v>
      </c>
      <c r="JT29">
        <v>-1.37758865821675</v>
      </c>
      <c r="JU29">
        <v>-1.3844427676765401</v>
      </c>
      <c r="JV29">
        <v>-1.4072980511881701</v>
      </c>
      <c r="JW29">
        <v>-3.3677018457025802E-2</v>
      </c>
      <c r="JX29">
        <v>-0.87529195293539797</v>
      </c>
      <c r="JY29">
        <v>-1.39774254085876</v>
      </c>
      <c r="JZ29">
        <v>-1.4096098587785999</v>
      </c>
      <c r="KA29">
        <v>-1.45639412960897</v>
      </c>
      <c r="KB29">
        <v>-0.45542190999099702</v>
      </c>
      <c r="KC29">
        <v>-1.15402254367583</v>
      </c>
      <c r="KD29">
        <v>-1.4211320758839701</v>
      </c>
      <c r="KE29">
        <v>-1.4492991109158599</v>
      </c>
      <c r="KF29">
        <v>-1.5200298835588999</v>
      </c>
      <c r="KG29">
        <v>-0.79282911784479204</v>
      </c>
      <c r="KH29">
        <v>-1.2721645210953201</v>
      </c>
      <c r="KI29">
        <v>-1.4618195727352301</v>
      </c>
      <c r="KJ29">
        <v>-1.50893900957046</v>
      </c>
      <c r="KK29">
        <v>-1.59447672550366</v>
      </c>
      <c r="KL29">
        <v>-0.98836780127235002</v>
      </c>
      <c r="KM29">
        <v>-1.35966430802025</v>
      </c>
      <c r="KN29">
        <v>-1.5191241138559699</v>
      </c>
      <c r="KO29">
        <v>-1.58113019532428</v>
      </c>
      <c r="KP29">
        <v>-1.6803974740927401</v>
      </c>
      <c r="KQ29">
        <v>1.49273072798938</v>
      </c>
      <c r="KR29">
        <v>7.8006732210544702E-2</v>
      </c>
      <c r="KS29">
        <v>2.4574493567281799</v>
      </c>
      <c r="KT29">
        <v>1.8908841338302</v>
      </c>
      <c r="KU29">
        <v>-0.80360605758063597</v>
      </c>
      <c r="KV29">
        <v>-0.161075817387382</v>
      </c>
      <c r="KW29">
        <v>1.1737650880349699</v>
      </c>
      <c r="KX29">
        <v>0.67224761164743996</v>
      </c>
      <c r="KY29">
        <v>1.6604234768806201</v>
      </c>
      <c r="KZ29">
        <v>1.5438461056116299</v>
      </c>
      <c r="LA29">
        <v>1.6048880607490601</v>
      </c>
      <c r="LB29">
        <v>1.66204232550316</v>
      </c>
      <c r="LC29">
        <v>1.38784758531895</v>
      </c>
      <c r="LD29">
        <v>1.34759301238799</v>
      </c>
      <c r="LE29">
        <v>1.25018406095493</v>
      </c>
      <c r="LF29">
        <v>1.6898401758583399</v>
      </c>
      <c r="LG29">
        <v>1.58857522654575</v>
      </c>
      <c r="LH29">
        <v>1.4256816576846301</v>
      </c>
      <c r="LI29">
        <v>1.3570925717861999</v>
      </c>
      <c r="LJ29">
        <v>0.54951211246438503</v>
      </c>
      <c r="LK29">
        <v>1.6487884604406999</v>
      </c>
      <c r="LL29">
        <v>1.5671682384568599</v>
      </c>
      <c r="LM29">
        <v>1.42369315161615</v>
      </c>
      <c r="LN29">
        <v>0.86243861246824105</v>
      </c>
      <c r="LO29">
        <v>0.46559617450138702</v>
      </c>
      <c r="LP29">
        <v>1.6252043291570599</v>
      </c>
      <c r="LQ29">
        <v>1.53949719932494</v>
      </c>
      <c r="LR29">
        <v>1.0398476370035299</v>
      </c>
      <c r="LS29">
        <v>0.72811371683397996</v>
      </c>
      <c r="LT29">
        <v>0.69345845654161198</v>
      </c>
      <c r="LU29">
        <v>1.2536425673340901</v>
      </c>
      <c r="LV29">
        <v>-0.84535609119181498</v>
      </c>
      <c r="LW29">
        <v>0.90375568797774197</v>
      </c>
      <c r="LX29">
        <v>1.08278380993692</v>
      </c>
      <c r="LY29">
        <v>-2.38628705567961E-2</v>
      </c>
      <c r="LZ29">
        <v>0.76877447972754198</v>
      </c>
      <c r="MA29">
        <v>0.13197965511793999</v>
      </c>
      <c r="MB29">
        <v>0.87463255343954405</v>
      </c>
      <c r="MC29">
        <v>1.7386392192781599</v>
      </c>
      <c r="MD29">
        <v>1.89649814896048</v>
      </c>
      <c r="ME29">
        <v>1.8356482403782299</v>
      </c>
      <c r="MF29">
        <v>0.35482307126024898</v>
      </c>
      <c r="MG29">
        <v>0.43073612611184398</v>
      </c>
      <c r="MH29">
        <v>0.97672438491845204</v>
      </c>
      <c r="MI29">
        <v>2.2655975660027798</v>
      </c>
      <c r="MJ29">
        <v>1.44908852617109</v>
      </c>
      <c r="MK29">
        <v>0.53259253830437303</v>
      </c>
      <c r="ML29">
        <v>0.951210743795186</v>
      </c>
      <c r="MM29">
        <v>2.22664040291134</v>
      </c>
      <c r="MN29">
        <v>1.31336154030626</v>
      </c>
      <c r="MO29">
        <v>1.46187276980866</v>
      </c>
      <c r="MP29">
        <v>1.01258971579094</v>
      </c>
      <c r="MQ29">
        <v>2.1273341887033101</v>
      </c>
      <c r="MR29">
        <v>1.7456651667463901</v>
      </c>
      <c r="MS29">
        <v>1.31888593926785</v>
      </c>
      <c r="MT29">
        <v>1.79425557893313</v>
      </c>
      <c r="MU29">
        <v>2.065125226977</v>
      </c>
      <c r="MV29">
        <v>1.78731616058456</v>
      </c>
      <c r="MW29">
        <v>1.7898085496063301</v>
      </c>
      <c r="MX29">
        <v>1.7818229603990801</v>
      </c>
      <c r="MY29">
        <v>1.52127743828314</v>
      </c>
      <c r="MZ29">
        <v>-0.19015245482898999</v>
      </c>
      <c r="NA29">
        <v>1.3550992099516601</v>
      </c>
      <c r="NB29">
        <v>1.67266249867982</v>
      </c>
      <c r="NC29">
        <v>1.34131457748269</v>
      </c>
      <c r="ND29">
        <v>1.49196610854032</v>
      </c>
      <c r="NE29">
        <v>0.81419907650984902</v>
      </c>
      <c r="NF29">
        <v>1.0635115397219099</v>
      </c>
      <c r="NG29">
        <v>2.7827325859525902</v>
      </c>
      <c r="NH29">
        <v>1.7071912151873401</v>
      </c>
      <c r="NI29">
        <v>1.6259721221080701</v>
      </c>
      <c r="NJ29">
        <v>1.3291337504786001</v>
      </c>
      <c r="NK29">
        <v>1.5084612035074401</v>
      </c>
      <c r="NL29">
        <v>2.0680791204104199</v>
      </c>
      <c r="NM29">
        <v>1.30927026241512</v>
      </c>
      <c r="NN29">
        <v>1.59339829917381</v>
      </c>
      <c r="NO29">
        <v>1.5339298735023601</v>
      </c>
      <c r="NP29">
        <v>1.9447703305652499</v>
      </c>
      <c r="NQ29">
        <v>1.8605821367020701</v>
      </c>
      <c r="NR29">
        <v>0.48060119636198301</v>
      </c>
      <c r="NS29">
        <v>1.67239437942839</v>
      </c>
      <c r="NT29">
        <v>1.8432944154281501</v>
      </c>
      <c r="NU29">
        <v>1.86957387023309</v>
      </c>
      <c r="NV29">
        <v>1.16098052024545</v>
      </c>
      <c r="NW29">
        <v>0.43008169873809099</v>
      </c>
      <c r="NX29">
        <v>1.8869205212590201</v>
      </c>
      <c r="NY29">
        <v>1.8221117737613901</v>
      </c>
      <c r="NZ29">
        <v>1.3545043434605799</v>
      </c>
      <c r="OA29">
        <v>1.0017219079491499</v>
      </c>
      <c r="OB29">
        <v>0.63515585613432501</v>
      </c>
      <c r="OC29">
        <v>0.70477082036634997</v>
      </c>
      <c r="OD29">
        <v>-0.137504446015209</v>
      </c>
      <c r="OE29">
        <v>-0.221951509778961</v>
      </c>
      <c r="OF29">
        <v>-0.21124708654725799</v>
      </c>
      <c r="OG29">
        <v>0.29666158650974001</v>
      </c>
      <c r="OH29">
        <v>0.75205905444932497</v>
      </c>
      <c r="OI29">
        <v>0.20293149982581399</v>
      </c>
      <c r="OJ29">
        <v>0.11891314564515899</v>
      </c>
      <c r="OK29">
        <v>0.95920306544281597</v>
      </c>
      <c r="OL29">
        <v>0.73881736906192697</v>
      </c>
      <c r="OM29">
        <v>0.52443980904266796</v>
      </c>
      <c r="ON29">
        <v>0.28409900319207798</v>
      </c>
      <c r="OO29">
        <v>0.55930434710708699</v>
      </c>
      <c r="OP29">
        <v>0.90157298929910201</v>
      </c>
      <c r="OQ29">
        <v>0.48650242378817099</v>
      </c>
      <c r="OR29">
        <v>0.42156821206293699</v>
      </c>
      <c r="OS29">
        <v>0.44146818819649097</v>
      </c>
      <c r="OT29">
        <v>0.76413531827508596</v>
      </c>
      <c r="OU29">
        <v>0.72724308738652299</v>
      </c>
      <c r="OV29">
        <v>0.41624890295931299</v>
      </c>
      <c r="OW29">
        <v>0.50075582901781102</v>
      </c>
      <c r="OX29">
        <v>0.63988027396717895</v>
      </c>
      <c r="OY29">
        <v>0.71572855011360703</v>
      </c>
      <c r="OZ29">
        <v>0.62498284491590905</v>
      </c>
      <c r="PA29">
        <v>0.41769274599463402</v>
      </c>
      <c r="PB29">
        <v>0.66181730773196701</v>
      </c>
      <c r="PC29">
        <v>0.65169396924629797</v>
      </c>
      <c r="PD29">
        <v>0.66167056407651104</v>
      </c>
      <c r="PE29">
        <v>0.59949756920227204</v>
      </c>
      <c r="PF29">
        <v>0.29497788211468601</v>
      </c>
      <c r="PG29">
        <v>1.22996164894898</v>
      </c>
      <c r="PH29">
        <v>-1.4018449095293799</v>
      </c>
      <c r="PI29">
        <v>-1.57929483095763</v>
      </c>
      <c r="PJ29">
        <v>-1.1643627870488999</v>
      </c>
      <c r="PK29">
        <v>-1.0499401447233401</v>
      </c>
      <c r="PL29">
        <v>-1.6498379876050899</v>
      </c>
      <c r="PM29">
        <v>1.01235605138922</v>
      </c>
      <c r="PN29">
        <v>1.2610038491498801</v>
      </c>
      <c r="PO29">
        <v>1.4169892189289901</v>
      </c>
      <c r="PP29">
        <v>1.40249685090412</v>
      </c>
      <c r="PQ29">
        <v>1.15585812480771</v>
      </c>
      <c r="PR29">
        <v>1.0971849278586301</v>
      </c>
      <c r="PS29">
        <v>1.31471362311095</v>
      </c>
      <c r="PT29">
        <v>1.4131184637735701</v>
      </c>
      <c r="PU29">
        <v>1.35717360717865</v>
      </c>
      <c r="PV29">
        <v>1.12770100511344</v>
      </c>
      <c r="PW29">
        <v>1.2087165713216199</v>
      </c>
      <c r="PX29">
        <v>1.3661876697342701</v>
      </c>
      <c r="PY29">
        <v>1.3868495566005501</v>
      </c>
      <c r="PZ29">
        <v>1.3300254263232301</v>
      </c>
      <c r="QA29">
        <v>1.19315170972632</v>
      </c>
      <c r="QB29">
        <v>1.2798745188806999</v>
      </c>
      <c r="QC29">
        <v>1.36507706211239</v>
      </c>
      <c r="QD29">
        <v>1.3593734624384799</v>
      </c>
      <c r="QE29">
        <v>1.35736802723746</v>
      </c>
      <c r="QF29">
        <v>1.2514719750690899</v>
      </c>
      <c r="QG29">
        <v>1.30146071263611</v>
      </c>
      <c r="QH29">
        <v>1.3502842656068199</v>
      </c>
      <c r="QI29">
        <v>1.3730249731673201</v>
      </c>
      <c r="QJ29">
        <v>1.4071009293066601</v>
      </c>
      <c r="QK29">
        <v>-0.70621376099655997</v>
      </c>
      <c r="QL29">
        <v>-1.56457609681384</v>
      </c>
      <c r="QM29">
        <v>-2.5958654109768999</v>
      </c>
      <c r="QN29">
        <v>-1.3537441849093099</v>
      </c>
      <c r="QO29">
        <v>-1.2195300295629701</v>
      </c>
      <c r="QP29">
        <v>0.105393237825173</v>
      </c>
      <c r="QQ29">
        <v>-0.19294482644362701</v>
      </c>
      <c r="QR29">
        <v>0.37284740789223803</v>
      </c>
      <c r="QS29">
        <v>0.77100786396998899</v>
      </c>
      <c r="QT29">
        <v>1.04783209142961</v>
      </c>
      <c r="QU29">
        <v>-0.318804145449267</v>
      </c>
      <c r="QV29">
        <v>-0.21270095614405399</v>
      </c>
      <c r="QW29">
        <v>0.23002260085981699</v>
      </c>
      <c r="QX29">
        <v>0.64941673476776596</v>
      </c>
      <c r="QY29">
        <v>0.93439676479200895</v>
      </c>
      <c r="QZ29">
        <v>-0.27720034350816802</v>
      </c>
      <c r="RA29">
        <v>1.00280976358397E-2</v>
      </c>
      <c r="RB29">
        <v>0.46031811338462197</v>
      </c>
      <c r="RC29">
        <v>0.82572900178424602</v>
      </c>
      <c r="RD29">
        <v>1.7540591143158699</v>
      </c>
      <c r="RE29">
        <v>-0.105968999466898</v>
      </c>
      <c r="RF29">
        <v>0.243598536013094</v>
      </c>
      <c r="RG29">
        <v>0.65397244574209501</v>
      </c>
      <c r="RH29">
        <v>1.44467141203551</v>
      </c>
      <c r="RI29">
        <v>1.7708122762073</v>
      </c>
      <c r="RJ29">
        <v>0.103832144399468</v>
      </c>
      <c r="RK29">
        <v>0.45175255078737098</v>
      </c>
      <c r="RL29">
        <v>1.18951047751676</v>
      </c>
      <c r="RM29">
        <v>1.5532146250536001</v>
      </c>
      <c r="RN29">
        <v>1.8673198000665501</v>
      </c>
      <c r="RO29">
        <v>2.2862255860401501</v>
      </c>
      <c r="RP29">
        <v>2.7476197496402799</v>
      </c>
      <c r="RQ29">
        <v>1.5554117004671899</v>
      </c>
      <c r="RR29">
        <v>-0.45425522117887601</v>
      </c>
      <c r="RS29">
        <v>-0.68236954407093398</v>
      </c>
      <c r="RT29">
        <v>-0.55198531387376903</v>
      </c>
      <c r="RU29">
        <v>1.88454680074349</v>
      </c>
      <c r="RV29">
        <v>0.82009951385365498</v>
      </c>
      <c r="RW29">
        <v>0.99783909068621301</v>
      </c>
      <c r="RX29">
        <v>1.09663338334859</v>
      </c>
      <c r="RY29">
        <v>2.21055773590497</v>
      </c>
      <c r="RZ29">
        <v>1.7952447027743199</v>
      </c>
      <c r="SA29">
        <v>0.79738650735879901</v>
      </c>
      <c r="SB29">
        <v>1.00645742017397</v>
      </c>
      <c r="SC29">
        <v>1.20450075821421</v>
      </c>
      <c r="SD29">
        <v>2.05637756563039</v>
      </c>
      <c r="SE29">
        <v>1.33935457979127</v>
      </c>
      <c r="SF29">
        <v>0.92062953398035996</v>
      </c>
      <c r="SG29">
        <v>1.13553755811497</v>
      </c>
      <c r="SH29">
        <v>1.2384475166147899</v>
      </c>
      <c r="SI29">
        <v>1.6884458289313</v>
      </c>
      <c r="SJ29">
        <v>1.2658533427019101</v>
      </c>
      <c r="SK29">
        <v>1.04082999989347</v>
      </c>
      <c r="SL29">
        <v>1.1889224942234899</v>
      </c>
      <c r="SM29">
        <v>1.2239263262889899</v>
      </c>
      <c r="SN29">
        <v>1.5579806766988</v>
      </c>
      <c r="SO29">
        <v>1.2778716056043999</v>
      </c>
      <c r="SP29">
        <v>1.10239001260214</v>
      </c>
      <c r="SQ29">
        <v>1.1883124186374701</v>
      </c>
      <c r="SR29">
        <v>1.2374358892611299</v>
      </c>
      <c r="SS29">
        <v>1.5010077846062</v>
      </c>
      <c r="ST29">
        <v>-0.20296818872483299</v>
      </c>
      <c r="SU29">
        <v>-0.201756055358742</v>
      </c>
      <c r="SV29">
        <v>4.6559529926870298E-2</v>
      </c>
      <c r="SW29">
        <v>0.49759462273668098</v>
      </c>
      <c r="SX29">
        <v>1.3611316868872201</v>
      </c>
      <c r="SY29">
        <v>1.49534953854024</v>
      </c>
      <c r="SZ29">
        <v>1.5082630275989499</v>
      </c>
      <c r="TA29">
        <v>1.5317132286858499</v>
      </c>
      <c r="TB29">
        <v>1.59175382487735</v>
      </c>
      <c r="TC29">
        <v>1.49950578468409</v>
      </c>
      <c r="TD29">
        <v>1.50043869631473</v>
      </c>
      <c r="TE29">
        <v>1.5174943494986</v>
      </c>
      <c r="TF29">
        <v>1.54988258308896</v>
      </c>
      <c r="TG29">
        <v>1.5995891095606001</v>
      </c>
      <c r="TH29">
        <v>1.5046236748222099</v>
      </c>
      <c r="TI29">
        <v>1.51367873140019</v>
      </c>
      <c r="TJ29">
        <v>1.5385132862220401</v>
      </c>
      <c r="TK29">
        <v>1.5797204397714699</v>
      </c>
      <c r="TL29">
        <v>1.57888847064687</v>
      </c>
      <c r="TM29">
        <v>1.51749662857414</v>
      </c>
      <c r="TN29">
        <v>1.53449959277527</v>
      </c>
      <c r="TO29">
        <v>1.5678929506241399</v>
      </c>
      <c r="TP29">
        <v>1.57832858946462</v>
      </c>
      <c r="TQ29">
        <v>1.5272444407608701</v>
      </c>
      <c r="TR29">
        <v>1.53720832382752</v>
      </c>
      <c r="TS29">
        <v>1.56270288044118</v>
      </c>
      <c r="TT29">
        <v>1.5750328510342899</v>
      </c>
      <c r="TU29">
        <v>1.5449072250317899</v>
      </c>
      <c r="TV29">
        <v>1.44358331776164</v>
      </c>
    </row>
    <row r="30" spans="1:542" x14ac:dyDescent="0.25">
      <c r="A30" s="13">
        <v>45016</v>
      </c>
      <c r="B30">
        <v>1.3639026621052099</v>
      </c>
      <c r="C30">
        <v>-1.3302667630113101</v>
      </c>
      <c r="D30">
        <v>0.70114785566039795</v>
      </c>
      <c r="E30">
        <v>2.1368929236966498</v>
      </c>
      <c r="F30">
        <v>1.19075203317434</v>
      </c>
      <c r="G30">
        <v>1.0091098482483301</v>
      </c>
      <c r="H30">
        <v>1.1446644861014501</v>
      </c>
      <c r="I30">
        <v>1.3230199495602799</v>
      </c>
      <c r="J30">
        <v>2.0811300608119399</v>
      </c>
      <c r="K30">
        <v>3.0793124541924999</v>
      </c>
      <c r="L30">
        <v>1.4595649295586099</v>
      </c>
      <c r="M30">
        <v>1.47790171523924</v>
      </c>
      <c r="N30">
        <v>1.8927525725209</v>
      </c>
      <c r="O30">
        <v>2.5644365012893102</v>
      </c>
      <c r="P30">
        <v>2.2583697624536598</v>
      </c>
      <c r="Q30">
        <v>1.5611323742677401</v>
      </c>
      <c r="R30">
        <v>1.79626619429362</v>
      </c>
      <c r="S30">
        <v>2.3899797126745099</v>
      </c>
      <c r="T30">
        <v>2.6285020758106299</v>
      </c>
      <c r="U30">
        <v>1.43431930606467</v>
      </c>
      <c r="V30">
        <v>1.8091084115487099</v>
      </c>
      <c r="W30">
        <v>2.2386990009151102</v>
      </c>
      <c r="X30">
        <v>2.5941860687420699</v>
      </c>
      <c r="Y30">
        <v>2.1103173184645398</v>
      </c>
      <c r="Z30">
        <v>0.97219463525831695</v>
      </c>
      <c r="AA30">
        <v>2.1613478648178899</v>
      </c>
      <c r="AB30">
        <v>2.4485361945856998</v>
      </c>
      <c r="AC30">
        <v>2.2456721093302798</v>
      </c>
      <c r="AD30">
        <v>1.72028296806923</v>
      </c>
      <c r="AE30">
        <v>1.3751934466296001</v>
      </c>
      <c r="AF30">
        <v>-0.60245356173960596</v>
      </c>
      <c r="AG30">
        <v>1.9610265465555701</v>
      </c>
      <c r="AH30">
        <v>0.88239123409238995</v>
      </c>
      <c r="AI30">
        <v>1.08816564727484</v>
      </c>
      <c r="AJ30">
        <v>0.24479218272216199</v>
      </c>
      <c r="AK30">
        <v>-0.54212627790593204</v>
      </c>
      <c r="AL30">
        <v>-0.90857768333979505</v>
      </c>
      <c r="AM30">
        <v>-1.2866473200965001</v>
      </c>
      <c r="AN30">
        <v>-1.55275649097697</v>
      </c>
      <c r="AO30">
        <v>-1.63592896885927</v>
      </c>
      <c r="AP30">
        <v>-0.69500589619945796</v>
      </c>
      <c r="AQ30">
        <v>-1.0491042540567801</v>
      </c>
      <c r="AR30">
        <v>-1.3843357584187499</v>
      </c>
      <c r="AS30">
        <v>-1.64845794048271</v>
      </c>
      <c r="AT30">
        <v>-1.5998151635639799</v>
      </c>
      <c r="AU30">
        <v>-0.87974804061205902</v>
      </c>
      <c r="AV30">
        <v>-1.2263035125358599</v>
      </c>
      <c r="AW30">
        <v>-1.5273123579991901</v>
      </c>
      <c r="AX30">
        <v>-1.6367918867022999</v>
      </c>
      <c r="AY30">
        <v>-1.6372334251563201</v>
      </c>
      <c r="AZ30">
        <v>-1.0615528068451401</v>
      </c>
      <c r="BA30">
        <v>-1.3819290367375101</v>
      </c>
      <c r="BB30">
        <v>-1.5677230188787501</v>
      </c>
      <c r="BC30">
        <v>-1.6582979449392199</v>
      </c>
      <c r="BD30">
        <v>-1.82231912622893</v>
      </c>
      <c r="BE30">
        <v>-1.22576901327429</v>
      </c>
      <c r="BF30">
        <v>-1.45414235313389</v>
      </c>
      <c r="BG30">
        <v>-1.6067051017615299</v>
      </c>
      <c r="BH30">
        <v>-1.7976161981180501</v>
      </c>
      <c r="BI30">
        <v>-1.9030347373780501</v>
      </c>
      <c r="BK30">
        <v>2.0044940781154699</v>
      </c>
      <c r="BL30">
        <v>0.65550338599577096</v>
      </c>
      <c r="BM30">
        <v>2.03027032806679</v>
      </c>
      <c r="BN30">
        <v>2.2971561825478801</v>
      </c>
      <c r="BO30">
        <v>3.1495400891875498</v>
      </c>
      <c r="BP30">
        <v>2.6616992991199</v>
      </c>
      <c r="BQ30">
        <v>2.2655690682351501</v>
      </c>
      <c r="BR30">
        <v>2.5249147969764598</v>
      </c>
      <c r="BS30">
        <v>2.9426206053955899</v>
      </c>
      <c r="BT30">
        <v>2.4155630964975399</v>
      </c>
      <c r="BU30">
        <v>2.1504227886022398</v>
      </c>
      <c r="BV30">
        <v>2.3868083108419098</v>
      </c>
      <c r="BW30">
        <v>2.6174909031974201</v>
      </c>
      <c r="BX30">
        <v>2.7397226245659101</v>
      </c>
      <c r="BY30">
        <v>2.3052539291432099</v>
      </c>
      <c r="BZ30">
        <v>2.2846038090329599</v>
      </c>
      <c r="CA30">
        <v>2.5201815597211801</v>
      </c>
      <c r="CB30">
        <v>2.7043293252223801</v>
      </c>
      <c r="CC30">
        <v>2.5819048799263098</v>
      </c>
      <c r="CD30">
        <v>2.2152677252449902</v>
      </c>
      <c r="CE30">
        <v>2.4134357996828202</v>
      </c>
      <c r="CF30">
        <v>2.61612685855961</v>
      </c>
      <c r="CG30">
        <v>2.6310053462573801</v>
      </c>
      <c r="CH30">
        <v>2.47523758695261</v>
      </c>
      <c r="CI30">
        <v>2.0070658711067502</v>
      </c>
      <c r="CJ30">
        <v>2.5157876922356301</v>
      </c>
      <c r="CK30">
        <v>2.5924709322300301</v>
      </c>
      <c r="CL30">
        <v>2.5614020320263902</v>
      </c>
      <c r="CM30">
        <v>2.3135624341160801</v>
      </c>
      <c r="CN30">
        <v>1.94139988357522</v>
      </c>
      <c r="CO30">
        <v>2.0869406840630802</v>
      </c>
      <c r="CP30">
        <v>-0.64117043384059502</v>
      </c>
      <c r="CQ30">
        <v>-1.5394970433523201</v>
      </c>
      <c r="CR30">
        <v>0.26138300013943</v>
      </c>
      <c r="CS30">
        <v>0.56697056628992004</v>
      </c>
      <c r="CT30">
        <v>1.2266864263114501</v>
      </c>
      <c r="CU30">
        <v>7.0240731111408994E-2</v>
      </c>
      <c r="CV30">
        <v>1.3152696114137199</v>
      </c>
      <c r="CW30">
        <v>1.8914021653744599</v>
      </c>
      <c r="CX30">
        <v>2.83926569944729</v>
      </c>
      <c r="CY30">
        <v>1.27703060555812</v>
      </c>
      <c r="CZ30">
        <v>0.57365127970672702</v>
      </c>
      <c r="DA30">
        <v>1.6218039254237999</v>
      </c>
      <c r="DB30">
        <v>2.1709285253501598</v>
      </c>
      <c r="DC30">
        <v>2.0185438865387901</v>
      </c>
      <c r="DD30">
        <v>0.96381299953573696</v>
      </c>
      <c r="DE30">
        <v>1.14235201580302</v>
      </c>
      <c r="DF30">
        <v>1.9771498413233</v>
      </c>
      <c r="DG30">
        <v>2.1724394130902298</v>
      </c>
      <c r="DH30">
        <v>2.1193570695346802</v>
      </c>
      <c r="DI30">
        <v>1.2293988968368299</v>
      </c>
      <c r="DJ30">
        <v>1.54611947957881</v>
      </c>
      <c r="DK30">
        <v>2.05319259571568</v>
      </c>
      <c r="DL30">
        <v>2.1977002825187002</v>
      </c>
      <c r="DM30">
        <v>2.0241919301150602</v>
      </c>
      <c r="DN30">
        <v>1.53158007993038</v>
      </c>
      <c r="DO30">
        <v>1.72721426005221</v>
      </c>
      <c r="DP30">
        <v>2.1257796712902599</v>
      </c>
      <c r="DQ30">
        <v>2.1383350492451001</v>
      </c>
      <c r="DR30">
        <v>2.1090936349068601</v>
      </c>
      <c r="DS30">
        <v>1.1984308190942801</v>
      </c>
      <c r="DT30">
        <v>0.266267547611996</v>
      </c>
      <c r="DU30">
        <v>-0.171325300776663</v>
      </c>
      <c r="DV30">
        <v>0.50763785592923905</v>
      </c>
      <c r="DW30">
        <v>0.33871188033217497</v>
      </c>
      <c r="DX30">
        <v>-2.1411574127661901E-2</v>
      </c>
      <c r="DY30">
        <v>1.45672800987132</v>
      </c>
      <c r="DZ30">
        <v>-3.89678615079442E-2</v>
      </c>
      <c r="EA30">
        <v>-0.28101078750000602</v>
      </c>
      <c r="EB30">
        <v>0.89802632893239898</v>
      </c>
      <c r="EC30">
        <v>1.5339008426301799</v>
      </c>
      <c r="ED30">
        <v>1.08555725652448</v>
      </c>
      <c r="EE30">
        <v>-0.31161933816979498</v>
      </c>
      <c r="EF30">
        <v>4.6047065513544497E-2</v>
      </c>
      <c r="EG30">
        <v>1.2131800348500501</v>
      </c>
      <c r="EH30">
        <v>1.60562825763837</v>
      </c>
      <c r="EI30">
        <v>0.45244795172324098</v>
      </c>
      <c r="EJ30">
        <v>-0.154413970323732</v>
      </c>
      <c r="EK30">
        <v>0.74195292909806398</v>
      </c>
      <c r="EL30">
        <v>1.3132057192968301</v>
      </c>
      <c r="EM30">
        <v>1.1463988791731801</v>
      </c>
      <c r="EN30">
        <v>0.383132244191282</v>
      </c>
      <c r="EO30">
        <v>0.45969071039597598</v>
      </c>
      <c r="EP30">
        <v>1.06147280436735</v>
      </c>
      <c r="EQ30">
        <v>0.68433820965437597</v>
      </c>
      <c r="ER30">
        <v>0.93314341391164402</v>
      </c>
      <c r="ES30">
        <v>0.79595092608515094</v>
      </c>
      <c r="ET30">
        <v>0.76505923218584904</v>
      </c>
      <c r="EU30">
        <v>0.57451832426192895</v>
      </c>
      <c r="EV30">
        <v>0.50598723895642395</v>
      </c>
      <c r="EW30">
        <v>1.2543683728104</v>
      </c>
      <c r="EX30">
        <v>-0.87727004432735201</v>
      </c>
      <c r="EY30">
        <v>-1.2049466170654901</v>
      </c>
      <c r="EZ30">
        <v>0.51679113553481504</v>
      </c>
      <c r="FA30">
        <v>0.98731183670602196</v>
      </c>
      <c r="FB30">
        <v>0.607549083568661</v>
      </c>
      <c r="FC30">
        <v>0.68713702337252802</v>
      </c>
      <c r="FD30">
        <v>1.6582142223087699</v>
      </c>
      <c r="FE30">
        <v>2.3401583897062102</v>
      </c>
      <c r="FF30">
        <v>2.2940818686630502</v>
      </c>
      <c r="FG30">
        <v>1.25160988291439</v>
      </c>
      <c r="FH30">
        <v>0.87307098455466003</v>
      </c>
      <c r="FI30">
        <v>2.2397888674355499</v>
      </c>
      <c r="FJ30">
        <v>2.2741852188415099</v>
      </c>
      <c r="FK30">
        <v>1.85225779377086</v>
      </c>
      <c r="FL30">
        <v>1.09373006403952</v>
      </c>
      <c r="FM30">
        <v>1.5965492190944399</v>
      </c>
      <c r="FN30">
        <v>2.3244911802861199</v>
      </c>
      <c r="FO30">
        <v>2.1202925757181501</v>
      </c>
      <c r="FP30">
        <v>1.9533032134031501</v>
      </c>
      <c r="FQ30">
        <v>1.5302341311073</v>
      </c>
      <c r="FR30">
        <v>1.8907876804360799</v>
      </c>
      <c r="FS30">
        <v>2.24601725641473</v>
      </c>
      <c r="FT30">
        <v>2.1414175938370299</v>
      </c>
      <c r="FU30">
        <v>1.94675979996602</v>
      </c>
      <c r="FV30">
        <v>1.78776715631442</v>
      </c>
      <c r="FW30">
        <v>1.9515670109141501</v>
      </c>
      <c r="FX30">
        <v>2.26573052426038</v>
      </c>
      <c r="FY30">
        <v>2.1340315058058099</v>
      </c>
      <c r="FZ30">
        <v>1.9897740718342301</v>
      </c>
      <c r="GA30">
        <v>0.763101647674024</v>
      </c>
      <c r="GB30">
        <v>2.3038986503673402</v>
      </c>
      <c r="GC30">
        <v>1.59693878673085</v>
      </c>
      <c r="GD30">
        <v>0.74753020590882302</v>
      </c>
      <c r="GE30">
        <v>0.66436978128255597</v>
      </c>
      <c r="GF30">
        <v>0.69847278141866398</v>
      </c>
      <c r="GG30">
        <v>-0.32933810993518198</v>
      </c>
      <c r="GH30">
        <v>-1.1999594573438701</v>
      </c>
      <c r="GI30">
        <v>-1.36239744918793</v>
      </c>
      <c r="GJ30">
        <v>-1.4447697901463601</v>
      </c>
      <c r="GK30">
        <v>0.73835122380641405</v>
      </c>
      <c r="GL30">
        <v>-0.66669015746272098</v>
      </c>
      <c r="GM30">
        <v>-1.28986139506752</v>
      </c>
      <c r="GN30">
        <v>-1.37434349930487</v>
      </c>
      <c r="GO30">
        <v>-1.4611867977926101</v>
      </c>
      <c r="GP30">
        <v>3.8096291835679003E-2</v>
      </c>
      <c r="GQ30">
        <v>-1.00028520025887</v>
      </c>
      <c r="GR30">
        <v>-1.34607901368567</v>
      </c>
      <c r="GS30">
        <v>-1.42927295009544</v>
      </c>
      <c r="GT30">
        <v>-1.5238967599317099</v>
      </c>
      <c r="GU30">
        <v>-0.42887524915292902</v>
      </c>
      <c r="GV30">
        <v>-1.1513408611951701</v>
      </c>
      <c r="GW30">
        <v>-1.40100982684526</v>
      </c>
      <c r="GX30">
        <v>-1.4893907822635299</v>
      </c>
      <c r="GY30">
        <v>-1.59285259654058</v>
      </c>
      <c r="GZ30">
        <v>-0.69971477137844496</v>
      </c>
      <c r="HA30">
        <v>-1.25338340236653</v>
      </c>
      <c r="HB30">
        <v>-1.4607893312575599</v>
      </c>
      <c r="HC30">
        <v>-1.55643286450237</v>
      </c>
      <c r="HD30">
        <v>-1.67028995720115</v>
      </c>
      <c r="HE30">
        <v>-0.142322309083944</v>
      </c>
      <c r="HF30">
        <v>1.97457277441485</v>
      </c>
      <c r="HG30">
        <v>1.0830475967139299</v>
      </c>
      <c r="HH30">
        <v>0.93471513585260602</v>
      </c>
      <c r="HI30">
        <v>0.90836331864965603</v>
      </c>
      <c r="HJ30">
        <v>0.91496716662467803</v>
      </c>
      <c r="HK30">
        <v>-0.96390030128168303</v>
      </c>
      <c r="HL30">
        <v>-1.16694575207886</v>
      </c>
      <c r="HM30">
        <v>-1.2739501276209699</v>
      </c>
      <c r="HN30">
        <v>-1.34611208670674</v>
      </c>
      <c r="HO30">
        <v>-0.19120556716669701</v>
      </c>
      <c r="HP30">
        <v>-1.0961874277744299</v>
      </c>
      <c r="HQ30">
        <v>-1.2046722667912499</v>
      </c>
      <c r="HR30">
        <v>-1.28501974533181</v>
      </c>
      <c r="HS30">
        <v>-1.36312438730982</v>
      </c>
      <c r="HT30">
        <v>-0.65949311565907598</v>
      </c>
      <c r="HU30">
        <v>-1.16086751858408</v>
      </c>
      <c r="HV30">
        <v>-1.2507487307992899</v>
      </c>
      <c r="HW30">
        <v>-1.3298315125065601</v>
      </c>
      <c r="HX30">
        <v>-1.4146073970023001</v>
      </c>
      <c r="HY30">
        <v>-0.86088187586155895</v>
      </c>
      <c r="HZ30">
        <v>-1.21242698955357</v>
      </c>
      <c r="IA30">
        <v>-1.2961870926680701</v>
      </c>
      <c r="IB30">
        <v>-1.3792102776752999</v>
      </c>
      <c r="IC30">
        <v>-1.4709578786756601</v>
      </c>
      <c r="ID30">
        <v>-0.98391906232480397</v>
      </c>
      <c r="IE30">
        <v>-1.26088090651777</v>
      </c>
      <c r="IF30">
        <v>-1.34507108762671</v>
      </c>
      <c r="IG30">
        <v>-1.43355704053584</v>
      </c>
      <c r="IH30">
        <v>-1.5331226075440401</v>
      </c>
      <c r="II30">
        <v>0.63974468342997703</v>
      </c>
      <c r="IJ30">
        <v>-1.1134272971269501</v>
      </c>
      <c r="IK30">
        <v>-0.122980650351879</v>
      </c>
      <c r="IL30">
        <v>0.15551085942338999</v>
      </c>
      <c r="IM30">
        <v>1.2473129334856099</v>
      </c>
      <c r="IN30">
        <v>1.5128295419586499</v>
      </c>
      <c r="IO30">
        <v>0.80043508216263004</v>
      </c>
      <c r="IP30">
        <v>1.26541113636223</v>
      </c>
      <c r="IQ30">
        <v>2.8887844821846702</v>
      </c>
      <c r="IR30">
        <v>2.7647450999088599</v>
      </c>
      <c r="IS30">
        <v>0.82591767037749997</v>
      </c>
      <c r="IT30">
        <v>1.24524519681001</v>
      </c>
      <c r="IU30">
        <v>1.9185048964015099</v>
      </c>
      <c r="IV30">
        <v>2.69351562297155</v>
      </c>
      <c r="IW30">
        <v>2.2525220627963098</v>
      </c>
      <c r="IX30">
        <v>1.0693849159908999</v>
      </c>
      <c r="IY30">
        <v>1.6313478006061899</v>
      </c>
      <c r="IZ30">
        <v>2.3787143990175599</v>
      </c>
      <c r="JA30">
        <v>2.5702592440982999</v>
      </c>
      <c r="JB30">
        <v>1.9413107966672001</v>
      </c>
      <c r="JC30">
        <v>1.41918002009635</v>
      </c>
      <c r="JD30">
        <v>2.0799249692670898</v>
      </c>
      <c r="JE30">
        <v>2.4501543382764801</v>
      </c>
      <c r="JF30">
        <v>2.3365561943122799</v>
      </c>
      <c r="JG30">
        <v>1.7793371775508899</v>
      </c>
      <c r="JH30">
        <v>1.8467534822337499</v>
      </c>
      <c r="JI30">
        <v>2.24348716178236</v>
      </c>
      <c r="JJ30">
        <v>2.3500371205486501</v>
      </c>
      <c r="JK30">
        <v>2.20998340655485</v>
      </c>
      <c r="JL30">
        <v>1.5775135461220999</v>
      </c>
      <c r="JM30">
        <v>1.09169880476526</v>
      </c>
      <c r="JN30">
        <v>2.2208035425785901</v>
      </c>
      <c r="JO30">
        <v>1.66222505274834</v>
      </c>
      <c r="JP30">
        <v>1.45871365540166</v>
      </c>
      <c r="JQ30">
        <v>0.43155362599576402</v>
      </c>
      <c r="JR30">
        <v>0.51939141488906504</v>
      </c>
      <c r="JS30">
        <v>0.15245103442904601</v>
      </c>
      <c r="JT30">
        <v>-0.34439716455418901</v>
      </c>
      <c r="JU30">
        <v>-1.3844427676765401</v>
      </c>
      <c r="JV30">
        <v>-1.4072980511881701</v>
      </c>
      <c r="JW30">
        <v>0.80824844296862297</v>
      </c>
      <c r="JX30">
        <v>-5.79663544990281E-3</v>
      </c>
      <c r="JY30">
        <v>-0.87358908803672697</v>
      </c>
      <c r="JZ30">
        <v>-1.4096098587785999</v>
      </c>
      <c r="KA30">
        <v>-1.45639412960897</v>
      </c>
      <c r="KB30">
        <v>0.414811039036385</v>
      </c>
      <c r="KC30">
        <v>-0.44567111021752198</v>
      </c>
      <c r="KD30">
        <v>-1.1568719791286901</v>
      </c>
      <c r="KE30">
        <v>-1.4492991109158599</v>
      </c>
      <c r="KF30">
        <v>-1.5200298835588999</v>
      </c>
      <c r="KG30">
        <v>-1.39793547227037E-2</v>
      </c>
      <c r="KH30">
        <v>-0.79134643438213004</v>
      </c>
      <c r="KI30">
        <v>-1.28450992105576</v>
      </c>
      <c r="KJ30">
        <v>-1.50893900957046</v>
      </c>
      <c r="KK30">
        <v>-1.59447672550366</v>
      </c>
      <c r="KL30">
        <v>-0.387020777097285</v>
      </c>
      <c r="KM30">
        <v>-0.99424500911223201</v>
      </c>
      <c r="KN30">
        <v>-1.3848204102734101</v>
      </c>
      <c r="KO30">
        <v>-1.58113019532428</v>
      </c>
      <c r="KP30">
        <v>-1.6803974740927401</v>
      </c>
      <c r="KQ30">
        <v>2.6157448670030701</v>
      </c>
      <c r="KR30">
        <v>1.5849871054506099</v>
      </c>
      <c r="KS30">
        <v>9.6956999085496001E-2</v>
      </c>
      <c r="KT30">
        <v>2.6387867574827801</v>
      </c>
      <c r="KU30">
        <v>1.90582621832012</v>
      </c>
      <c r="KV30">
        <v>-0.81992656058970104</v>
      </c>
      <c r="KW30">
        <v>1.5557924044237099</v>
      </c>
      <c r="KX30">
        <v>1.4581569234735601</v>
      </c>
      <c r="KY30">
        <v>0.79745622221294299</v>
      </c>
      <c r="KZ30">
        <v>1.8021234766105201</v>
      </c>
      <c r="LA30">
        <v>2.0779990428484001</v>
      </c>
      <c r="LB30">
        <v>1.8214089514048999</v>
      </c>
      <c r="LC30">
        <v>1.89996473191796</v>
      </c>
      <c r="LD30">
        <v>1.55157041567932</v>
      </c>
      <c r="LE30">
        <v>1.51556936811864</v>
      </c>
      <c r="LF30">
        <v>2.0211921950428802</v>
      </c>
      <c r="LG30">
        <v>1.93223158425856</v>
      </c>
      <c r="LH30">
        <v>1.80046661089617</v>
      </c>
      <c r="LI30">
        <v>1.6017753238641199</v>
      </c>
      <c r="LJ30">
        <v>1.5056243756744001</v>
      </c>
      <c r="LK30">
        <v>2.05230480458183</v>
      </c>
      <c r="LL30">
        <v>1.87609749178331</v>
      </c>
      <c r="LM30">
        <v>1.7758998444232099</v>
      </c>
      <c r="LN30">
        <v>1.5856408446503301</v>
      </c>
      <c r="LO30">
        <v>1.00233458568513</v>
      </c>
      <c r="LP30">
        <v>1.9909012231821499</v>
      </c>
      <c r="LQ30">
        <v>1.8478941296509299</v>
      </c>
      <c r="LR30">
        <v>1.72943042355528</v>
      </c>
      <c r="LS30">
        <v>1.1916085611494101</v>
      </c>
      <c r="LT30">
        <v>0.86106245903573497</v>
      </c>
      <c r="LU30">
        <v>1.6845508838437999</v>
      </c>
      <c r="LV30">
        <v>-4.4014655512782302E-2</v>
      </c>
      <c r="LW30">
        <v>-0.88784164904979401</v>
      </c>
      <c r="LX30">
        <v>0.91855444507156903</v>
      </c>
      <c r="LY30">
        <v>1.0577576131478601</v>
      </c>
      <c r="LZ30">
        <v>4.3635749200383002E-3</v>
      </c>
      <c r="MA30">
        <v>1.25464203789336</v>
      </c>
      <c r="MB30">
        <v>0.23965341628202699</v>
      </c>
      <c r="MC30">
        <v>0.97221009483791199</v>
      </c>
      <c r="MD30">
        <v>1.7599334742753601</v>
      </c>
      <c r="ME30">
        <v>0.81675371466409896</v>
      </c>
      <c r="MF30">
        <v>1.7859607395603101</v>
      </c>
      <c r="MG30">
        <v>0.41473552707351202</v>
      </c>
      <c r="MH30">
        <v>0.54991856928142002</v>
      </c>
      <c r="MI30">
        <v>1.01494210926305</v>
      </c>
      <c r="MJ30">
        <v>1.7345237909759801</v>
      </c>
      <c r="MK30">
        <v>1.48694491159217</v>
      </c>
      <c r="ML30">
        <v>0.655937988019615</v>
      </c>
      <c r="MM30">
        <v>1.07453257111865</v>
      </c>
      <c r="MN30">
        <v>2.2700430427565599</v>
      </c>
      <c r="MO30">
        <v>1.6925800539181399</v>
      </c>
      <c r="MP30">
        <v>1.60114329468015</v>
      </c>
      <c r="MQ30">
        <v>1.1515223636198899</v>
      </c>
      <c r="MR30">
        <v>2.3256022805528098</v>
      </c>
      <c r="MS30">
        <v>1.8553250883821999</v>
      </c>
      <c r="MT30">
        <v>1.79425557893313</v>
      </c>
      <c r="MU30">
        <v>1.9593758967405901</v>
      </c>
      <c r="MV30">
        <v>2.2912858501173998</v>
      </c>
      <c r="MW30">
        <v>2.0407617428593499</v>
      </c>
      <c r="MX30">
        <v>2.1437989065028402</v>
      </c>
      <c r="MY30">
        <v>2.06007415164011</v>
      </c>
      <c r="MZ30">
        <v>-0.876544109859549</v>
      </c>
      <c r="NA30">
        <v>-0.21625263890695701</v>
      </c>
      <c r="NB30">
        <v>1.35562060997573</v>
      </c>
      <c r="NC30">
        <v>1.6758713021201901</v>
      </c>
      <c r="ND30">
        <v>1.44633810892443</v>
      </c>
      <c r="NE30">
        <v>1.58898651436936</v>
      </c>
      <c r="NF30">
        <v>0.98027867811692304</v>
      </c>
      <c r="NG30">
        <v>1.2002122995261999</v>
      </c>
      <c r="NH30">
        <v>2.8706731656739901</v>
      </c>
      <c r="NI30">
        <v>1.88394699971282</v>
      </c>
      <c r="NJ30">
        <v>1.7454590485809001</v>
      </c>
      <c r="NK30">
        <v>1.5084612035074401</v>
      </c>
      <c r="NL30">
        <v>1.6829248117918001</v>
      </c>
      <c r="NM30">
        <v>2.2307025990730098</v>
      </c>
      <c r="NN30">
        <v>1.9554244265148899</v>
      </c>
      <c r="NO30">
        <v>1.7643179135428899</v>
      </c>
      <c r="NP30">
        <v>1.73864722604291</v>
      </c>
      <c r="NQ30">
        <v>2.14400235946127</v>
      </c>
      <c r="NR30">
        <v>2.0612882724327402</v>
      </c>
      <c r="NS30">
        <v>1.9288972774842901</v>
      </c>
      <c r="NT30">
        <v>1.86750870925443</v>
      </c>
      <c r="NU30">
        <v>2.0634236954876699</v>
      </c>
      <c r="NV30">
        <v>2.09171851466912</v>
      </c>
      <c r="NW30">
        <v>1.3804473859709001</v>
      </c>
      <c r="NX30">
        <v>1.9838919660020999</v>
      </c>
      <c r="NY30">
        <v>2.0978284517637</v>
      </c>
      <c r="NZ30">
        <v>2.0587487601170702</v>
      </c>
      <c r="OA30">
        <v>1.5935586402459301</v>
      </c>
      <c r="OB30">
        <v>1.21581258551826</v>
      </c>
      <c r="OC30">
        <v>0.29935046719361202</v>
      </c>
      <c r="OD30">
        <v>-0.514078026175534</v>
      </c>
      <c r="OE30">
        <v>-0.114072695257997</v>
      </c>
      <c r="OF30">
        <v>-0.19739286798380001</v>
      </c>
      <c r="OG30">
        <v>-0.21253382310591001</v>
      </c>
      <c r="OH30">
        <v>0.27386738188578502</v>
      </c>
      <c r="OI30">
        <v>0.71389151926953398</v>
      </c>
      <c r="OJ30">
        <v>0.25197892836315999</v>
      </c>
      <c r="OK30">
        <v>0.15466709104617901</v>
      </c>
      <c r="OL30">
        <v>0.97744975493660402</v>
      </c>
      <c r="OM30">
        <v>0.49976068364114801</v>
      </c>
      <c r="ON30">
        <v>0.54448288069310202</v>
      </c>
      <c r="OO30">
        <v>0.33619440837188502</v>
      </c>
      <c r="OP30">
        <v>0.59250882956128903</v>
      </c>
      <c r="OQ30">
        <v>0.91406117995300196</v>
      </c>
      <c r="OR30">
        <v>0.54846022665253102</v>
      </c>
      <c r="OS30">
        <v>0.45841745593409999</v>
      </c>
      <c r="OT30">
        <v>0.48572483584363202</v>
      </c>
      <c r="OU30">
        <v>0.78885143432087201</v>
      </c>
      <c r="OV30">
        <v>0.74531511990171295</v>
      </c>
      <c r="OW30">
        <v>0.50413880305314995</v>
      </c>
      <c r="OX30">
        <v>0.538307315307328</v>
      </c>
      <c r="OY30">
        <v>0.67655040733830096</v>
      </c>
      <c r="OZ30">
        <v>0.74159588204091598</v>
      </c>
      <c r="PA30">
        <v>0.65213777944526996</v>
      </c>
      <c r="PB30">
        <v>0.57310464530298599</v>
      </c>
      <c r="PC30">
        <v>0.69549990954000196</v>
      </c>
      <c r="PD30">
        <v>0.688531760162296</v>
      </c>
      <c r="PE30">
        <v>0.69436741970123494</v>
      </c>
      <c r="PF30">
        <v>0.63494273578417204</v>
      </c>
      <c r="PG30">
        <v>1.29400099450294</v>
      </c>
      <c r="PH30">
        <v>-1.47178011022371</v>
      </c>
      <c r="PI30">
        <v>-1.4764269544881801</v>
      </c>
      <c r="PJ30">
        <v>-1.70548734213931</v>
      </c>
      <c r="PK30">
        <v>-1.24154854983867</v>
      </c>
      <c r="PL30">
        <v>-1.17056766731978</v>
      </c>
      <c r="PM30">
        <v>1.29771985866006</v>
      </c>
      <c r="PN30">
        <v>1.0948435158437499</v>
      </c>
      <c r="PO30">
        <v>1.3458591503169599</v>
      </c>
      <c r="PP30">
        <v>1.4854213811269801</v>
      </c>
      <c r="PQ30">
        <v>1.29646633262823</v>
      </c>
      <c r="PR30">
        <v>1.22902713962952</v>
      </c>
      <c r="PS30">
        <v>1.1800829014971299</v>
      </c>
      <c r="PT30">
        <v>1.3939370037209</v>
      </c>
      <c r="PU30">
        <v>1.4894399630683099</v>
      </c>
      <c r="PV30">
        <v>1.2640568419398099</v>
      </c>
      <c r="PW30">
        <v>1.2059680102814301</v>
      </c>
      <c r="PX30">
        <v>1.28961226523636</v>
      </c>
      <c r="PY30">
        <v>1.44397580710661</v>
      </c>
      <c r="PZ30">
        <v>1.4745412011792201</v>
      </c>
      <c r="QA30">
        <v>1.23706107538392</v>
      </c>
      <c r="QB30">
        <v>1.2715389394943299</v>
      </c>
      <c r="QC30">
        <v>1.3591457994013001</v>
      </c>
      <c r="QD30">
        <v>1.4499442931400699</v>
      </c>
      <c r="QE30">
        <v>1.4562190007618401</v>
      </c>
      <c r="QF30">
        <v>1.27916348676826</v>
      </c>
      <c r="QG30">
        <v>1.32917576957131</v>
      </c>
      <c r="QH30">
        <v>1.3855630055205199</v>
      </c>
      <c r="QI30">
        <v>1.44270643167667</v>
      </c>
      <c r="QJ30">
        <v>1.47528898047615</v>
      </c>
      <c r="QK30">
        <v>-0.52645025819743496</v>
      </c>
      <c r="QL30">
        <v>-1.1656756755298601</v>
      </c>
      <c r="QM30">
        <v>-1.6436702383914801</v>
      </c>
      <c r="QN30">
        <v>-2.7051583454039698</v>
      </c>
      <c r="QO30">
        <v>-1.4377361978744401</v>
      </c>
      <c r="QP30">
        <v>-1.56173616050029</v>
      </c>
      <c r="QQ30">
        <v>-0.66904245013569497</v>
      </c>
      <c r="QR30">
        <v>-0.16917745820661001</v>
      </c>
      <c r="QS30">
        <v>0.38021190335162097</v>
      </c>
      <c r="QT30">
        <v>0.78040394744526098</v>
      </c>
      <c r="QU30">
        <v>-0.64920116891486901</v>
      </c>
      <c r="QV30">
        <v>-0.28927330035591398</v>
      </c>
      <c r="QW30">
        <v>-0.200215271164046</v>
      </c>
      <c r="QX30">
        <v>0.25113730629009001</v>
      </c>
      <c r="QY30">
        <v>0.66319981458852395</v>
      </c>
      <c r="QZ30">
        <v>-0.488471956668448</v>
      </c>
      <c r="RA30">
        <v>-0.25542154566582498</v>
      </c>
      <c r="RB30">
        <v>2.84972679164196E-2</v>
      </c>
      <c r="RC30">
        <v>0.47731409045663398</v>
      </c>
      <c r="RD30">
        <v>0.84743846657184496</v>
      </c>
      <c r="RE30">
        <v>-0.407857428180737</v>
      </c>
      <c r="RF30">
        <v>-8.3081619898506098E-2</v>
      </c>
      <c r="RG30">
        <v>0.26021679952973398</v>
      </c>
      <c r="RH30">
        <v>0.67599169531926995</v>
      </c>
      <c r="RI30">
        <v>1.4628614536582401</v>
      </c>
      <c r="RJ30">
        <v>-0.24174900489359599</v>
      </c>
      <c r="RK30">
        <v>0.12381136495751301</v>
      </c>
      <c r="RL30">
        <v>0.473668026231442</v>
      </c>
      <c r="RM30">
        <v>1.20672316000518</v>
      </c>
      <c r="RN30">
        <v>1.58445900367319</v>
      </c>
      <c r="RO30">
        <v>0.93049795893960896</v>
      </c>
      <c r="RP30">
        <v>-0.35926296607763503</v>
      </c>
      <c r="RQ30">
        <v>2.6477597503032899</v>
      </c>
      <c r="RR30">
        <v>1.5546543482614701</v>
      </c>
      <c r="RS30">
        <v>-0.40682592086456298</v>
      </c>
      <c r="RT30">
        <v>-0.68387478150256498</v>
      </c>
      <c r="RU30">
        <v>2.3641836561962801</v>
      </c>
      <c r="RV30">
        <v>1.93440808818321</v>
      </c>
      <c r="RW30">
        <v>1.02437115947636</v>
      </c>
      <c r="RX30">
        <v>1.16678097753826</v>
      </c>
      <c r="RY30">
        <v>1.6291871645667699</v>
      </c>
      <c r="RZ30">
        <v>2.4889641045034399</v>
      </c>
      <c r="SA30">
        <v>1.97481930533317</v>
      </c>
      <c r="SB30">
        <v>1.03586382300492</v>
      </c>
      <c r="SC30">
        <v>1.19614838235629</v>
      </c>
      <c r="SD30">
        <v>2.09014304905903</v>
      </c>
      <c r="SE30">
        <v>2.29411578521277</v>
      </c>
      <c r="SF30">
        <v>1.5664557143411699</v>
      </c>
      <c r="SG30">
        <v>1.14676589932595</v>
      </c>
      <c r="SH30">
        <v>1.2786613195665799</v>
      </c>
      <c r="SI30">
        <v>2.0991250033609199</v>
      </c>
      <c r="SJ30">
        <v>1.94613887421184</v>
      </c>
      <c r="SK30">
        <v>1.49009129879821</v>
      </c>
      <c r="SL30">
        <v>1.22635209065207</v>
      </c>
      <c r="SM30">
        <v>1.31518534811918</v>
      </c>
      <c r="SN30">
        <v>1.8862847645405401</v>
      </c>
      <c r="SO30">
        <v>1.80620966752961</v>
      </c>
      <c r="SP30">
        <v>1.46954646547769</v>
      </c>
      <c r="SQ30">
        <v>1.2645051504725899</v>
      </c>
      <c r="SR30">
        <v>1.3057506057945301</v>
      </c>
      <c r="SS30">
        <v>1.6493023613289499</v>
      </c>
      <c r="ST30">
        <v>-4.5437407171222299E-2</v>
      </c>
      <c r="SU30">
        <v>-0.20439193091743499</v>
      </c>
      <c r="SV30">
        <v>-0.20740734309373099</v>
      </c>
      <c r="SW30">
        <v>3.45128215909744E-2</v>
      </c>
      <c r="SX30">
        <v>0.48535819114734202</v>
      </c>
      <c r="SY30">
        <v>1.6314885976112401</v>
      </c>
      <c r="SZ30">
        <v>1.62455071532727</v>
      </c>
      <c r="TA30">
        <v>1.6345433929779101</v>
      </c>
      <c r="TB30">
        <v>1.6560936296793201</v>
      </c>
      <c r="TC30">
        <v>1.6464547487605401</v>
      </c>
      <c r="TD30">
        <v>1.62980512430416</v>
      </c>
      <c r="TE30">
        <v>1.6289549479457499</v>
      </c>
      <c r="TF30">
        <v>1.6430877724773401</v>
      </c>
      <c r="TG30">
        <v>1.67432539778186</v>
      </c>
      <c r="TH30">
        <v>1.64323799399051</v>
      </c>
      <c r="TI30">
        <v>1.6344949961169499</v>
      </c>
      <c r="TJ30">
        <v>1.6411883580322699</v>
      </c>
      <c r="TK30">
        <v>1.66397317262338</v>
      </c>
      <c r="TL30">
        <v>1.70505744506864</v>
      </c>
      <c r="TM30">
        <v>1.6478321259622799</v>
      </c>
      <c r="TN30">
        <v>1.6467767327649201</v>
      </c>
      <c r="TO30">
        <v>1.6618086140814801</v>
      </c>
      <c r="TP30">
        <v>1.6941248424397399</v>
      </c>
      <c r="TQ30">
        <v>1.7056908560247701</v>
      </c>
      <c r="TR30">
        <v>1.6591980513336699</v>
      </c>
      <c r="TS30">
        <v>1.6663841446866801</v>
      </c>
      <c r="TT30">
        <v>1.6906197984309701</v>
      </c>
      <c r="TU30">
        <v>1.7030337505745801</v>
      </c>
      <c r="TV30">
        <v>1.67544665522758</v>
      </c>
    </row>
    <row r="31" spans="1:542" x14ac:dyDescent="0.25">
      <c r="A31" s="13">
        <v>45107</v>
      </c>
      <c r="B31">
        <v>0.93908235656604</v>
      </c>
      <c r="C31">
        <v>-1.0558365463824599</v>
      </c>
      <c r="D31">
        <v>-1.3351339822583701</v>
      </c>
      <c r="E31">
        <v>0.69702474618879195</v>
      </c>
      <c r="F31">
        <v>2.1826709008819498</v>
      </c>
      <c r="G31">
        <v>1.39577118767981</v>
      </c>
      <c r="H31">
        <v>1.4279737660220899</v>
      </c>
      <c r="I31">
        <v>1.2520170900132099</v>
      </c>
      <c r="J31">
        <v>1.40743100171751</v>
      </c>
      <c r="K31">
        <v>2.2113840959658599</v>
      </c>
      <c r="L31">
        <v>1.33909779930771</v>
      </c>
      <c r="M31">
        <v>1.5648209074213</v>
      </c>
      <c r="N31">
        <v>1.6120985339359</v>
      </c>
      <c r="O31">
        <v>2.0491134946327998</v>
      </c>
      <c r="P31">
        <v>2.8504094998612</v>
      </c>
      <c r="Q31">
        <v>1.5422776644096099</v>
      </c>
      <c r="R31">
        <v>1.69701389020528</v>
      </c>
      <c r="S31">
        <v>1.96466375053693</v>
      </c>
      <c r="T31">
        <v>2.64595737262266</v>
      </c>
      <c r="U31">
        <v>3.1301223340641702</v>
      </c>
      <c r="V31">
        <v>1.69378383527756</v>
      </c>
      <c r="W31">
        <v>1.97945931428263</v>
      </c>
      <c r="X31">
        <v>2.49107507309445</v>
      </c>
      <c r="Y31">
        <v>3.0337019195987098</v>
      </c>
      <c r="Z31">
        <v>2.6752407617932801</v>
      </c>
      <c r="AA31">
        <v>1.92608701914681</v>
      </c>
      <c r="AB31">
        <v>2.3985782540198599</v>
      </c>
      <c r="AC31">
        <v>2.84107107600081</v>
      </c>
      <c r="AD31">
        <v>2.7625638774487999</v>
      </c>
      <c r="AE31">
        <v>2.0754816505017999</v>
      </c>
      <c r="AF31">
        <v>-0.41025165535403202</v>
      </c>
      <c r="AG31">
        <v>2.4678038474849902</v>
      </c>
      <c r="AH31">
        <v>2.3151068272594801</v>
      </c>
      <c r="AI31">
        <v>1.0762410506489799</v>
      </c>
      <c r="AJ31">
        <v>1.12980834404268</v>
      </c>
      <c r="AK31">
        <v>0.226857684154465</v>
      </c>
      <c r="AL31">
        <v>-0.639353267414007</v>
      </c>
      <c r="AM31">
        <v>-0.95094295451880395</v>
      </c>
      <c r="AN31">
        <v>-1.3534295986821101</v>
      </c>
      <c r="AO31">
        <v>-1.6631113942626401</v>
      </c>
      <c r="AP31">
        <v>-0.48990049632675903</v>
      </c>
      <c r="AQ31">
        <v>-0.73307814865790899</v>
      </c>
      <c r="AR31">
        <v>-1.0977390147180801</v>
      </c>
      <c r="AS31">
        <v>-1.46518833621699</v>
      </c>
      <c r="AT31">
        <v>-1.7742403057276099</v>
      </c>
      <c r="AU31">
        <v>-0.61687732959076302</v>
      </c>
      <c r="AV31">
        <v>-0.92249041168758805</v>
      </c>
      <c r="AW31">
        <v>-1.2901902636045901</v>
      </c>
      <c r="AX31">
        <v>-1.62994640842431</v>
      </c>
      <c r="AY31">
        <v>-1.78505153865906</v>
      </c>
      <c r="AZ31">
        <v>-0.78740610350817697</v>
      </c>
      <c r="BA31">
        <v>-1.1150682601064601</v>
      </c>
      <c r="BB31">
        <v>-1.4643516544456701</v>
      </c>
      <c r="BC31">
        <v>-1.6919004762604399</v>
      </c>
      <c r="BD31">
        <v>-1.8174351525128201</v>
      </c>
      <c r="BE31">
        <v>-0.97081057274302796</v>
      </c>
      <c r="BF31">
        <v>-1.29388105309552</v>
      </c>
      <c r="BG31">
        <v>-1.5558747949058001</v>
      </c>
      <c r="BH31">
        <v>-1.74446623829062</v>
      </c>
      <c r="BI31">
        <v>-1.97471173043078</v>
      </c>
      <c r="BK31">
        <v>2.0246503583493398</v>
      </c>
      <c r="BL31">
        <v>-0.52317682163965096</v>
      </c>
      <c r="BM31">
        <v>0.663420969722047</v>
      </c>
      <c r="BN31">
        <v>2.0661948813891202</v>
      </c>
      <c r="BO31">
        <v>2.5622998746699799</v>
      </c>
      <c r="BP31">
        <v>3.6913813326440601</v>
      </c>
      <c r="BQ31">
        <v>2.2350590929031702</v>
      </c>
      <c r="BR31">
        <v>2.5779940726979498</v>
      </c>
      <c r="BS31">
        <v>2.9877259199635202</v>
      </c>
      <c r="BT31">
        <v>3.6681659784555598</v>
      </c>
      <c r="BU31">
        <v>2.0515580259180402</v>
      </c>
      <c r="BV31">
        <v>2.40247046783155</v>
      </c>
      <c r="BW31">
        <v>2.7643309288351001</v>
      </c>
      <c r="BX31">
        <v>3.1710695271232199</v>
      </c>
      <c r="BY31">
        <v>3.5298498770516402</v>
      </c>
      <c r="BZ31">
        <v>2.24077464231818</v>
      </c>
      <c r="CA31">
        <v>2.5988379897274201</v>
      </c>
      <c r="CB31">
        <v>2.98611964177246</v>
      </c>
      <c r="CC31">
        <v>3.3809725998737399</v>
      </c>
      <c r="CD31">
        <v>3.4914218386340501</v>
      </c>
      <c r="CE31">
        <v>2.4281025752122698</v>
      </c>
      <c r="CF31">
        <v>2.8001898052214398</v>
      </c>
      <c r="CG31">
        <v>3.1810252565136001</v>
      </c>
      <c r="CH31">
        <v>3.41402009728984</v>
      </c>
      <c r="CI31">
        <v>3.3869913008960499</v>
      </c>
      <c r="CJ31">
        <v>2.6196607253211699</v>
      </c>
      <c r="CK31">
        <v>2.98438710760436</v>
      </c>
      <c r="CL31">
        <v>3.2495491391897899</v>
      </c>
      <c r="CM31">
        <v>3.3778348169262</v>
      </c>
      <c r="CN31">
        <v>3.1563020537389699</v>
      </c>
      <c r="CO31">
        <v>1.02865069329848</v>
      </c>
      <c r="CP31">
        <v>-0.90904764320313602</v>
      </c>
      <c r="CQ31">
        <v>-0.63026198149592305</v>
      </c>
      <c r="CR31">
        <v>-1.5254254823276401</v>
      </c>
      <c r="CS31">
        <v>0.24994819344597</v>
      </c>
      <c r="CT31">
        <v>0.59590432379011304</v>
      </c>
      <c r="CU31">
        <v>2.12841153293581</v>
      </c>
      <c r="CV31">
        <v>0.18475500694230099</v>
      </c>
      <c r="CW31">
        <v>1.33249281677318</v>
      </c>
      <c r="CX31">
        <v>2.0076826651560098</v>
      </c>
      <c r="CY31">
        <v>1.2799929443828499</v>
      </c>
      <c r="CZ31">
        <v>1.3604730229337501</v>
      </c>
      <c r="DA31">
        <v>0.66578464024647799</v>
      </c>
      <c r="DB31">
        <v>1.65713153071341</v>
      </c>
      <c r="DC31">
        <v>2.3307852163292102</v>
      </c>
      <c r="DD31">
        <v>1.37723084879665</v>
      </c>
      <c r="DE31">
        <v>1.0600608698226699</v>
      </c>
      <c r="DF31">
        <v>1.2138752916525599</v>
      </c>
      <c r="DG31">
        <v>2.0619418549764599</v>
      </c>
      <c r="DH31">
        <v>2.4341580135006202</v>
      </c>
      <c r="DI31">
        <v>1.1745043354223901</v>
      </c>
      <c r="DJ31">
        <v>1.3073087069059599</v>
      </c>
      <c r="DK31">
        <v>1.6409674217276999</v>
      </c>
      <c r="DL31">
        <v>2.2143193889500998</v>
      </c>
      <c r="DM31">
        <v>2.5055114243885002</v>
      </c>
      <c r="DN31">
        <v>1.34915935952326</v>
      </c>
      <c r="DO31">
        <v>1.6267898138186301</v>
      </c>
      <c r="DP31">
        <v>1.8730336590782</v>
      </c>
      <c r="DQ31">
        <v>2.33997673984137</v>
      </c>
      <c r="DR31">
        <v>2.4759307216758399</v>
      </c>
      <c r="DS31">
        <v>-0.30386753357838903</v>
      </c>
      <c r="DT31">
        <v>-8.3079280890108007E-2</v>
      </c>
      <c r="DU31">
        <v>0.25179068675814498</v>
      </c>
      <c r="DV31">
        <v>-0.17668832310774099</v>
      </c>
      <c r="DW31">
        <v>0.49105461773356901</v>
      </c>
      <c r="DX31">
        <v>0.345910080330039</v>
      </c>
      <c r="DY31">
        <v>1.2028023152626801</v>
      </c>
      <c r="DZ31">
        <v>1.5127324252111201</v>
      </c>
      <c r="EA31">
        <v>8.0756474146288296E-2</v>
      </c>
      <c r="EB31">
        <v>-0.243097671619707</v>
      </c>
      <c r="EC31">
        <v>8.9677001771452797E-2</v>
      </c>
      <c r="ED31">
        <v>1.5451824377154999</v>
      </c>
      <c r="EE31">
        <v>1.1703249541895699</v>
      </c>
      <c r="EF31">
        <v>-0.20259526903231501</v>
      </c>
      <c r="EG31">
        <v>6.3814403452303603E-2</v>
      </c>
      <c r="EH31">
        <v>1.0105840160661099</v>
      </c>
      <c r="EI31">
        <v>1.63399771057013</v>
      </c>
      <c r="EJ31">
        <v>0.56200880766461203</v>
      </c>
      <c r="EK31">
        <v>-8.0750943783505794E-2</v>
      </c>
      <c r="EL31">
        <v>0.76070547800691302</v>
      </c>
      <c r="EM31">
        <v>1.4346591399809301</v>
      </c>
      <c r="EN31">
        <v>1.1977591857329699</v>
      </c>
      <c r="EO31">
        <v>0.47240111551904002</v>
      </c>
      <c r="EP31">
        <v>0.51079501075300504</v>
      </c>
      <c r="EQ31">
        <v>1.08483779735432</v>
      </c>
      <c r="ER31">
        <v>1.0560397829971799</v>
      </c>
      <c r="ES31">
        <v>0.979244974423227</v>
      </c>
      <c r="ET31">
        <v>0.84846566528178202</v>
      </c>
      <c r="EU31">
        <v>0.81372111248660695</v>
      </c>
      <c r="EV31">
        <v>0.63432355970186804</v>
      </c>
      <c r="EW31">
        <v>1.19080733791963</v>
      </c>
      <c r="EX31">
        <v>-1.0907561568912401</v>
      </c>
      <c r="EY31">
        <v>-0.88539197542377002</v>
      </c>
      <c r="EZ31">
        <v>-1.1046337824636701</v>
      </c>
      <c r="FA31">
        <v>0.50144534909145599</v>
      </c>
      <c r="FB31">
        <v>1.02434001330253</v>
      </c>
      <c r="FC31">
        <v>1.3328671895088</v>
      </c>
      <c r="FD31">
        <v>0.77901153161524495</v>
      </c>
      <c r="FE31">
        <v>1.7132725618574201</v>
      </c>
      <c r="FF31">
        <v>2.5389805677877102</v>
      </c>
      <c r="FG31">
        <v>1.33306075664596</v>
      </c>
      <c r="FH31">
        <v>1.3484335482652701</v>
      </c>
      <c r="FI31">
        <v>0.96821473800616098</v>
      </c>
      <c r="FJ31">
        <v>2.3141403902748299</v>
      </c>
      <c r="FK31">
        <v>2.6188207522848401</v>
      </c>
      <c r="FL31">
        <v>1.37927034988764</v>
      </c>
      <c r="FM31">
        <v>1.1945799202915499</v>
      </c>
      <c r="FN31">
        <v>1.68811270268309</v>
      </c>
      <c r="FO31">
        <v>2.5145454093303998</v>
      </c>
      <c r="FP31">
        <v>2.51440433422778</v>
      </c>
      <c r="FQ31">
        <v>1.28613453036119</v>
      </c>
      <c r="FR31">
        <v>1.6283213395353999</v>
      </c>
      <c r="FS31">
        <v>2.0490763771526899</v>
      </c>
      <c r="FT31">
        <v>2.5173598492360698</v>
      </c>
      <c r="FU31">
        <v>2.5373124939510201</v>
      </c>
      <c r="FV31">
        <v>1.6097938822601801</v>
      </c>
      <c r="FW31">
        <v>1.9357933776882099</v>
      </c>
      <c r="FX31">
        <v>2.1733761369090101</v>
      </c>
      <c r="FY31">
        <v>2.5733838952927299</v>
      </c>
      <c r="FZ31">
        <v>2.5464850143668101</v>
      </c>
      <c r="GA31">
        <v>1.5621609646101799</v>
      </c>
      <c r="GB31">
        <v>3.1257412129240598</v>
      </c>
      <c r="GC31">
        <v>2.99330815509646</v>
      </c>
      <c r="GD31">
        <v>2.06850824100797</v>
      </c>
      <c r="GE31">
        <v>0.89767689511088</v>
      </c>
      <c r="GF31">
        <v>0.69847278141866398</v>
      </c>
      <c r="GG31">
        <v>0.78878510280770897</v>
      </c>
      <c r="GH31">
        <v>-0.339031926769017</v>
      </c>
      <c r="GI31">
        <v>-1.2251775622193599</v>
      </c>
      <c r="GJ31">
        <v>-1.4447697901463601</v>
      </c>
      <c r="GK31">
        <v>1.31665910401909</v>
      </c>
      <c r="GL31">
        <v>0.744568210967815</v>
      </c>
      <c r="GM31">
        <v>-0.67195045890021599</v>
      </c>
      <c r="GN31">
        <v>-1.3288282596180701</v>
      </c>
      <c r="GO31">
        <v>-1.4611867977926101</v>
      </c>
      <c r="GP31">
        <v>1.0536149145638101</v>
      </c>
      <c r="GQ31">
        <v>3.1194871940691999E-2</v>
      </c>
      <c r="GR31">
        <v>-1.0141236465622001</v>
      </c>
      <c r="GS31">
        <v>-1.40640458289391</v>
      </c>
      <c r="GT31">
        <v>-1.5238967599317099</v>
      </c>
      <c r="GU31">
        <v>0.48010288270069001</v>
      </c>
      <c r="GV31">
        <v>-0.44578590758379999</v>
      </c>
      <c r="GW31">
        <v>-1.17920237101457</v>
      </c>
      <c r="GX31">
        <v>-1.47403925265347</v>
      </c>
      <c r="GY31">
        <v>-1.59285259654058</v>
      </c>
      <c r="GZ31">
        <v>1.00525235471887E-3</v>
      </c>
      <c r="HA31">
        <v>-0.723108009187866</v>
      </c>
      <c r="HB31">
        <v>-1.2935106079285801</v>
      </c>
      <c r="HC31">
        <v>-1.54479619042285</v>
      </c>
      <c r="HD31">
        <v>-1.67028995720115</v>
      </c>
      <c r="HE31">
        <v>0.59951212050418301</v>
      </c>
      <c r="HF31">
        <v>3.0520478130001498</v>
      </c>
      <c r="HG31">
        <v>2.5479451576435102</v>
      </c>
      <c r="HH31">
        <v>1.33578480081916</v>
      </c>
      <c r="HI31">
        <v>1.01197890632832</v>
      </c>
      <c r="HJ31">
        <v>0.91496716662467803</v>
      </c>
      <c r="HK31">
        <v>-0.170349010435073</v>
      </c>
      <c r="HL31">
        <v>-0.98349576485249601</v>
      </c>
      <c r="HM31">
        <v>-1.2287745911805099</v>
      </c>
      <c r="HN31">
        <v>-1.34611208670674</v>
      </c>
      <c r="HO31">
        <v>0.36338119636893801</v>
      </c>
      <c r="HP31">
        <v>-0.223626415198976</v>
      </c>
      <c r="HQ31">
        <v>-1.11388049790537</v>
      </c>
      <c r="HR31">
        <v>-1.2701982949819599</v>
      </c>
      <c r="HS31">
        <v>-1.36312438730982</v>
      </c>
      <c r="HT31">
        <v>6.4701937187399597E-2</v>
      </c>
      <c r="HU31">
        <v>-0.68216815547080001</v>
      </c>
      <c r="HV31">
        <v>-1.1981049774318699</v>
      </c>
      <c r="HW31">
        <v>-1.3224421912664801</v>
      </c>
      <c r="HX31">
        <v>-1.4146073970023001</v>
      </c>
      <c r="HY31">
        <v>-0.35018923763859899</v>
      </c>
      <c r="HZ31">
        <v>-0.89081621817354295</v>
      </c>
      <c r="IA31">
        <v>-1.26123298478429</v>
      </c>
      <c r="IB31">
        <v>-1.3742815929426899</v>
      </c>
      <c r="IC31">
        <v>-1.4709578786756601</v>
      </c>
      <c r="ID31">
        <v>-0.60035066862377895</v>
      </c>
      <c r="IE31">
        <v>-1.0210856437459801</v>
      </c>
      <c r="IF31">
        <v>-1.3188765038491199</v>
      </c>
      <c r="IG31">
        <v>-1.4298460463848299</v>
      </c>
      <c r="IH31">
        <v>-1.5331226075440401</v>
      </c>
      <c r="II31">
        <v>0.46600797859007498</v>
      </c>
      <c r="IJ31">
        <v>-1.2519142275684101</v>
      </c>
      <c r="IK31">
        <v>-1.1133943741430601</v>
      </c>
      <c r="IL31">
        <v>-0.10701022823694301</v>
      </c>
      <c r="IM31">
        <v>0.19130549878623601</v>
      </c>
      <c r="IN31">
        <v>1.2622845654861601</v>
      </c>
      <c r="IO31">
        <v>0.68275879034088205</v>
      </c>
      <c r="IP31">
        <v>0.84807661743065299</v>
      </c>
      <c r="IQ31">
        <v>1.3129186385373599</v>
      </c>
      <c r="IR31">
        <v>3.03396641298519</v>
      </c>
      <c r="IS31">
        <v>0.68146439002398795</v>
      </c>
      <c r="IT31">
        <v>0.87562977671270603</v>
      </c>
      <c r="IU31">
        <v>1.3057621075641199</v>
      </c>
      <c r="IV31">
        <v>2.0262233680256001</v>
      </c>
      <c r="IW31">
        <v>2.99659729533658</v>
      </c>
      <c r="IX31">
        <v>0.80364621008931902</v>
      </c>
      <c r="IY31">
        <v>1.1248672375512201</v>
      </c>
      <c r="IZ31">
        <v>1.71721602077923</v>
      </c>
      <c r="JA31">
        <v>2.5819139162772702</v>
      </c>
      <c r="JB31">
        <v>3.0267664196171</v>
      </c>
      <c r="JC31">
        <v>1.0182121426881801</v>
      </c>
      <c r="JD31">
        <v>1.4930702259169399</v>
      </c>
      <c r="JE31">
        <v>2.2288050143953799</v>
      </c>
      <c r="JF31">
        <v>2.7752709123361701</v>
      </c>
      <c r="JG31">
        <v>2.7276235692916502</v>
      </c>
      <c r="JH31">
        <v>1.35037253969713</v>
      </c>
      <c r="JI31">
        <v>1.96638423785924</v>
      </c>
      <c r="JJ31">
        <v>2.49002669927193</v>
      </c>
      <c r="JK31">
        <v>2.68412934443089</v>
      </c>
      <c r="JL31">
        <v>2.4170262131239002</v>
      </c>
      <c r="JM31">
        <v>1.58051916510792</v>
      </c>
      <c r="JN31">
        <v>2.6620227894484998</v>
      </c>
      <c r="JO31">
        <v>2.6696341756261299</v>
      </c>
      <c r="JP31">
        <v>2.0345216772707402</v>
      </c>
      <c r="JQ31">
        <v>1.6645639859836601</v>
      </c>
      <c r="JR31">
        <v>0.51939141488906504</v>
      </c>
      <c r="JS31">
        <v>1.1687912639560101</v>
      </c>
      <c r="JT31">
        <v>0.172198582277094</v>
      </c>
      <c r="JU31">
        <v>-0.35892960643465999</v>
      </c>
      <c r="JV31">
        <v>-1.4072980511881701</v>
      </c>
      <c r="JW31">
        <v>1.48178881210914</v>
      </c>
      <c r="JX31">
        <v>0.86369868203559197</v>
      </c>
      <c r="JY31" s="16">
        <v>4.6554178540784004E-16</v>
      </c>
      <c r="JZ31">
        <v>-0.88967179611436598</v>
      </c>
      <c r="KA31">
        <v>-1.45639412960897</v>
      </c>
      <c r="KB31">
        <v>1.19802069316103</v>
      </c>
      <c r="KC31">
        <v>0.43976818160537001</v>
      </c>
      <c r="KD31">
        <v>-0.45217838778126501</v>
      </c>
      <c r="KE31">
        <v>-1.1894646089588301</v>
      </c>
      <c r="KF31">
        <v>-1.5200298835588999</v>
      </c>
      <c r="KG31">
        <v>0.82478192863954503</v>
      </c>
      <c r="KH31">
        <v>-1.00170434731918E-2</v>
      </c>
      <c r="KI31">
        <v>-0.81168418324382396</v>
      </c>
      <c r="KJ31">
        <v>-1.33438308301346</v>
      </c>
      <c r="KK31">
        <v>-1.59447672550366</v>
      </c>
      <c r="KL31">
        <v>0.39935610067010702</v>
      </c>
      <c r="KM31">
        <v>-0.40043864838670301</v>
      </c>
      <c r="KN31">
        <v>-1.0266772007199401</v>
      </c>
      <c r="KO31">
        <v>-1.4483860557914601</v>
      </c>
      <c r="KP31">
        <v>-1.6803974740927401</v>
      </c>
      <c r="KQ31">
        <v>1.2772997155670101</v>
      </c>
      <c r="KR31">
        <v>0.76225399335566202</v>
      </c>
      <c r="KS31">
        <v>1.61821850818865</v>
      </c>
      <c r="KT31">
        <v>0.15968793699748901</v>
      </c>
      <c r="KU31">
        <v>2.6515706193196</v>
      </c>
      <c r="KV31">
        <v>2.30997214611119</v>
      </c>
      <c r="KW31">
        <v>2.64893035050346</v>
      </c>
      <c r="KX31">
        <v>1.88409893636312</v>
      </c>
      <c r="KY31">
        <v>1.5715047901381101</v>
      </c>
      <c r="KZ31">
        <v>0.90935649101162097</v>
      </c>
      <c r="LA31">
        <v>2.2120601448600801</v>
      </c>
      <c r="LB31">
        <v>2.3187639227280399</v>
      </c>
      <c r="LC31">
        <v>2.06864684032357</v>
      </c>
      <c r="LD31">
        <v>2.0741242405970302</v>
      </c>
      <c r="LE31">
        <v>1.72470206316559</v>
      </c>
      <c r="LF31">
        <v>2.3432423796277302</v>
      </c>
      <c r="LG31">
        <v>2.28311129216533</v>
      </c>
      <c r="LH31">
        <v>2.1588176319327901</v>
      </c>
      <c r="LI31">
        <v>1.9858757817149399</v>
      </c>
      <c r="LJ31">
        <v>1.7531722537233301</v>
      </c>
      <c r="LK31">
        <v>2.3345053512925902</v>
      </c>
      <c r="LL31">
        <v>2.2995632925025702</v>
      </c>
      <c r="LM31">
        <v>2.09710855259166</v>
      </c>
      <c r="LN31">
        <v>1.9434660770585801</v>
      </c>
      <c r="LO31">
        <v>1.73441324893907</v>
      </c>
      <c r="LP31">
        <v>2.3434127438325301</v>
      </c>
      <c r="LQ31">
        <v>2.2304430741875598</v>
      </c>
      <c r="LR31">
        <v>2.0469152122950498</v>
      </c>
      <c r="LS31">
        <v>1.89184193137017</v>
      </c>
      <c r="LT31">
        <v>1.3279947948730599</v>
      </c>
      <c r="LU31">
        <v>0.39182593431464802</v>
      </c>
      <c r="LV31">
        <v>-0.87607029246715895</v>
      </c>
      <c r="LW31">
        <v>-7.5300121976101406E-2</v>
      </c>
      <c r="LX31">
        <v>-0.85224679188650299</v>
      </c>
      <c r="LY31">
        <v>0.89153551326150204</v>
      </c>
      <c r="LZ31">
        <v>1.1015391802533101</v>
      </c>
      <c r="MA31">
        <v>1.6856642027089199</v>
      </c>
      <c r="MB31">
        <v>1.3867125027601199</v>
      </c>
      <c r="MC31">
        <v>0.32127029051879102</v>
      </c>
      <c r="MD31">
        <v>0.99307030104356198</v>
      </c>
      <c r="ME31">
        <v>0.207382712146961</v>
      </c>
      <c r="MF31">
        <v>0.78125686858667898</v>
      </c>
      <c r="MG31">
        <v>1.8323886018695399</v>
      </c>
      <c r="MH31">
        <v>0.53311519071303104</v>
      </c>
      <c r="MI31">
        <v>0.58911572050716599</v>
      </c>
      <c r="MJ31">
        <v>0.65981677121817395</v>
      </c>
      <c r="MK31">
        <v>1.7745579555967199</v>
      </c>
      <c r="ML31">
        <v>1.6357066776385401</v>
      </c>
      <c r="MM31">
        <v>0.77037610352538</v>
      </c>
      <c r="MN31">
        <v>1.1061969327197001</v>
      </c>
      <c r="MO31">
        <v>1.5944840433519001</v>
      </c>
      <c r="MP31">
        <v>1.8414851098535501</v>
      </c>
      <c r="MQ31">
        <v>1.7524678638197799</v>
      </c>
      <c r="MR31">
        <v>1.29437607466464</v>
      </c>
      <c r="MS31">
        <v>2.45043726943093</v>
      </c>
      <c r="MT31">
        <v>1.69761115622197</v>
      </c>
      <c r="MU31">
        <v>1.9593758967405901</v>
      </c>
      <c r="MV31">
        <v>2.17929258577677</v>
      </c>
      <c r="MW31">
        <v>2.5835209747786698</v>
      </c>
      <c r="MX31">
        <v>2.4250934670292499</v>
      </c>
      <c r="MY31">
        <v>0.94263135321409797</v>
      </c>
      <c r="MZ31">
        <v>-0.432558981399225</v>
      </c>
      <c r="NA31">
        <v>-0.90372681539229605</v>
      </c>
      <c r="NB31">
        <v>-0.219082535431391</v>
      </c>
      <c r="NC31">
        <v>1.35961340658064</v>
      </c>
      <c r="ND31">
        <v>1.7873247909729599</v>
      </c>
      <c r="NE31">
        <v>2.13436292127914</v>
      </c>
      <c r="NF31">
        <v>1.78807550337802</v>
      </c>
      <c r="NG31">
        <v>1.11508238604347</v>
      </c>
      <c r="NH31">
        <v>1.2791091652406601</v>
      </c>
      <c r="NI31">
        <v>1.4129894655125399</v>
      </c>
      <c r="NJ31">
        <v>2.0101208471585399</v>
      </c>
      <c r="NK31">
        <v>1.9437418917715501</v>
      </c>
      <c r="NL31">
        <v>1.6829248117918001</v>
      </c>
      <c r="NM31">
        <v>1.8335508383875601</v>
      </c>
      <c r="NN31">
        <v>1.8392637544939201</v>
      </c>
      <c r="NO31">
        <v>2.1411657371368902</v>
      </c>
      <c r="NP31">
        <v>1.9804588748448799</v>
      </c>
      <c r="NQ31">
        <v>1.92930655412097</v>
      </c>
      <c r="NR31">
        <v>2.3587733898196901</v>
      </c>
      <c r="NS31">
        <v>2.0034095630111</v>
      </c>
      <c r="NT31">
        <v>2.1358739559534099</v>
      </c>
      <c r="NU31">
        <v>2.08884865657352</v>
      </c>
      <c r="NV31">
        <v>2.2960077276004802</v>
      </c>
      <c r="NW31">
        <v>2.38408880059123</v>
      </c>
      <c r="NX31">
        <v>2.0427165556440401</v>
      </c>
      <c r="NY31">
        <v>2.1994476067997799</v>
      </c>
      <c r="NZ31">
        <v>2.35069223968032</v>
      </c>
      <c r="OA31">
        <v>2.3516930836144199</v>
      </c>
      <c r="OB31">
        <v>1.8553748519429401</v>
      </c>
      <c r="OC31">
        <v>-0.423509456508394</v>
      </c>
      <c r="OD31">
        <v>-0.45388864527643802</v>
      </c>
      <c r="OE31">
        <v>-0.48439099509830003</v>
      </c>
      <c r="OF31">
        <v>-9.1336125622912503E-2</v>
      </c>
      <c r="OG31">
        <v>-0.198678279874553</v>
      </c>
      <c r="OH31">
        <v>-0.23393011409749501</v>
      </c>
      <c r="OI31">
        <v>0.32984841684746302</v>
      </c>
      <c r="OJ31">
        <v>0.74924789446937801</v>
      </c>
      <c r="OK31">
        <v>0.288936037052962</v>
      </c>
      <c r="OL31">
        <v>0.17243018844656799</v>
      </c>
      <c r="OM31">
        <v>-0.34945305798140303</v>
      </c>
      <c r="ON31">
        <v>0.52084013076713298</v>
      </c>
      <c r="OO31">
        <v>0.59147115688975005</v>
      </c>
      <c r="OP31">
        <v>0.36833334176376398</v>
      </c>
      <c r="OQ31">
        <v>0.60427224330340701</v>
      </c>
      <c r="OR31">
        <v>9.9728270034967398E-2</v>
      </c>
      <c r="OS31">
        <v>0.58071390027905601</v>
      </c>
      <c r="OT31">
        <v>0.50259970241403995</v>
      </c>
      <c r="OU31">
        <v>0.50924623842424399</v>
      </c>
      <c r="OV31">
        <v>0.80720280160299296</v>
      </c>
      <c r="OW31">
        <v>0.29128741828756699</v>
      </c>
      <c r="OX31">
        <v>0.54162184723439899</v>
      </c>
      <c r="OY31">
        <v>0.57491764444714299</v>
      </c>
      <c r="OZ31">
        <v>0.70218641703646001</v>
      </c>
      <c r="PA31">
        <v>0.769776544152312</v>
      </c>
      <c r="PB31">
        <v>0.33881889554400602</v>
      </c>
      <c r="PC31">
        <v>0.60776989745116705</v>
      </c>
      <c r="PD31">
        <v>0.73251435240249696</v>
      </c>
      <c r="PE31">
        <v>0.72148919325295702</v>
      </c>
      <c r="PF31">
        <v>0.73067114050894399</v>
      </c>
      <c r="PG31">
        <v>1.29398717939212</v>
      </c>
      <c r="PH31">
        <v>-1.27882339779429</v>
      </c>
      <c r="PI31">
        <v>-1.5483661758479601</v>
      </c>
      <c r="PJ31">
        <v>-1.5979218990172599</v>
      </c>
      <c r="PK31">
        <v>-1.8036811443874701</v>
      </c>
      <c r="PL31">
        <v>-1.3740350783156401</v>
      </c>
      <c r="PM31">
        <v>1.35978758921497</v>
      </c>
      <c r="PN31">
        <v>1.3735623599428399</v>
      </c>
      <c r="PO31">
        <v>1.1820117737393401</v>
      </c>
      <c r="PP31">
        <v>1.4154827520675599</v>
      </c>
      <c r="PQ31">
        <v>1.3176514642708499</v>
      </c>
      <c r="PR31">
        <v>1.36565820482843</v>
      </c>
      <c r="PS31">
        <v>1.3092791577085401</v>
      </c>
      <c r="PT31">
        <v>1.2613299780740099</v>
      </c>
      <c r="PU31">
        <v>1.47051311590173</v>
      </c>
      <c r="PV31">
        <v>1.3439063214642999</v>
      </c>
      <c r="PW31">
        <v>1.3390272601593001</v>
      </c>
      <c r="PX31">
        <v>1.28691185553256</v>
      </c>
      <c r="PY31">
        <v>1.3684857357304301</v>
      </c>
      <c r="PZ31">
        <v>1.5311966881580199</v>
      </c>
      <c r="QA31">
        <v>1.3338866169402199</v>
      </c>
      <c r="QB31">
        <v>1.3145257311457701</v>
      </c>
      <c r="QC31">
        <v>1.3509442279799899</v>
      </c>
      <c r="QD31">
        <v>1.4440753694992701</v>
      </c>
      <c r="QE31">
        <v>1.54648021053636</v>
      </c>
      <c r="QF31">
        <v>1.3169291443397799</v>
      </c>
      <c r="QG31">
        <v>1.35634184457887</v>
      </c>
      <c r="QH31">
        <v>1.4129234013122101</v>
      </c>
      <c r="QI31">
        <v>1.4777609012222701</v>
      </c>
      <c r="QJ31">
        <v>1.54500016668796</v>
      </c>
      <c r="QK31">
        <v>-0.88597726379568398</v>
      </c>
      <c r="QL31">
        <v>-1.1213534064983099</v>
      </c>
      <c r="QM31">
        <v>-1.2355865929977301</v>
      </c>
      <c r="QN31">
        <v>-1.7265480912526601</v>
      </c>
      <c r="QO31">
        <v>-2.8439537269927899</v>
      </c>
      <c r="QP31">
        <v>-1.8204286533439</v>
      </c>
      <c r="QQ31">
        <v>-0.49363806245967001</v>
      </c>
      <c r="QR31">
        <v>-0.637289842564705</v>
      </c>
      <c r="QS31">
        <v>-0.15713254249863501</v>
      </c>
      <c r="QT31">
        <v>0.39141755619528701</v>
      </c>
      <c r="QU31">
        <v>-0.58833855932909995</v>
      </c>
      <c r="QV31">
        <v>-0.61257875369487602</v>
      </c>
      <c r="QW31">
        <v>-0.27613960152119899</v>
      </c>
      <c r="QX31">
        <v>-0.17203458646743999</v>
      </c>
      <c r="QY31">
        <v>0.26873152338345402</v>
      </c>
      <c r="QZ31">
        <v>-0.62782131854012202</v>
      </c>
      <c r="RA31">
        <v>-0.46335709958546301</v>
      </c>
      <c r="RB31">
        <v>-0.233212335397642</v>
      </c>
      <c r="RC31">
        <v>5.14736432784417E-2</v>
      </c>
      <c r="RD31">
        <v>0.50745572366783598</v>
      </c>
      <c r="RE31">
        <v>-0.531077195002712</v>
      </c>
      <c r="RF31">
        <v>-0.37951361322569999</v>
      </c>
      <c r="RG31">
        <v>-6.1946911007651498E-2</v>
      </c>
      <c r="RH31">
        <v>0.29165183696114899</v>
      </c>
      <c r="RI31">
        <v>0.71009277631607404</v>
      </c>
      <c r="RJ31">
        <v>-0.45714547465845101</v>
      </c>
      <c r="RK31">
        <v>-0.215758940937232</v>
      </c>
      <c r="RL31">
        <v>0.15324330994182001</v>
      </c>
      <c r="RM31">
        <v>0.50707693250355801</v>
      </c>
      <c r="RN31">
        <v>1.2423947847789001</v>
      </c>
      <c r="RO31">
        <v>1.1350984926471901</v>
      </c>
      <c r="RP31">
        <v>3.1554032635588203E-2</v>
      </c>
      <c r="RQ31">
        <v>-0.38871993279627998</v>
      </c>
      <c r="RR31">
        <v>2.64774690446054</v>
      </c>
      <c r="RS31">
        <v>1.9084028386682099</v>
      </c>
      <c r="RT31">
        <v>-0.40571648637482899</v>
      </c>
      <c r="RU31">
        <v>1.0087465323203799</v>
      </c>
      <c r="RV31">
        <v>2.4058232759998202</v>
      </c>
      <c r="RW31">
        <v>2.2253779876333999</v>
      </c>
      <c r="RX31">
        <v>1.1939064753542199</v>
      </c>
      <c r="RY31">
        <v>2.1359426563382602</v>
      </c>
      <c r="RZ31">
        <v>1.8637564303463601</v>
      </c>
      <c r="SA31">
        <v>2.69575436865507</v>
      </c>
      <c r="SB31">
        <v>2.3248676350759601</v>
      </c>
      <c r="SC31">
        <v>1.2267764401221199</v>
      </c>
      <c r="SD31">
        <v>2.0505967436828598</v>
      </c>
      <c r="SE31">
        <v>2.3299247377487502</v>
      </c>
      <c r="SF31">
        <v>2.5844926441789999</v>
      </c>
      <c r="SG31">
        <v>1.8389357979101799</v>
      </c>
      <c r="SH31">
        <v>1.2901586831633001</v>
      </c>
      <c r="SI31">
        <v>2.3088158554654199</v>
      </c>
      <c r="SJ31">
        <v>2.3873469248245902</v>
      </c>
      <c r="SK31">
        <v>2.2126923181216198</v>
      </c>
      <c r="SL31">
        <v>1.6970052866265499</v>
      </c>
      <c r="SM31">
        <v>1.3531090596932001</v>
      </c>
      <c r="SN31">
        <v>2.3534489766698701</v>
      </c>
      <c r="SO31">
        <v>2.1575785517230299</v>
      </c>
      <c r="SP31">
        <v>2.0228683865397099</v>
      </c>
      <c r="SQ31">
        <v>1.6433803887182701</v>
      </c>
      <c r="SR31">
        <v>1.3823922142526299</v>
      </c>
      <c r="SS31">
        <v>1.79101183864841</v>
      </c>
      <c r="ST31">
        <v>2.5565088827240599E-2</v>
      </c>
      <c r="SU31">
        <v>-4.6872023795225898E-2</v>
      </c>
      <c r="SV31">
        <v>-0.210042664388051</v>
      </c>
      <c r="SW31">
        <v>-0.21956549997452199</v>
      </c>
      <c r="SX31">
        <v>2.2045310553687698E-2</v>
      </c>
      <c r="SY31">
        <v>1.78074773356073</v>
      </c>
      <c r="SZ31">
        <v>1.7615091470049999</v>
      </c>
      <c r="TA31">
        <v>1.75135206341572</v>
      </c>
      <c r="TB31">
        <v>1.75926226698972</v>
      </c>
      <c r="TC31">
        <v>1.7903917451439599</v>
      </c>
      <c r="TD31">
        <v>1.7776921405494199</v>
      </c>
      <c r="TE31">
        <v>1.75903885111547</v>
      </c>
      <c r="TF31">
        <v>1.7549900458127501</v>
      </c>
      <c r="TG31">
        <v>1.76781604128407</v>
      </c>
      <c r="TH31">
        <v>1.7895963170379701</v>
      </c>
      <c r="TI31">
        <v>1.7739413525824601</v>
      </c>
      <c r="TJ31">
        <v>1.76258264481937</v>
      </c>
      <c r="TK31">
        <v>1.7670113079762899</v>
      </c>
      <c r="TL31">
        <v>1.7895652049095701</v>
      </c>
      <c r="TM31">
        <v>1.78958920562062</v>
      </c>
      <c r="TN31">
        <v>1.7778136017688899</v>
      </c>
      <c r="TO31">
        <v>1.77456389301901</v>
      </c>
      <c r="TP31">
        <v>1.7883580664582199</v>
      </c>
      <c r="TQ31">
        <v>1.8218913553463301</v>
      </c>
      <c r="TR31">
        <v>1.79452637229562</v>
      </c>
      <c r="TS31">
        <v>1.78896806979957</v>
      </c>
      <c r="TT31">
        <v>1.7947150075685201</v>
      </c>
      <c r="TU31">
        <v>1.8190447327122501</v>
      </c>
      <c r="TV31">
        <v>1.8342853766101801</v>
      </c>
    </row>
    <row r="32" spans="1:542" x14ac:dyDescent="0.25">
      <c r="A32" s="13">
        <v>45199</v>
      </c>
      <c r="B32">
        <v>1.3278013317925901</v>
      </c>
      <c r="C32">
        <v>-0.101480289806474</v>
      </c>
      <c r="D32">
        <v>-1.06011555802382</v>
      </c>
      <c r="E32">
        <v>-1.38216628718168</v>
      </c>
      <c r="F32">
        <v>0.74652397863690401</v>
      </c>
      <c r="G32">
        <v>2.4579527674133801</v>
      </c>
      <c r="H32">
        <v>1.00384803927699</v>
      </c>
      <c r="I32">
        <v>1.54468741351209</v>
      </c>
      <c r="J32">
        <v>1.3343578233501301</v>
      </c>
      <c r="K32">
        <v>1.51260471490161</v>
      </c>
      <c r="L32">
        <v>1.3988807392576601</v>
      </c>
      <c r="M32">
        <v>1.44209345648819</v>
      </c>
      <c r="N32">
        <v>1.70287956691784</v>
      </c>
      <c r="O32">
        <v>1.7545473489007499</v>
      </c>
      <c r="P32">
        <v>2.29182655351108</v>
      </c>
      <c r="Q32">
        <v>1.50972508841523</v>
      </c>
      <c r="R32">
        <v>1.67746419394546</v>
      </c>
      <c r="S32">
        <v>1.86000853864392</v>
      </c>
      <c r="T32">
        <v>2.18794556279382</v>
      </c>
      <c r="U32">
        <v>3.1502583534983399</v>
      </c>
      <c r="V32">
        <v>1.7032879712114599</v>
      </c>
      <c r="W32">
        <v>1.8583590850810701</v>
      </c>
      <c r="X32">
        <v>2.2116521459577698</v>
      </c>
      <c r="Y32">
        <v>2.9168667141107099</v>
      </c>
      <c r="Z32">
        <v>3.7973581290010898</v>
      </c>
      <c r="AA32">
        <v>1.8520974367073799</v>
      </c>
      <c r="AB32">
        <v>2.14669867718291</v>
      </c>
      <c r="AC32">
        <v>2.7850361526283698</v>
      </c>
      <c r="AD32">
        <v>3.4670147607015398</v>
      </c>
      <c r="AE32">
        <v>3.2829700719480299</v>
      </c>
      <c r="AF32">
        <v>-0.27769861646742999</v>
      </c>
      <c r="AG32">
        <v>2.1784398051318701</v>
      </c>
      <c r="AH32">
        <v>2.8878472085631799</v>
      </c>
      <c r="AI32">
        <v>2.6681016924666099</v>
      </c>
      <c r="AJ32">
        <v>1.11767276778802</v>
      </c>
      <c r="AK32">
        <v>1.0956647626404601</v>
      </c>
      <c r="AL32">
        <v>-0.44892624151527699</v>
      </c>
      <c r="AM32">
        <v>-0.68106297434849306</v>
      </c>
      <c r="AN32">
        <v>-1.0145738817808401</v>
      </c>
      <c r="AO32">
        <v>-1.4592432037373899</v>
      </c>
      <c r="AP32">
        <v>-0.40609398885189402</v>
      </c>
      <c r="AQ32">
        <v>-0.52897795558779903</v>
      </c>
      <c r="AR32">
        <v>-0.78027800631119704</v>
      </c>
      <c r="AS32">
        <v>-1.17463896360062</v>
      </c>
      <c r="AT32">
        <v>-1.58604475760369</v>
      </c>
      <c r="AU32">
        <v>-0.47157748510219799</v>
      </c>
      <c r="AV32">
        <v>-0.65970316752320901</v>
      </c>
      <c r="AW32">
        <v>-0.98372114160402302</v>
      </c>
      <c r="AX32">
        <v>-1.3880728426019999</v>
      </c>
      <c r="AY32">
        <v>-1.7779562692109301</v>
      </c>
      <c r="AZ32">
        <v>-0.58198282444096405</v>
      </c>
      <c r="BA32">
        <v>-0.83996178532109</v>
      </c>
      <c r="BB32">
        <v>-1.19376190637086</v>
      </c>
      <c r="BC32">
        <v>-1.5856227027793699</v>
      </c>
      <c r="BD32">
        <v>-1.8524369641449201</v>
      </c>
      <c r="BE32">
        <v>-0.74083692371148602</v>
      </c>
      <c r="BF32">
        <v>-1.0368906112482701</v>
      </c>
      <c r="BG32">
        <v>-1.3922830027264399</v>
      </c>
      <c r="BH32">
        <v>-1.6919202552794099</v>
      </c>
      <c r="BI32">
        <v>-1.91889247920387</v>
      </c>
      <c r="BK32">
        <v>2.0793602618412801</v>
      </c>
      <c r="BL32">
        <v>-0.49385022186601502</v>
      </c>
      <c r="BM32">
        <v>-0.50022860318825202</v>
      </c>
      <c r="BN32">
        <v>0.71389346526658104</v>
      </c>
      <c r="BO32">
        <v>2.3156904300227699</v>
      </c>
      <c r="BP32">
        <v>3.02630465717343</v>
      </c>
      <c r="BQ32">
        <v>2.2564160756355598</v>
      </c>
      <c r="BR32">
        <v>2.5448195253720201</v>
      </c>
      <c r="BS32">
        <v>3.0478663393874301</v>
      </c>
      <c r="BT32">
        <v>3.7220413712279501</v>
      </c>
      <c r="BU32">
        <v>2.1758731235506401</v>
      </c>
      <c r="BV32">
        <v>2.2970119441012802</v>
      </c>
      <c r="BW32">
        <v>2.7816742389497802</v>
      </c>
      <c r="BX32">
        <v>3.34119703216912</v>
      </c>
      <c r="BY32">
        <v>4.0591383270201096</v>
      </c>
      <c r="BZ32">
        <v>2.2540253206273002</v>
      </c>
      <c r="CA32">
        <v>2.55120099690674</v>
      </c>
      <c r="CB32">
        <v>3.0752381828640099</v>
      </c>
      <c r="CC32">
        <v>3.71722508933615</v>
      </c>
      <c r="CD32">
        <v>4.5167655426898703</v>
      </c>
      <c r="CE32">
        <v>2.4427693507417199</v>
      </c>
      <c r="CF32">
        <v>2.8164539880083699</v>
      </c>
      <c r="CG32">
        <v>3.3947683372161799</v>
      </c>
      <c r="CH32">
        <v>4.0933572593156997</v>
      </c>
      <c r="CI32">
        <v>4.6045725624748401</v>
      </c>
      <c r="CJ32">
        <v>2.6677341951789502</v>
      </c>
      <c r="CK32">
        <v>3.10205920988796</v>
      </c>
      <c r="CL32">
        <v>3.7177370134501002</v>
      </c>
      <c r="CM32">
        <v>4.24061402507109</v>
      </c>
      <c r="CN32">
        <v>4.5297242079415998</v>
      </c>
      <c r="CO32">
        <v>1.3067008438584999</v>
      </c>
      <c r="CP32">
        <v>-0.154732647187249</v>
      </c>
      <c r="CQ32">
        <v>-0.89632032122107197</v>
      </c>
      <c r="CR32">
        <v>-0.62064038153647605</v>
      </c>
      <c r="CS32">
        <v>-1.5787968733297999</v>
      </c>
      <c r="CT32">
        <v>0.281560554491948</v>
      </c>
      <c r="CU32">
        <v>1.09257949414855</v>
      </c>
      <c r="CV32">
        <v>2.40194185989523</v>
      </c>
      <c r="CW32">
        <v>0.223470120369262</v>
      </c>
      <c r="CX32">
        <v>1.4358270326478899</v>
      </c>
      <c r="CY32">
        <v>1.4746685631252201</v>
      </c>
      <c r="CZ32">
        <v>1.36341335538783</v>
      </c>
      <c r="DA32">
        <v>1.46309970541683</v>
      </c>
      <c r="DB32">
        <v>0.71745481223206997</v>
      </c>
      <c r="DC32">
        <v>1.8022956682717799</v>
      </c>
      <c r="DD32">
        <v>1.4799201059735501</v>
      </c>
      <c r="DE32">
        <v>1.4750287934839199</v>
      </c>
      <c r="DF32">
        <v>1.13195832000672</v>
      </c>
      <c r="DG32">
        <v>1.2980143137248501</v>
      </c>
      <c r="DH32">
        <v>2.3156903054249098</v>
      </c>
      <c r="DI32">
        <v>1.52564026490174</v>
      </c>
      <c r="DJ32">
        <v>1.2527347270939799</v>
      </c>
      <c r="DK32">
        <v>1.4008591875634699</v>
      </c>
      <c r="DL32">
        <v>1.7882972688523799</v>
      </c>
      <c r="DM32">
        <v>2.5236442201253801</v>
      </c>
      <c r="DN32">
        <v>1.3599363618586</v>
      </c>
      <c r="DO32">
        <v>1.44392806930456</v>
      </c>
      <c r="DP32">
        <v>1.76959084912981</v>
      </c>
      <c r="DQ32">
        <v>2.0734278424022201</v>
      </c>
      <c r="DR32">
        <v>2.6987003520442698</v>
      </c>
      <c r="DS32">
        <v>0.104490619730602</v>
      </c>
      <c r="DT32">
        <v>-5.9422360603657499E-2</v>
      </c>
      <c r="DU32">
        <v>-9.6946694753716894E-2</v>
      </c>
      <c r="DV32">
        <v>0.24559353528831501</v>
      </c>
      <c r="DW32">
        <v>-0.192622096385721</v>
      </c>
      <c r="DX32">
        <v>0.49865104446364</v>
      </c>
      <c r="DY32">
        <v>-0.29275836157097002</v>
      </c>
      <c r="DZ32">
        <v>1.2665351424473901</v>
      </c>
      <c r="EA32">
        <v>1.5835337998202601</v>
      </c>
      <c r="EB32">
        <v>0.113425467130641</v>
      </c>
      <c r="EC32">
        <v>-0.242370746961451</v>
      </c>
      <c r="ED32">
        <v>0.123765869367951</v>
      </c>
      <c r="EE32">
        <v>1.6145590497553099</v>
      </c>
      <c r="EF32">
        <v>1.23234845743708</v>
      </c>
      <c r="EG32">
        <v>-0.18264830434999799</v>
      </c>
      <c r="EH32">
        <v>-7.1010822465645801E-2</v>
      </c>
      <c r="EI32">
        <v>1.0637750554848</v>
      </c>
      <c r="EJ32">
        <v>1.6883600503873999</v>
      </c>
      <c r="EK32">
        <v>0.61232800988024805</v>
      </c>
      <c r="EL32">
        <v>-4.6110387590875102E-2</v>
      </c>
      <c r="EM32">
        <v>0.78469781447675602</v>
      </c>
      <c r="EN32">
        <v>1.46729865588821</v>
      </c>
      <c r="EO32">
        <v>1.2398563554015101</v>
      </c>
      <c r="EP32">
        <v>0.522949134818123</v>
      </c>
      <c r="EQ32">
        <v>0.56140138976627496</v>
      </c>
      <c r="ER32">
        <v>1.15437370000457</v>
      </c>
      <c r="ES32">
        <v>1.0940550029584</v>
      </c>
      <c r="ET32">
        <v>1.0201331253453101</v>
      </c>
      <c r="EU32">
        <v>0.891878952977746</v>
      </c>
      <c r="EV32">
        <v>0.85959137483245796</v>
      </c>
      <c r="EW32">
        <v>0.83470859444739098</v>
      </c>
      <c r="EX32">
        <v>-0.92769582567173203</v>
      </c>
      <c r="EY32">
        <v>-1.0998342159539101</v>
      </c>
      <c r="EZ32">
        <v>-0.80201083432892095</v>
      </c>
      <c r="FA32">
        <v>-1.15207945429735</v>
      </c>
      <c r="FB32">
        <v>0.54045981826885303</v>
      </c>
      <c r="FC32">
        <v>1.2697117105573901</v>
      </c>
      <c r="FD32">
        <v>1.43080534825176</v>
      </c>
      <c r="FE32">
        <v>0.82848552116039997</v>
      </c>
      <c r="FF32">
        <v>1.88140537406427</v>
      </c>
      <c r="FG32">
        <v>1.08103783635654</v>
      </c>
      <c r="FH32">
        <v>1.4305892213892399</v>
      </c>
      <c r="FI32">
        <v>1.4521076533752599</v>
      </c>
      <c r="FJ32">
        <v>1.03449969844042</v>
      </c>
      <c r="FK32">
        <v>2.66287005433013</v>
      </c>
      <c r="FL32">
        <v>1.2911536988396399</v>
      </c>
      <c r="FM32">
        <v>1.4841980612432899</v>
      </c>
      <c r="FN32">
        <v>1.2812004184132499</v>
      </c>
      <c r="FO32">
        <v>1.84982468845943</v>
      </c>
      <c r="FP32">
        <v>2.96090065148561</v>
      </c>
      <c r="FQ32">
        <v>1.3931829632256101</v>
      </c>
      <c r="FR32">
        <v>1.3812689119429999</v>
      </c>
      <c r="FS32">
        <v>1.7767581832620201</v>
      </c>
      <c r="FT32">
        <v>2.3050548767812802</v>
      </c>
      <c r="FU32">
        <v>2.9644332266645099</v>
      </c>
      <c r="FV32">
        <v>1.35186334433073</v>
      </c>
      <c r="FW32">
        <v>1.7520953851218199</v>
      </c>
      <c r="FX32">
        <v>2.15658161932953</v>
      </c>
      <c r="FY32">
        <v>2.4723468108059898</v>
      </c>
      <c r="FZ32">
        <v>3.04911432811687</v>
      </c>
      <c r="GA32">
        <v>1.7019963450740001</v>
      </c>
      <c r="GB32">
        <v>3.1257412129240598</v>
      </c>
      <c r="GC32">
        <v>4.00884951390782</v>
      </c>
      <c r="GD32">
        <v>3.7581313091580499</v>
      </c>
      <c r="GE32">
        <v>2.3308491657705699</v>
      </c>
      <c r="GF32">
        <v>0.93505227189918105</v>
      </c>
      <c r="GG32">
        <v>1.6019656211661699</v>
      </c>
      <c r="GH32">
        <v>0.76215444954765499</v>
      </c>
      <c r="GI32">
        <v>-0.38225539941244502</v>
      </c>
      <c r="GJ32">
        <v>-1.3079791427474701</v>
      </c>
      <c r="GK32">
        <v>1.63271108506555</v>
      </c>
      <c r="GL32">
        <v>1.3252773960636299</v>
      </c>
      <c r="GM32">
        <v>0.71668809657253996</v>
      </c>
      <c r="GN32">
        <v>-0.72412578949339201</v>
      </c>
      <c r="GO32">
        <v>-1.4159554847713101</v>
      </c>
      <c r="GP32">
        <v>1.51145890379379</v>
      </c>
      <c r="GQ32">
        <v>1.03876646564556</v>
      </c>
      <c r="GR32">
        <v>-1.16184378493233E-2</v>
      </c>
      <c r="GS32">
        <v>-1.0797136228721</v>
      </c>
      <c r="GT32">
        <v>-1.5010920624624799</v>
      </c>
      <c r="GU32">
        <v>1.28131556593249</v>
      </c>
      <c r="GV32">
        <v>0.440153645818184</v>
      </c>
      <c r="GW32">
        <v>-0.49381733249773502</v>
      </c>
      <c r="GX32">
        <v>-1.2547316867954901</v>
      </c>
      <c r="GY32">
        <v>-1.5774712085204601</v>
      </c>
      <c r="GZ32">
        <v>0.77268426583301697</v>
      </c>
      <c r="HA32">
        <v>-4.5247878749122603E-2</v>
      </c>
      <c r="HB32">
        <v>-0.77661935284202699</v>
      </c>
      <c r="HC32">
        <v>-1.37855798928688</v>
      </c>
      <c r="HD32">
        <v>-1.6585690158454001</v>
      </c>
      <c r="HE32">
        <v>0.59951212050418301</v>
      </c>
      <c r="HF32">
        <v>2.9802161437611301</v>
      </c>
      <c r="HG32">
        <v>3.8663529624801298</v>
      </c>
      <c r="HH32">
        <v>3.00690840484646</v>
      </c>
      <c r="HI32">
        <v>1.4264412570429901</v>
      </c>
      <c r="HJ32">
        <v>1.01894070828657</v>
      </c>
      <c r="HK32">
        <v>0.543847151326875</v>
      </c>
      <c r="HL32">
        <v>-0.219120818075943</v>
      </c>
      <c r="HM32">
        <v>-1.0480724454186701</v>
      </c>
      <c r="HN32">
        <v>-1.30178347792386</v>
      </c>
      <c r="HO32">
        <v>0.58086620167703196</v>
      </c>
      <c r="HP32">
        <v>0.30931504158363599</v>
      </c>
      <c r="HQ32">
        <v>-0.27153464213089401</v>
      </c>
      <c r="HR32">
        <v>-1.18126959288287</v>
      </c>
      <c r="HS32">
        <v>-1.34850904362887</v>
      </c>
      <c r="HT32">
        <v>0.446990775492974</v>
      </c>
      <c r="HU32">
        <v>1.3886594137161401E-2</v>
      </c>
      <c r="HV32">
        <v>-0.73433857871887898</v>
      </c>
      <c r="HW32">
        <v>-1.2707169425859099</v>
      </c>
      <c r="HX32">
        <v>-1.4072828851089501</v>
      </c>
      <c r="HY32">
        <v>0.199650571458594</v>
      </c>
      <c r="HZ32">
        <v>-0.39984658314126598</v>
      </c>
      <c r="IA32">
        <v>-0.94831049515806698</v>
      </c>
      <c r="IB32">
        <v>-1.33978079981442</v>
      </c>
      <c r="IC32">
        <v>-1.46604813942774</v>
      </c>
      <c r="ID32">
        <v>-0.16784423848503399</v>
      </c>
      <c r="IE32">
        <v>-0.65118869585332695</v>
      </c>
      <c r="IF32">
        <v>-1.08437261098313</v>
      </c>
      <c r="IG32">
        <v>-1.40386908732774</v>
      </c>
      <c r="IH32">
        <v>-1.5294074477519299</v>
      </c>
      <c r="II32">
        <v>1.3796985043219301</v>
      </c>
      <c r="IJ32">
        <v>-0.23302094567541301</v>
      </c>
      <c r="IK32">
        <v>-1.25187888639881</v>
      </c>
      <c r="IL32">
        <v>-1.0791290323382501</v>
      </c>
      <c r="IM32">
        <v>-6.3561746235844804E-2</v>
      </c>
      <c r="IN32">
        <v>0.23562351567928799</v>
      </c>
      <c r="IO32">
        <v>0.51309698807579096</v>
      </c>
      <c r="IP32">
        <v>0.73052424727911003</v>
      </c>
      <c r="IQ32">
        <v>0.89013702828418095</v>
      </c>
      <c r="IR32">
        <v>1.40927002729566</v>
      </c>
      <c r="IS32">
        <v>1.10336236053138</v>
      </c>
      <c r="IT32">
        <v>0.73262281733419599</v>
      </c>
      <c r="IU32">
        <v>0.93361369043366305</v>
      </c>
      <c r="IV32">
        <v>1.3939513873064699</v>
      </c>
      <c r="IW32">
        <v>2.2759265429340898</v>
      </c>
      <c r="IX32">
        <v>0.94603094638945295</v>
      </c>
      <c r="IY32">
        <v>0.85944446551013498</v>
      </c>
      <c r="IZ32">
        <v>1.19991299340022</v>
      </c>
      <c r="JA32">
        <v>1.8830065350488301</v>
      </c>
      <c r="JB32">
        <v>3.0400855472178399</v>
      </c>
      <c r="JC32">
        <v>0.98425608936994402</v>
      </c>
      <c r="JD32">
        <v>1.0870279006600601</v>
      </c>
      <c r="JE32">
        <v>1.6184917593671699</v>
      </c>
      <c r="JF32">
        <v>2.5314789847753998</v>
      </c>
      <c r="JG32">
        <v>3.2275602812241901</v>
      </c>
      <c r="JH32">
        <v>1.15234622878358</v>
      </c>
      <c r="JI32">
        <v>1.45593910974008</v>
      </c>
      <c r="JJ32">
        <v>2.1915799459700098</v>
      </c>
      <c r="JK32">
        <v>2.8402442005209898</v>
      </c>
      <c r="JL32">
        <v>2.9285700159574102</v>
      </c>
      <c r="JM32">
        <v>2.5581598857932399</v>
      </c>
      <c r="JN32">
        <v>2.6620227894484998</v>
      </c>
      <c r="JO32">
        <v>3.1733387370650199</v>
      </c>
      <c r="JP32">
        <v>3.1861377210088899</v>
      </c>
      <c r="JQ32">
        <v>2.2810691659776099</v>
      </c>
      <c r="JR32">
        <v>1.8178699521117201</v>
      </c>
      <c r="JS32">
        <v>1.6769613787194999</v>
      </c>
      <c r="JT32">
        <v>1.2053900759396601</v>
      </c>
      <c r="JU32">
        <v>0.153826974186282</v>
      </c>
      <c r="JV32">
        <v>-0.40208515748233697</v>
      </c>
      <c r="JW32">
        <v>2.1553291812496602</v>
      </c>
      <c r="JX32">
        <v>1.5592949360239801</v>
      </c>
      <c r="JY32">
        <v>0.87358908803672797</v>
      </c>
      <c r="JZ32">
        <v>-2.3108358340632299E-2</v>
      </c>
      <c r="KA32">
        <v>-0.94834966579189195</v>
      </c>
      <c r="KB32">
        <v>1.89420705238293</v>
      </c>
      <c r="KC32">
        <v>1.2366635442459699</v>
      </c>
      <c r="KD32">
        <v>0.42868860140301701</v>
      </c>
      <c r="KE32">
        <v>-0.49657260374009699</v>
      </c>
      <c r="KF32">
        <v>-1.26384507172313</v>
      </c>
      <c r="KG32">
        <v>1.60363169176163</v>
      </c>
      <c r="KH32">
        <v>0.83141460827489599</v>
      </c>
      <c r="KI32">
        <v>-4.3342359299427501E-2</v>
      </c>
      <c r="KJ32">
        <v>-0.86890061219481696</v>
      </c>
      <c r="KK32">
        <v>-1.4211640379489201</v>
      </c>
      <c r="KL32">
        <v>1.23199044183558</v>
      </c>
      <c r="KM32">
        <v>0.37607736179283502</v>
      </c>
      <c r="KN32">
        <v>-0.44469448519555899</v>
      </c>
      <c r="KO32">
        <v>-1.0944016837039301</v>
      </c>
      <c r="KP32">
        <v>-1.5477345156117399</v>
      </c>
      <c r="KQ32">
        <v>1.9491885166863101</v>
      </c>
      <c r="KR32">
        <v>0.59509632889109398</v>
      </c>
      <c r="KS32">
        <v>0.78768863671877598</v>
      </c>
      <c r="KT32">
        <v>1.7573875019448599</v>
      </c>
      <c r="KU32">
        <v>0.17962573447302099</v>
      </c>
      <c r="KV32">
        <v>3.17144576808675</v>
      </c>
      <c r="KW32">
        <v>1.3460926274929399</v>
      </c>
      <c r="KX32">
        <v>3.1028949678107001</v>
      </c>
      <c r="KY32">
        <v>1.9910185942566101</v>
      </c>
      <c r="KZ32">
        <v>1.71013427598078</v>
      </c>
      <c r="LA32">
        <v>2.58540472546236</v>
      </c>
      <c r="LB32">
        <v>2.4596948206976901</v>
      </c>
      <c r="LC32">
        <v>2.5950737801806301</v>
      </c>
      <c r="LD32">
        <v>2.2462440017257301</v>
      </c>
      <c r="LE32">
        <v>2.2604628285678698</v>
      </c>
      <c r="LF32">
        <v>2.6123754607121201</v>
      </c>
      <c r="LG32">
        <v>2.6241409770803301</v>
      </c>
      <c r="LH32">
        <v>2.52470087188291</v>
      </c>
      <c r="LI32">
        <v>2.3531338321569599</v>
      </c>
      <c r="LJ32">
        <v>2.1417703567408699</v>
      </c>
      <c r="LK32">
        <v>2.69917744966151</v>
      </c>
      <c r="LL32">
        <v>2.59571556046249</v>
      </c>
      <c r="LM32">
        <v>2.5374064568461998</v>
      </c>
      <c r="LN32">
        <v>2.2697988327932701</v>
      </c>
      <c r="LO32">
        <v>2.0966303524864101</v>
      </c>
      <c r="LP32">
        <v>2.6707931682217199</v>
      </c>
      <c r="LQ32">
        <v>2.5991990367486002</v>
      </c>
      <c r="LR32">
        <v>2.44073713104908</v>
      </c>
      <c r="LS32">
        <v>2.2142302623271402</v>
      </c>
      <c r="LT32">
        <v>2.0334214187038802</v>
      </c>
      <c r="LU32">
        <v>-0.62030755330120302</v>
      </c>
      <c r="LV32">
        <v>-1.51680409990982</v>
      </c>
      <c r="LW32">
        <v>-0.91898513283329397</v>
      </c>
      <c r="LX32">
        <v>-4.9136901352109102E-2</v>
      </c>
      <c r="LY32">
        <v>-0.90075236613119603</v>
      </c>
      <c r="LZ32">
        <v>0.93292658848921295</v>
      </c>
      <c r="MA32">
        <v>0.392597708262234</v>
      </c>
      <c r="MB32">
        <v>1.82710125917581</v>
      </c>
      <c r="MC32">
        <v>1.4971615499339701</v>
      </c>
      <c r="MD32">
        <v>0.34176185254531499</v>
      </c>
      <c r="ME32">
        <v>-0.18248368193657899</v>
      </c>
      <c r="MF32">
        <v>0.180372881444891</v>
      </c>
      <c r="MG32">
        <v>0.83715134168542105</v>
      </c>
      <c r="MH32">
        <v>2.02189453187213</v>
      </c>
      <c r="MI32">
        <v>0.57235090205220795</v>
      </c>
      <c r="MJ32">
        <v>2.8831844929514902E-4</v>
      </c>
      <c r="MK32">
        <v>0.69165126718567305</v>
      </c>
      <c r="ML32">
        <v>1.9309794334141099</v>
      </c>
      <c r="MM32">
        <v>1.7796225641757799</v>
      </c>
      <c r="MN32">
        <v>0.79894155966997105</v>
      </c>
      <c r="MO32">
        <v>0.47546288578152401</v>
      </c>
      <c r="MP32">
        <v>1.7392925270239099</v>
      </c>
      <c r="MQ32">
        <v>1.99787004557343</v>
      </c>
      <c r="MR32">
        <v>1.9294480549244799</v>
      </c>
      <c r="MS32">
        <v>1.39222722918583</v>
      </c>
      <c r="MT32">
        <v>1.4142300523400699</v>
      </c>
      <c r="MU32">
        <v>1.8587434695801299</v>
      </c>
      <c r="MV32">
        <v>2.17929258577677</v>
      </c>
      <c r="MW32">
        <v>2.4629078121299299</v>
      </c>
      <c r="MX32">
        <v>3.0334747258421899</v>
      </c>
      <c r="MY32">
        <v>0.96089564858212995</v>
      </c>
      <c r="MZ32">
        <v>-0.29336723702233902</v>
      </c>
      <c r="NA32">
        <v>-0.45904146946336</v>
      </c>
      <c r="NB32">
        <v>-0.908022920669734</v>
      </c>
      <c r="NC32">
        <v>-0.21119575337484101</v>
      </c>
      <c r="ND32">
        <v>1.4649886293294401</v>
      </c>
      <c r="NE32">
        <v>1.0032741020178599</v>
      </c>
      <c r="NF32">
        <v>2.3566873684479299</v>
      </c>
      <c r="NG32">
        <v>1.94129059900221</v>
      </c>
      <c r="NH32">
        <v>1.1934927552513299</v>
      </c>
      <c r="NI32">
        <v>1.3650756717105299</v>
      </c>
      <c r="NJ32">
        <v>1.5269557063803401</v>
      </c>
      <c r="NK32">
        <v>2.2204538051892602</v>
      </c>
      <c r="NL32">
        <v>2.1347654660749602</v>
      </c>
      <c r="NM32">
        <v>1.8335508383875601</v>
      </c>
      <c r="NN32">
        <v>1.55627150002307</v>
      </c>
      <c r="NO32">
        <v>2.02024933599251</v>
      </c>
      <c r="NP32">
        <v>2.3759923997391099</v>
      </c>
      <c r="NQ32">
        <v>2.1811751973791398</v>
      </c>
      <c r="NR32">
        <v>2.1334231793359102</v>
      </c>
      <c r="NS32">
        <v>1.9025921827452901</v>
      </c>
      <c r="NT32">
        <v>2.2138321702233599</v>
      </c>
      <c r="NU32">
        <v>2.3706316399250298</v>
      </c>
      <c r="NV32">
        <v>2.3228018982024699</v>
      </c>
      <c r="NW32">
        <v>2.6043797051062598</v>
      </c>
      <c r="NX32">
        <v>2.08692412604162</v>
      </c>
      <c r="NY32">
        <v>2.2610915795238702</v>
      </c>
      <c r="NZ32">
        <v>2.4582920045057999</v>
      </c>
      <c r="OA32">
        <v>2.6659765939112599</v>
      </c>
      <c r="OB32">
        <v>2.6746450262926702</v>
      </c>
      <c r="OC32">
        <v>-0.63933837876390898</v>
      </c>
      <c r="OD32">
        <v>-0.66826642670585701</v>
      </c>
      <c r="OE32">
        <v>-0.42520142265536898</v>
      </c>
      <c r="OF32">
        <v>-0.45539975287062501</v>
      </c>
      <c r="OG32">
        <v>-9.2611396922804401E-2</v>
      </c>
      <c r="OH32">
        <v>-0.22011260901888099</v>
      </c>
      <c r="OI32">
        <v>-0.35489610952518802</v>
      </c>
      <c r="OJ32">
        <v>0.37549513649516603</v>
      </c>
      <c r="OK32">
        <v>0.79070124368359695</v>
      </c>
      <c r="OL32">
        <v>0.30677984110009399</v>
      </c>
      <c r="OM32">
        <v>-0.27977230289363703</v>
      </c>
      <c r="ON32">
        <v>-0.29271171923653699</v>
      </c>
      <c r="OO32">
        <v>0.56829213219342001</v>
      </c>
      <c r="OP32">
        <v>0.62482926456654897</v>
      </c>
      <c r="OQ32">
        <v>0.37957104842330902</v>
      </c>
      <c r="OR32">
        <v>-0.30055118697317801</v>
      </c>
      <c r="OS32">
        <v>0.148233393639013</v>
      </c>
      <c r="OT32">
        <v>0.62435930951359597</v>
      </c>
      <c r="OU32">
        <v>0.52619351832528005</v>
      </c>
      <c r="OV32">
        <v>0.52632986430256801</v>
      </c>
      <c r="OW32">
        <v>6.9840608703267797E-3</v>
      </c>
      <c r="OX32">
        <v>0.333076731854546</v>
      </c>
      <c r="OY32">
        <v>0.57823412790773898</v>
      </c>
      <c r="OZ32">
        <v>0.59995357676538497</v>
      </c>
      <c r="PA32">
        <v>0.73002043372771397</v>
      </c>
      <c r="PB32">
        <v>0.190259441359966</v>
      </c>
      <c r="PC32">
        <v>0.376079278594456</v>
      </c>
      <c r="PD32">
        <v>0.64443056004327504</v>
      </c>
      <c r="PE32">
        <v>0.76589845571270798</v>
      </c>
      <c r="PF32">
        <v>0.75803836098792099</v>
      </c>
      <c r="PG32">
        <v>1.31891144128426</v>
      </c>
      <c r="PH32">
        <v>-0.74872165213291697</v>
      </c>
      <c r="PI32">
        <v>-1.3498802129780401</v>
      </c>
      <c r="PJ32">
        <v>-1.6731462984022201</v>
      </c>
      <c r="PK32">
        <v>-1.6919396958481601</v>
      </c>
      <c r="PL32">
        <v>-1.97095912024572</v>
      </c>
      <c r="PM32">
        <v>1.35977419943767</v>
      </c>
      <c r="PN32">
        <v>1.4341847853357701</v>
      </c>
      <c r="PO32">
        <v>1.4568508433278899</v>
      </c>
      <c r="PP32">
        <v>1.25437984416337</v>
      </c>
      <c r="PQ32">
        <v>1.33409393565711</v>
      </c>
      <c r="PR32">
        <v>1.38624410907667</v>
      </c>
      <c r="PS32">
        <v>1.44316815933232</v>
      </c>
      <c r="PT32">
        <v>1.3885842262540899</v>
      </c>
      <c r="PU32">
        <v>1.33966630336804</v>
      </c>
      <c r="PV32">
        <v>1.36247658231423</v>
      </c>
      <c r="PW32">
        <v>1.41694627041917</v>
      </c>
      <c r="PX32">
        <v>1.41764007451609</v>
      </c>
      <c r="PY32">
        <v>1.36582359998826</v>
      </c>
      <c r="PZ32">
        <v>1.4563287120875801</v>
      </c>
      <c r="QA32">
        <v>1.3919011651011699</v>
      </c>
      <c r="QB32">
        <v>1.40931688376397</v>
      </c>
      <c r="QC32">
        <v>1.3932399371995201</v>
      </c>
      <c r="QD32">
        <v>1.43595999866667</v>
      </c>
      <c r="QE32">
        <v>1.5406313501053699</v>
      </c>
      <c r="QF32">
        <v>1.39288230045857</v>
      </c>
      <c r="QG32">
        <v>1.3933909120853001</v>
      </c>
      <c r="QH32">
        <v>1.4397418403308</v>
      </c>
      <c r="QI32">
        <v>1.5049473643267199</v>
      </c>
      <c r="QJ32">
        <v>1.5800695912712801</v>
      </c>
      <c r="QK32">
        <v>-0.98869926539518305</v>
      </c>
      <c r="QL32">
        <v>-0.72245298521432599</v>
      </c>
      <c r="QM32">
        <v>-1.1902439657317601</v>
      </c>
      <c r="QN32">
        <v>-1.3071436966163901</v>
      </c>
      <c r="QO32">
        <v>-1.82565827487261</v>
      </c>
      <c r="QP32">
        <v>-3.4875580516693701</v>
      </c>
      <c r="QQ32">
        <v>-0.84444683781172003</v>
      </c>
      <c r="QR32">
        <v>-0.46482738516961702</v>
      </c>
      <c r="QS32">
        <v>-0.62120274573294698</v>
      </c>
      <c r="QT32">
        <v>-0.143438731773427</v>
      </c>
      <c r="QU32">
        <v>-0.77962104659866005</v>
      </c>
      <c r="QV32">
        <v>-0.55302248597453996</v>
      </c>
      <c r="QW32">
        <v>-0.59670899636250796</v>
      </c>
      <c r="QX32">
        <v>-0.246711979307005</v>
      </c>
      <c r="QY32">
        <v>-0.15039103602193199</v>
      </c>
      <c r="QZ32">
        <v>-0.69524842912318996</v>
      </c>
      <c r="RA32">
        <v>-0.60050608195799104</v>
      </c>
      <c r="RB32">
        <v>-0.43821819132699102</v>
      </c>
      <c r="RC32">
        <v>-0.20661147622349299</v>
      </c>
      <c r="RD32">
        <v>9.1921260118491402E-2</v>
      </c>
      <c r="RE32">
        <v>-0.69434338604182799</v>
      </c>
      <c r="RF32">
        <v>-0.50050626356332995</v>
      </c>
      <c r="RG32">
        <v>-0.35428064834713202</v>
      </c>
      <c r="RH32">
        <v>-2.2808047150040402E-2</v>
      </c>
      <c r="RI32">
        <v>0.33370843764499197</v>
      </c>
      <c r="RJ32">
        <v>-0.60389911339934099</v>
      </c>
      <c r="RK32">
        <v>-0.42740892611820303</v>
      </c>
      <c r="RL32">
        <v>-0.17854398493963</v>
      </c>
      <c r="RM32">
        <v>0.193901954479021</v>
      </c>
      <c r="RN32">
        <v>0.55168818893464899</v>
      </c>
      <c r="RO32">
        <v>1.45035656008928</v>
      </c>
      <c r="RP32">
        <v>-1.7242812430204499</v>
      </c>
      <c r="RQ32">
        <v>-6.7589819052065797E-3</v>
      </c>
      <c r="RR32">
        <v>-0.39080233737117998</v>
      </c>
      <c r="RS32">
        <v>3.1681705063827601</v>
      </c>
      <c r="RT32">
        <v>1.93148180218803</v>
      </c>
      <c r="RU32">
        <v>1.2133032245412101</v>
      </c>
      <c r="RV32">
        <v>1.0736202998078399</v>
      </c>
      <c r="RW32">
        <v>2.7334714121189201</v>
      </c>
      <c r="RX32">
        <v>2.4217756005172202</v>
      </c>
      <c r="RY32">
        <v>2.2164434198105898</v>
      </c>
      <c r="RZ32">
        <v>2.4087228218296901</v>
      </c>
      <c r="SA32">
        <v>2.0460188516228199</v>
      </c>
      <c r="SB32">
        <v>3.1141169633402499</v>
      </c>
      <c r="SC32">
        <v>2.5693304221052098</v>
      </c>
      <c r="SD32">
        <v>2.3618450240411901</v>
      </c>
      <c r="SE32">
        <v>2.2879851109940601</v>
      </c>
      <c r="SF32">
        <v>2.62267479474548</v>
      </c>
      <c r="SG32">
        <v>2.93002584645415</v>
      </c>
      <c r="SH32">
        <v>1.99891243807645</v>
      </c>
      <c r="SI32">
        <v>2.3109793141076098</v>
      </c>
      <c r="SJ32">
        <v>2.6126256773126899</v>
      </c>
      <c r="SK32">
        <v>2.6813446300395798</v>
      </c>
      <c r="SL32">
        <v>2.4540134686981099</v>
      </c>
      <c r="SM32">
        <v>1.82997543706877</v>
      </c>
      <c r="SN32">
        <v>2.5407062666342002</v>
      </c>
      <c r="SO32">
        <v>2.6575630905390901</v>
      </c>
      <c r="SP32">
        <v>2.3908526754150299</v>
      </c>
      <c r="SQ32">
        <v>2.21436306661223</v>
      </c>
      <c r="SR32">
        <v>1.7634995320337199</v>
      </c>
      <c r="SS32">
        <v>1.9307121202283699</v>
      </c>
      <c r="ST32">
        <v>6.5828418473168504E-2</v>
      </c>
      <c r="SU32">
        <v>2.41255708641816E-2</v>
      </c>
      <c r="SV32">
        <v>-5.2555880101331401E-2</v>
      </c>
      <c r="SW32">
        <v>-0.22220197772960401</v>
      </c>
      <c r="SX32">
        <v>-0.23215979698814701</v>
      </c>
      <c r="SY32">
        <v>1.92337893834242</v>
      </c>
      <c r="SZ32">
        <v>1.9116666206405</v>
      </c>
      <c r="TA32">
        <v>1.8889240852010201</v>
      </c>
      <c r="TB32">
        <v>1.87645542172279</v>
      </c>
      <c r="TC32">
        <v>1.9313167999227601</v>
      </c>
      <c r="TD32">
        <v>1.9225479621350401</v>
      </c>
      <c r="TE32">
        <v>1.9077460590077699</v>
      </c>
      <c r="TF32">
        <v>1.8855894207652999</v>
      </c>
      <c r="TG32">
        <v>1.88006103120512</v>
      </c>
      <c r="TH32">
        <v>1.9329237297534301</v>
      </c>
      <c r="TI32">
        <v>1.9211781965811801</v>
      </c>
      <c r="TJ32">
        <v>1.90269615542884</v>
      </c>
      <c r="TK32">
        <v>1.8888348502686001</v>
      </c>
      <c r="TL32">
        <v>1.89291522931967</v>
      </c>
      <c r="TM32">
        <v>1.9355301347318701</v>
      </c>
      <c r="TN32">
        <v>1.9203335157586701</v>
      </c>
      <c r="TO32">
        <v>1.9061587904042101</v>
      </c>
      <c r="TP32">
        <v>1.9014946090564999</v>
      </c>
      <c r="TQ32">
        <v>1.9164535488741401</v>
      </c>
      <c r="TR32">
        <v>1.9377208545261899</v>
      </c>
      <c r="TS32">
        <v>1.92495555908728</v>
      </c>
      <c r="TT32">
        <v>1.9177883459810601</v>
      </c>
      <c r="TU32">
        <v>1.9235218187488701</v>
      </c>
      <c r="TV32">
        <v>1.9508188677865199</v>
      </c>
    </row>
    <row r="33" spans="1:542" x14ac:dyDescent="0.25">
      <c r="A33" s="13">
        <v>45291</v>
      </c>
      <c r="B33">
        <v>1.0893646385650699</v>
      </c>
      <c r="C33">
        <v>-0.265966318789365</v>
      </c>
      <c r="D33">
        <v>-0.103713755532511</v>
      </c>
      <c r="E33">
        <v>-1.1013525849563599</v>
      </c>
      <c r="F33">
        <v>-1.3272935068656599</v>
      </c>
      <c r="G33">
        <v>0.92007617663417096</v>
      </c>
      <c r="H33">
        <v>1.3919314611801099</v>
      </c>
      <c r="I33">
        <v>1.1065478167948399</v>
      </c>
      <c r="J33">
        <v>1.6355619000352</v>
      </c>
      <c r="K33">
        <v>1.4368111841512501</v>
      </c>
      <c r="L33">
        <v>1.3499128035197601</v>
      </c>
      <c r="M33">
        <v>1.5029981017143501</v>
      </c>
      <c r="N33">
        <v>1.57469930555954</v>
      </c>
      <c r="O33">
        <v>1.8498284256523501</v>
      </c>
      <c r="P33">
        <v>1.9725323953760601</v>
      </c>
      <c r="Q33">
        <v>1.5155265376023499</v>
      </c>
      <c r="R33">
        <v>1.6437117268985899</v>
      </c>
      <c r="S33">
        <v>1.83939463327105</v>
      </c>
      <c r="T33">
        <v>2.07524505946393</v>
      </c>
      <c r="U33">
        <v>2.62190671312782</v>
      </c>
      <c r="V33">
        <v>1.66098297589591</v>
      </c>
      <c r="W33">
        <v>1.86833920447255</v>
      </c>
      <c r="X33">
        <v>2.0811235954878202</v>
      </c>
      <c r="Y33">
        <v>2.60025222595621</v>
      </c>
      <c r="Z33">
        <v>3.6553774061058402</v>
      </c>
      <c r="AA33">
        <v>1.8445683460320099</v>
      </c>
      <c r="AB33">
        <v>2.0674825005087798</v>
      </c>
      <c r="AC33">
        <v>2.5025174453462</v>
      </c>
      <c r="AD33">
        <v>3.4007166085843901</v>
      </c>
      <c r="AE33">
        <v>4.0990804672843399</v>
      </c>
      <c r="AF33">
        <v>-5.8986102304536998E-2</v>
      </c>
      <c r="AG33">
        <v>1.75426209306013</v>
      </c>
      <c r="AH33">
        <v>2.5608190017967001</v>
      </c>
      <c r="AI33">
        <v>3.3044616757914</v>
      </c>
      <c r="AJ33">
        <v>2.7376978983394098</v>
      </c>
      <c r="AK33">
        <v>1.08375144962725</v>
      </c>
      <c r="AL33">
        <v>-0.31759725813684397</v>
      </c>
      <c r="AM33">
        <v>-0.490172256667053</v>
      </c>
      <c r="AN33">
        <v>-0.74216046231120103</v>
      </c>
      <c r="AO33">
        <v>-1.1126672798444699</v>
      </c>
      <c r="AP33">
        <v>-0.143647294391129</v>
      </c>
      <c r="AQ33">
        <v>-0.445582177774206</v>
      </c>
      <c r="AR33">
        <v>-0.57525110504841304</v>
      </c>
      <c r="AS33">
        <v>-0.85279965854863304</v>
      </c>
      <c r="AT33">
        <v>-1.2876859617974801</v>
      </c>
      <c r="AU33">
        <v>-0.297439503539568</v>
      </c>
      <c r="AV33">
        <v>-0.51444945872348802</v>
      </c>
      <c r="AW33">
        <v>-0.71863653607798095</v>
      </c>
      <c r="AX33">
        <v>-1.07546266790711</v>
      </c>
      <c r="AY33">
        <v>-1.5272567487102799</v>
      </c>
      <c r="AZ33">
        <v>-0.39523438892531598</v>
      </c>
      <c r="BA33">
        <v>-0.63381933146283798</v>
      </c>
      <c r="BB33">
        <v>-0.914811239113969</v>
      </c>
      <c r="BC33">
        <v>-1.30742500160833</v>
      </c>
      <c r="BD33">
        <v>-1.74173355991316</v>
      </c>
      <c r="BE33">
        <v>-0.51710947255487505</v>
      </c>
      <c r="BF33">
        <v>-0.80508408797848297</v>
      </c>
      <c r="BG33">
        <v>-1.1299518788388301</v>
      </c>
      <c r="BH33">
        <v>-1.5228067467375701</v>
      </c>
      <c r="BI33">
        <v>-1.8637075376500001</v>
      </c>
      <c r="BK33">
        <v>1.7741365897283199</v>
      </c>
      <c r="BL33">
        <v>-1.0064537161054601</v>
      </c>
      <c r="BM33">
        <v>-0.47127597882038802</v>
      </c>
      <c r="BN33">
        <v>-0.43737090465829598</v>
      </c>
      <c r="BO33">
        <v>0.871767575620496</v>
      </c>
      <c r="BP33">
        <v>2.74700806690096</v>
      </c>
      <c r="BQ33">
        <v>2.3143850287663201</v>
      </c>
      <c r="BR33">
        <v>2.5680417085001701</v>
      </c>
      <c r="BS33">
        <v>3.0102785772474898</v>
      </c>
      <c r="BT33">
        <v>3.7938752282578001</v>
      </c>
      <c r="BU33">
        <v>1.9683550078174701</v>
      </c>
      <c r="BV33">
        <v>2.4296182066136001</v>
      </c>
      <c r="BW33">
        <v>2.6648959508442398</v>
      </c>
      <c r="BX33">
        <v>3.3612908319776902</v>
      </c>
      <c r="BY33">
        <v>4.2678949516971203</v>
      </c>
      <c r="BZ33">
        <v>2.2107057953859401</v>
      </c>
      <c r="CA33">
        <v>2.56560287845718</v>
      </c>
      <c r="CB33">
        <v>3.0212649819212398</v>
      </c>
      <c r="CC33">
        <v>3.8235677474734699</v>
      </c>
      <c r="CD33">
        <v>4.9482363234968698</v>
      </c>
      <c r="CE33">
        <v>2.3762322715105499</v>
      </c>
      <c r="CF33">
        <v>2.8327181707953</v>
      </c>
      <c r="CG33">
        <v>3.4136551180541201</v>
      </c>
      <c r="CH33">
        <v>4.3573542804044703</v>
      </c>
      <c r="CI33">
        <v>5.4856586390355</v>
      </c>
      <c r="CJ33">
        <v>2.6188022705022802</v>
      </c>
      <c r="CK33">
        <v>3.15651902582088</v>
      </c>
      <c r="CL33">
        <v>3.8583095513793602</v>
      </c>
      <c r="CM33">
        <v>4.82761462307176</v>
      </c>
      <c r="CN33">
        <v>5.6431234634243097</v>
      </c>
      <c r="CO33">
        <v>0.324874560067337</v>
      </c>
      <c r="CP33">
        <v>-2.0032734047000501E-2</v>
      </c>
      <c r="CQ33">
        <v>-0.14712707724429</v>
      </c>
      <c r="CR33">
        <v>-0.885396583560907</v>
      </c>
      <c r="CS33">
        <v>-0.65277637040522296</v>
      </c>
      <c r="CT33">
        <v>-1.5317329749798201</v>
      </c>
      <c r="CU33">
        <v>1.3647291476963499</v>
      </c>
      <c r="CV33">
        <v>1.28608054448314</v>
      </c>
      <c r="CW33">
        <v>2.39850663238572</v>
      </c>
      <c r="CX33">
        <v>0.30111551439350398</v>
      </c>
      <c r="CY33">
        <v>1.12915046809555</v>
      </c>
      <c r="CZ33">
        <v>1.5566427844551001</v>
      </c>
      <c r="DA33">
        <v>1.4660792511429499</v>
      </c>
      <c r="DB33">
        <v>1.50114026256903</v>
      </c>
      <c r="DC33">
        <v>0.83574792771642203</v>
      </c>
      <c r="DD33">
        <v>1.4015449697833899</v>
      </c>
      <c r="DE33">
        <v>1.5781030751318901</v>
      </c>
      <c r="DF33">
        <v>1.54503940220002</v>
      </c>
      <c r="DG33">
        <v>1.2160272610146801</v>
      </c>
      <c r="DH33">
        <v>1.49666093959215</v>
      </c>
      <c r="DI33">
        <v>1.4732081883274899</v>
      </c>
      <c r="DJ33">
        <v>1.60182003960774</v>
      </c>
      <c r="DK33">
        <v>1.34598870673336</v>
      </c>
      <c r="DL33">
        <v>1.5401527463285101</v>
      </c>
      <c r="DM33">
        <v>2.0588194646540701</v>
      </c>
      <c r="DN33">
        <v>1.53432267084825</v>
      </c>
      <c r="DO33">
        <v>1.45473112634366</v>
      </c>
      <c r="DP33">
        <v>1.5812330000797299</v>
      </c>
      <c r="DQ33">
        <v>1.96433584645565</v>
      </c>
      <c r="DR33">
        <v>2.4042225623469</v>
      </c>
      <c r="DS33">
        <v>1.7744069705071399</v>
      </c>
      <c r="DT33">
        <v>-7.5666242914146503E-3</v>
      </c>
      <c r="DU33">
        <v>-7.3331044739931503E-2</v>
      </c>
      <c r="DV33">
        <v>-0.10245634676651599</v>
      </c>
      <c r="DW33">
        <v>0.22925899223006599</v>
      </c>
      <c r="DX33">
        <v>-0.18681281322674301</v>
      </c>
      <c r="DY33">
        <v>0.113768341375098</v>
      </c>
      <c r="DZ33">
        <v>-0.183507065420627</v>
      </c>
      <c r="EA33">
        <v>1.3450987764162501</v>
      </c>
      <c r="EB33">
        <v>1.5944187625272199</v>
      </c>
      <c r="EC33">
        <v>1.3936526967798499</v>
      </c>
      <c r="ED33">
        <v>-0.203038160712884</v>
      </c>
      <c r="EE33">
        <v>0.240740274148217</v>
      </c>
      <c r="EF33">
        <v>1.66249345803019</v>
      </c>
      <c r="EG33">
        <v>1.2397165435972699</v>
      </c>
      <c r="EH33">
        <v>0.72299691236289498</v>
      </c>
      <c r="EI33">
        <v>2.7297702263873298E-2</v>
      </c>
      <c r="EJ33">
        <v>1.14477651412494</v>
      </c>
      <c r="EK33">
        <v>1.70197837381226</v>
      </c>
      <c r="EL33">
        <v>0.633583867365339</v>
      </c>
      <c r="EM33">
        <v>0.71507446302865996</v>
      </c>
      <c r="EN33">
        <v>0.85954845540312597</v>
      </c>
      <c r="EO33">
        <v>1.4937879014590301</v>
      </c>
      <c r="EP33">
        <v>1.25681608159472</v>
      </c>
      <c r="EQ33">
        <v>0.57295426353710299</v>
      </c>
      <c r="ER33">
        <v>1.2836107794078599</v>
      </c>
      <c r="ES33">
        <v>1.1859187406880101</v>
      </c>
      <c r="ET33">
        <v>1.12766059918943</v>
      </c>
      <c r="EU33">
        <v>1.05274373838024</v>
      </c>
      <c r="EV33">
        <v>0.93319606018515</v>
      </c>
      <c r="EW33">
        <v>0.32880084748779698</v>
      </c>
      <c r="EX33">
        <v>-0.64857001521909596</v>
      </c>
      <c r="EY33">
        <v>-0.93604359581306096</v>
      </c>
      <c r="EZ33">
        <v>-1.00509079179865</v>
      </c>
      <c r="FA33">
        <v>-0.84346537956538203</v>
      </c>
      <c r="FB33">
        <v>-1.1063051362046701</v>
      </c>
      <c r="FC33">
        <v>0.91588508176452899</v>
      </c>
      <c r="FD33">
        <v>1.3670568154651399</v>
      </c>
      <c r="FE33">
        <v>1.48441927599404</v>
      </c>
      <c r="FF33">
        <v>0.95330334360859303</v>
      </c>
      <c r="FG33">
        <v>1.11386909616382</v>
      </c>
      <c r="FH33">
        <v>1.1763855313553999</v>
      </c>
      <c r="FI33">
        <v>1.5357376049468501</v>
      </c>
      <c r="FJ33">
        <v>1.5214623148272</v>
      </c>
      <c r="FK33">
        <v>1.25210700859683</v>
      </c>
      <c r="FL33">
        <v>1.1779204027099399</v>
      </c>
      <c r="FM33">
        <v>1.39482299955064</v>
      </c>
      <c r="FN33">
        <v>1.57437997130853</v>
      </c>
      <c r="FO33">
        <v>1.4247898444937801</v>
      </c>
      <c r="FP33">
        <v>2.2080960333055901</v>
      </c>
      <c r="FQ33">
        <v>1.3441496268834801</v>
      </c>
      <c r="FR33">
        <v>1.48961228951626</v>
      </c>
      <c r="FS33">
        <v>1.52043247442103</v>
      </c>
      <c r="FT33">
        <v>2.01149212399203</v>
      </c>
      <c r="FU33">
        <v>2.72322635488747</v>
      </c>
      <c r="FV33">
        <v>1.4436074253717099</v>
      </c>
      <c r="FW33">
        <v>1.4858682097720599</v>
      </c>
      <c r="FX33">
        <v>1.9609945201952399</v>
      </c>
      <c r="FY33">
        <v>2.45397335676383</v>
      </c>
      <c r="FZ33">
        <v>2.9335255623469099</v>
      </c>
      <c r="GA33">
        <v>2.0615730376952701</v>
      </c>
      <c r="GB33">
        <v>2.6120896113261098</v>
      </c>
      <c r="GC33">
        <v>4.00884951390782</v>
      </c>
      <c r="GD33">
        <v>4.9869480859944701</v>
      </c>
      <c r="GE33">
        <v>4.16397648870739</v>
      </c>
      <c r="GF33">
        <v>2.3883262848509101</v>
      </c>
      <c r="GG33">
        <v>1.7442722118789</v>
      </c>
      <c r="GH33">
        <v>1.56301726868705</v>
      </c>
      <c r="GI33">
        <v>0.69590085534059298</v>
      </c>
      <c r="GJ33">
        <v>-0.46769373729715802</v>
      </c>
      <c r="GK33">
        <v>2.0899777810476698</v>
      </c>
      <c r="GL33">
        <v>1.6426417181508799</v>
      </c>
      <c r="GM33">
        <v>1.2880896074369299</v>
      </c>
      <c r="GN33">
        <v>0.634829224012608</v>
      </c>
      <c r="GO33">
        <v>-0.81502518320271899</v>
      </c>
      <c r="GP33">
        <v>1.9073390448573</v>
      </c>
      <c r="GQ33">
        <v>1.49302755704471</v>
      </c>
      <c r="GR33">
        <v>0.96764989516491595</v>
      </c>
      <c r="GS33">
        <v>-9.3106923606221401E-2</v>
      </c>
      <c r="GT33">
        <v>-1.17531067004496</v>
      </c>
      <c r="GU33">
        <v>1.7522037218669699</v>
      </c>
      <c r="GV33">
        <v>1.2210591284560199</v>
      </c>
      <c r="GW33">
        <v>0.36679559612535101</v>
      </c>
      <c r="GX33">
        <v>-0.57707130829431696</v>
      </c>
      <c r="GY33">
        <v>-1.3577370939473301</v>
      </c>
      <c r="GZ33">
        <v>1.5000139107206001</v>
      </c>
      <c r="HA33">
        <v>0.70125631553152201</v>
      </c>
      <c r="HB33">
        <v>-0.11586839569254501</v>
      </c>
      <c r="HC33">
        <v>-0.86488194777673999</v>
      </c>
      <c r="HD33">
        <v>-1.49112699647751</v>
      </c>
      <c r="HE33">
        <v>1.01164235916425</v>
      </c>
      <c r="HF33">
        <v>3.2914867104635501</v>
      </c>
      <c r="HG33">
        <v>3.7784591088243502</v>
      </c>
      <c r="HH33">
        <v>4.5109196484710399</v>
      </c>
      <c r="HI33">
        <v>3.1533677183541302</v>
      </c>
      <c r="HJ33">
        <v>1.43483487493415</v>
      </c>
      <c r="HK33">
        <v>0.543847151326875</v>
      </c>
      <c r="HL33">
        <v>0.46881663402295298</v>
      </c>
      <c r="HM33">
        <v>-0.295146838077673</v>
      </c>
      <c r="HN33">
        <v>-1.1244690427923401</v>
      </c>
      <c r="HO33">
        <v>0.98865058662970595</v>
      </c>
      <c r="HP33">
        <v>0.51831169130230803</v>
      </c>
      <c r="HQ33">
        <v>0.24295204822238201</v>
      </c>
      <c r="HR33">
        <v>-0.35620885674134201</v>
      </c>
      <c r="HS33">
        <v>-1.26081698154318</v>
      </c>
      <c r="HT33">
        <v>0.75659089102213795</v>
      </c>
      <c r="HU33">
        <v>0.38132069987816702</v>
      </c>
      <c r="HV33">
        <v>-5.9997166536201303E-2</v>
      </c>
      <c r="HW33">
        <v>-0.81504213278092597</v>
      </c>
      <c r="HX33">
        <v>-1.3560113018555</v>
      </c>
      <c r="HY33">
        <v>0.58578402962717302</v>
      </c>
      <c r="HZ33">
        <v>0.128758354924843</v>
      </c>
      <c r="IA33">
        <v>-0.470604354079728</v>
      </c>
      <c r="IB33">
        <v>-1.03091655657087</v>
      </c>
      <c r="IC33">
        <v>-1.4316799646923299</v>
      </c>
      <c r="ID33">
        <v>0.34005322076046102</v>
      </c>
      <c r="IE33">
        <v>-0.234097999436432</v>
      </c>
      <c r="IF33">
        <v>-0.72263788262603501</v>
      </c>
      <c r="IG33">
        <v>-1.1713134538643399</v>
      </c>
      <c r="IH33">
        <v>-1.50340132920716</v>
      </c>
      <c r="II33">
        <v>0.60102898318710196</v>
      </c>
      <c r="IJ33">
        <v>-0.43194289835746402</v>
      </c>
      <c r="IK33">
        <v>-0.23300339588267599</v>
      </c>
      <c r="IL33">
        <v>-1.2150554590494</v>
      </c>
      <c r="IM33">
        <v>-1.0073382772702899</v>
      </c>
      <c r="IN33">
        <v>-1.21609834992098E-2</v>
      </c>
      <c r="IO33">
        <v>1.4053573855033401</v>
      </c>
      <c r="IP33">
        <v>0.56104111119716504</v>
      </c>
      <c r="IQ33">
        <v>0.77105035299793501</v>
      </c>
      <c r="IR33">
        <v>0.97338790136257503</v>
      </c>
      <c r="IS33">
        <v>0.95486371410029602</v>
      </c>
      <c r="IT33">
        <v>1.1502965855073599</v>
      </c>
      <c r="IU33">
        <v>0.78962669563420096</v>
      </c>
      <c r="IV33">
        <v>1.0099419446706499</v>
      </c>
      <c r="IW33">
        <v>1.5930774304342401</v>
      </c>
      <c r="IX33">
        <v>1.08633959904973</v>
      </c>
      <c r="IY33">
        <v>1.00165992214413</v>
      </c>
      <c r="IZ33">
        <v>0.92881867403681495</v>
      </c>
      <c r="JA33">
        <v>1.3364490285438799</v>
      </c>
      <c r="JB33">
        <v>2.2413641032566698</v>
      </c>
      <c r="JC33">
        <v>1.02990877968356</v>
      </c>
      <c r="JD33">
        <v>1.0526421166042199</v>
      </c>
      <c r="JE33">
        <v>1.19621858868088</v>
      </c>
      <c r="JF33">
        <v>1.8592860805895299</v>
      </c>
      <c r="JG33">
        <v>2.94974754859143</v>
      </c>
      <c r="JH33">
        <v>1.08423945676635</v>
      </c>
      <c r="JI33">
        <v>1.2523020298621199</v>
      </c>
      <c r="JJ33">
        <v>1.6418178248449</v>
      </c>
      <c r="JK33">
        <v>2.50741962624046</v>
      </c>
      <c r="JL33">
        <v>3.0969983009720798</v>
      </c>
      <c r="JM33">
        <v>2.5581598857932399</v>
      </c>
      <c r="JN33">
        <v>2.2208035425785901</v>
      </c>
      <c r="JO33">
        <v>3.1733387370650199</v>
      </c>
      <c r="JP33">
        <v>3.7619457428779701</v>
      </c>
      <c r="JQ33">
        <v>3.5140795259655002</v>
      </c>
      <c r="JR33">
        <v>2.4671092207230498</v>
      </c>
      <c r="JS33">
        <v>2.6933016082464798</v>
      </c>
      <c r="JT33">
        <v>1.7219858227709399</v>
      </c>
      <c r="JU33">
        <v>1.1793401354281601</v>
      </c>
      <c r="JV33">
        <v>0.10052128937058399</v>
      </c>
      <c r="JW33">
        <v>2.6604844581050502</v>
      </c>
      <c r="JX33">
        <v>2.2548911900123798</v>
      </c>
      <c r="JY33">
        <v>1.5724603584661101</v>
      </c>
      <c r="JZ33">
        <v>0.84345507943310005</v>
      </c>
      <c r="KA33">
        <v>-0.101608892763416</v>
      </c>
      <c r="KB33">
        <v>2.5033701167020999</v>
      </c>
      <c r="KC33">
        <v>1.94501497770428</v>
      </c>
      <c r="KD33">
        <v>1.2214688916688701</v>
      </c>
      <c r="KE33">
        <v>0.36954240278332801</v>
      </c>
      <c r="KF33">
        <v>-0.58068557349441197</v>
      </c>
      <c r="KG33">
        <v>2.2626584144034001</v>
      </c>
      <c r="KH33">
        <v>1.6127439991838299</v>
      </c>
      <c r="KI33">
        <v>0.78410268187146104</v>
      </c>
      <c r="KJ33">
        <v>-0.112491597114507</v>
      </c>
      <c r="KK33">
        <v>-0.95899687113626397</v>
      </c>
      <c r="KL33">
        <v>1.97210985620489</v>
      </c>
      <c r="KM33">
        <v>1.19827078433587</v>
      </c>
      <c r="KN33">
        <v>0.31635983510556498</v>
      </c>
      <c r="KO33">
        <v>-0.51917707906170596</v>
      </c>
      <c r="KP33">
        <v>-1.19396662632905</v>
      </c>
      <c r="KQ33">
        <v>2.03984018032939</v>
      </c>
      <c r="KR33">
        <v>5.2429267435198497E-2</v>
      </c>
      <c r="KS33">
        <v>0.61894687642975998</v>
      </c>
      <c r="KT33">
        <v>0.88512641706044903</v>
      </c>
      <c r="KU33">
        <v>1.7727148176747001</v>
      </c>
      <c r="KV33">
        <v>0.31588921222301802</v>
      </c>
      <c r="KW33">
        <v>2.0001067832671402</v>
      </c>
      <c r="KX33">
        <v>1.65029380972266</v>
      </c>
      <c r="KY33">
        <v>3.1914208652804801</v>
      </c>
      <c r="KZ33">
        <v>2.144134607157</v>
      </c>
      <c r="LA33">
        <v>2.4260123105705702</v>
      </c>
      <c r="LB33">
        <v>2.8521709842294598</v>
      </c>
      <c r="LC33">
        <v>2.7442425341434298</v>
      </c>
      <c r="LD33">
        <v>2.7833992459679902</v>
      </c>
      <c r="LE33">
        <v>2.4369327165793</v>
      </c>
      <c r="LF33">
        <v>2.7258578428283502</v>
      </c>
      <c r="LG33">
        <v>2.9091349756421598</v>
      </c>
      <c r="LH33">
        <v>2.8803129042237101</v>
      </c>
      <c r="LI33">
        <v>2.72811131932801</v>
      </c>
      <c r="LJ33">
        <v>2.5133288352655501</v>
      </c>
      <c r="LK33">
        <v>2.8286099551636701</v>
      </c>
      <c r="LL33">
        <v>2.9784166935837701</v>
      </c>
      <c r="LM33">
        <v>2.84533031445525</v>
      </c>
      <c r="LN33">
        <v>2.71712054227894</v>
      </c>
      <c r="LO33">
        <v>2.4269684473694899</v>
      </c>
      <c r="LP33">
        <v>2.9082425844654298</v>
      </c>
      <c r="LQ33">
        <v>2.9416658114416498</v>
      </c>
      <c r="LR33">
        <v>2.8203596154443402</v>
      </c>
      <c r="LS33">
        <v>2.6141347477840902</v>
      </c>
      <c r="LT33">
        <v>2.3582007302035999</v>
      </c>
      <c r="LU33">
        <v>0.42188930523393198</v>
      </c>
      <c r="LV33">
        <v>-1.54449699426665</v>
      </c>
      <c r="LW33">
        <v>-1.5686742705303101</v>
      </c>
      <c r="LX33">
        <v>-0.88302877535300195</v>
      </c>
      <c r="LY33">
        <v>-8.7897658000408996E-2</v>
      </c>
      <c r="LZ33">
        <v>-0.88513674206909598</v>
      </c>
      <c r="MA33">
        <v>-0.61980319049059995</v>
      </c>
      <c r="MB33">
        <v>0.50593498992872599</v>
      </c>
      <c r="MC33">
        <v>1.9486198013165901</v>
      </c>
      <c r="MD33">
        <v>1.5183190498324599</v>
      </c>
      <c r="ME33">
        <v>1.38681045895432</v>
      </c>
      <c r="MF33">
        <v>-0.20406364796302301</v>
      </c>
      <c r="MG33">
        <v>0.24192905745954801</v>
      </c>
      <c r="MH33">
        <v>0.97672438491845204</v>
      </c>
      <c r="MI33">
        <v>2.0577138171613298</v>
      </c>
      <c r="MJ33">
        <v>0.77874813155354505</v>
      </c>
      <c r="MK33">
        <v>2.70908245994167E-2</v>
      </c>
      <c r="ML33">
        <v>0.81923276962277003</v>
      </c>
      <c r="MM33">
        <v>2.0837790317690499</v>
      </c>
      <c r="MN33">
        <v>1.8184707520622601</v>
      </c>
      <c r="MO33">
        <v>0.79155003093938803</v>
      </c>
      <c r="MP33">
        <v>0.57354010067101902</v>
      </c>
      <c r="MQ33">
        <v>1.8935258108120301</v>
      </c>
      <c r="MR33">
        <v>2.1887861304646701</v>
      </c>
      <c r="MS33">
        <v>2.0439169767427101</v>
      </c>
      <c r="MT33">
        <v>1.18981842672261</v>
      </c>
      <c r="MU33">
        <v>1.5636687255333599</v>
      </c>
      <c r="MV33">
        <v>2.07271835035584</v>
      </c>
      <c r="MW33">
        <v>2.4629078121299299</v>
      </c>
      <c r="MX33">
        <v>2.8982788905504302</v>
      </c>
      <c r="MY33">
        <v>2.7117774181812799</v>
      </c>
      <c r="MZ33">
        <v>0.97420716004864905</v>
      </c>
      <c r="NA33">
        <v>-0.31963020311456303</v>
      </c>
      <c r="NB33">
        <v>-0.46238917323157103</v>
      </c>
      <c r="NC33">
        <v>-0.89843250079103898</v>
      </c>
      <c r="ND33">
        <v>-0.13601043641945801</v>
      </c>
      <c r="NE33">
        <v>1.0217614378453099</v>
      </c>
      <c r="NF33">
        <v>1.17740913981296</v>
      </c>
      <c r="NG33">
        <v>2.5228623237421401</v>
      </c>
      <c r="NH33">
        <v>2.0244225448320301</v>
      </c>
      <c r="NI33">
        <v>2.8793268502217102</v>
      </c>
      <c r="NJ33">
        <v>1.4777999476411201</v>
      </c>
      <c r="NK33">
        <v>1.7152900402636</v>
      </c>
      <c r="NL33">
        <v>2.42200470130321</v>
      </c>
      <c r="NM33">
        <v>2.2994662062862901</v>
      </c>
      <c r="NN33">
        <v>2.3560114353773298</v>
      </c>
      <c r="NO33">
        <v>1.7256711076901601</v>
      </c>
      <c r="NP33">
        <v>2.2490804544715499</v>
      </c>
      <c r="NQ33">
        <v>2.5931590400591902</v>
      </c>
      <c r="NR33">
        <v>2.3977909516010798</v>
      </c>
      <c r="NS33">
        <v>2.2872336324268301</v>
      </c>
      <c r="NT33">
        <v>2.1083523439459899</v>
      </c>
      <c r="NU33">
        <v>2.4524876122014398</v>
      </c>
      <c r="NV33">
        <v>2.6197597304353901</v>
      </c>
      <c r="NW33">
        <v>2.6332726260439299</v>
      </c>
      <c r="NX33">
        <v>2.4692839587142501</v>
      </c>
      <c r="NY33">
        <v>2.3074179590256101</v>
      </c>
      <c r="NZ33">
        <v>2.52356392066832</v>
      </c>
      <c r="OA33">
        <v>2.7818100828011501</v>
      </c>
      <c r="OB33">
        <v>3.01427226329315</v>
      </c>
      <c r="OC33">
        <v>-1.01811234462944</v>
      </c>
      <c r="OD33">
        <v>-1.1745748744873801</v>
      </c>
      <c r="OE33">
        <v>-0.63601816531872502</v>
      </c>
      <c r="OF33">
        <v>-0.39720989174815902</v>
      </c>
      <c r="OG33">
        <v>-0.45670983402992799</v>
      </c>
      <c r="OH33">
        <v>-0.114336915537463</v>
      </c>
      <c r="OI33">
        <v>-0.55934467321163805</v>
      </c>
      <c r="OJ33">
        <v>-0.290901821620899</v>
      </c>
      <c r="OK33">
        <v>0.41356906247757802</v>
      </c>
      <c r="OL33">
        <v>0.80884664976518295</v>
      </c>
      <c r="OM33">
        <v>-1.32629313382324</v>
      </c>
      <c r="ON33">
        <v>-0.22595713857820701</v>
      </c>
      <c r="OO33">
        <v>-0.229302838020563</v>
      </c>
      <c r="OP33">
        <v>0.60153953934217097</v>
      </c>
      <c r="OQ33">
        <v>0.63666847197264398</v>
      </c>
      <c r="OR33">
        <v>-0.80214511807787403</v>
      </c>
      <c r="OS33">
        <v>-0.23754938784454599</v>
      </c>
      <c r="OT33">
        <v>0.19377723618547499</v>
      </c>
      <c r="OU33">
        <v>0.64847561955237698</v>
      </c>
      <c r="OV33">
        <v>0.54335398386441003</v>
      </c>
      <c r="OW33">
        <v>-0.63855860557836797</v>
      </c>
      <c r="OX33">
        <v>5.4525213193978302E-2</v>
      </c>
      <c r="OY33">
        <v>0.36956622511987203</v>
      </c>
      <c r="OZ33">
        <v>0.603289641969594</v>
      </c>
      <c r="PA33">
        <v>0.62688835400073295</v>
      </c>
      <c r="PB33">
        <v>-0.32615014178702001</v>
      </c>
      <c r="PC33">
        <v>0.22916538429092001</v>
      </c>
      <c r="PD33">
        <v>0.41180562500634499</v>
      </c>
      <c r="PE33">
        <v>0.67696017231258798</v>
      </c>
      <c r="PF33">
        <v>0.802849518883887</v>
      </c>
      <c r="PG33">
        <v>1.64814805678698</v>
      </c>
      <c r="PH33">
        <v>-0.71694682008495503</v>
      </c>
      <c r="PI33">
        <v>-0.80458819342669097</v>
      </c>
      <c r="PJ33">
        <v>-1.4655962712958199</v>
      </c>
      <c r="PK33">
        <v>-1.7700845266488601</v>
      </c>
      <c r="PL33">
        <v>-1.8523017825285499</v>
      </c>
      <c r="PM33">
        <v>1.3839311041970701</v>
      </c>
      <c r="PN33">
        <v>1.43417170735195</v>
      </c>
      <c r="PO33">
        <v>1.5166294027756799</v>
      </c>
      <c r="PP33">
        <v>1.5246153172069099</v>
      </c>
      <c r="PQ33">
        <v>1.5583101936045101</v>
      </c>
      <c r="PR33">
        <v>1.4022215005449901</v>
      </c>
      <c r="PS33">
        <v>1.46334092284922</v>
      </c>
      <c r="PT33">
        <v>1.52046068104343</v>
      </c>
      <c r="PU33">
        <v>1.4652313906966099</v>
      </c>
      <c r="PV33">
        <v>1.4812483089136199</v>
      </c>
      <c r="PW33">
        <v>1.43506757007335</v>
      </c>
      <c r="PX33">
        <v>1.49419404160655</v>
      </c>
      <c r="PY33">
        <v>1.49469895685584</v>
      </c>
      <c r="PZ33">
        <v>1.4536885143581499</v>
      </c>
      <c r="QA33">
        <v>1.4771295667947599</v>
      </c>
      <c r="QB33">
        <v>1.4661124957523901</v>
      </c>
      <c r="QC33">
        <v>1.4865071682186199</v>
      </c>
      <c r="QD33">
        <v>1.4778111692914599</v>
      </c>
      <c r="QE33">
        <v>1.53254372207496</v>
      </c>
      <c r="QF33">
        <v>1.4902571630769399</v>
      </c>
      <c r="QG33">
        <v>1.4679028837898001</v>
      </c>
      <c r="QH33">
        <v>1.47631680220294</v>
      </c>
      <c r="QI33">
        <v>1.5315953159297999</v>
      </c>
      <c r="QJ33">
        <v>1.6072676527421199</v>
      </c>
      <c r="QK33">
        <v>-1.1427822677944299</v>
      </c>
      <c r="QL33">
        <v>-0.434358236509226</v>
      </c>
      <c r="QM33">
        <v>-0.78216032033801797</v>
      </c>
      <c r="QN33">
        <v>-1.26054320832347</v>
      </c>
      <c r="QO33">
        <v>-1.38924593824967</v>
      </c>
      <c r="QP33">
        <v>-2.2803264183991998</v>
      </c>
      <c r="QQ33">
        <v>-0.944677916483735</v>
      </c>
      <c r="QR33">
        <v>-0.80975229995979303</v>
      </c>
      <c r="QS33">
        <v>-0.45022951296241098</v>
      </c>
      <c r="QT33">
        <v>-0.60536007138277204</v>
      </c>
      <c r="QU33">
        <v>-1.2491326062603001</v>
      </c>
      <c r="QV33">
        <v>-0.740199327381308</v>
      </c>
      <c r="QW33">
        <v>-0.53765673941805603</v>
      </c>
      <c r="QX33">
        <v>-0.56201652685183201</v>
      </c>
      <c r="QY33">
        <v>-0.22435384062288299</v>
      </c>
      <c r="QZ33">
        <v>-1.0368791227440599</v>
      </c>
      <c r="RA33">
        <v>-0.66686849278340699</v>
      </c>
      <c r="RB33">
        <v>-0.57343481970592403</v>
      </c>
      <c r="RC33">
        <v>-0.40877815316667598</v>
      </c>
      <c r="RD33">
        <v>-0.15991780869929301</v>
      </c>
      <c r="RE33">
        <v>-0.90689748380973401</v>
      </c>
      <c r="RF33">
        <v>-0.66082152526068905</v>
      </c>
      <c r="RG33">
        <v>-0.47360054113875599</v>
      </c>
      <c r="RH33">
        <v>-0.30815127532501002</v>
      </c>
      <c r="RI33">
        <v>2.5757615095925099E-2</v>
      </c>
      <c r="RJ33">
        <v>-0.85716748993603997</v>
      </c>
      <c r="RK33">
        <v>-0.57161001492282104</v>
      </c>
      <c r="RL33">
        <v>-0.385342915310946</v>
      </c>
      <c r="RM33">
        <v>-0.13037851922014301</v>
      </c>
      <c r="RN33">
        <v>0.24251476031864899</v>
      </c>
      <c r="RO33">
        <v>1.4563754189620199</v>
      </c>
      <c r="RP33">
        <v>-2.6919233323079199</v>
      </c>
      <c r="RQ33">
        <v>-1.72280642535276</v>
      </c>
      <c r="RR33">
        <v>-8.5810552071343797E-3</v>
      </c>
      <c r="RS33">
        <v>-0.33369772052063401</v>
      </c>
      <c r="RT33">
        <v>3.2032035812330699</v>
      </c>
      <c r="RU33">
        <v>1.5284937389709199</v>
      </c>
      <c r="RV33">
        <v>1.2746705952264299</v>
      </c>
      <c r="RW33">
        <v>1.29761701078278</v>
      </c>
      <c r="RX33">
        <v>2.9412332871828699</v>
      </c>
      <c r="RY33">
        <v>2.0984521746114302</v>
      </c>
      <c r="RZ33">
        <v>2.4952935868110599</v>
      </c>
      <c r="SA33">
        <v>2.61236509907252</v>
      </c>
      <c r="SB33">
        <v>2.4028138981178802</v>
      </c>
      <c r="SC33">
        <v>3.39136819927533</v>
      </c>
      <c r="SD33">
        <v>2.3419749113551398</v>
      </c>
      <c r="SE33">
        <v>2.61806997181978</v>
      </c>
      <c r="SF33">
        <v>2.5779556664258099</v>
      </c>
      <c r="SG33">
        <v>2.9709479027116998</v>
      </c>
      <c r="SH33">
        <v>3.1161441617264498</v>
      </c>
      <c r="SI33">
        <v>2.4834716629558899</v>
      </c>
      <c r="SJ33">
        <v>2.6149499621304702</v>
      </c>
      <c r="SK33">
        <v>2.92063629308362</v>
      </c>
      <c r="SL33">
        <v>2.9449809945962002</v>
      </c>
      <c r="SM33">
        <v>2.5969770265952099</v>
      </c>
      <c r="SN33">
        <v>2.5084578215182902</v>
      </c>
      <c r="SO33">
        <v>2.8579760231479798</v>
      </c>
      <c r="SP33">
        <v>2.9144803022244901</v>
      </c>
      <c r="SQ33">
        <v>2.5940925634694301</v>
      </c>
      <c r="SR33">
        <v>2.3378460580279299</v>
      </c>
      <c r="SS33">
        <v>2.0662882098396498</v>
      </c>
      <c r="ST33">
        <v>5.9242736850501097E-2</v>
      </c>
      <c r="SU33">
        <v>6.4386121111620606E-2</v>
      </c>
      <c r="SV33">
        <v>1.8426785386957099E-2</v>
      </c>
      <c r="SW33">
        <v>-6.4646083354863396E-2</v>
      </c>
      <c r="SX33">
        <v>-0.234797590354904</v>
      </c>
      <c r="SY33">
        <v>2.0639878788804702</v>
      </c>
      <c r="SZ33">
        <v>2.0551562719463599</v>
      </c>
      <c r="TA33">
        <v>2.0397542822261698</v>
      </c>
      <c r="TB33">
        <v>2.0144802718952999</v>
      </c>
      <c r="TC33">
        <v>2.06922989570467</v>
      </c>
      <c r="TD33">
        <v>2.0643726153159601</v>
      </c>
      <c r="TE33">
        <v>2.05340526102465</v>
      </c>
      <c r="TF33">
        <v>2.0348858973350099</v>
      </c>
      <c r="TG33">
        <v>2.0110603852692299</v>
      </c>
      <c r="TH33">
        <v>2.07322023651232</v>
      </c>
      <c r="TI33">
        <v>2.06536593710265</v>
      </c>
      <c r="TJ33">
        <v>2.0506374256535902</v>
      </c>
      <c r="TK33">
        <v>2.0294438083770898</v>
      </c>
      <c r="TL33">
        <v>2.0151075227507498</v>
      </c>
      <c r="TM33">
        <v>2.0784171746006201</v>
      </c>
      <c r="TN33">
        <v>2.0670597936606598</v>
      </c>
      <c r="TO33">
        <v>2.0492856340123802</v>
      </c>
      <c r="TP33">
        <v>2.0335344732120899</v>
      </c>
      <c r="TQ33">
        <v>2.02998505273256</v>
      </c>
      <c r="TR33">
        <v>2.08330905694929</v>
      </c>
      <c r="TS33">
        <v>2.06884752478945</v>
      </c>
      <c r="TT33">
        <v>2.0543187619680401</v>
      </c>
      <c r="TU33">
        <v>2.0470466559885101</v>
      </c>
      <c r="TV33">
        <v>2.0557665146337101</v>
      </c>
    </row>
    <row r="34" spans="1:542" x14ac:dyDescent="0.25">
      <c r="A34" s="13">
        <v>45382</v>
      </c>
      <c r="B34">
        <v>2.2252971946806901</v>
      </c>
      <c r="C34">
        <v>0.54698798626673195</v>
      </c>
      <c r="D34">
        <v>-0.26855234020138902</v>
      </c>
      <c r="E34">
        <v>-0.124797171550657</v>
      </c>
      <c r="F34">
        <v>-1.0472055512632501</v>
      </c>
      <c r="G34">
        <v>-1.30064046112974</v>
      </c>
      <c r="H34">
        <v>1.15388461059591</v>
      </c>
      <c r="I34">
        <v>1.50745420667643</v>
      </c>
      <c r="J34">
        <v>1.18464692132914</v>
      </c>
      <c r="K34">
        <v>1.74922842065881</v>
      </c>
      <c r="L34">
        <v>2.1793635432273599</v>
      </c>
      <c r="M34">
        <v>1.4531113822577399</v>
      </c>
      <c r="N34">
        <v>1.63830995895181</v>
      </c>
      <c r="O34">
        <v>1.7152942292530899</v>
      </c>
      <c r="P34">
        <v>2.0758120547272498</v>
      </c>
      <c r="Q34">
        <v>1.9341977872726299</v>
      </c>
      <c r="R34">
        <v>1.64972701805546</v>
      </c>
      <c r="S34">
        <v>1.80380481373841</v>
      </c>
      <c r="T34">
        <v>2.05304647547471</v>
      </c>
      <c r="U34">
        <v>2.4918980659115499</v>
      </c>
      <c r="V34">
        <v>1.9851667345194399</v>
      </c>
      <c r="W34">
        <v>1.8239155023031399</v>
      </c>
      <c r="X34">
        <v>2.0918807222602198</v>
      </c>
      <c r="Y34">
        <v>2.45235015285117</v>
      </c>
      <c r="Z34">
        <v>3.27062048528281</v>
      </c>
      <c r="AA34">
        <v>2.0672807072441501</v>
      </c>
      <c r="AB34">
        <v>2.0594215579075099</v>
      </c>
      <c r="AC34">
        <v>2.4136652560942702</v>
      </c>
      <c r="AD34">
        <v>3.06645241932442</v>
      </c>
      <c r="AE34">
        <v>4.0222736771720697</v>
      </c>
      <c r="AF34">
        <v>7.2904171387640198E-3</v>
      </c>
      <c r="AG34">
        <v>1.28175577105011</v>
      </c>
      <c r="AH34">
        <v>2.0814295261691398</v>
      </c>
      <c r="AI34">
        <v>2.94110740394671</v>
      </c>
      <c r="AJ34">
        <v>3.3853168782812202</v>
      </c>
      <c r="AK34">
        <v>2.67410579823955</v>
      </c>
      <c r="AL34">
        <v>-0.10090443556242901</v>
      </c>
      <c r="AM34">
        <v>-0.35852348585226701</v>
      </c>
      <c r="AN34">
        <v>-0.54947779975950095</v>
      </c>
      <c r="AO34">
        <v>-0.83404741945996397</v>
      </c>
      <c r="AP34">
        <v>1.9113764862687E-3</v>
      </c>
      <c r="AQ34">
        <v>-0.18442171567374299</v>
      </c>
      <c r="AR34">
        <v>-0.49147667227437197</v>
      </c>
      <c r="AS34">
        <v>-0.64494510736922395</v>
      </c>
      <c r="AT34">
        <v>-0.95719621875060001</v>
      </c>
      <c r="AU34">
        <v>-9.2245066666403905E-2</v>
      </c>
      <c r="AV34">
        <v>-0.34036676955130502</v>
      </c>
      <c r="AW34">
        <v>-0.57211297774924097</v>
      </c>
      <c r="AX34">
        <v>-0.80506627592651003</v>
      </c>
      <c r="AY34">
        <v>-1.20323944391228</v>
      </c>
      <c r="AZ34">
        <v>-0.228654784445359</v>
      </c>
      <c r="BA34">
        <v>-0.44641710068260898</v>
      </c>
      <c r="BB34">
        <v>-0.70578825956179703</v>
      </c>
      <c r="BC34">
        <v>-1.0206313040527899</v>
      </c>
      <c r="BD34">
        <v>-1.4519511194241099</v>
      </c>
      <c r="BE34">
        <v>-0.33767324269322602</v>
      </c>
      <c r="BF34">
        <v>-0.57957354435305797</v>
      </c>
      <c r="BG34">
        <v>-0.89332803657940996</v>
      </c>
      <c r="BH34">
        <v>-1.2516211562544199</v>
      </c>
      <c r="BI34">
        <v>-1.68610082920074</v>
      </c>
      <c r="BK34">
        <v>1.85764117926866</v>
      </c>
      <c r="BL34">
        <v>-0.84285126925730103</v>
      </c>
      <c r="BM34">
        <v>-0.977342707760123</v>
      </c>
      <c r="BN34">
        <v>-0.40872643502885603</v>
      </c>
      <c r="BO34">
        <v>-0.35749752413810199</v>
      </c>
      <c r="BP34">
        <v>1.1116987200591899</v>
      </c>
      <c r="BQ34">
        <v>1.99097929024732</v>
      </c>
      <c r="BR34">
        <v>2.63107334841943</v>
      </c>
      <c r="BS34">
        <v>3.03659001074544</v>
      </c>
      <c r="BT34">
        <v>3.7489790676141399</v>
      </c>
      <c r="BU34">
        <v>1.9017925933370301</v>
      </c>
      <c r="BV34">
        <v>2.2082597211599602</v>
      </c>
      <c r="BW34">
        <v>2.8117359764818999</v>
      </c>
      <c r="BX34">
        <v>3.2259925799333198</v>
      </c>
      <c r="BY34">
        <v>4.2925512459503103</v>
      </c>
      <c r="BZ34">
        <v>2.06800618282616</v>
      </c>
      <c r="CA34">
        <v>2.5185198041576702</v>
      </c>
      <c r="CB34">
        <v>3.0375824612760298</v>
      </c>
      <c r="CC34">
        <v>3.7591630390241</v>
      </c>
      <c r="CD34">
        <v>5.0846925615248999</v>
      </c>
      <c r="CE34">
        <v>2.3215001579494299</v>
      </c>
      <c r="CF34">
        <v>2.7589343171765499</v>
      </c>
      <c r="CG34">
        <v>3.43254189889206</v>
      </c>
      <c r="CH34">
        <v>4.38068160338862</v>
      </c>
      <c r="CI34">
        <v>5.8280572483522004</v>
      </c>
      <c r="CJ34">
        <v>2.5461197625030301</v>
      </c>
      <c r="CK34">
        <v>3.10108671317488</v>
      </c>
      <c r="CL34">
        <v>3.9233679160408501</v>
      </c>
      <c r="CM34">
        <v>5.0038604601885703</v>
      </c>
      <c r="CN34">
        <v>6.4006359563216702</v>
      </c>
      <c r="CO34">
        <v>1.05885319899449</v>
      </c>
      <c r="CP34">
        <v>-1.2767512315671401</v>
      </c>
      <c r="CQ34">
        <v>-1.3341768159956699E-2</v>
      </c>
      <c r="CR34">
        <v>-0.13987002700731699</v>
      </c>
      <c r="CS34">
        <v>-0.92374642852917299</v>
      </c>
      <c r="CT34">
        <v>-0.61353665739696395</v>
      </c>
      <c r="CU34">
        <v>0.403738180995874</v>
      </c>
      <c r="CV34">
        <v>1.57925671496764</v>
      </c>
      <c r="CW34">
        <v>1.3038586553171301</v>
      </c>
      <c r="CX34">
        <v>2.5265334348848598</v>
      </c>
      <c r="CY34">
        <v>1.2484598482805001</v>
      </c>
      <c r="CZ34">
        <v>1.2136914448559299</v>
      </c>
      <c r="DA34">
        <v>1.6618856534898501</v>
      </c>
      <c r="DB34">
        <v>1.5040688747779001</v>
      </c>
      <c r="DC34">
        <v>1.6418436694024401</v>
      </c>
      <c r="DD34">
        <v>1.28401084232986</v>
      </c>
      <c r="DE34">
        <v>1.4994340781603199</v>
      </c>
      <c r="DF34">
        <v>1.6476450094811199</v>
      </c>
      <c r="DG34">
        <v>1.6294617395959601</v>
      </c>
      <c r="DH34">
        <v>1.40876018963662</v>
      </c>
      <c r="DI34">
        <v>1.46202787880228</v>
      </c>
      <c r="DJ34">
        <v>1.5496941638427499</v>
      </c>
      <c r="DK34">
        <v>1.6969706034971801</v>
      </c>
      <c r="DL34">
        <v>1.48344578118158</v>
      </c>
      <c r="DM34">
        <v>1.78807362409244</v>
      </c>
      <c r="DN34">
        <v>1.52659606754074</v>
      </c>
      <c r="DO34">
        <v>1.6295390352810499</v>
      </c>
      <c r="DP34">
        <v>1.59236075450676</v>
      </c>
      <c r="DQ34">
        <v>1.7656914581668099</v>
      </c>
      <c r="DR34">
        <v>2.2836999484900602</v>
      </c>
      <c r="DS34">
        <v>1.5239942312894701</v>
      </c>
      <c r="DT34">
        <v>4.8916338417000901E-3</v>
      </c>
      <c r="DU34">
        <v>-2.1565772458971601E-2</v>
      </c>
      <c r="DV34">
        <v>-7.8887252549219994E-2</v>
      </c>
      <c r="DW34">
        <v>-0.118460570461097</v>
      </c>
      <c r="DX34">
        <v>0.23617108035477499</v>
      </c>
      <c r="DY34">
        <v>1.7761952643493599</v>
      </c>
      <c r="DZ34">
        <v>0.210646703816775</v>
      </c>
      <c r="EA34">
        <v>-5.9225608843603998E-2</v>
      </c>
      <c r="EB34">
        <v>1.35944005675608</v>
      </c>
      <c r="EC34">
        <v>1.8528601299707099</v>
      </c>
      <c r="ED34">
        <v>1.4071490992870499</v>
      </c>
      <c r="EE34">
        <v>-7.5120341569144905E-2</v>
      </c>
      <c r="EF34">
        <v>0.33224599628199403</v>
      </c>
      <c r="EG34">
        <v>1.6660908446085301</v>
      </c>
      <c r="EH34">
        <v>1.99881020313517</v>
      </c>
      <c r="EI34">
        <v>0.788184317208523</v>
      </c>
      <c r="EJ34">
        <v>0.156720322573806</v>
      </c>
      <c r="EK34">
        <v>1.1761068910552399</v>
      </c>
      <c r="EL34">
        <v>1.7021909695727</v>
      </c>
      <c r="EM34">
        <v>1.5903710158470501</v>
      </c>
      <c r="EN34">
        <v>0.79444672682227302</v>
      </c>
      <c r="EO34">
        <v>0.92123001990996201</v>
      </c>
      <c r="EP34">
        <v>1.49963411020578</v>
      </c>
      <c r="EQ34">
        <v>1.2705176712552899</v>
      </c>
      <c r="ER34">
        <v>1.4097657092545099</v>
      </c>
      <c r="ES34">
        <v>1.3066522732122099</v>
      </c>
      <c r="ET34">
        <v>1.2136972963488299</v>
      </c>
      <c r="EU34">
        <v>1.15350473291237</v>
      </c>
      <c r="EV34">
        <v>1.08468952315027</v>
      </c>
      <c r="EW34">
        <v>1.66833217014973</v>
      </c>
      <c r="EX34">
        <v>-3.1202191511536099E-2</v>
      </c>
      <c r="EY34">
        <v>-0.65566768065679404</v>
      </c>
      <c r="EZ34">
        <v>-0.84997866421635504</v>
      </c>
      <c r="FA34">
        <v>-1.05056577812213</v>
      </c>
      <c r="FB34">
        <v>-0.79895272051406596</v>
      </c>
      <c r="FC34">
        <v>0.41320531704118202</v>
      </c>
      <c r="FD34">
        <v>1.00990762079694</v>
      </c>
      <c r="FE34">
        <v>1.4202658375775099</v>
      </c>
      <c r="FF34">
        <v>1.64134851346769</v>
      </c>
      <c r="FG34">
        <v>1.5438202023524401</v>
      </c>
      <c r="FH34">
        <v>1.20950088206194</v>
      </c>
      <c r="FI34">
        <v>1.27697224549599</v>
      </c>
      <c r="FJ34">
        <v>1.60562279482625</v>
      </c>
      <c r="FK34">
        <v>1.7889677603968199</v>
      </c>
      <c r="FL34">
        <v>1.4169914174426801</v>
      </c>
      <c r="FM34">
        <v>1.2799725971931599</v>
      </c>
      <c r="FN34">
        <v>1.48390587137496</v>
      </c>
      <c r="FO34">
        <v>1.7310266683398901</v>
      </c>
      <c r="FP34">
        <v>1.72673870025071</v>
      </c>
      <c r="FQ34">
        <v>1.41917634215352</v>
      </c>
      <c r="FR34">
        <v>1.43998580614942</v>
      </c>
      <c r="FS34">
        <v>1.63284259451307</v>
      </c>
      <c r="FT34">
        <v>1.73516948971286</v>
      </c>
      <c r="FU34">
        <v>2.3896997659818302</v>
      </c>
      <c r="FV34">
        <v>1.5239823967992601</v>
      </c>
      <c r="FW34">
        <v>1.58056334648084</v>
      </c>
      <c r="FX34">
        <v>1.6775368720744599</v>
      </c>
      <c r="FY34">
        <v>2.2399981377570399</v>
      </c>
      <c r="FZ34">
        <v>2.9125059051937798</v>
      </c>
      <c r="GA34">
        <v>2.0615730376952701</v>
      </c>
      <c r="GB34">
        <v>1.4820560878106199</v>
      </c>
      <c r="GC34">
        <v>3.3741361646507202</v>
      </c>
      <c r="GD34">
        <v>4.9869480859944604</v>
      </c>
      <c r="GE34">
        <v>5.4971599962978104</v>
      </c>
      <c r="GF34">
        <v>4.2471651386263902</v>
      </c>
      <c r="GG34">
        <v>2.1102034451402099</v>
      </c>
      <c r="GH34">
        <v>1.7031682620364399</v>
      </c>
      <c r="GI34">
        <v>1.4800144951609799</v>
      </c>
      <c r="GJ34">
        <v>0.607089920836969</v>
      </c>
      <c r="GK34">
        <v>2.0899777810476698</v>
      </c>
      <c r="GL34">
        <v>2.1018071203196702</v>
      </c>
      <c r="GM34">
        <v>1.60036717732793</v>
      </c>
      <c r="GN34">
        <v>1.1940164544504801</v>
      </c>
      <c r="GO34">
        <v>0.53545259129014999</v>
      </c>
      <c r="GP34">
        <v>2.1414246934861598</v>
      </c>
      <c r="GQ34">
        <v>1.88580970374323</v>
      </c>
      <c r="GR34">
        <v>1.4091505334391301</v>
      </c>
      <c r="GS34">
        <v>0.87063140845813203</v>
      </c>
      <c r="GT34">
        <v>-0.19145086494403599</v>
      </c>
      <c r="GU34">
        <v>2.0216173434215201</v>
      </c>
      <c r="GV34">
        <v>1.68001235070807</v>
      </c>
      <c r="GW34">
        <v>1.12537709506632</v>
      </c>
      <c r="GX34">
        <v>0.27384204723466499</v>
      </c>
      <c r="GY34">
        <v>-0.67875867991638394</v>
      </c>
      <c r="GZ34">
        <v>1.85658283418989</v>
      </c>
      <c r="HA34">
        <v>1.40485796991098</v>
      </c>
      <c r="HB34">
        <v>0.61179405078853299</v>
      </c>
      <c r="HC34">
        <v>-0.208241053289663</v>
      </c>
      <c r="HD34">
        <v>-0.97373115663073795</v>
      </c>
      <c r="HE34">
        <v>1.01164235916425</v>
      </c>
      <c r="HF34">
        <v>2.0942922231465499</v>
      </c>
      <c r="HG34">
        <v>4.1593324746660398</v>
      </c>
      <c r="HH34">
        <v>4.4106522322293999</v>
      </c>
      <c r="HI34">
        <v>4.7076015335341497</v>
      </c>
      <c r="HJ34">
        <v>3.16772723596574</v>
      </c>
      <c r="HK34">
        <v>0.94062279675018001</v>
      </c>
      <c r="HL34">
        <v>0.46881663402295298</v>
      </c>
      <c r="HM34">
        <v>0.38248620852922999</v>
      </c>
      <c r="HN34">
        <v>-0.38565889641104201</v>
      </c>
      <c r="HO34">
        <v>0.98865058662970595</v>
      </c>
      <c r="HP34">
        <v>0.91018040952481705</v>
      </c>
      <c r="HQ34">
        <v>0.444711534635433</v>
      </c>
      <c r="HR34">
        <v>0.147720455153485</v>
      </c>
      <c r="HS34">
        <v>-0.44722951663703098</v>
      </c>
      <c r="HT34">
        <v>0.95850400984550499</v>
      </c>
      <c r="HU34">
        <v>0.67889057424588495</v>
      </c>
      <c r="HV34">
        <v>0.29597488004350198</v>
      </c>
      <c r="HW34">
        <v>-0.15246632825366899</v>
      </c>
      <c r="HX34">
        <v>-0.90433306843226002</v>
      </c>
      <c r="HY34">
        <v>0.79041696828793995</v>
      </c>
      <c r="HZ34">
        <v>0.499979298485832</v>
      </c>
      <c r="IA34">
        <v>4.3720376210191099E-2</v>
      </c>
      <c r="IB34">
        <v>-0.55940571715120901</v>
      </c>
      <c r="IC34">
        <v>-1.1240029718229201</v>
      </c>
      <c r="ID34">
        <v>0.62706819121950497</v>
      </c>
      <c r="IE34">
        <v>0.25569657984212002</v>
      </c>
      <c r="IF34">
        <v>-0.31475079237509002</v>
      </c>
      <c r="IG34">
        <v>-0.812584019266541</v>
      </c>
      <c r="IH34">
        <v>-1.2705846489015999</v>
      </c>
      <c r="II34">
        <v>0.97753916804906305</v>
      </c>
      <c r="IJ34">
        <v>-0.12771405829558</v>
      </c>
      <c r="IK34">
        <v>-0.43192187509455099</v>
      </c>
      <c r="IL34">
        <v>-0.2150006339029</v>
      </c>
      <c r="IM34">
        <v>-1.1393017481301699</v>
      </c>
      <c r="IN34">
        <v>-0.92971001989473101</v>
      </c>
      <c r="IO34">
        <v>0.64495114638208695</v>
      </c>
      <c r="IP34">
        <v>1.45236189371167</v>
      </c>
      <c r="IQ34">
        <v>0.59935510630009403</v>
      </c>
      <c r="IR34">
        <v>0.85061114869590104</v>
      </c>
      <c r="IS34">
        <v>0.91845541940209496</v>
      </c>
      <c r="IT34">
        <v>1.0032847637892</v>
      </c>
      <c r="IU34">
        <v>1.2101628076330899</v>
      </c>
      <c r="IV34">
        <v>0.86136583074789796</v>
      </c>
      <c r="IW34">
        <v>1.17835004239279</v>
      </c>
      <c r="IX34">
        <v>0.99144527601130705</v>
      </c>
      <c r="IY34">
        <v>1.14180176337155</v>
      </c>
      <c r="IZ34">
        <v>1.0740729870811401</v>
      </c>
      <c r="JA34">
        <v>1.05002380507352</v>
      </c>
      <c r="JB34">
        <v>1.61675029529237</v>
      </c>
      <c r="JC34">
        <v>1.1138142471096499</v>
      </c>
      <c r="JD34">
        <v>1.09887256441215</v>
      </c>
      <c r="JE34">
        <v>1.1604582918926001</v>
      </c>
      <c r="JF34">
        <v>1.3941986412707399</v>
      </c>
      <c r="JG34">
        <v>2.1837511128740399</v>
      </c>
      <c r="JH34">
        <v>1.1100260897576999</v>
      </c>
      <c r="JI34">
        <v>1.1822655578926999</v>
      </c>
      <c r="JJ34">
        <v>1.4224956160387401</v>
      </c>
      <c r="JK34">
        <v>1.8943308863072601</v>
      </c>
      <c r="JL34">
        <v>2.7379224662901001</v>
      </c>
      <c r="JM34">
        <v>2.5581598857932399</v>
      </c>
      <c r="JN34">
        <v>1.33836504883875</v>
      </c>
      <c r="JO34">
        <v>2.6696341756261299</v>
      </c>
      <c r="JP34">
        <v>3.7619457428779701</v>
      </c>
      <c r="JQ34">
        <v>4.1305847059594498</v>
      </c>
      <c r="JR34">
        <v>3.76558775794572</v>
      </c>
      <c r="JS34">
        <v>2.6933016082464798</v>
      </c>
      <c r="JT34">
        <v>2.7551773164335098</v>
      </c>
      <c r="JU34">
        <v>1.6920967160491101</v>
      </c>
      <c r="JV34">
        <v>1.10573418307642</v>
      </c>
      <c r="JW34">
        <v>2.6604844581050502</v>
      </c>
      <c r="JX34">
        <v>2.77658838050368</v>
      </c>
      <c r="JY34">
        <v>2.2713316288954899</v>
      </c>
      <c r="JZ34">
        <v>1.5367058296520799</v>
      </c>
      <c r="KA34">
        <v>0.74513188026505806</v>
      </c>
      <c r="KB34">
        <v>2.7644400014103199</v>
      </c>
      <c r="KC34">
        <v>2.5648224819803098</v>
      </c>
      <c r="KD34">
        <v>1.92616248301629</v>
      </c>
      <c r="KE34">
        <v>1.14904590865441</v>
      </c>
      <c r="KF34">
        <v>0.27326379929148797</v>
      </c>
      <c r="KG34">
        <v>2.6820390560845202</v>
      </c>
      <c r="KH34">
        <v>2.2738688684144699</v>
      </c>
      <c r="KI34">
        <v>1.55244450581585</v>
      </c>
      <c r="KJ34">
        <v>0.70210272681813302</v>
      </c>
      <c r="KK34">
        <v>-0.20797522506569499</v>
      </c>
      <c r="KL34">
        <v>2.4809419535837902</v>
      </c>
      <c r="KM34">
        <v>1.9291093821519101</v>
      </c>
      <c r="KN34">
        <v>1.12218205660087</v>
      </c>
      <c r="KO34">
        <v>0.23303971162428799</v>
      </c>
      <c r="KP34">
        <v>-0.61909380624469701</v>
      </c>
      <c r="KQ34">
        <v>2.6701358651889202</v>
      </c>
      <c r="KR34">
        <v>-0.77977330884971496</v>
      </c>
      <c r="KS34">
        <v>7.1137145453615006E-2</v>
      </c>
      <c r="KT34">
        <v>0.70790597508584496</v>
      </c>
      <c r="KU34">
        <v>0.90297081666360501</v>
      </c>
      <c r="KV34">
        <v>2.1562036963761799</v>
      </c>
      <c r="KW34">
        <v>2.0883467884112799</v>
      </c>
      <c r="KX34">
        <v>2.3794880165716399</v>
      </c>
      <c r="KY34">
        <v>1.76074199525678</v>
      </c>
      <c r="KZ34">
        <v>3.3859888156585201</v>
      </c>
      <c r="LA34">
        <v>2.3893793350208599</v>
      </c>
      <c r="LB34">
        <v>2.6846107014690301</v>
      </c>
      <c r="LC34">
        <v>3.1596601687258601</v>
      </c>
      <c r="LD34">
        <v>2.9356079807450399</v>
      </c>
      <c r="LE34">
        <v>2.9876639352061898</v>
      </c>
      <c r="LF34">
        <v>2.6218840027473602</v>
      </c>
      <c r="LG34">
        <v>3.02930525614173</v>
      </c>
      <c r="LH34">
        <v>3.1774931777203199</v>
      </c>
      <c r="LI34">
        <v>3.09256230186856</v>
      </c>
      <c r="LJ34">
        <v>2.89269714168279</v>
      </c>
      <c r="LK34">
        <v>2.89455820824708</v>
      </c>
      <c r="LL34">
        <v>3.1142482165874799</v>
      </c>
      <c r="LM34">
        <v>3.2432432193059801</v>
      </c>
      <c r="LN34">
        <v>3.02995652229639</v>
      </c>
      <c r="LO34">
        <v>2.87978048880451</v>
      </c>
      <c r="LP34">
        <v>2.9982862881098198</v>
      </c>
      <c r="LQ34">
        <v>3.19005737573708</v>
      </c>
      <c r="LR34">
        <v>3.1729182206771598</v>
      </c>
      <c r="LS34">
        <v>2.9996204890812601</v>
      </c>
      <c r="LT34">
        <v>2.76107109175428</v>
      </c>
      <c r="LU34">
        <v>1.6244241420052401</v>
      </c>
      <c r="LV34">
        <v>-0.416989721961045</v>
      </c>
      <c r="LW34">
        <v>-1.5967542195606801</v>
      </c>
      <c r="LX34">
        <v>-1.5251765977989</v>
      </c>
      <c r="LY34">
        <v>-0.93190785366939399</v>
      </c>
      <c r="LZ34">
        <v>-6.0592116779877601E-2</v>
      </c>
      <c r="MA34">
        <v>0.42266902208657697</v>
      </c>
      <c r="MB34">
        <v>-0.52846650769883696</v>
      </c>
      <c r="MC34">
        <v>0.59424504716874404</v>
      </c>
      <c r="MD34">
        <v>1.9700329737909199</v>
      </c>
      <c r="ME34">
        <v>0.92486792478810598</v>
      </c>
      <c r="MF34">
        <v>1.3433741468806</v>
      </c>
      <c r="MG34">
        <v>-0.13888519965269899</v>
      </c>
      <c r="MH34">
        <v>0.35163870217444798</v>
      </c>
      <c r="MI34">
        <v>1.01494210926305</v>
      </c>
      <c r="MJ34">
        <v>1.5096354005236401</v>
      </c>
      <c r="MK34">
        <v>0.81149003552089904</v>
      </c>
      <c r="ML34">
        <v>0.13697375059588701</v>
      </c>
      <c r="MM34">
        <v>0.93858384696711405</v>
      </c>
      <c r="MN34">
        <v>2.1257261251119899</v>
      </c>
      <c r="MO34">
        <v>1.18938385156912</v>
      </c>
      <c r="MP34">
        <v>0.90282731201095801</v>
      </c>
      <c r="MQ34">
        <v>0.70322861427463801</v>
      </c>
      <c r="MR34">
        <v>2.07851639755782</v>
      </c>
      <c r="MS34">
        <v>2.3100410858736602</v>
      </c>
      <c r="MT34">
        <v>1.2438737817983501</v>
      </c>
      <c r="MU34">
        <v>1.3299968183980599</v>
      </c>
      <c r="MV34">
        <v>1.7602210159860201</v>
      </c>
      <c r="MW34">
        <v>2.34813077025452</v>
      </c>
      <c r="MX34">
        <v>2.8982788905504302</v>
      </c>
      <c r="MY34">
        <v>1.85169514539573</v>
      </c>
      <c r="MZ34">
        <v>-0.84311484231914602</v>
      </c>
      <c r="NA34">
        <v>0.94994330986977005</v>
      </c>
      <c r="NB34">
        <v>-0.32268057786885601</v>
      </c>
      <c r="NC34">
        <v>-0.45390073332563802</v>
      </c>
      <c r="ND34">
        <v>-0.83645541637668397</v>
      </c>
      <c r="NE34">
        <v>2.79402467694044</v>
      </c>
      <c r="NF34">
        <v>1.1966841182899</v>
      </c>
      <c r="NG34">
        <v>1.3167058653446799</v>
      </c>
      <c r="NH34">
        <v>2.6093178088644402</v>
      </c>
      <c r="NI34">
        <v>2.17610427899338</v>
      </c>
      <c r="NJ34">
        <v>3.03130176194222</v>
      </c>
      <c r="NK34">
        <v>1.66389620809995</v>
      </c>
      <c r="NL34">
        <v>1.89762231490691</v>
      </c>
      <c r="NM34">
        <v>2.59565286564884</v>
      </c>
      <c r="NN34">
        <v>2.7983461754736498</v>
      </c>
      <c r="NO34">
        <v>2.5581531616594901</v>
      </c>
      <c r="NP34">
        <v>1.93989579768803</v>
      </c>
      <c r="NQ34">
        <v>2.4609688018049001</v>
      </c>
      <c r="NR34">
        <v>2.8302197338807602</v>
      </c>
      <c r="NS34">
        <v>2.5821216472692701</v>
      </c>
      <c r="NT34">
        <v>2.510782095488</v>
      </c>
      <c r="NU34">
        <v>2.3417340012274601</v>
      </c>
      <c r="NV34">
        <v>2.7060238894467101</v>
      </c>
      <c r="NW34">
        <v>2.95349075467999</v>
      </c>
      <c r="NX34">
        <v>2.5584121248384002</v>
      </c>
      <c r="NY34">
        <v>2.7081037817322202</v>
      </c>
      <c r="NZ34">
        <v>2.5726167546328802</v>
      </c>
      <c r="OA34">
        <v>2.8520767212821498</v>
      </c>
      <c r="OB34">
        <v>3.1394465295047</v>
      </c>
      <c r="OC34">
        <v>-1.27646644765144</v>
      </c>
      <c r="OD34">
        <v>-1.1233681525249</v>
      </c>
      <c r="OE34">
        <v>-1.13391630118213</v>
      </c>
      <c r="OF34">
        <v>-0.60446594161571299</v>
      </c>
      <c r="OG34">
        <v>-0.39851440909736702</v>
      </c>
      <c r="OH34">
        <v>-0.47743577928012898</v>
      </c>
      <c r="OI34">
        <v>-0.91814641522909901</v>
      </c>
      <c r="OJ34">
        <v>-0.48987223421197701</v>
      </c>
      <c r="OK34">
        <v>-0.25885336920039298</v>
      </c>
      <c r="OL34">
        <v>0.431487781193027</v>
      </c>
      <c r="OM34">
        <v>-1.4893012753783901</v>
      </c>
      <c r="ON34">
        <v>-1.22853036171451</v>
      </c>
      <c r="OO34">
        <v>-0.16385757135244899</v>
      </c>
      <c r="OP34">
        <v>-0.199864658633886</v>
      </c>
      <c r="OQ34">
        <v>0.61332413072569403</v>
      </c>
      <c r="OR34">
        <v>-1.4232215942562301</v>
      </c>
      <c r="OS34">
        <v>-0.72097739927233495</v>
      </c>
      <c r="OT34">
        <v>-0.19031209814314901</v>
      </c>
      <c r="OU34">
        <v>0.216045834901122</v>
      </c>
      <c r="OV34">
        <v>0.66619051714407196</v>
      </c>
      <c r="OW34">
        <v>-1.0415153260034999</v>
      </c>
      <c r="OX34">
        <v>-0.57795725811070897</v>
      </c>
      <c r="OY34">
        <v>9.0850700608999496E-2</v>
      </c>
      <c r="OZ34">
        <v>0.39338968679216602</v>
      </c>
      <c r="PA34">
        <v>0.63025376321466597</v>
      </c>
      <c r="PB34">
        <v>-0.88115763817934301</v>
      </c>
      <c r="PC34">
        <v>-0.28152404528790897</v>
      </c>
      <c r="PD34">
        <v>0.26429928535813402</v>
      </c>
      <c r="PE34">
        <v>0.44207856873818202</v>
      </c>
      <c r="PF34">
        <v>0.71310636081971202</v>
      </c>
      <c r="PG34">
        <v>1.5154797456014999</v>
      </c>
      <c r="PH34">
        <v>-1.2011909333840101</v>
      </c>
      <c r="PI34">
        <v>-0.77190284107660501</v>
      </c>
      <c r="PJ34">
        <v>-0.89540293468717502</v>
      </c>
      <c r="PK34">
        <v>-1.55447679985387</v>
      </c>
      <c r="PL34">
        <v>-1.9352831444169101</v>
      </c>
      <c r="PM34">
        <v>1.7030313286460601</v>
      </c>
      <c r="PN34">
        <v>1.4577660959884999</v>
      </c>
      <c r="PO34">
        <v>1.5166165068377699</v>
      </c>
      <c r="PP34">
        <v>1.58339257662064</v>
      </c>
      <c r="PQ34">
        <v>1.5805679211188901</v>
      </c>
      <c r="PR34">
        <v>1.62009573870732</v>
      </c>
      <c r="PS34">
        <v>1.47899766232594</v>
      </c>
      <c r="PT34">
        <v>1.5403302185233501</v>
      </c>
      <c r="PU34">
        <v>1.5953573299011901</v>
      </c>
      <c r="PV34">
        <v>1.6028900249493701</v>
      </c>
      <c r="PW34">
        <v>1.55096782939366</v>
      </c>
      <c r="PX34">
        <v>1.5119978788567301</v>
      </c>
      <c r="PY34">
        <v>1.5701678946653199</v>
      </c>
      <c r="PZ34">
        <v>1.5815018407749799</v>
      </c>
      <c r="QA34">
        <v>1.56270709117344</v>
      </c>
      <c r="QB34">
        <v>1.5495501745145199</v>
      </c>
      <c r="QC34">
        <v>1.5423896985801799</v>
      </c>
      <c r="QD34">
        <v>1.57009813813789</v>
      </c>
      <c r="QE34">
        <v>1.57425182237404</v>
      </c>
      <c r="QF34">
        <v>1.55899666100435</v>
      </c>
      <c r="QG34">
        <v>1.56343009264999</v>
      </c>
      <c r="QH34">
        <v>1.5498752668967399</v>
      </c>
      <c r="QI34">
        <v>1.5679377672252399</v>
      </c>
      <c r="QJ34">
        <v>1.6339269729702699</v>
      </c>
      <c r="QK34">
        <v>-0.65485276019681005</v>
      </c>
      <c r="QL34">
        <v>-0.16842462231990399</v>
      </c>
      <c r="QM34">
        <v>-0.487433243109199</v>
      </c>
      <c r="QN34">
        <v>-0.84113881368719701</v>
      </c>
      <c r="QO34">
        <v>-1.3407556786249</v>
      </c>
      <c r="QP34">
        <v>-1.7629414327119901</v>
      </c>
      <c r="QQ34">
        <v>-1.09502453449175</v>
      </c>
      <c r="QR34">
        <v>-0.90830227561412902</v>
      </c>
      <c r="QS34">
        <v>-0.79217597850348298</v>
      </c>
      <c r="QT34">
        <v>-0.435178525210908</v>
      </c>
      <c r="QU34">
        <v>-0.72745309552514403</v>
      </c>
      <c r="QV34">
        <v>-1.1996333926524601</v>
      </c>
      <c r="QW34">
        <v>-0.723249546957762</v>
      </c>
      <c r="QX34">
        <v>-0.50393411019883705</v>
      </c>
      <c r="QY34">
        <v>-0.53664123782689699</v>
      </c>
      <c r="QZ34">
        <v>-1.00990827851084</v>
      </c>
      <c r="RA34">
        <v>-1.00310470763218</v>
      </c>
      <c r="RB34">
        <v>-0.63886222053443897</v>
      </c>
      <c r="RC34">
        <v>-0.54212213157600897</v>
      </c>
      <c r="RD34">
        <v>-0.357191745939891</v>
      </c>
      <c r="RE34">
        <v>-0.95618539053852403</v>
      </c>
      <c r="RF34">
        <v>-0.8695338470931</v>
      </c>
      <c r="RG34">
        <v>-0.63169939908765804</v>
      </c>
      <c r="RH34">
        <v>-0.424617899069894</v>
      </c>
      <c r="RI34">
        <v>-0.253679242402303</v>
      </c>
      <c r="RJ34">
        <v>-0.87847043749520104</v>
      </c>
      <c r="RK34">
        <v>-0.82047318431143601</v>
      </c>
      <c r="RL34">
        <v>-0.52623888984964495</v>
      </c>
      <c r="RM34">
        <v>-0.332498540498391</v>
      </c>
      <c r="RN34">
        <v>-7.7622265056782394E-2</v>
      </c>
      <c r="RO34">
        <v>0.52131722550712001</v>
      </c>
      <c r="RP34">
        <v>-1.8608422062272401</v>
      </c>
      <c r="RQ34">
        <v>-2.6685214115570202</v>
      </c>
      <c r="RR34">
        <v>-1.7257980967887101</v>
      </c>
      <c r="RS34">
        <v>0.106804788120519</v>
      </c>
      <c r="RT34">
        <v>-0.33189436232519298</v>
      </c>
      <c r="RU34">
        <v>1.53451130813186</v>
      </c>
      <c r="RV34">
        <v>1.5844582895386801</v>
      </c>
      <c r="RW34">
        <v>1.51430992974915</v>
      </c>
      <c r="RX34">
        <v>1.47326387493943</v>
      </c>
      <c r="RY34">
        <v>1.41158718531634</v>
      </c>
      <c r="RZ34">
        <v>2.36840544417243</v>
      </c>
      <c r="SA34">
        <v>2.7023321661289001</v>
      </c>
      <c r="SB34">
        <v>3.0228259048928798</v>
      </c>
      <c r="SC34">
        <v>2.6505148723354202</v>
      </c>
      <c r="SD34">
        <v>1.91539772859187</v>
      </c>
      <c r="SE34">
        <v>2.5969973304769498</v>
      </c>
      <c r="SF34">
        <v>2.9299165299305301</v>
      </c>
      <c r="SG34">
        <v>2.92301978295585</v>
      </c>
      <c r="SH34">
        <v>3.1580466788550199</v>
      </c>
      <c r="SI34">
        <v>2.2172132078757301</v>
      </c>
      <c r="SJ34">
        <v>2.8002649664441401</v>
      </c>
      <c r="SK34">
        <v>2.92310515432017</v>
      </c>
      <c r="SL34">
        <v>3.1956667007905599</v>
      </c>
      <c r="SM34">
        <v>3.0944259071861802</v>
      </c>
      <c r="SN34">
        <v>2.4458627021761998</v>
      </c>
      <c r="SO34">
        <v>2.82346198388688</v>
      </c>
      <c r="SP34">
        <v>3.1243702890877101</v>
      </c>
      <c r="SQ34">
        <v>3.13443317387047</v>
      </c>
      <c r="SR34">
        <v>2.7198126671410101</v>
      </c>
      <c r="SS34">
        <v>2.2032102344936701</v>
      </c>
      <c r="ST34">
        <v>3.0669980969899799E-2</v>
      </c>
      <c r="SU34">
        <v>5.7800894101964803E-2</v>
      </c>
      <c r="SV34">
        <v>5.8678869761053701E-2</v>
      </c>
      <c r="SW34">
        <v>6.3677315297513502E-3</v>
      </c>
      <c r="SX34">
        <v>-7.7163075034570705E-2</v>
      </c>
      <c r="SY34">
        <v>2.2004458022786002</v>
      </c>
      <c r="SZ34">
        <v>2.1966114877188998</v>
      </c>
      <c r="TA34">
        <v>2.1838867842824499</v>
      </c>
      <c r="TB34">
        <v>2.1658069375626501</v>
      </c>
      <c r="TC34">
        <v>2.2041310324897001</v>
      </c>
      <c r="TD34">
        <v>2.2031660825888899</v>
      </c>
      <c r="TE34">
        <v>2.1960164835666802</v>
      </c>
      <c r="TF34">
        <v>2.18112228997057</v>
      </c>
      <c r="TG34">
        <v>2.1608141034764299</v>
      </c>
      <c r="TH34">
        <v>2.2104858285637699</v>
      </c>
      <c r="TI34">
        <v>2.20650457854858</v>
      </c>
      <c r="TJ34">
        <v>2.1955150045547498</v>
      </c>
      <c r="TK34">
        <v>2.1779082054010801</v>
      </c>
      <c r="TL34">
        <v>2.1561420941064702</v>
      </c>
      <c r="TM34">
        <v>2.2182503281659298</v>
      </c>
      <c r="TN34">
        <v>2.2107157484914901</v>
      </c>
      <c r="TO34">
        <v>2.1966367545862502</v>
      </c>
      <c r="TP34">
        <v>2.1771452769936501</v>
      </c>
      <c r="TQ34">
        <v>2.16248586990951</v>
      </c>
      <c r="TR34">
        <v>2.2258185384888498</v>
      </c>
      <c r="TS34">
        <v>2.2151448702134999</v>
      </c>
      <c r="TT34">
        <v>2.1987852127967198</v>
      </c>
      <c r="TU34">
        <v>2.1840779385602098</v>
      </c>
      <c r="TV34">
        <v>2.1798477030288099</v>
      </c>
    </row>
    <row r="35" spans="1:542" x14ac:dyDescent="0.25">
      <c r="A35" s="13">
        <v>45473</v>
      </c>
      <c r="B35">
        <v>2.6291283546892701</v>
      </c>
      <c r="C35">
        <v>1.39187969242762</v>
      </c>
      <c r="D35">
        <v>0.54614443298082904</v>
      </c>
      <c r="E35">
        <v>-0.29310928867257202</v>
      </c>
      <c r="F35">
        <v>-7.3173988324094802E-2</v>
      </c>
      <c r="G35">
        <v>-1.00071243593382</v>
      </c>
      <c r="H35">
        <v>2.2879599234143302</v>
      </c>
      <c r="I35">
        <v>1.2615418638548901</v>
      </c>
      <c r="J35">
        <v>1.5972430382084</v>
      </c>
      <c r="K35">
        <v>1.2815268772480799</v>
      </c>
      <c r="L35">
        <v>2.8408813008644902</v>
      </c>
      <c r="M35">
        <v>2.2981250780840301</v>
      </c>
      <c r="N35">
        <v>1.58620676044458</v>
      </c>
      <c r="O35">
        <v>1.78205808232903</v>
      </c>
      <c r="P35">
        <v>1.92998408500955</v>
      </c>
      <c r="Q35">
        <v>2.73399201826326</v>
      </c>
      <c r="R35">
        <v>2.0838305298761499</v>
      </c>
      <c r="S35">
        <v>1.81014755385314</v>
      </c>
      <c r="T35">
        <v>2.0147207150830702</v>
      </c>
      <c r="U35">
        <v>2.4662903020659201</v>
      </c>
      <c r="V35">
        <v>2.5415063989430799</v>
      </c>
      <c r="W35">
        <v>2.1643349405712402</v>
      </c>
      <c r="X35">
        <v>2.0439983896757599</v>
      </c>
      <c r="Y35">
        <v>2.4645390674186198</v>
      </c>
      <c r="Z35">
        <v>3.0908866185133701</v>
      </c>
      <c r="AA35">
        <v>2.53194643917214</v>
      </c>
      <c r="AB35">
        <v>2.29786623040903</v>
      </c>
      <c r="AC35">
        <v>2.4046237644744202</v>
      </c>
      <c r="AD35">
        <v>2.9613262657681401</v>
      </c>
      <c r="AE35">
        <v>3.6350266935582298</v>
      </c>
      <c r="AF35">
        <v>-0.26444331257877002</v>
      </c>
      <c r="AG35">
        <v>0.464996024764115</v>
      </c>
      <c r="AH35">
        <v>1.54742089843441</v>
      </c>
      <c r="AI35">
        <v>2.4084676797805402</v>
      </c>
      <c r="AJ35">
        <v>3.0155338481477001</v>
      </c>
      <c r="AK35">
        <v>3.30986362789973</v>
      </c>
      <c r="AL35">
        <v>-3.52399438732122E-2</v>
      </c>
      <c r="AM35">
        <v>-0.14130301400786999</v>
      </c>
      <c r="AN35">
        <v>-0.41659320489625901</v>
      </c>
      <c r="AO35">
        <v>-0.63697483528555598</v>
      </c>
      <c r="AP35">
        <v>-0.17893424490686199</v>
      </c>
      <c r="AQ35">
        <v>-3.95764173659243E-2</v>
      </c>
      <c r="AR35">
        <v>-0.229130422271454</v>
      </c>
      <c r="AS35">
        <v>-0.56001529075828305</v>
      </c>
      <c r="AT35">
        <v>-0.74375492636615403</v>
      </c>
      <c r="AU35">
        <v>-0.109991612558136</v>
      </c>
      <c r="AV35">
        <v>-0.13523748613185099</v>
      </c>
      <c r="AW35">
        <v>-0.39650840784380498</v>
      </c>
      <c r="AX35">
        <v>-0.65560666685706004</v>
      </c>
      <c r="AY35">
        <v>-0.92297630071109504</v>
      </c>
      <c r="AZ35">
        <v>-0.15171442901291099</v>
      </c>
      <c r="BA35">
        <v>-0.27925431082664498</v>
      </c>
      <c r="BB35">
        <v>-0.51576736905982301</v>
      </c>
      <c r="BC35">
        <v>-0.80573139444032704</v>
      </c>
      <c r="BD35">
        <v>-1.15321472712221</v>
      </c>
      <c r="BE35">
        <v>-0.25760834266002303</v>
      </c>
      <c r="BF35">
        <v>-0.39870722002403702</v>
      </c>
      <c r="BG35">
        <v>-0.66313101472703095</v>
      </c>
      <c r="BH35">
        <v>-1.00701054568499</v>
      </c>
      <c r="BI35">
        <v>-1.4012957860088899</v>
      </c>
      <c r="BK35">
        <v>2.2175747548735698</v>
      </c>
      <c r="BL35">
        <v>-0.34697050069721402</v>
      </c>
      <c r="BM35">
        <v>-0.81582653384907899</v>
      </c>
      <c r="BN35">
        <v>-0.90940688676968195</v>
      </c>
      <c r="BO35">
        <v>-0.32691232777797902</v>
      </c>
      <c r="BP35">
        <v>-0.28050080171772201</v>
      </c>
      <c r="BQ35">
        <v>2.0794582187100699</v>
      </c>
      <c r="BR35">
        <v>2.27942314676458</v>
      </c>
      <c r="BS35">
        <v>3.1080067588113298</v>
      </c>
      <c r="BT35">
        <v>3.7804063800646999</v>
      </c>
      <c r="BU35">
        <v>2.2982305031102901</v>
      </c>
      <c r="BV35">
        <v>2.1372579428069098</v>
      </c>
      <c r="BW35">
        <v>2.56661719352768</v>
      </c>
      <c r="BX35">
        <v>3.3961200849792101</v>
      </c>
      <c r="BY35">
        <v>4.1265321979788396</v>
      </c>
      <c r="BZ35">
        <v>2.23975535937132</v>
      </c>
      <c r="CA35">
        <v>2.3634226182298601</v>
      </c>
      <c r="CB35">
        <v>2.9842368556930499</v>
      </c>
      <c r="CC35">
        <v>3.7786342299506601</v>
      </c>
      <c r="CD35">
        <v>5.0020500511698902</v>
      </c>
      <c r="CE35">
        <v>2.3662159370026301</v>
      </c>
      <c r="CF35">
        <v>2.6982411472643499</v>
      </c>
      <c r="CG35">
        <v>3.3468604053345601</v>
      </c>
      <c r="CH35">
        <v>4.4040089263727502</v>
      </c>
      <c r="CI35">
        <v>5.8583122978823496</v>
      </c>
      <c r="CJ35">
        <v>2.6182299672896998</v>
      </c>
      <c r="CK35">
        <v>3.0187486581334602</v>
      </c>
      <c r="CL35">
        <v>3.8571477948675499</v>
      </c>
      <c r="CM35">
        <v>5.0854287814988401</v>
      </c>
      <c r="CN35">
        <v>6.6280776725513899</v>
      </c>
      <c r="CO35">
        <v>1.00348024994028</v>
      </c>
      <c r="CP35">
        <v>-0.41986005101702301</v>
      </c>
      <c r="CQ35">
        <v>-1.26152722502565</v>
      </c>
      <c r="CR35">
        <v>-6.7394874556387903E-3</v>
      </c>
      <c r="CS35">
        <v>-0.16072228474109701</v>
      </c>
      <c r="CT35">
        <v>-0.88221721982387102</v>
      </c>
      <c r="CU35">
        <v>1.12214107303959</v>
      </c>
      <c r="CV35">
        <v>0.54401875741516104</v>
      </c>
      <c r="CW35">
        <v>1.5914613327403999</v>
      </c>
      <c r="CX35">
        <v>1.4065296044481801</v>
      </c>
      <c r="CY35">
        <v>1.7525264727341101</v>
      </c>
      <c r="CZ35">
        <v>1.33211450966722</v>
      </c>
      <c r="DA35">
        <v>1.31436059837215</v>
      </c>
      <c r="DB35">
        <v>1.6965280860801499</v>
      </c>
      <c r="DC35">
        <v>1.6448560282890401</v>
      </c>
      <c r="DD35">
        <v>1.60790620962794</v>
      </c>
      <c r="DE35">
        <v>1.3814592666810299</v>
      </c>
      <c r="DF35">
        <v>1.56933371708685</v>
      </c>
      <c r="DG35">
        <v>1.7321551273457501</v>
      </c>
      <c r="DH35">
        <v>1.85201555159286</v>
      </c>
      <c r="DI35">
        <v>1.56054460622324</v>
      </c>
      <c r="DJ35">
        <v>1.5385791467882599</v>
      </c>
      <c r="DK35">
        <v>1.6445615272896199</v>
      </c>
      <c r="DL35">
        <v>1.84617484580586</v>
      </c>
      <c r="DM35">
        <v>1.72620171659174</v>
      </c>
      <c r="DN35">
        <v>1.6543868393285599</v>
      </c>
      <c r="DO35">
        <v>1.62179375197755</v>
      </c>
      <c r="DP35">
        <v>1.7724227013720399</v>
      </c>
      <c r="DQ35">
        <v>1.7774269179967701</v>
      </c>
      <c r="DR35">
        <v>2.0642416766266898</v>
      </c>
      <c r="DS35">
        <v>0.10622484314812899</v>
      </c>
      <c r="DT35">
        <v>0.171688260284136</v>
      </c>
      <c r="DU35">
        <v>-9.1292481654209803E-3</v>
      </c>
      <c r="DV35">
        <v>-2.7224030115718199E-2</v>
      </c>
      <c r="DW35">
        <v>-9.4913844670298897E-2</v>
      </c>
      <c r="DX35">
        <v>-0.112457427702192</v>
      </c>
      <c r="DY35">
        <v>1.5269056042190099</v>
      </c>
      <c r="DZ35">
        <v>1.82247646314988</v>
      </c>
      <c r="EA35">
        <v>0.32250103792483997</v>
      </c>
      <c r="EB35">
        <v>-2.45274569931643E-2</v>
      </c>
      <c r="EC35">
        <v>0.50214188992688003</v>
      </c>
      <c r="ED35">
        <v>1.85910470019844</v>
      </c>
      <c r="EE35">
        <v>1.48114791876421</v>
      </c>
      <c r="EF35">
        <v>2.6403049756119502E-2</v>
      </c>
      <c r="EG35">
        <v>0.34750448211952201</v>
      </c>
      <c r="EH35">
        <v>1.45595769519795</v>
      </c>
      <c r="EI35">
        <v>2.0107785232041802</v>
      </c>
      <c r="EJ35">
        <v>0.88206056143978495</v>
      </c>
      <c r="EK35">
        <v>0.22024539077726701</v>
      </c>
      <c r="EL35">
        <v>1.18647508498871</v>
      </c>
      <c r="EM35">
        <v>1.95996923521275</v>
      </c>
      <c r="EN35">
        <v>1.6128979708969</v>
      </c>
      <c r="EO35">
        <v>0.85989806515012202</v>
      </c>
      <c r="EP35">
        <v>0.95213468281293701</v>
      </c>
      <c r="EQ35">
        <v>1.5013237761457201</v>
      </c>
      <c r="ER35">
        <v>1.57290401904733</v>
      </c>
      <c r="ES35">
        <v>1.4245064555881499</v>
      </c>
      <c r="ET35">
        <v>1.3267725383485001</v>
      </c>
      <c r="EU35">
        <v>1.2341273204439001</v>
      </c>
      <c r="EV35">
        <v>1.1795805955207199</v>
      </c>
      <c r="EW35">
        <v>1.2141585088346001</v>
      </c>
      <c r="EX35">
        <v>-0.36747977325797199</v>
      </c>
      <c r="EY35">
        <v>-3.5534887206607801E-2</v>
      </c>
      <c r="EZ35">
        <v>-0.58445854660936303</v>
      </c>
      <c r="FA35">
        <v>-0.89238284444652904</v>
      </c>
      <c r="FB35">
        <v>-1.0052064626422801</v>
      </c>
      <c r="FC35">
        <v>1.7441896598625499</v>
      </c>
      <c r="FD35">
        <v>0.50250750294984103</v>
      </c>
      <c r="FE35">
        <v>1.06084817156862</v>
      </c>
      <c r="FF35">
        <v>1.57405442605861</v>
      </c>
      <c r="FG35">
        <v>1.5012071976661701</v>
      </c>
      <c r="FH35">
        <v>1.64317238147067</v>
      </c>
      <c r="FI35">
        <v>1.3106818491126</v>
      </c>
      <c r="FJ35">
        <v>1.34521588977301</v>
      </c>
      <c r="FK35">
        <v>1.8817520051082099</v>
      </c>
      <c r="FL35">
        <v>1.6170883091458499</v>
      </c>
      <c r="FM35">
        <v>1.5224578305348899</v>
      </c>
      <c r="FN35">
        <v>1.3676431624771199</v>
      </c>
      <c r="FO35">
        <v>1.63652314403072</v>
      </c>
      <c r="FP35">
        <v>2.0735557739626098</v>
      </c>
      <c r="FQ35">
        <v>1.5687493633317899</v>
      </c>
      <c r="FR35">
        <v>1.5159201054481199</v>
      </c>
      <c r="FS35">
        <v>1.5813533472700601</v>
      </c>
      <c r="FT35">
        <v>1.85634914291238</v>
      </c>
      <c r="FU35">
        <v>2.0757602597846199</v>
      </c>
      <c r="FV35">
        <v>1.57023252724856</v>
      </c>
      <c r="FW35">
        <v>1.6635236728685101</v>
      </c>
      <c r="FX35">
        <v>1.7783607669480199</v>
      </c>
      <c r="FY35">
        <v>1.9298912206635599</v>
      </c>
      <c r="FZ35">
        <v>2.6677132966580599</v>
      </c>
      <c r="GA35">
        <v>2.0615730376952701</v>
      </c>
      <c r="GB35">
        <v>0.66021352525389998</v>
      </c>
      <c r="GC35">
        <v>1.97776679628511</v>
      </c>
      <c r="GD35">
        <v>4.2189376004717003</v>
      </c>
      <c r="GE35">
        <v>5.4971599962977997</v>
      </c>
      <c r="GF35">
        <v>5.5990479413721896</v>
      </c>
      <c r="GG35">
        <v>2.1102034451402099</v>
      </c>
      <c r="GH35">
        <v>2.0635565306491799</v>
      </c>
      <c r="GI35">
        <v>1.6172343821295501</v>
      </c>
      <c r="GJ35">
        <v>1.3887507631163301</v>
      </c>
      <c r="GK35">
        <v>2.0899777810476698</v>
      </c>
      <c r="GL35">
        <v>2.1018071203196702</v>
      </c>
      <c r="GM35">
        <v>2.05217302312768</v>
      </c>
      <c r="GN35">
        <v>1.4996187780618799</v>
      </c>
      <c r="GO35">
        <v>1.09115157983745</v>
      </c>
      <c r="GP35">
        <v>2.1414246934861598</v>
      </c>
      <c r="GQ35">
        <v>2.1180634948345198</v>
      </c>
      <c r="GR35">
        <v>1.7908992056311199</v>
      </c>
      <c r="GS35">
        <v>1.3051303852871401</v>
      </c>
      <c r="GT35">
        <v>0.76960424268766103</v>
      </c>
      <c r="GU35">
        <v>2.1809227892103</v>
      </c>
      <c r="GV35">
        <v>1.9425975276184599</v>
      </c>
      <c r="GW35">
        <v>1.5712100812860099</v>
      </c>
      <c r="GX35">
        <v>1.0238739224689699</v>
      </c>
      <c r="GY35">
        <v>0.17380968462733601</v>
      </c>
      <c r="GZ35">
        <v>2.0605899297071399</v>
      </c>
      <c r="HA35">
        <v>1.7497943907165201</v>
      </c>
      <c r="HB35">
        <v>1.29763681643736</v>
      </c>
      <c r="HC35">
        <v>0.51489512165180495</v>
      </c>
      <c r="HD35">
        <v>-0.312335180127575</v>
      </c>
      <c r="HE35">
        <v>1.01164235916425</v>
      </c>
      <c r="HF35">
        <v>1.0168171845612399</v>
      </c>
      <c r="HG35">
        <v>2.6944349137364698</v>
      </c>
      <c r="HH35">
        <v>4.8451443692765004</v>
      </c>
      <c r="HI35">
        <v>4.6039859458554799</v>
      </c>
      <c r="HJ35">
        <v>4.7273303608941699</v>
      </c>
      <c r="HK35">
        <v>0.94062279675018001</v>
      </c>
      <c r="HL35">
        <v>0.851004107411229</v>
      </c>
      <c r="HM35">
        <v>0.38248620852922999</v>
      </c>
      <c r="HN35">
        <v>0.27927023533213402</v>
      </c>
      <c r="HO35">
        <v>0.98865058662970595</v>
      </c>
      <c r="HP35">
        <v>0.91018040952481705</v>
      </c>
      <c r="HQ35">
        <v>0.82301057165990099</v>
      </c>
      <c r="HR35">
        <v>0.34533979315145802</v>
      </c>
      <c r="HS35">
        <v>4.9692168515226801E-2</v>
      </c>
      <c r="HT35">
        <v>0.95850400984550499</v>
      </c>
      <c r="HU35">
        <v>0.87295788361613502</v>
      </c>
      <c r="HV35">
        <v>0.584262100865095</v>
      </c>
      <c r="HW35">
        <v>0.197294877110162</v>
      </c>
      <c r="HX35">
        <v>-0.24756850199522401</v>
      </c>
      <c r="HY35">
        <v>0.92387323263192</v>
      </c>
      <c r="HZ35">
        <v>0.69670929161723105</v>
      </c>
      <c r="IA35">
        <v>0.40491282434259201</v>
      </c>
      <c r="IB35">
        <v>-5.17511896924003E-2</v>
      </c>
      <c r="IC35">
        <v>-0.65430458377228495</v>
      </c>
      <c r="ID35">
        <v>0.77917289906646503</v>
      </c>
      <c r="IE35">
        <v>0.53248153740317805</v>
      </c>
      <c r="IF35">
        <v>0.164235882415006</v>
      </c>
      <c r="IG35">
        <v>-0.40808565680625802</v>
      </c>
      <c r="IH35">
        <v>-0.91145253566430895</v>
      </c>
      <c r="II35">
        <v>0.82461215208970695</v>
      </c>
      <c r="IJ35">
        <v>-0.10421497267159199</v>
      </c>
      <c r="IK35">
        <v>-0.12769834731614499</v>
      </c>
      <c r="IL35">
        <v>-0.41024469149218001</v>
      </c>
      <c r="IM35">
        <v>-0.168403675035525</v>
      </c>
      <c r="IN35">
        <v>-1.05800623361194</v>
      </c>
      <c r="IO35">
        <v>1.01263048388136</v>
      </c>
      <c r="IP35">
        <v>0.69275641751154504</v>
      </c>
      <c r="IQ35">
        <v>1.5023094956191001</v>
      </c>
      <c r="IR35">
        <v>0.67359566995158004</v>
      </c>
      <c r="IS35">
        <v>1.0015539809123399</v>
      </c>
      <c r="IT35">
        <v>0.96724100273231095</v>
      </c>
      <c r="IU35">
        <v>1.06214350492793</v>
      </c>
      <c r="IV35">
        <v>1.29530516931109</v>
      </c>
      <c r="IW35">
        <v>1.0178889265681801</v>
      </c>
      <c r="IX35">
        <v>1.0154067413546399</v>
      </c>
      <c r="IY35">
        <v>1.0470202591628699</v>
      </c>
      <c r="IZ35">
        <v>1.2172093757554401</v>
      </c>
      <c r="JA35">
        <v>1.2034925283261899</v>
      </c>
      <c r="JB35">
        <v>1.2894194153765901</v>
      </c>
      <c r="JC35">
        <v>1.07776950861367</v>
      </c>
      <c r="JD35">
        <v>1.18383989724609</v>
      </c>
      <c r="JE35">
        <v>1.2085367225482</v>
      </c>
      <c r="JF35">
        <v>1.35481260868071</v>
      </c>
      <c r="JG35">
        <v>1.6537614051626699</v>
      </c>
      <c r="JH35">
        <v>1.19922247600648</v>
      </c>
      <c r="JI35">
        <v>1.20878281521078</v>
      </c>
      <c r="JJ35">
        <v>1.3470645907140499</v>
      </c>
      <c r="JK35">
        <v>1.6497451437298301</v>
      </c>
      <c r="JL35">
        <v>2.0764768638987601</v>
      </c>
      <c r="JM35">
        <v>2.5581598857932399</v>
      </c>
      <c r="JN35">
        <v>0.89714580196883398</v>
      </c>
      <c r="JO35">
        <v>1.66222505274834</v>
      </c>
      <c r="JP35">
        <v>3.1861377210088899</v>
      </c>
      <c r="JQ35">
        <v>4.1305847059594498</v>
      </c>
      <c r="JR35">
        <v>4.4148270265570497</v>
      </c>
      <c r="JS35">
        <v>2.6933016082464798</v>
      </c>
      <c r="JT35">
        <v>2.7551773164335098</v>
      </c>
      <c r="JU35">
        <v>2.71760987729099</v>
      </c>
      <c r="JV35">
        <v>1.6083406299293399</v>
      </c>
      <c r="JW35">
        <v>2.6604844581050502</v>
      </c>
      <c r="JX35">
        <v>2.77658838050368</v>
      </c>
      <c r="JY35">
        <v>2.7954850817175299</v>
      </c>
      <c r="JZ35">
        <v>2.2299565798710699</v>
      </c>
      <c r="KA35">
        <v>1.42252449868784</v>
      </c>
      <c r="KB35">
        <v>2.7644400014103199</v>
      </c>
      <c r="KC35">
        <v>2.8304542695271699</v>
      </c>
      <c r="KD35">
        <v>2.5427693754452898</v>
      </c>
      <c r="KE35">
        <v>1.84193791387315</v>
      </c>
      <c r="KF35">
        <v>1.0418182347987901</v>
      </c>
      <c r="KG35">
        <v>2.8617736168049999</v>
      </c>
      <c r="KH35">
        <v>2.6945846942885101</v>
      </c>
      <c r="KI35">
        <v>2.2025798953072702</v>
      </c>
      <c r="KJ35">
        <v>1.4585117418984399</v>
      </c>
      <c r="KK35">
        <v>0.60081731685645501</v>
      </c>
      <c r="KL35">
        <v>2.80474419737036</v>
      </c>
      <c r="KM35">
        <v>2.4315609181504301</v>
      </c>
      <c r="KN35">
        <v>1.83846847570781</v>
      </c>
      <c r="KO35">
        <v>1.02950454882122</v>
      </c>
      <c r="KP35">
        <v>0.13266295848100501</v>
      </c>
      <c r="KQ35">
        <v>1.3188928318267701</v>
      </c>
      <c r="KR35">
        <v>-0.79414612748209901</v>
      </c>
      <c r="KS35">
        <v>-0.76895192906882004</v>
      </c>
      <c r="KT35">
        <v>0.132570726269544</v>
      </c>
      <c r="KU35">
        <v>0.72626177973073303</v>
      </c>
      <c r="KV35">
        <v>1.1514874507854</v>
      </c>
      <c r="KW35">
        <v>2.7018743535899401</v>
      </c>
      <c r="KX35">
        <v>2.4778713619401498</v>
      </c>
      <c r="KY35">
        <v>2.4789313881770401</v>
      </c>
      <c r="KZ35">
        <v>1.90590616450049</v>
      </c>
      <c r="LA35">
        <v>2.34339325933081</v>
      </c>
      <c r="LB35">
        <v>2.64610051423313</v>
      </c>
      <c r="LC35">
        <v>2.9823054583456798</v>
      </c>
      <c r="LD35">
        <v>3.3594916084090301</v>
      </c>
      <c r="LE35">
        <v>3.1437195688204098</v>
      </c>
      <c r="LF35">
        <v>2.5780620264110401</v>
      </c>
      <c r="LG35">
        <v>2.9192038880337501</v>
      </c>
      <c r="LH35">
        <v>3.3028019105541402</v>
      </c>
      <c r="LI35">
        <v>3.3971291691777998</v>
      </c>
      <c r="LJ35">
        <v>3.26141568279201</v>
      </c>
      <c r="LK35">
        <v>2.8045497133794002</v>
      </c>
      <c r="LL35">
        <v>3.1834568873228402</v>
      </c>
      <c r="LM35">
        <v>3.38447383299108</v>
      </c>
      <c r="LN35">
        <v>3.434217090208</v>
      </c>
      <c r="LO35">
        <v>3.1964561514029102</v>
      </c>
      <c r="LP35">
        <v>3.0362646712489498</v>
      </c>
      <c r="LQ35">
        <v>3.2842504748695198</v>
      </c>
      <c r="LR35">
        <v>3.4286294018219201</v>
      </c>
      <c r="LS35">
        <v>3.3576243504841701</v>
      </c>
      <c r="LT35">
        <v>3.1494157730888102</v>
      </c>
      <c r="LU35">
        <v>9.1192225121821194E-2</v>
      </c>
      <c r="LV35">
        <v>-0.79700285139086802</v>
      </c>
      <c r="LW35">
        <v>-0.45348814091397299</v>
      </c>
      <c r="LX35">
        <v>-1.55293060672101</v>
      </c>
      <c r="LY35">
        <v>-1.5818474035904599</v>
      </c>
      <c r="LZ35">
        <v>-0.91674028639371496</v>
      </c>
      <c r="MA35">
        <v>1.6255215750602401</v>
      </c>
      <c r="MB35">
        <v>0.53665978688796201</v>
      </c>
      <c r="MC35">
        <v>-0.46615689212530398</v>
      </c>
      <c r="MD35">
        <v>0.61489120191554603</v>
      </c>
      <c r="ME35">
        <v>0.246696970373874</v>
      </c>
      <c r="MF35">
        <v>0.88786531791828505</v>
      </c>
      <c r="MG35">
        <v>1.3939721882192899</v>
      </c>
      <c r="MH35">
        <v>-4.82817077531629E-2</v>
      </c>
      <c r="MI35">
        <v>0.39129086273867902</v>
      </c>
      <c r="MJ35">
        <v>0.75712424785620602</v>
      </c>
      <c r="MK35">
        <v>1.54795373910828</v>
      </c>
      <c r="ML35">
        <v>0.942263084529256</v>
      </c>
      <c r="MM35">
        <v>0.23579806957357</v>
      </c>
      <c r="MN35">
        <v>0.96886309173535401</v>
      </c>
      <c r="MO35">
        <v>1.42735750683165</v>
      </c>
      <c r="MP35">
        <v>1.31727500904226</v>
      </c>
      <c r="MQ35">
        <v>1.03944892628357</v>
      </c>
      <c r="MR35">
        <v>0.82062462958334503</v>
      </c>
      <c r="MS35">
        <v>2.1968859528573499</v>
      </c>
      <c r="MT35">
        <v>1.26353027455316</v>
      </c>
      <c r="MU35">
        <v>1.3862827522335699</v>
      </c>
      <c r="MV35">
        <v>1.5127520286526901</v>
      </c>
      <c r="MW35">
        <v>2.0115811389927201</v>
      </c>
      <c r="MX35">
        <v>2.7696247892243901</v>
      </c>
      <c r="MY35">
        <v>2.1904148049483401</v>
      </c>
      <c r="MZ35">
        <v>1.1510696304036701</v>
      </c>
      <c r="NA35">
        <v>-0.87024482591236296</v>
      </c>
      <c r="NB35">
        <v>0.94960061470692803</v>
      </c>
      <c r="NC35">
        <v>-0.31453761465762597</v>
      </c>
      <c r="ND35">
        <v>-0.38338004442762802</v>
      </c>
      <c r="NE35">
        <v>1.92343922615687</v>
      </c>
      <c r="NF35">
        <v>3.0444536459207701</v>
      </c>
      <c r="NG35">
        <v>1.33642016109858</v>
      </c>
      <c r="NH35">
        <v>1.39626846312081</v>
      </c>
      <c r="NI35">
        <v>3.2565018977729299</v>
      </c>
      <c r="NJ35">
        <v>2.3098510833732999</v>
      </c>
      <c r="NK35">
        <v>3.2881293306866102</v>
      </c>
      <c r="NL35">
        <v>1.84427323837527</v>
      </c>
      <c r="NM35">
        <v>2.05493611039127</v>
      </c>
      <c r="NN35">
        <v>3.0040573244161402</v>
      </c>
      <c r="NO35">
        <v>3.0185975095014599</v>
      </c>
      <c r="NP35">
        <v>2.8136558159292901</v>
      </c>
      <c r="NQ35">
        <v>2.1389250937944402</v>
      </c>
      <c r="NR35">
        <v>2.6914694775947199</v>
      </c>
      <c r="NS35">
        <v>3.3130194298458102</v>
      </c>
      <c r="NT35">
        <v>2.8193076343866501</v>
      </c>
      <c r="NU35">
        <v>2.7642844520543099</v>
      </c>
      <c r="NV35">
        <v>2.58930586823897</v>
      </c>
      <c r="NW35">
        <v>3.0465118659915298</v>
      </c>
      <c r="NX35">
        <v>3.1208108530818301</v>
      </c>
      <c r="NY35">
        <v>2.80150374040509</v>
      </c>
      <c r="NZ35">
        <v>2.9968842096892301</v>
      </c>
      <c r="OA35">
        <v>2.90488316474665</v>
      </c>
      <c r="OB35">
        <v>3.2153794483462699</v>
      </c>
      <c r="OC35">
        <v>-1.8010799757609901</v>
      </c>
      <c r="OD35">
        <v>-1.06295868147513</v>
      </c>
      <c r="OE35">
        <v>-1.0835601763327301</v>
      </c>
      <c r="OF35">
        <v>-1.09395458265904</v>
      </c>
      <c r="OG35">
        <v>-0.60579027570413202</v>
      </c>
      <c r="OH35">
        <v>-0.41940012047333802</v>
      </c>
      <c r="OI35">
        <v>-1.1628778661085799</v>
      </c>
      <c r="OJ35">
        <v>-0.83905996808669203</v>
      </c>
      <c r="OK35">
        <v>-0.45962284606700199</v>
      </c>
      <c r="OL35">
        <v>-0.24133883150572</v>
      </c>
      <c r="OM35">
        <v>-1.7375027651308299</v>
      </c>
      <c r="ON35">
        <v>-1.3846931375010501</v>
      </c>
      <c r="OO35">
        <v>-1.146766478807</v>
      </c>
      <c r="OP35">
        <v>-0.13410683241362001</v>
      </c>
      <c r="OQ35">
        <v>-0.189959415733188</v>
      </c>
      <c r="OR35">
        <v>-1.6343720789432299</v>
      </c>
      <c r="OS35">
        <v>-1.31956072974093</v>
      </c>
      <c r="OT35">
        <v>-0.67161803510348805</v>
      </c>
      <c r="OU35">
        <v>-0.169691701375736</v>
      </c>
      <c r="OV35">
        <v>0.231800078147753</v>
      </c>
      <c r="OW35">
        <v>-1.55684910234464</v>
      </c>
      <c r="OX35">
        <v>-0.97276162288708001</v>
      </c>
      <c r="OY35">
        <v>-0.54200416437714405</v>
      </c>
      <c r="OZ35">
        <v>0.11302852285427301</v>
      </c>
      <c r="PA35">
        <v>0.41850752927800799</v>
      </c>
      <c r="PB35">
        <v>-1.2684648255395801</v>
      </c>
      <c r="PC35">
        <v>-0.83038384765120798</v>
      </c>
      <c r="PD35">
        <v>-0.248449551716243</v>
      </c>
      <c r="PE35">
        <v>0.29314128654845201</v>
      </c>
      <c r="PF35">
        <v>0.47609912310281899</v>
      </c>
      <c r="PG35">
        <v>1.5090193793216899</v>
      </c>
      <c r="PH35">
        <v>-1.21667527369082</v>
      </c>
      <c r="PI35">
        <v>-1.2700231597849501</v>
      </c>
      <c r="PJ35">
        <v>-0.86122497233581197</v>
      </c>
      <c r="PK35">
        <v>-0.96214688858473796</v>
      </c>
      <c r="PL35">
        <v>-1.7063310484205501</v>
      </c>
      <c r="PM35">
        <v>1.57444755064825</v>
      </c>
      <c r="PN35">
        <v>1.7694357732358701</v>
      </c>
      <c r="PO35">
        <v>1.5398824608902899</v>
      </c>
      <c r="PP35">
        <v>1.5833798966916799</v>
      </c>
      <c r="PQ35">
        <v>1.53272879693393</v>
      </c>
      <c r="PR35">
        <v>1.6417239001520501</v>
      </c>
      <c r="PS35">
        <v>1.69249935891764</v>
      </c>
      <c r="PT35">
        <v>1.5557516143864101</v>
      </c>
      <c r="PU35">
        <v>1.6149631210203399</v>
      </c>
      <c r="PV35">
        <v>1.5902648994872599</v>
      </c>
      <c r="PW35">
        <v>1.66966869227042</v>
      </c>
      <c r="PX35">
        <v>1.62586771124028</v>
      </c>
      <c r="PY35">
        <v>1.5877193911751799</v>
      </c>
      <c r="PZ35">
        <v>1.65634885743531</v>
      </c>
      <c r="QA35">
        <v>1.6273613919622101</v>
      </c>
      <c r="QB35">
        <v>1.6333296405901101</v>
      </c>
      <c r="QC35">
        <v>1.6244859812590899</v>
      </c>
      <c r="QD35">
        <v>1.62539332898024</v>
      </c>
      <c r="QE35">
        <v>1.6662233035890801</v>
      </c>
      <c r="QF35">
        <v>1.6110354684653301</v>
      </c>
      <c r="QG35">
        <v>1.63086528278927</v>
      </c>
      <c r="QH35">
        <v>1.64418004315613</v>
      </c>
      <c r="QI35">
        <v>1.64102861363125</v>
      </c>
      <c r="QJ35">
        <v>1.6702849287858801</v>
      </c>
      <c r="QK35">
        <v>-0.78325526219618402</v>
      </c>
      <c r="QL35">
        <v>3.10255883220877E-2</v>
      </c>
      <c r="QM35">
        <v>-0.215377479513367</v>
      </c>
      <c r="QN35">
        <v>-0.53823563978321998</v>
      </c>
      <c r="QO35">
        <v>-0.90434334200196997</v>
      </c>
      <c r="QP35">
        <v>-1.70545421208008</v>
      </c>
      <c r="QQ35">
        <v>-0.61892691079968798</v>
      </c>
      <c r="QR35">
        <v>-1.05612723909563</v>
      </c>
      <c r="QS35">
        <v>-0.88987496865807503</v>
      </c>
      <c r="QT35">
        <v>-0.77554161755463502</v>
      </c>
      <c r="QU35">
        <v>-0.55355992528008902</v>
      </c>
      <c r="QV35">
        <v>-0.68915109790673501</v>
      </c>
      <c r="QW35">
        <v>-1.17879552910067</v>
      </c>
      <c r="QX35">
        <v>-0.68647884825110606</v>
      </c>
      <c r="QY35">
        <v>-0.47911461202615702</v>
      </c>
      <c r="QZ35">
        <v>-0.65029702206781204</v>
      </c>
      <c r="RA35">
        <v>-0.976559743302016</v>
      </c>
      <c r="RB35">
        <v>-0.97036105139891804</v>
      </c>
      <c r="RC35">
        <v>-0.60664341145149303</v>
      </c>
      <c r="RD35">
        <v>-0.48730859816241401</v>
      </c>
      <c r="RE35">
        <v>-0.87609254210424103</v>
      </c>
      <c r="RF35">
        <v>-0.91793090722815196</v>
      </c>
      <c r="RG35">
        <v>-0.83752621415321005</v>
      </c>
      <c r="RH35">
        <v>-0.57893617553186705</v>
      </c>
      <c r="RI35">
        <v>-0.367735102605661</v>
      </c>
      <c r="RJ35">
        <v>-0.86900246080223997</v>
      </c>
      <c r="RK35">
        <v>-0.84140560042823498</v>
      </c>
      <c r="RL35">
        <v>-0.769398071714818</v>
      </c>
      <c r="RM35">
        <v>-0.47020668686378903</v>
      </c>
      <c r="RN35">
        <v>-0.27715972607845502</v>
      </c>
      <c r="RO35">
        <v>1.6734406840513101</v>
      </c>
      <c r="RP35">
        <v>0.17858945586227801</v>
      </c>
      <c r="RQ35">
        <v>-1.8562728700898301</v>
      </c>
      <c r="RR35">
        <v>-2.67215764936986</v>
      </c>
      <c r="RS35">
        <v>-1.8722540712272699</v>
      </c>
      <c r="RT35">
        <v>0.112788136138379</v>
      </c>
      <c r="RU35">
        <v>0.599653477504276</v>
      </c>
      <c r="RV35">
        <v>1.5903727088831401</v>
      </c>
      <c r="RW35">
        <v>1.8482005097187799</v>
      </c>
      <c r="RX35">
        <v>1.6948034520695101</v>
      </c>
      <c r="RY35">
        <v>1.9434688067728401</v>
      </c>
      <c r="RZ35">
        <v>1.6297487532624799</v>
      </c>
      <c r="SA35">
        <v>2.5704660096973999</v>
      </c>
      <c r="SB35">
        <v>3.12131805883664</v>
      </c>
      <c r="SC35">
        <v>3.2962845595760499</v>
      </c>
      <c r="SD35">
        <v>1.8332558930760099</v>
      </c>
      <c r="SE35">
        <v>2.1446039233817098</v>
      </c>
      <c r="SF35">
        <v>2.9074473229975202</v>
      </c>
      <c r="SG35">
        <v>3.3002369392216</v>
      </c>
      <c r="SH35">
        <v>3.1089702383562798</v>
      </c>
      <c r="SI35">
        <v>2.1168732482133801</v>
      </c>
      <c r="SJ35">
        <v>2.51421351499609</v>
      </c>
      <c r="SK35">
        <v>3.1199472225554898</v>
      </c>
      <c r="SL35">
        <v>3.1982531186151699</v>
      </c>
      <c r="SM35">
        <v>3.3484209625585901</v>
      </c>
      <c r="SN35">
        <v>2.3904954010152299</v>
      </c>
      <c r="SO35">
        <v>2.7564692839672</v>
      </c>
      <c r="SP35">
        <v>3.0882241624240798</v>
      </c>
      <c r="SQ35">
        <v>3.35102236399739</v>
      </c>
      <c r="SR35">
        <v>3.2633366030721498</v>
      </c>
      <c r="SS35">
        <v>2.35853125277528</v>
      </c>
      <c r="ST35">
        <v>4.8256848539593299E-2</v>
      </c>
      <c r="SU35">
        <v>2.9230110613493499E-2</v>
      </c>
      <c r="SV35">
        <v>5.2095027474096799E-2</v>
      </c>
      <c r="SW35">
        <v>4.6637479767560303E-2</v>
      </c>
      <c r="SX35">
        <v>-6.1138240064936298E-3</v>
      </c>
      <c r="SY35">
        <v>2.3382584151465799</v>
      </c>
      <c r="SZ35">
        <v>2.3338907028547999</v>
      </c>
      <c r="TA35">
        <v>2.3259757362915998</v>
      </c>
      <c r="TB35">
        <v>2.3104138623075099</v>
      </c>
      <c r="TC35">
        <v>2.3542770441288101</v>
      </c>
      <c r="TD35">
        <v>2.3389283639538099</v>
      </c>
      <c r="TE35">
        <v>2.33557970903346</v>
      </c>
      <c r="TF35">
        <v>2.32429862517714</v>
      </c>
      <c r="TG35">
        <v>2.3074983658083301</v>
      </c>
      <c r="TH35">
        <v>2.3539063723633502</v>
      </c>
      <c r="TI35">
        <v>2.34459411211557</v>
      </c>
      <c r="TJ35">
        <v>2.33732889655509</v>
      </c>
      <c r="TK35">
        <v>2.3232980777550201</v>
      </c>
      <c r="TL35">
        <v>2.3050558822287499</v>
      </c>
      <c r="TM35">
        <v>2.3611999261108498</v>
      </c>
      <c r="TN35">
        <v>2.3513013832060401</v>
      </c>
      <c r="TO35">
        <v>2.34090447693365</v>
      </c>
      <c r="TP35">
        <v>2.3249946414473199</v>
      </c>
      <c r="TQ35">
        <v>2.3065980210252599</v>
      </c>
      <c r="TR35">
        <v>2.369914681629</v>
      </c>
      <c r="TS35">
        <v>2.3583484986669001</v>
      </c>
      <c r="TT35">
        <v>2.3456666467665599</v>
      </c>
      <c r="TU35">
        <v>2.3290743695937501</v>
      </c>
      <c r="TV35">
        <v>2.31749616927058</v>
      </c>
    </row>
    <row r="36" spans="1:542" x14ac:dyDescent="0.25">
      <c r="A36" s="13">
        <v>45565</v>
      </c>
      <c r="B36">
        <v>1.9482404736768799</v>
      </c>
      <c r="C36">
        <v>0.31870252665159399</v>
      </c>
      <c r="D36">
        <v>1.3928470611810599</v>
      </c>
      <c r="E36">
        <v>0.53875504079943903</v>
      </c>
      <c r="F36">
        <v>-0.24105111260331699</v>
      </c>
      <c r="G36">
        <v>4.23147892908627E-2</v>
      </c>
      <c r="H36">
        <v>2.6911308217629299</v>
      </c>
      <c r="I36">
        <v>2.4330890463814399</v>
      </c>
      <c r="J36">
        <v>1.3441603228872101</v>
      </c>
      <c r="K36">
        <v>1.70948303258241</v>
      </c>
      <c r="L36">
        <v>2.2857110846458601</v>
      </c>
      <c r="M36">
        <v>2.9720548709885901</v>
      </c>
      <c r="N36">
        <v>2.4687646198217799</v>
      </c>
      <c r="O36">
        <v>1.7273721122215999</v>
      </c>
      <c r="P36">
        <v>2.00235257870985</v>
      </c>
      <c r="Q36">
        <v>2.79103960193657</v>
      </c>
      <c r="R36">
        <v>2.9131052524189198</v>
      </c>
      <c r="S36">
        <v>2.2678819654659899</v>
      </c>
      <c r="T36">
        <v>2.0215510486182202</v>
      </c>
      <c r="U36">
        <v>2.4220786072213198</v>
      </c>
      <c r="V36">
        <v>2.9025476603346698</v>
      </c>
      <c r="W36">
        <v>2.74853705129232</v>
      </c>
      <c r="X36">
        <v>2.4109213601928099</v>
      </c>
      <c r="Y36">
        <v>2.4102835330635002</v>
      </c>
      <c r="Z36">
        <v>3.1056988567797998</v>
      </c>
      <c r="AA36">
        <v>2.8063399660077901</v>
      </c>
      <c r="AB36">
        <v>2.79535576205974</v>
      </c>
      <c r="AC36">
        <v>2.67207331905683</v>
      </c>
      <c r="AD36">
        <v>2.9506287551675601</v>
      </c>
      <c r="AE36">
        <v>3.5132374407108902</v>
      </c>
      <c r="AF36">
        <v>-0.50303878257465395</v>
      </c>
      <c r="AG36">
        <v>-0.13256157560502099</v>
      </c>
      <c r="AH36">
        <v>0.62435017750150401</v>
      </c>
      <c r="AI36">
        <v>1.8151417461925401</v>
      </c>
      <c r="AJ36">
        <v>2.4734702302584499</v>
      </c>
      <c r="AK36">
        <v>2.9468531789101502</v>
      </c>
      <c r="AL36">
        <v>-0.30446435979900099</v>
      </c>
      <c r="AM36">
        <v>-7.5478628600477798E-2</v>
      </c>
      <c r="AN36">
        <v>-0.19733362337191199</v>
      </c>
      <c r="AO36">
        <v>-0.50106270826872301</v>
      </c>
      <c r="AP36">
        <v>-0.44358637377485999</v>
      </c>
      <c r="AQ36">
        <v>-0.21953572738473001</v>
      </c>
      <c r="AR36">
        <v>-8.3627460084963495E-2</v>
      </c>
      <c r="AS36">
        <v>-0.29405086505559902</v>
      </c>
      <c r="AT36">
        <v>-0.65654235528433902</v>
      </c>
      <c r="AU36">
        <v>-0.33404175444126699</v>
      </c>
      <c r="AV36">
        <v>-0.15297839713028999</v>
      </c>
      <c r="AW36">
        <v>-0.18958582547115599</v>
      </c>
      <c r="AX36">
        <v>-0.47648331858298698</v>
      </c>
      <c r="AY36">
        <v>-0.76806291776022595</v>
      </c>
      <c r="AZ36">
        <v>-0.25330557793342401</v>
      </c>
      <c r="BA36">
        <v>-0.20204459174518999</v>
      </c>
      <c r="BB36">
        <v>-0.34626873473206299</v>
      </c>
      <c r="BC36">
        <v>-0.61036784024717905</v>
      </c>
      <c r="BD36">
        <v>-0.92936593180062199</v>
      </c>
      <c r="BE36">
        <v>-0.26726155755764303</v>
      </c>
      <c r="BF36">
        <v>-0.318004208218999</v>
      </c>
      <c r="BG36">
        <v>-0.47850599212461498</v>
      </c>
      <c r="BH36">
        <v>-0.76904368009398305</v>
      </c>
      <c r="BI36">
        <v>-1.14440036843049</v>
      </c>
      <c r="BK36">
        <v>2.26940518976068</v>
      </c>
      <c r="BL36">
        <v>-0.35165941624962399</v>
      </c>
      <c r="BM36">
        <v>-0.326269280905152</v>
      </c>
      <c r="BN36">
        <v>-0.74960979620287405</v>
      </c>
      <c r="BO36">
        <v>-0.86151499727301994</v>
      </c>
      <c r="BP36">
        <v>-0.245861653698</v>
      </c>
      <c r="BQ36">
        <v>2.4608329103598301</v>
      </c>
      <c r="BR36">
        <v>2.3756293340097798</v>
      </c>
      <c r="BS36">
        <v>2.70957648012795</v>
      </c>
      <c r="BT36">
        <v>3.8657090852876501</v>
      </c>
      <c r="BU36">
        <v>2.3647929175907501</v>
      </c>
      <c r="BV36">
        <v>2.56013618152731</v>
      </c>
      <c r="BW36">
        <v>2.4879941876744498</v>
      </c>
      <c r="BX36">
        <v>3.1121277143514199</v>
      </c>
      <c r="BY36">
        <v>4.3352888226558397</v>
      </c>
      <c r="BZ36">
        <v>2.4808157763026601</v>
      </c>
      <c r="CA36">
        <v>2.5500931598643999</v>
      </c>
      <c r="CB36">
        <v>2.80851015494913</v>
      </c>
      <c r="CC36">
        <v>3.7149784134599999</v>
      </c>
      <c r="CD36">
        <v>5.0270349961609497</v>
      </c>
      <c r="CE36">
        <v>2.51109506113501</v>
      </c>
      <c r="CF36">
        <v>2.7478270703952301</v>
      </c>
      <c r="CG36">
        <v>3.2763804670856498</v>
      </c>
      <c r="CH36">
        <v>4.2981825342983697</v>
      </c>
      <c r="CI36">
        <v>5.88856734741249</v>
      </c>
      <c r="CJ36">
        <v>2.6734572273048798</v>
      </c>
      <c r="CK36">
        <v>3.1004383820328298</v>
      </c>
      <c r="CL36">
        <v>3.7587857435341201</v>
      </c>
      <c r="CM36">
        <v>5.0024038830223096</v>
      </c>
      <c r="CN36">
        <v>6.7333399544428403</v>
      </c>
      <c r="CO36">
        <v>0.982328702006243</v>
      </c>
      <c r="CP36">
        <v>-0.69858860631466102</v>
      </c>
      <c r="CQ36">
        <v>-0.41045428244569299</v>
      </c>
      <c r="CR36">
        <v>-1.2488160986352701</v>
      </c>
      <c r="CS36">
        <v>-2.4467157327454501E-2</v>
      </c>
      <c r="CT36">
        <v>-0.125640063227062</v>
      </c>
      <c r="CU36">
        <v>1.0679431922951601</v>
      </c>
      <c r="CV36">
        <v>1.31792607645339</v>
      </c>
      <c r="CW36">
        <v>0.57590400463198399</v>
      </c>
      <c r="CX36">
        <v>1.7007941599087599</v>
      </c>
      <c r="CY36">
        <v>2.1103522529479202</v>
      </c>
      <c r="CZ36">
        <v>1.8324365668629601</v>
      </c>
      <c r="DA36">
        <v>1.4343629933878801</v>
      </c>
      <c r="DB36">
        <v>1.3549437598576199</v>
      </c>
      <c r="DC36">
        <v>1.84281880865237</v>
      </c>
      <c r="DD36">
        <v>2.05573056427734</v>
      </c>
      <c r="DE36">
        <v>1.7065690515910701</v>
      </c>
      <c r="DF36">
        <v>1.4518953320487</v>
      </c>
      <c r="DG36">
        <v>1.65377683859395</v>
      </c>
      <c r="DH36">
        <v>1.9621161772439799</v>
      </c>
      <c r="DI36">
        <v>1.90843748758595</v>
      </c>
      <c r="DJ36">
        <v>1.63652054125214</v>
      </c>
      <c r="DK36">
        <v>1.63338612222816</v>
      </c>
      <c r="DL36">
        <v>1.7920116671180899</v>
      </c>
      <c r="DM36">
        <v>2.1219686047703199</v>
      </c>
      <c r="DN36">
        <v>1.8262995279769401</v>
      </c>
      <c r="DO36">
        <v>1.74989347337856</v>
      </c>
      <c r="DP36">
        <v>1.7644446253277299</v>
      </c>
      <c r="DQ36">
        <v>1.96732235091628</v>
      </c>
      <c r="DR36">
        <v>2.0772067734813802</v>
      </c>
      <c r="DS36">
        <v>0.603676072132459</v>
      </c>
      <c r="DT36">
        <v>0.28801999276708601</v>
      </c>
      <c r="DU36">
        <v>0.15737639609634499</v>
      </c>
      <c r="DV36">
        <v>-1.48120231356316E-2</v>
      </c>
      <c r="DW36">
        <v>-4.3299653607411399E-2</v>
      </c>
      <c r="DX36">
        <v>-8.8849150334824503E-2</v>
      </c>
      <c r="DY36">
        <v>0.11549478695329</v>
      </c>
      <c r="DZ36">
        <v>1.5807741138079601</v>
      </c>
      <c r="EA36">
        <v>1.88351203721641</v>
      </c>
      <c r="EB36">
        <v>0.35166573868520201</v>
      </c>
      <c r="EC36">
        <v>0.21150553913523301</v>
      </c>
      <c r="ED36">
        <v>0.52971708641554005</v>
      </c>
      <c r="EE36">
        <v>1.9179692588972299</v>
      </c>
      <c r="EF36">
        <v>1.5333135243148099</v>
      </c>
      <c r="EG36">
        <v>4.4342589352226902E-2</v>
      </c>
      <c r="EH36">
        <v>0.45651556931437098</v>
      </c>
      <c r="EI36">
        <v>1.4905704835838101</v>
      </c>
      <c r="EJ36">
        <v>2.0475387759271801</v>
      </c>
      <c r="EK36">
        <v>0.92195123996179396</v>
      </c>
      <c r="EL36">
        <v>0.24907312401679399</v>
      </c>
      <c r="EM36">
        <v>1.37311622178404</v>
      </c>
      <c r="EN36">
        <v>1.9584929826373201</v>
      </c>
      <c r="EO36">
        <v>1.6309561579068701</v>
      </c>
      <c r="EP36">
        <v>0.89348697016413503</v>
      </c>
      <c r="EQ36">
        <v>0.98090850472163904</v>
      </c>
      <c r="ER36">
        <v>1.75242138475569</v>
      </c>
      <c r="ES36">
        <v>1.5769105838944699</v>
      </c>
      <c r="ET36">
        <v>1.4371510712566</v>
      </c>
      <c r="EU36">
        <v>1.3400869736704299</v>
      </c>
      <c r="EV36">
        <v>1.2555064418630399</v>
      </c>
      <c r="EW36">
        <v>0.95347773436859695</v>
      </c>
      <c r="EX36">
        <v>-0.27919627199147601</v>
      </c>
      <c r="EY36">
        <v>-0.37331853600569398</v>
      </c>
      <c r="EZ36">
        <v>2.8163345339558702E-3</v>
      </c>
      <c r="FA36">
        <v>-0.62160613725009795</v>
      </c>
      <c r="FB36">
        <v>-0.84767020371290702</v>
      </c>
      <c r="FC36">
        <v>1.2929138875789801</v>
      </c>
      <c r="FD36">
        <v>1.84599029218025</v>
      </c>
      <c r="FE36">
        <v>0.550225247558771</v>
      </c>
      <c r="FF36">
        <v>1.19704137064394</v>
      </c>
      <c r="FG36">
        <v>1.67244513765475</v>
      </c>
      <c r="FH36">
        <v>1.6001906438483899</v>
      </c>
      <c r="FI36">
        <v>1.75213555662232</v>
      </c>
      <c r="FJ36">
        <v>1.3791393390592701</v>
      </c>
      <c r="FK36">
        <v>1.59466169855018</v>
      </c>
      <c r="FL36">
        <v>1.6835352960280801</v>
      </c>
      <c r="FM36">
        <v>1.7254123439870499</v>
      </c>
      <c r="FN36">
        <v>1.6131102180324599</v>
      </c>
      <c r="FO36">
        <v>1.5150824693553699</v>
      </c>
      <c r="FP36">
        <v>1.9665293381972</v>
      </c>
      <c r="FQ36">
        <v>1.7675927673895799</v>
      </c>
      <c r="FR36">
        <v>1.6673024832622301</v>
      </c>
      <c r="FS36">
        <v>1.6601378922460699</v>
      </c>
      <c r="FT36">
        <v>1.8008430272770299</v>
      </c>
      <c r="FU36">
        <v>2.2134365691678402</v>
      </c>
      <c r="FV36">
        <v>1.73290421192862</v>
      </c>
      <c r="FW36">
        <v>1.71126149285648</v>
      </c>
      <c r="FX36">
        <v>1.8666903635576999</v>
      </c>
      <c r="FY36">
        <v>2.0401940733679398</v>
      </c>
      <c r="FZ36">
        <v>2.3129437980561001</v>
      </c>
      <c r="GA36">
        <v>2.0615730376952701</v>
      </c>
      <c r="GB36">
        <v>0.516391076806475</v>
      </c>
      <c r="GC36">
        <v>0.96222543747375799</v>
      </c>
      <c r="GD36">
        <v>2.5293145323216302</v>
      </c>
      <c r="GE36">
        <v>4.6639203040538</v>
      </c>
      <c r="GF36">
        <v>5.5990479413721896</v>
      </c>
      <c r="GG36">
        <v>2.1102034451402099</v>
      </c>
      <c r="GH36">
        <v>2.0635565306491799</v>
      </c>
      <c r="GI36">
        <v>1.9700855200487299</v>
      </c>
      <c r="GJ36">
        <v>1.5255414105152201</v>
      </c>
      <c r="GK36">
        <v>2.0899777810476698</v>
      </c>
      <c r="GL36">
        <v>2.1018071203196702</v>
      </c>
      <c r="GM36">
        <v>2.05217302312768</v>
      </c>
      <c r="GN36">
        <v>1.94176682073369</v>
      </c>
      <c r="GO36">
        <v>1.3948475386946999</v>
      </c>
      <c r="GP36">
        <v>2.1414246934861598</v>
      </c>
      <c r="GQ36">
        <v>2.1180634948345198</v>
      </c>
      <c r="GR36">
        <v>2.01662885527508</v>
      </c>
      <c r="GS36">
        <v>1.68082498931223</v>
      </c>
      <c r="GT36">
        <v>1.2028934946029699</v>
      </c>
      <c r="GU36">
        <v>2.1809227892103</v>
      </c>
      <c r="GV36">
        <v>2.0978652844002501</v>
      </c>
      <c r="GW36">
        <v>1.82628865549131</v>
      </c>
      <c r="GX36">
        <v>1.46468212984352</v>
      </c>
      <c r="GY36">
        <v>0.92530035646742304</v>
      </c>
      <c r="GZ36">
        <v>2.18122021227386</v>
      </c>
      <c r="HA36">
        <v>1.94714607426197</v>
      </c>
      <c r="HB36">
        <v>1.6338670503286199</v>
      </c>
      <c r="HC36">
        <v>1.19647174630928</v>
      </c>
      <c r="HD36">
        <v>0.41603760412274698</v>
      </c>
      <c r="HE36">
        <v>1.01164235916425</v>
      </c>
      <c r="HF36">
        <v>1.0168171845612399</v>
      </c>
      <c r="HG36">
        <v>1.3760271088998499</v>
      </c>
      <c r="HH36">
        <v>3.1740207652491899</v>
      </c>
      <c r="HI36">
        <v>5.0529868257963804</v>
      </c>
      <c r="HJ36">
        <v>4.6233568192322698</v>
      </c>
      <c r="HK36">
        <v>0.94062279675018001</v>
      </c>
      <c r="HL36">
        <v>0.851004107411229</v>
      </c>
      <c r="HM36">
        <v>0.75894901219973199</v>
      </c>
      <c r="HN36">
        <v>0.27927023533213402</v>
      </c>
      <c r="HO36">
        <v>0.98865058662970595</v>
      </c>
      <c r="HP36">
        <v>0.91018040952481705</v>
      </c>
      <c r="HQ36">
        <v>0.82301057165990099</v>
      </c>
      <c r="HR36">
        <v>0.71587605189765502</v>
      </c>
      <c r="HS36">
        <v>0.244563417594544</v>
      </c>
      <c r="HT36">
        <v>0.95850400984550499</v>
      </c>
      <c r="HU36">
        <v>0.87295788361613502</v>
      </c>
      <c r="HV36">
        <v>0.77227550574874104</v>
      </c>
      <c r="HW36">
        <v>0.48055219131326599</v>
      </c>
      <c r="HX36">
        <v>9.9125060956668204E-2</v>
      </c>
      <c r="HY36">
        <v>0.92387323263192</v>
      </c>
      <c r="HZ36">
        <v>0.82501146105075396</v>
      </c>
      <c r="IA36">
        <v>0.59632817703948704</v>
      </c>
      <c r="IB36">
        <v>0.30475700596637301</v>
      </c>
      <c r="IC36">
        <v>-0.14860144123692601</v>
      </c>
      <c r="ID36">
        <v>0.87837162157535098</v>
      </c>
      <c r="IE36">
        <v>0.67916480984337102</v>
      </c>
      <c r="IF36">
        <v>0.43491324811670201</v>
      </c>
      <c r="IG36">
        <v>6.6921594523245406E-2</v>
      </c>
      <c r="IH36">
        <v>-0.50650011832432196</v>
      </c>
      <c r="II36">
        <v>0.42632438584112697</v>
      </c>
      <c r="IJ36">
        <v>-0.82977034341382705</v>
      </c>
      <c r="IK36">
        <v>-0.104199672020791</v>
      </c>
      <c r="IL36">
        <v>-0.111640779915345</v>
      </c>
      <c r="IM36">
        <v>-0.35795536213312201</v>
      </c>
      <c r="IN36">
        <v>-0.114089361224977</v>
      </c>
      <c r="IO36">
        <v>0.86329029024412596</v>
      </c>
      <c r="IP36">
        <v>1.0600485620011</v>
      </c>
      <c r="IQ36">
        <v>0.73278957378950205</v>
      </c>
      <c r="IR36">
        <v>1.60452944117519</v>
      </c>
      <c r="IS36">
        <v>0.75866345933776702</v>
      </c>
      <c r="IT36">
        <v>1.04950754995938</v>
      </c>
      <c r="IU36">
        <v>1.0258527337765999</v>
      </c>
      <c r="IV36">
        <v>1.1425682307277201</v>
      </c>
      <c r="IW36">
        <v>1.4865402368470699</v>
      </c>
      <c r="IX36">
        <v>0.93340143758032901</v>
      </c>
      <c r="IY36">
        <v>1.07095323698038</v>
      </c>
      <c r="IZ36">
        <v>1.12040258267547</v>
      </c>
      <c r="JA36">
        <v>1.3547235545205001</v>
      </c>
      <c r="JB36">
        <v>1.4648056876231299</v>
      </c>
      <c r="JC36">
        <v>1.0083058072737201</v>
      </c>
      <c r="JD36">
        <v>1.1473389946630901</v>
      </c>
      <c r="JE36">
        <v>1.2969004787596801</v>
      </c>
      <c r="JF36">
        <v>1.4077657104933099</v>
      </c>
      <c r="JG36">
        <v>1.6088791096294399</v>
      </c>
      <c r="JH36">
        <v>1.1031684423683801</v>
      </c>
      <c r="JI36">
        <v>1.3005064429831299</v>
      </c>
      <c r="JJ36">
        <v>1.3756243375438799</v>
      </c>
      <c r="JK36">
        <v>1.5656252844467899</v>
      </c>
      <c r="JL36">
        <v>1.8125996250946499</v>
      </c>
      <c r="JM36">
        <v>2.5581598857932399</v>
      </c>
      <c r="JN36">
        <v>1.47073082289972E-2</v>
      </c>
      <c r="JO36">
        <v>1.15852049130945</v>
      </c>
      <c r="JP36">
        <v>2.0345216772707402</v>
      </c>
      <c r="JQ36">
        <v>3.5140795259655002</v>
      </c>
      <c r="JR36">
        <v>4.4148270265570497</v>
      </c>
      <c r="JS36">
        <v>2.6933016082464798</v>
      </c>
      <c r="JT36">
        <v>2.7551773164335098</v>
      </c>
      <c r="JU36">
        <v>2.71760987729099</v>
      </c>
      <c r="JV36">
        <v>2.6135535236351899</v>
      </c>
      <c r="JW36">
        <v>2.6604844581050502</v>
      </c>
      <c r="JX36">
        <v>2.77658838050368</v>
      </c>
      <c r="JY36">
        <v>2.7954850817175299</v>
      </c>
      <c r="JZ36">
        <v>2.7498946425353101</v>
      </c>
      <c r="KA36">
        <v>2.0999171171106199</v>
      </c>
      <c r="KB36">
        <v>2.7644400014103199</v>
      </c>
      <c r="KC36">
        <v>2.8304542695271699</v>
      </c>
      <c r="KD36">
        <v>2.80702947220058</v>
      </c>
      <c r="KE36">
        <v>2.4482184184395499</v>
      </c>
      <c r="KF36">
        <v>1.72497773302751</v>
      </c>
      <c r="KG36">
        <v>2.8617736168049999</v>
      </c>
      <c r="KH36">
        <v>2.8748914768059599</v>
      </c>
      <c r="KI36">
        <v>2.6163024158927102</v>
      </c>
      <c r="KJ36">
        <v>2.09855013927409</v>
      </c>
      <c r="KK36">
        <v>1.35183896292702</v>
      </c>
      <c r="KL36">
        <v>2.9435165875646101</v>
      </c>
      <c r="KM36">
        <v>2.7513028046949501</v>
      </c>
      <c r="KN36">
        <v>2.3309153888438301</v>
      </c>
      <c r="KO36">
        <v>1.73747329299627</v>
      </c>
      <c r="KP36">
        <v>0.92864070936704401</v>
      </c>
      <c r="KQ36">
        <v>2.2798004664434202</v>
      </c>
      <c r="KR36">
        <v>-0.32627157429646803</v>
      </c>
      <c r="KS36">
        <v>-0.78346095397121895</v>
      </c>
      <c r="KT36">
        <v>-0.74972987809717195</v>
      </c>
      <c r="KU36">
        <v>0.15258677588196001</v>
      </c>
      <c r="KV36">
        <v>0.94735561435680304</v>
      </c>
      <c r="KW36">
        <v>1.3865792180884799</v>
      </c>
      <c r="KX36">
        <v>3.1619249750318099</v>
      </c>
      <c r="KY36">
        <v>2.5758299570631098</v>
      </c>
      <c r="KZ36">
        <v>2.6488958618945602</v>
      </c>
      <c r="LA36">
        <v>2.7194658274740302</v>
      </c>
      <c r="LB36">
        <v>2.5977579387667999</v>
      </c>
      <c r="LC36">
        <v>2.9415442290651499</v>
      </c>
      <c r="LD36">
        <v>3.17852250223515</v>
      </c>
      <c r="LE36">
        <v>3.57831636243208</v>
      </c>
      <c r="LF36">
        <v>2.7531432243207701</v>
      </c>
      <c r="LG36">
        <v>2.8727993352725298</v>
      </c>
      <c r="LH36">
        <v>3.1879926343876299</v>
      </c>
      <c r="LI36">
        <v>3.5255525256699398</v>
      </c>
      <c r="LJ36">
        <v>3.5695488923710701</v>
      </c>
      <c r="LK36">
        <v>2.9136904487020501</v>
      </c>
      <c r="LL36">
        <v>3.0889984597917199</v>
      </c>
      <c r="LM36">
        <v>3.4564334401878498</v>
      </c>
      <c r="LN36">
        <v>3.5777006701543699</v>
      </c>
      <c r="LO36">
        <v>3.6056785279296699</v>
      </c>
      <c r="LP36">
        <v>3.07503192288058</v>
      </c>
      <c r="LQ36">
        <v>3.32397897850861</v>
      </c>
      <c r="LR36">
        <v>3.5255981885968</v>
      </c>
      <c r="LS36">
        <v>3.6172849824896498</v>
      </c>
      <c r="LT36">
        <v>3.5100747562335699</v>
      </c>
      <c r="LU36">
        <v>-1.14240809493274</v>
      </c>
      <c r="LV36">
        <v>-1.20243396827288</v>
      </c>
      <c r="LW36">
        <v>-0.83881259157502397</v>
      </c>
      <c r="LX36">
        <v>-0.42293507457835799</v>
      </c>
      <c r="LY36">
        <v>-1.6099381755853499</v>
      </c>
      <c r="LZ36">
        <v>-1.5760268197554499</v>
      </c>
      <c r="MA36">
        <v>9.1884570018817793E-2</v>
      </c>
      <c r="MB36">
        <v>1.76565166525734</v>
      </c>
      <c r="MC36">
        <v>0.62574213447450899</v>
      </c>
      <c r="MD36">
        <v>-0.44611127063804501</v>
      </c>
      <c r="ME36">
        <v>2.35885549361508E-2</v>
      </c>
      <c r="MF36">
        <v>0.21913959029274899</v>
      </c>
      <c r="MG36">
        <v>0.94275529533839797</v>
      </c>
      <c r="MH36">
        <v>1.56148195909832</v>
      </c>
      <c r="MI36">
        <v>-7.7118164892756996E-3</v>
      </c>
      <c r="MJ36">
        <v>0.162251207342374</v>
      </c>
      <c r="MK36">
        <v>0.78970116855085903</v>
      </c>
      <c r="ML36">
        <v>1.6983402925000199</v>
      </c>
      <c r="MM36">
        <v>1.0653157084642999</v>
      </c>
      <c r="MN36">
        <v>0.25891696461286701</v>
      </c>
      <c r="MO36">
        <v>0.67147324763516703</v>
      </c>
      <c r="MP36">
        <v>1.5651866451660099</v>
      </c>
      <c r="MQ36">
        <v>1.46262276726034</v>
      </c>
      <c r="MR36">
        <v>1.1759382133943099</v>
      </c>
      <c r="MS36">
        <v>0.90607925030095404</v>
      </c>
      <c r="MT36">
        <v>1.3665630574096499</v>
      </c>
      <c r="MU36">
        <v>1.40675036453739</v>
      </c>
      <c r="MV36">
        <v>1.5723613467694799</v>
      </c>
      <c r="MW36">
        <v>1.7450649570108301</v>
      </c>
      <c r="MX36">
        <v>2.3923847972006</v>
      </c>
      <c r="MY36">
        <v>0.495986311941293</v>
      </c>
      <c r="MZ36">
        <v>-1.2297940365742901</v>
      </c>
      <c r="NA36">
        <v>1.1270847134217501</v>
      </c>
      <c r="NB36">
        <v>-0.87446952256425203</v>
      </c>
      <c r="NC36">
        <v>0.954597432901089</v>
      </c>
      <c r="ND36">
        <v>-0.24133845944370599</v>
      </c>
      <c r="NE36">
        <v>2.2662952724114001</v>
      </c>
      <c r="NF36">
        <v>2.1367773867336801</v>
      </c>
      <c r="NG36">
        <v>3.2263042404152502</v>
      </c>
      <c r="NH36">
        <v>1.4160954212236001</v>
      </c>
      <c r="NI36">
        <v>2.0253511228846102</v>
      </c>
      <c r="NJ36">
        <v>3.4182534968954799</v>
      </c>
      <c r="NK36">
        <v>2.53383083057739</v>
      </c>
      <c r="NL36">
        <v>3.53029923632318</v>
      </c>
      <c r="NM36">
        <v>1.99992522462065</v>
      </c>
      <c r="NN36">
        <v>2.9218366018333901</v>
      </c>
      <c r="NO36">
        <v>3.2327306698271099</v>
      </c>
      <c r="NP36">
        <v>3.2969309326134302</v>
      </c>
      <c r="NQ36">
        <v>3.0490249645739902</v>
      </c>
      <c r="NR36">
        <v>2.3534441618690498</v>
      </c>
      <c r="NS36">
        <v>2.98302032288393</v>
      </c>
      <c r="NT36">
        <v>3.5840068452709901</v>
      </c>
      <c r="NU36">
        <v>3.0882356635482102</v>
      </c>
      <c r="NV36">
        <v>3.0346119133171099</v>
      </c>
      <c r="NW36">
        <v>2.9206514835654702</v>
      </c>
      <c r="NX36">
        <v>3.32224050852242</v>
      </c>
      <c r="NY36">
        <v>3.3908574796308901</v>
      </c>
      <c r="NZ36">
        <v>3.0957810523597198</v>
      </c>
      <c r="OA36">
        <v>3.3616163148731499</v>
      </c>
      <c r="OB36">
        <v>3.2724441873544801</v>
      </c>
      <c r="OC36">
        <v>-0.79335586038609596</v>
      </c>
      <c r="OD36">
        <v>-0.28188299868148597</v>
      </c>
      <c r="OE36">
        <v>-1.0241541696663099</v>
      </c>
      <c r="OF36">
        <v>-1.0444489722835399</v>
      </c>
      <c r="OG36">
        <v>-1.0953257190905199</v>
      </c>
      <c r="OH36">
        <v>-0.62610694471617201</v>
      </c>
      <c r="OI36">
        <v>-1.65982925330729</v>
      </c>
      <c r="OJ36">
        <v>-1.0772338973992199</v>
      </c>
      <c r="OK36">
        <v>-0.81196788945968301</v>
      </c>
      <c r="OL36">
        <v>-0.442228987291232</v>
      </c>
      <c r="OM36">
        <v>-1.4499405886410699</v>
      </c>
      <c r="ON36">
        <v>-1.6224716510422399</v>
      </c>
      <c r="OO36">
        <v>-1.29986630213287</v>
      </c>
      <c r="OP36">
        <v>-1.12171000705601</v>
      </c>
      <c r="OQ36">
        <v>-0.12404738284510999</v>
      </c>
      <c r="OR36">
        <v>-1.6141609081694099</v>
      </c>
      <c r="OS36">
        <v>-1.5230641068640101</v>
      </c>
      <c r="OT36">
        <v>-1.26757380082159</v>
      </c>
      <c r="OU36">
        <v>-0.65306301561186197</v>
      </c>
      <c r="OV36">
        <v>-0.155686407908699</v>
      </c>
      <c r="OW36">
        <v>-1.6005606879065299</v>
      </c>
      <c r="OX36">
        <v>-1.47766950480929</v>
      </c>
      <c r="OY36">
        <v>-0.93704098247439604</v>
      </c>
      <c r="OZ36">
        <v>-0.52356295106038397</v>
      </c>
      <c r="PA36">
        <v>0.135680310207067</v>
      </c>
      <c r="PB36">
        <v>-1.594976610497</v>
      </c>
      <c r="PC36">
        <v>-1.2134009198353199</v>
      </c>
      <c r="PD36">
        <v>-0.79952268751768396</v>
      </c>
      <c r="PE36">
        <v>-0.224581669779605</v>
      </c>
      <c r="PF36">
        <v>0.32581398664398498</v>
      </c>
      <c r="PG36">
        <v>1.42402731590814</v>
      </c>
      <c r="PH36">
        <v>-1.4818405933043901</v>
      </c>
      <c r="PI36">
        <v>-1.2859512099496999</v>
      </c>
      <c r="PJ36">
        <v>-1.38209246419927</v>
      </c>
      <c r="PK36">
        <v>-0.92664203767337405</v>
      </c>
      <c r="PL36">
        <v>-1.0773407208365899</v>
      </c>
      <c r="PM36">
        <v>1.5681860832632699</v>
      </c>
      <c r="PN36">
        <v>1.6438461887815601</v>
      </c>
      <c r="PO36">
        <v>1.8472136870601901</v>
      </c>
      <c r="PP36">
        <v>1.60625614244743</v>
      </c>
      <c r="PQ36">
        <v>1.3901898372322199</v>
      </c>
      <c r="PR36">
        <v>1.5952379190213</v>
      </c>
      <c r="PS36">
        <v>1.7136934624590101</v>
      </c>
      <c r="PT36">
        <v>1.7660440693046799</v>
      </c>
      <c r="PU36">
        <v>1.6301798147336499</v>
      </c>
      <c r="PV36">
        <v>1.49630805947356</v>
      </c>
      <c r="PW36">
        <v>1.65734879630777</v>
      </c>
      <c r="PX36">
        <v>1.7424890841243801</v>
      </c>
      <c r="PY36">
        <v>1.6999753019417001</v>
      </c>
      <c r="PZ36">
        <v>1.67375571633405</v>
      </c>
      <c r="QA36">
        <v>1.57263935566033</v>
      </c>
      <c r="QB36">
        <v>1.69662549822213</v>
      </c>
      <c r="QC36">
        <v>1.7069185564657801</v>
      </c>
      <c r="QD36">
        <v>1.70662675897717</v>
      </c>
      <c r="QE36">
        <v>1.7213294650483699</v>
      </c>
      <c r="QF36">
        <v>1.6246080927176101</v>
      </c>
      <c r="QG36">
        <v>1.68191667218782</v>
      </c>
      <c r="QH36">
        <v>1.71075228570329</v>
      </c>
      <c r="QI36">
        <v>1.7347338852899301</v>
      </c>
      <c r="QJ36">
        <v>1.74340695741713</v>
      </c>
      <c r="QK36">
        <v>-0.73189426139643399</v>
      </c>
      <c r="QL36">
        <v>0.16399239541674801</v>
      </c>
      <c r="QM36">
        <v>-1.1335656816492901E-2</v>
      </c>
      <c r="QN36">
        <v>-0.25863271002570298</v>
      </c>
      <c r="QO36">
        <v>-0.58915665444096099</v>
      </c>
      <c r="QP36">
        <v>-1.1880692263928601</v>
      </c>
      <c r="QQ36">
        <v>-0.74421575913970595</v>
      </c>
      <c r="QR36">
        <v>-0.58801485473753701</v>
      </c>
      <c r="QS36">
        <v>-1.0364234538899599</v>
      </c>
      <c r="QT36">
        <v>-0.87278821536712903</v>
      </c>
      <c r="QU36">
        <v>-0.73614775403739696</v>
      </c>
      <c r="QV36">
        <v>-0.518990332991492</v>
      </c>
      <c r="QW36">
        <v>-0.67263332671966003</v>
      </c>
      <c r="QX36">
        <v>-1.1345432052884901</v>
      </c>
      <c r="QY36">
        <v>-0.65991257882848098</v>
      </c>
      <c r="QZ36">
        <v>-0.65479216277334995</v>
      </c>
      <c r="RA36">
        <v>-0.62262688556646295</v>
      </c>
      <c r="RB36">
        <v>-0.94419009106751095</v>
      </c>
      <c r="RC36">
        <v>-0.93355122948727698</v>
      </c>
      <c r="RD36">
        <v>-0.55026836536685997</v>
      </c>
      <c r="RE36">
        <v>-0.69434338604182799</v>
      </c>
      <c r="RF36">
        <v>-0.83928568450869301</v>
      </c>
      <c r="RG36">
        <v>-0.88525417126985995</v>
      </c>
      <c r="RH36">
        <v>-0.77984110149179398</v>
      </c>
      <c r="RI36">
        <v>-0.51885911737511103</v>
      </c>
      <c r="RJ36">
        <v>-0.85716748993603997</v>
      </c>
      <c r="RK36">
        <v>-0.83210230437632404</v>
      </c>
      <c r="RL36">
        <v>-0.78985071318011302</v>
      </c>
      <c r="RM36">
        <v>-0.70786429430084896</v>
      </c>
      <c r="RN36">
        <v>-0.41310832589541902</v>
      </c>
      <c r="RO36">
        <v>4.4863625118163997</v>
      </c>
      <c r="RP36">
        <v>5.4710459959936601</v>
      </c>
      <c r="RQ36">
        <v>0.13694456797939999</v>
      </c>
      <c r="RR36">
        <v>-1.85935550760327</v>
      </c>
      <c r="RS36">
        <v>-2.9629148388022002</v>
      </c>
      <c r="RT36">
        <v>-1.88505028910918</v>
      </c>
      <c r="RU36">
        <v>1.7515300608109801</v>
      </c>
      <c r="RV36">
        <v>0.67153969011709802</v>
      </c>
      <c r="RW36">
        <v>1.8545750976748601</v>
      </c>
      <c r="RX36">
        <v>2.0361619895197798</v>
      </c>
      <c r="RY36">
        <v>3.2283647009482102</v>
      </c>
      <c r="RZ36">
        <v>2.20173586074932</v>
      </c>
      <c r="SA36">
        <v>1.8028306993587</v>
      </c>
      <c r="SB36">
        <v>2.9769565474061901</v>
      </c>
      <c r="SC36">
        <v>3.3988684559408102</v>
      </c>
      <c r="SD36">
        <v>2.7961556025040699</v>
      </c>
      <c r="SE36">
        <v>2.0574909076471002</v>
      </c>
      <c r="SF36">
        <v>2.42507205196334</v>
      </c>
      <c r="SG36">
        <v>3.2761553687355498</v>
      </c>
      <c r="SH36">
        <v>3.49522522642765</v>
      </c>
      <c r="SI36">
        <v>2.5322062934842502</v>
      </c>
      <c r="SJ36">
        <v>2.4064145303929201</v>
      </c>
      <c r="SK36">
        <v>2.8161026443288799</v>
      </c>
      <c r="SL36">
        <v>3.4044679622775198</v>
      </c>
      <c r="SM36">
        <v>3.3510415241715799</v>
      </c>
      <c r="SN36">
        <v>2.6815861151586899</v>
      </c>
      <c r="SO36">
        <v>2.69721218803025</v>
      </c>
      <c r="SP36">
        <v>3.0180635359463901</v>
      </c>
      <c r="SQ36">
        <v>3.3137225365148999</v>
      </c>
      <c r="SR36">
        <v>3.48120179186584</v>
      </c>
      <c r="SS36">
        <v>2.5276211223516101</v>
      </c>
      <c r="ST36">
        <v>9.4183679014261501E-2</v>
      </c>
      <c r="SU36">
        <v>4.6815764152614299E-2</v>
      </c>
      <c r="SV36">
        <v>2.3530251768251801E-2</v>
      </c>
      <c r="SW36">
        <v>4.00507482863003E-2</v>
      </c>
      <c r="SX36">
        <v>3.4176018977359598E-2</v>
      </c>
      <c r="SY36">
        <v>2.4945896950614901</v>
      </c>
      <c r="SZ36">
        <v>2.4725327608549601</v>
      </c>
      <c r="TA36">
        <v>2.4638699786832201</v>
      </c>
      <c r="TB36">
        <v>2.4529705105105601</v>
      </c>
      <c r="TC36">
        <v>2.5196679306220302</v>
      </c>
      <c r="TD36">
        <v>2.4900328361900699</v>
      </c>
      <c r="TE36">
        <v>2.4720949374250201</v>
      </c>
      <c r="TF36">
        <v>2.4644148852846199</v>
      </c>
      <c r="TG36">
        <v>2.45111319885131</v>
      </c>
      <c r="TH36">
        <v>2.5126677343666599</v>
      </c>
      <c r="TI36">
        <v>2.4888755427437599</v>
      </c>
      <c r="TJ36">
        <v>2.4760790928090999</v>
      </c>
      <c r="TK36">
        <v>2.4656134298773198</v>
      </c>
      <c r="TL36">
        <v>2.4508858393149802</v>
      </c>
      <c r="TM36">
        <v>2.5134363049965298</v>
      </c>
      <c r="TN36">
        <v>2.4950202327554698</v>
      </c>
      <c r="TO36">
        <v>2.4820888040220499</v>
      </c>
      <c r="TP36">
        <v>2.46975018166426</v>
      </c>
      <c r="TQ36">
        <v>2.4549635296879901</v>
      </c>
      <c r="TR36">
        <v>2.52026286218724</v>
      </c>
      <c r="TS36">
        <v>2.50314651716283</v>
      </c>
      <c r="TT36">
        <v>2.4894420121769798</v>
      </c>
      <c r="TU36">
        <v>2.47649464321817</v>
      </c>
      <c r="TV36">
        <v>2.4631456586990601</v>
      </c>
    </row>
    <row r="37" spans="1:542" x14ac:dyDescent="0.25">
      <c r="A37" s="13">
        <v>45657</v>
      </c>
      <c r="B37">
        <v>2.86924417955924</v>
      </c>
      <c r="C37">
        <v>1.45986465266285</v>
      </c>
      <c r="D37">
        <v>0.31736967140300698</v>
      </c>
      <c r="E37">
        <v>1.4032996631118699</v>
      </c>
      <c r="F37">
        <v>0.58866331206327405</v>
      </c>
      <c r="G37">
        <v>-0.13745393461710601</v>
      </c>
      <c r="H37">
        <v>2.01135618858057</v>
      </c>
      <c r="I37">
        <v>2.8495814298221398</v>
      </c>
      <c r="J37">
        <v>2.5498677659490698</v>
      </c>
      <c r="K37">
        <v>1.4469786090079999</v>
      </c>
      <c r="L37">
        <v>3.2377318720900301</v>
      </c>
      <c r="M37">
        <v>2.4064680148180102</v>
      </c>
      <c r="N37">
        <v>3.17263727695636</v>
      </c>
      <c r="O37">
        <v>2.6536786365566498</v>
      </c>
      <c r="P37">
        <v>1.94307587281463</v>
      </c>
      <c r="Q37">
        <v>3.0039205568305101</v>
      </c>
      <c r="R37">
        <v>2.9722556154614601</v>
      </c>
      <c r="S37">
        <v>3.1422991651713899</v>
      </c>
      <c r="T37">
        <v>2.51447345207113</v>
      </c>
      <c r="U37">
        <v>2.4299579191738299</v>
      </c>
      <c r="V37">
        <v>3.3108777932022702</v>
      </c>
      <c r="W37">
        <v>3.12765987939569</v>
      </c>
      <c r="X37">
        <v>3.0406068297965998</v>
      </c>
      <c r="Y37">
        <v>2.8260444360532402</v>
      </c>
      <c r="Z37">
        <v>3.0397663327889899</v>
      </c>
      <c r="AA37">
        <v>3.3904486796376201</v>
      </c>
      <c r="AB37">
        <v>3.08913233686128</v>
      </c>
      <c r="AC37">
        <v>3.2300784623612899</v>
      </c>
      <c r="AD37">
        <v>3.2670637600932402</v>
      </c>
      <c r="AE37">
        <v>3.5008443132226601</v>
      </c>
      <c r="AF37">
        <v>-9.2787127220612404E-3</v>
      </c>
      <c r="AG37">
        <v>0.30001721073177201</v>
      </c>
      <c r="AH37">
        <v>-5.0986636634949199E-2</v>
      </c>
      <c r="AI37">
        <v>0.78953697349711804</v>
      </c>
      <c r="AJ37">
        <v>1.86964669334199</v>
      </c>
      <c r="AK37">
        <v>2.41471746343439</v>
      </c>
      <c r="AL37">
        <v>-0.54085652988018096</v>
      </c>
      <c r="AM37">
        <v>-0.345358608770789</v>
      </c>
      <c r="AN37">
        <v>-0.13089132594029099</v>
      </c>
      <c r="AO37">
        <v>-0.27680769869094901</v>
      </c>
      <c r="AP37">
        <v>-8.6747086684509801E-3</v>
      </c>
      <c r="AQ37">
        <v>-0.48289081521712901</v>
      </c>
      <c r="AR37">
        <v>-0.26440386764999801</v>
      </c>
      <c r="AS37">
        <v>-0.14654118357343901</v>
      </c>
      <c r="AT37">
        <v>-0.38342930373864997</v>
      </c>
      <c r="AU37">
        <v>-0.24841467051365501</v>
      </c>
      <c r="AV37">
        <v>-0.37695739848558502</v>
      </c>
      <c r="AW37">
        <v>-0.207481832595277</v>
      </c>
      <c r="AX37">
        <v>-0.265414405011625</v>
      </c>
      <c r="AY37">
        <v>-0.582403367200788</v>
      </c>
      <c r="AZ37">
        <v>-0.25689114789532402</v>
      </c>
      <c r="BA37">
        <v>-0.30399140528963497</v>
      </c>
      <c r="BB37">
        <v>-0.26798012784524899</v>
      </c>
      <c r="BC37">
        <v>-0.43610354990689099</v>
      </c>
      <c r="BD37">
        <v>-0.72586702696281202</v>
      </c>
      <c r="BE37">
        <v>-0.232509983926211</v>
      </c>
      <c r="BF37">
        <v>-0.327734358578472</v>
      </c>
      <c r="BG37">
        <v>-0.39612583963429698</v>
      </c>
      <c r="BH37">
        <v>-0.57818700616819996</v>
      </c>
      <c r="BI37">
        <v>-0.89448235725546899</v>
      </c>
      <c r="BK37">
        <v>2.9115266886398401</v>
      </c>
      <c r="BL37">
        <v>1.04452102617168</v>
      </c>
      <c r="BM37">
        <v>-0.33089840298986101</v>
      </c>
      <c r="BN37">
        <v>-0.26526310328650798</v>
      </c>
      <c r="BO37">
        <v>-0.69089129727129195</v>
      </c>
      <c r="BP37">
        <v>-0.85132387739394599</v>
      </c>
      <c r="BQ37">
        <v>2.5157508659574002</v>
      </c>
      <c r="BR37">
        <v>2.7903111755838901</v>
      </c>
      <c r="BS37">
        <v>2.8185809903337802</v>
      </c>
      <c r="BT37">
        <v>3.3898097824648801</v>
      </c>
      <c r="BU37">
        <v>3.0421633708329798</v>
      </c>
      <c r="BV37">
        <v>2.6311379598803701</v>
      </c>
      <c r="BW37">
        <v>2.9562635607709402</v>
      </c>
      <c r="BX37">
        <v>3.0210358218859001</v>
      </c>
      <c r="BY37">
        <v>3.9868131972107599</v>
      </c>
      <c r="BZ37">
        <v>2.86814329610778</v>
      </c>
      <c r="CA37">
        <v>2.8120966203781501</v>
      </c>
      <c r="CB37">
        <v>3.0200097912016401</v>
      </c>
      <c r="CC37">
        <v>3.5052886650201902</v>
      </c>
      <c r="CD37">
        <v>4.94535344522866</v>
      </c>
      <c r="CE37">
        <v>2.92784612191089</v>
      </c>
      <c r="CF37">
        <v>2.9084854613392799</v>
      </c>
      <c r="CG37">
        <v>3.3339621159818198</v>
      </c>
      <c r="CH37">
        <v>4.2111317924307299</v>
      </c>
      <c r="CI37">
        <v>5.7513127324708702</v>
      </c>
      <c r="CJ37">
        <v>2.9873655394119001</v>
      </c>
      <c r="CK37">
        <v>3.1630023372414602</v>
      </c>
      <c r="CL37">
        <v>3.8563732905263599</v>
      </c>
      <c r="CM37">
        <v>4.8790803496127504</v>
      </c>
      <c r="CN37">
        <v>6.6261979889461804</v>
      </c>
      <c r="CO37">
        <v>1.07786696474072</v>
      </c>
      <c r="CP37">
        <v>0.397602465073708</v>
      </c>
      <c r="CQ37">
        <v>-0.68729028814005799</v>
      </c>
      <c r="CR37">
        <v>-0.40190846117499901</v>
      </c>
      <c r="CS37">
        <v>-1.2956954381089001</v>
      </c>
      <c r="CT37">
        <v>9.4638095790668605E-3</v>
      </c>
      <c r="CU37">
        <v>1.04724050096176</v>
      </c>
      <c r="CV37">
        <v>1.25954082070205</v>
      </c>
      <c r="CW37">
        <v>1.33509878047285</v>
      </c>
      <c r="CX37">
        <v>0.66171299286962604</v>
      </c>
      <c r="CY37">
        <v>2.3875287787941399</v>
      </c>
      <c r="CZ37">
        <v>2.1876041613616102</v>
      </c>
      <c r="DA37">
        <v>1.9413575154292999</v>
      </c>
      <c r="DB37">
        <v>1.4728947871084599</v>
      </c>
      <c r="DC37">
        <v>1.4914665273559999</v>
      </c>
      <c r="DD37">
        <v>2.3856667562802598</v>
      </c>
      <c r="DE37">
        <v>2.1560724848512098</v>
      </c>
      <c r="DF37">
        <v>1.7755268566190201</v>
      </c>
      <c r="DG37">
        <v>1.53623798344745</v>
      </c>
      <c r="DH37">
        <v>1.87808449012053</v>
      </c>
      <c r="DI37">
        <v>2.31230341855421</v>
      </c>
      <c r="DJ37">
        <v>1.98238174489452</v>
      </c>
      <c r="DK37">
        <v>1.73185963333948</v>
      </c>
      <c r="DL37">
        <v>1.7804622274970801</v>
      </c>
      <c r="DM37">
        <v>2.06287217502785</v>
      </c>
      <c r="DN37">
        <v>2.1666121743330899</v>
      </c>
      <c r="DO37">
        <v>1.92222178169897</v>
      </c>
      <c r="DP37">
        <v>1.89639452032148</v>
      </c>
      <c r="DQ37">
        <v>1.95890857870803</v>
      </c>
      <c r="DR37">
        <v>2.2869993777540301</v>
      </c>
      <c r="DS37">
        <v>2.99598184888477</v>
      </c>
      <c r="DT37">
        <v>1.1915625927903299</v>
      </c>
      <c r="DU37">
        <v>0.27350518405984597</v>
      </c>
      <c r="DV37">
        <v>0.15136537257553101</v>
      </c>
      <c r="DW37">
        <v>-3.0899426336093199E-2</v>
      </c>
      <c r="DX37">
        <v>-3.7100038822212397E-2</v>
      </c>
      <c r="DY37">
        <v>0.61071499097466397</v>
      </c>
      <c r="DZ37">
        <v>0.212320603777334</v>
      </c>
      <c r="EA37">
        <v>1.64943022820858</v>
      </c>
      <c r="EB37">
        <v>1.8900485612729001</v>
      </c>
      <c r="EC37">
        <v>2.55061746263168</v>
      </c>
      <c r="ED37">
        <v>0.24367048291003299</v>
      </c>
      <c r="EE37">
        <v>0.63309774090328597</v>
      </c>
      <c r="EF37">
        <v>1.9562808685284601</v>
      </c>
      <c r="EG37">
        <v>1.53804331675948</v>
      </c>
      <c r="EH37">
        <v>1.7038589481527799</v>
      </c>
      <c r="EI37">
        <v>0.532818937043957</v>
      </c>
      <c r="EJ37">
        <v>1.5516333199668499</v>
      </c>
      <c r="EK37">
        <v>2.04945366762465</v>
      </c>
      <c r="EL37">
        <v>0.93722767241083504</v>
      </c>
      <c r="EM37">
        <v>1.7195037173391099</v>
      </c>
      <c r="EN37">
        <v>1.4097525844453</v>
      </c>
      <c r="EO37">
        <v>1.95653918138936</v>
      </c>
      <c r="EP37">
        <v>1.63079908807402</v>
      </c>
      <c r="EQ37">
        <v>0.92516202578582096</v>
      </c>
      <c r="ER37">
        <v>2.21002464217473</v>
      </c>
      <c r="ES37">
        <v>1.74461605829455</v>
      </c>
      <c r="ET37">
        <v>1.57988800050641</v>
      </c>
      <c r="EU37">
        <v>1.4435196160752899</v>
      </c>
      <c r="EV37">
        <v>1.35529332040024</v>
      </c>
      <c r="EW37">
        <v>1.6638324039230701</v>
      </c>
      <c r="EX37">
        <v>0.93007776672585196</v>
      </c>
      <c r="EY37">
        <v>-0.28463964450277601</v>
      </c>
      <c r="EZ37">
        <v>-0.31706975163312601</v>
      </c>
      <c r="FA37">
        <v>-2.2704781042745901E-2</v>
      </c>
      <c r="FB37">
        <v>-0.57800047091847795</v>
      </c>
      <c r="FC37">
        <v>1.0338964063010401</v>
      </c>
      <c r="FD37">
        <v>1.3904768697049299</v>
      </c>
      <c r="FE37">
        <v>1.90224131153704</v>
      </c>
      <c r="FF37">
        <v>0.66142076277719397</v>
      </c>
      <c r="FG37">
        <v>2.2642981074402999</v>
      </c>
      <c r="FH37">
        <v>1.7729103162055799</v>
      </c>
      <c r="FI37">
        <v>1.70838251439004</v>
      </c>
      <c r="FJ37">
        <v>1.8233935233938401</v>
      </c>
      <c r="FK37">
        <v>1.6320612193236601</v>
      </c>
      <c r="FL37">
        <v>2.0777441759201198</v>
      </c>
      <c r="FM37">
        <v>1.7928082729205701</v>
      </c>
      <c r="FN37">
        <v>1.8185604474844099</v>
      </c>
      <c r="FO37">
        <v>1.7714818352380799</v>
      </c>
      <c r="FP37">
        <v>1.8289962391677099</v>
      </c>
      <c r="FQ37">
        <v>2.0240704330153898</v>
      </c>
      <c r="FR37">
        <v>1.8685512584878401</v>
      </c>
      <c r="FS37">
        <v>1.8172025107862899</v>
      </c>
      <c r="FT37">
        <v>1.88577384871781</v>
      </c>
      <c r="FU37">
        <v>2.1503741907313301</v>
      </c>
      <c r="FV37">
        <v>2.0493396447654599</v>
      </c>
      <c r="FW37">
        <v>1.87916570253019</v>
      </c>
      <c r="FX37">
        <v>1.9175178200802301</v>
      </c>
      <c r="FY37">
        <v>2.13682797643719</v>
      </c>
      <c r="FZ37">
        <v>2.4391328173629598</v>
      </c>
      <c r="GA37">
        <v>1.06274889152508</v>
      </c>
      <c r="GB37">
        <v>-0.88074127953995396</v>
      </c>
      <c r="GC37">
        <v>0.78450569968177297</v>
      </c>
      <c r="GD37">
        <v>1.30049775548521</v>
      </c>
      <c r="GE37">
        <v>2.8307929811169799</v>
      </c>
      <c r="GF37">
        <v>4.75412118965607</v>
      </c>
      <c r="GG37">
        <v>2.1102034451402099</v>
      </c>
      <c r="GH37">
        <v>2.0635565306491799</v>
      </c>
      <c r="GI37">
        <v>1.9700855200487299</v>
      </c>
      <c r="GJ37">
        <v>1.87728878954094</v>
      </c>
      <c r="GK37">
        <v>1.41752675754455</v>
      </c>
      <c r="GL37">
        <v>2.1018071203196702</v>
      </c>
      <c r="GM37">
        <v>2.05217302312768</v>
      </c>
      <c r="GN37">
        <v>1.94176682073369</v>
      </c>
      <c r="GO37">
        <v>1.8342374366158301</v>
      </c>
      <c r="GP37">
        <v>1.79718109256137</v>
      </c>
      <c r="GQ37">
        <v>2.1180634948345198</v>
      </c>
      <c r="GR37">
        <v>2.01662885527508</v>
      </c>
      <c r="GS37">
        <v>1.90297484212707</v>
      </c>
      <c r="GT37">
        <v>1.5775420958831201</v>
      </c>
      <c r="GU37">
        <v>1.9466500748150399</v>
      </c>
      <c r="GV37">
        <v>2.0978652844002501</v>
      </c>
      <c r="GW37">
        <v>1.97711772545618</v>
      </c>
      <c r="GX37">
        <v>1.7168858305802099</v>
      </c>
      <c r="GY37">
        <v>1.3669659267594001</v>
      </c>
      <c r="GZ37">
        <v>2.00382273791103</v>
      </c>
      <c r="HA37">
        <v>2.0638409827932001</v>
      </c>
      <c r="HB37">
        <v>1.8262375821569501</v>
      </c>
      <c r="HC37">
        <v>1.5306105305925799</v>
      </c>
      <c r="HD37">
        <v>1.1025498835310901</v>
      </c>
      <c r="HE37">
        <v>0.187381881844112</v>
      </c>
      <c r="HF37">
        <v>-0.778974546414266</v>
      </c>
      <c r="HG37">
        <v>1.3760271088998499</v>
      </c>
      <c r="HH37">
        <v>1.67000952162462</v>
      </c>
      <c r="HI37">
        <v>3.3260603644852398</v>
      </c>
      <c r="HJ37">
        <v>5.0739088331004902</v>
      </c>
      <c r="HK37">
        <v>0.94062279675018001</v>
      </c>
      <c r="HL37">
        <v>0.851004107411229</v>
      </c>
      <c r="HM37">
        <v>0.75894901219973199</v>
      </c>
      <c r="HN37">
        <v>0.64867530852278699</v>
      </c>
      <c r="HO37">
        <v>0.444938073359474</v>
      </c>
      <c r="HP37">
        <v>0.91018040952481705</v>
      </c>
      <c r="HQ37">
        <v>0.82301057165990099</v>
      </c>
      <c r="HR37">
        <v>0.71587605189765502</v>
      </c>
      <c r="HS37">
        <v>0.60994700961826398</v>
      </c>
      <c r="HT37">
        <v>0.68928651808101504</v>
      </c>
      <c r="HU37">
        <v>0.87295788361613502</v>
      </c>
      <c r="HV37">
        <v>0.77227550574874104</v>
      </c>
      <c r="HW37">
        <v>0.66528522231528997</v>
      </c>
      <c r="HX37">
        <v>0.37989801686841301</v>
      </c>
      <c r="HY37">
        <v>0.745931546839947</v>
      </c>
      <c r="HZ37">
        <v>0.82501146105075396</v>
      </c>
      <c r="IA37">
        <v>0.72116427662441995</v>
      </c>
      <c r="IB37">
        <v>0.49368992071641399</v>
      </c>
      <c r="IC37">
        <v>0.20653636436233699</v>
      </c>
      <c r="ID37">
        <v>0.74610665823016997</v>
      </c>
      <c r="IE37">
        <v>0.774827813608714</v>
      </c>
      <c r="IF37">
        <v>0.57835977832728003</v>
      </c>
      <c r="IG37">
        <v>0.33535017144642898</v>
      </c>
      <c r="IH37">
        <v>-3.09596649342492E-2</v>
      </c>
      <c r="II37">
        <v>0.295174951268388</v>
      </c>
      <c r="IJ37">
        <v>-0.52757172462697199</v>
      </c>
      <c r="IK37">
        <v>-0.82974237349798297</v>
      </c>
      <c r="IL37">
        <v>-8.8576172087979896E-2</v>
      </c>
      <c r="IM37">
        <v>-6.8057293468735305E-2</v>
      </c>
      <c r="IN37">
        <v>-0.29837341801638001</v>
      </c>
      <c r="IO37">
        <v>0.47434415301802602</v>
      </c>
      <c r="IP37">
        <v>0.91086563441922797</v>
      </c>
      <c r="IQ37">
        <v>1.1048756515914999</v>
      </c>
      <c r="IR37">
        <v>0.81116480245761202</v>
      </c>
      <c r="IS37">
        <v>0.41868415190132202</v>
      </c>
      <c r="IT37">
        <v>0.80904894031594399</v>
      </c>
      <c r="IU37">
        <v>1.1086830586729099</v>
      </c>
      <c r="IV37">
        <v>1.10512080878219</v>
      </c>
      <c r="IW37">
        <v>1.321585460836</v>
      </c>
      <c r="IX37">
        <v>0.63427238647105399</v>
      </c>
      <c r="IY37">
        <v>0.98904542842082399</v>
      </c>
      <c r="IZ37">
        <v>1.1448469597795301</v>
      </c>
      <c r="JA37">
        <v>1.2524421514778601</v>
      </c>
      <c r="JB37">
        <v>1.63763468737033</v>
      </c>
      <c r="JC37">
        <v>0.83136433435881896</v>
      </c>
      <c r="JD37">
        <v>1.0769961956455201</v>
      </c>
      <c r="JE37">
        <v>1.25894051520937</v>
      </c>
      <c r="JF37">
        <v>1.5050886662430101</v>
      </c>
      <c r="JG37">
        <v>1.6692217389491499</v>
      </c>
      <c r="JH37">
        <v>0.953756275618861</v>
      </c>
      <c r="JI37">
        <v>1.2017308669986799</v>
      </c>
      <c r="JJ37">
        <v>1.4744129700208499</v>
      </c>
      <c r="JK37">
        <v>1.5974748035822299</v>
      </c>
      <c r="JL37">
        <v>1.72184488214731</v>
      </c>
      <c r="JM37">
        <v>1.58051916510792</v>
      </c>
      <c r="JN37">
        <v>-0.86773118551084005</v>
      </c>
      <c r="JO37">
        <v>0.151111368431668</v>
      </c>
      <c r="JP37">
        <v>1.45871365540166</v>
      </c>
      <c r="JQ37">
        <v>2.2810691659776099</v>
      </c>
      <c r="JR37">
        <v>3.76558775794572</v>
      </c>
      <c r="JS37">
        <v>2.6933016082464798</v>
      </c>
      <c r="JT37">
        <v>2.7551773164335098</v>
      </c>
      <c r="JU37">
        <v>2.71760987729099</v>
      </c>
      <c r="JV37">
        <v>2.6135535236351899</v>
      </c>
      <c r="JW37">
        <v>1.98694408896453</v>
      </c>
      <c r="JX37">
        <v>2.77658838050368</v>
      </c>
      <c r="JY37">
        <v>2.7954850817175299</v>
      </c>
      <c r="JZ37">
        <v>2.7498946425353101</v>
      </c>
      <c r="KA37">
        <v>2.6079615809277001</v>
      </c>
      <c r="KB37">
        <v>2.41634682179936</v>
      </c>
      <c r="KC37">
        <v>2.8304542695271699</v>
      </c>
      <c r="KD37">
        <v>2.80702947220058</v>
      </c>
      <c r="KE37">
        <v>2.70805292039657</v>
      </c>
      <c r="KF37">
        <v>2.3227422939776399</v>
      </c>
      <c r="KG37">
        <v>2.6221275358443599</v>
      </c>
      <c r="KH37">
        <v>2.8748914768059599</v>
      </c>
      <c r="KI37">
        <v>2.79361206757219</v>
      </c>
      <c r="KJ37">
        <v>2.5058473012403999</v>
      </c>
      <c r="KK37">
        <v>1.9873188172944201</v>
      </c>
      <c r="KL37">
        <v>2.7584867339722798</v>
      </c>
      <c r="KM37">
        <v>2.8883350417854601</v>
      </c>
      <c r="KN37">
        <v>2.6442906972031199</v>
      </c>
      <c r="KO37">
        <v>2.2242018046166199</v>
      </c>
      <c r="KP37">
        <v>1.6361764879324101</v>
      </c>
      <c r="KQ37">
        <v>5.42274696945704</v>
      </c>
      <c r="KR37">
        <v>4.6152060800189201</v>
      </c>
      <c r="KS37">
        <v>-0.31115251420048201</v>
      </c>
      <c r="KT37">
        <v>-0.764967930618489</v>
      </c>
      <c r="KU37">
        <v>-0.72716777356936502</v>
      </c>
      <c r="KV37">
        <v>0.28465418107740098</v>
      </c>
      <c r="KW37">
        <v>2.3219232726163499</v>
      </c>
      <c r="KX37">
        <v>1.69543440347997</v>
      </c>
      <c r="KY37">
        <v>3.24956000661212</v>
      </c>
      <c r="KZ37">
        <v>2.7491405036064598</v>
      </c>
      <c r="LA37">
        <v>5.6504935839560302</v>
      </c>
      <c r="LB37">
        <v>2.99310188219911</v>
      </c>
      <c r="LC37">
        <v>2.8903758774151198</v>
      </c>
      <c r="LD37">
        <v>3.13693058052282</v>
      </c>
      <c r="LE37">
        <v>3.3927734724663399</v>
      </c>
      <c r="LF37">
        <v>4.5072625223869096</v>
      </c>
      <c r="LG37">
        <v>3.0581986569175901</v>
      </c>
      <c r="LH37">
        <v>3.1396038340947898</v>
      </c>
      <c r="LI37">
        <v>3.4078895961334199</v>
      </c>
      <c r="LJ37">
        <v>3.69947602912907</v>
      </c>
      <c r="LK37">
        <v>4.1265585405745</v>
      </c>
      <c r="LL37">
        <v>3.2035350071845299</v>
      </c>
      <c r="LM37">
        <v>3.3582204378379701</v>
      </c>
      <c r="LN37">
        <v>3.6508082052894202</v>
      </c>
      <c r="LO37">
        <v>3.75092319495606</v>
      </c>
      <c r="LP37">
        <v>4.0074744810203704</v>
      </c>
      <c r="LQ37">
        <v>3.3645327032915402</v>
      </c>
      <c r="LR37">
        <v>3.5664974140575398</v>
      </c>
      <c r="LS37">
        <v>3.7157514490166501</v>
      </c>
      <c r="LT37">
        <v>3.7716611512373599</v>
      </c>
      <c r="LU37">
        <v>0.77363074498953999</v>
      </c>
      <c r="LV37">
        <v>0.211355340268674</v>
      </c>
      <c r="LW37">
        <v>-1.24991028872</v>
      </c>
      <c r="LX37">
        <v>-0.80378684286288204</v>
      </c>
      <c r="LY37">
        <v>-0.466231443424798</v>
      </c>
      <c r="LZ37">
        <v>-1.6045215739063701</v>
      </c>
      <c r="MA37">
        <v>-1.1420416739066599</v>
      </c>
      <c r="MB37">
        <v>0.19868702033638</v>
      </c>
      <c r="MC37">
        <v>1.88562562670506</v>
      </c>
      <c r="MD37">
        <v>0.64640612684288201</v>
      </c>
      <c r="ME37">
        <v>2.0931566317644998</v>
      </c>
      <c r="MF37">
        <v>-8.6148241883864996E-4</v>
      </c>
      <c r="MG37">
        <v>0.28033049515154002</v>
      </c>
      <c r="MH37">
        <v>1.0876266834698001</v>
      </c>
      <c r="MI37">
        <v>1.59835779149552</v>
      </c>
      <c r="MJ37">
        <v>1.38097329252447</v>
      </c>
      <c r="MK37">
        <v>0.190289438205025</v>
      </c>
      <c r="ML37">
        <v>0.91989393636444095</v>
      </c>
      <c r="MM37">
        <v>1.84414060275616</v>
      </c>
      <c r="MN37">
        <v>1.0968861638394001</v>
      </c>
      <c r="MO37">
        <v>1.3192702359299699</v>
      </c>
      <c r="MP37">
        <v>0.77773602080653503</v>
      </c>
      <c r="MQ37">
        <v>1.7157541515889101</v>
      </c>
      <c r="MR37">
        <v>1.6231432412943301</v>
      </c>
      <c r="MS37">
        <v>1.2706902344646001</v>
      </c>
      <c r="MT37">
        <v>1.71972471057113</v>
      </c>
      <c r="MU37">
        <v>1.51403476569659</v>
      </c>
      <c r="MV37">
        <v>1.59403746244831</v>
      </c>
      <c r="MW37">
        <v>1.8092622855174201</v>
      </c>
      <c r="MX37">
        <v>2.0936456127655698</v>
      </c>
      <c r="MY37">
        <v>4.5049991452245202</v>
      </c>
      <c r="MZ37">
        <v>1.5103490105558099</v>
      </c>
      <c r="NA37">
        <v>-1.25753385934726</v>
      </c>
      <c r="NB37">
        <v>1.1271198161243301</v>
      </c>
      <c r="NC37">
        <v>-0.86496207479649601</v>
      </c>
      <c r="ND37">
        <v>1.05218851840271</v>
      </c>
      <c r="NE37">
        <v>0.55117470769203303</v>
      </c>
      <c r="NF37">
        <v>2.4942406239424999</v>
      </c>
      <c r="NG37">
        <v>2.2979401312772398</v>
      </c>
      <c r="NH37">
        <v>3.3167797229868401</v>
      </c>
      <c r="NI37">
        <v>4.8680414502845499</v>
      </c>
      <c r="NJ37">
        <v>2.1551902814864801</v>
      </c>
      <c r="NK37">
        <v>3.6926990704626799</v>
      </c>
      <c r="NL37">
        <v>2.7473039484473101</v>
      </c>
      <c r="NM37">
        <v>3.73847047431045</v>
      </c>
      <c r="NN37">
        <v>3.80076975254351</v>
      </c>
      <c r="NO37">
        <v>3.1471437521446601</v>
      </c>
      <c r="NP37">
        <v>3.5216817163451499</v>
      </c>
      <c r="NQ37">
        <v>3.5523995892569999</v>
      </c>
      <c r="NR37">
        <v>3.3087082720194601</v>
      </c>
      <c r="NS37">
        <v>4.0232569877990203</v>
      </c>
      <c r="NT37">
        <v>3.2387464508602899</v>
      </c>
      <c r="NU37">
        <v>3.89116833705951</v>
      </c>
      <c r="NV37">
        <v>3.3760088577679799</v>
      </c>
      <c r="NW37">
        <v>3.40083773544182</v>
      </c>
      <c r="NX37">
        <v>3.9289359353295499</v>
      </c>
      <c r="NY37">
        <v>3.6019413862315801</v>
      </c>
      <c r="NZ37">
        <v>3.7198201296104401</v>
      </c>
      <c r="OA37">
        <v>3.4680809186322401</v>
      </c>
      <c r="OB37">
        <v>3.76600815982468</v>
      </c>
      <c r="OC37">
        <v>0.76944453278203895</v>
      </c>
      <c r="OD37">
        <v>1.03355366794072</v>
      </c>
      <c r="OE37">
        <v>-0.25605296942916</v>
      </c>
      <c r="OF37">
        <v>-0.98604633250958496</v>
      </c>
      <c r="OG37">
        <v>-1.0458153752475501</v>
      </c>
      <c r="OH37">
        <v>-1.1142984477273801</v>
      </c>
      <c r="OI37">
        <v>-0.70524102746846895</v>
      </c>
      <c r="OJ37">
        <v>-1.5608695892609601</v>
      </c>
      <c r="OK37">
        <v>-1.05229535608466</v>
      </c>
      <c r="OL37">
        <v>-0.79478581894765299</v>
      </c>
      <c r="OM37">
        <v>0.527310646079172</v>
      </c>
      <c r="ON37">
        <v>-1.3469853638946301</v>
      </c>
      <c r="OO37">
        <v>-1.5329810647931199</v>
      </c>
      <c r="OP37">
        <v>-1.27554101866562</v>
      </c>
      <c r="OQ37">
        <v>-1.11396655549773</v>
      </c>
      <c r="OR37">
        <v>-0.45121040046378802</v>
      </c>
      <c r="OS37">
        <v>-1.5035849116626301</v>
      </c>
      <c r="OT37">
        <v>-1.4701838715775899</v>
      </c>
      <c r="OU37">
        <v>-1.25157614329325</v>
      </c>
      <c r="OV37">
        <v>-0.64124934747031104</v>
      </c>
      <c r="OW37">
        <v>-0.88765232533833205</v>
      </c>
      <c r="OX37">
        <v>-1.5204967462880199</v>
      </c>
      <c r="OY37">
        <v>-1.44224614457981</v>
      </c>
      <c r="OZ37">
        <v>-0.92093221247641499</v>
      </c>
      <c r="PA37">
        <v>-0.50651061853168799</v>
      </c>
      <c r="PB37">
        <v>-1.07776597835858</v>
      </c>
      <c r="PC37">
        <v>-1.5362960067051801</v>
      </c>
      <c r="PD37">
        <v>-1.1840843153234599</v>
      </c>
      <c r="PE37">
        <v>-0.78100070458028303</v>
      </c>
      <c r="PF37">
        <v>-0.19659426463937399</v>
      </c>
      <c r="PG37">
        <v>2.5033926141730301</v>
      </c>
      <c r="PH37">
        <v>0.19803122367211801</v>
      </c>
      <c r="PI37">
        <v>-1.5587149460258101</v>
      </c>
      <c r="PJ37">
        <v>-1.39874788504439</v>
      </c>
      <c r="PK37">
        <v>-1.4677311304949201</v>
      </c>
      <c r="PL37">
        <v>-1.0396384076819001</v>
      </c>
      <c r="PM37">
        <v>1.4858107178433699</v>
      </c>
      <c r="PN37">
        <v>1.6377305255213901</v>
      </c>
      <c r="PO37">
        <v>1.7233723133166701</v>
      </c>
      <c r="PP37">
        <v>1.90843952346895</v>
      </c>
      <c r="PQ37">
        <v>2.4056992003459698</v>
      </c>
      <c r="PR37">
        <v>1.45673071380005</v>
      </c>
      <c r="PS37">
        <v>1.66814041349435</v>
      </c>
      <c r="PT37">
        <v>1.7869195945799199</v>
      </c>
      <c r="PU37">
        <v>1.8376808674999601</v>
      </c>
      <c r="PV37">
        <v>1.9271430529537299</v>
      </c>
      <c r="PW37">
        <v>1.5656634900965101</v>
      </c>
      <c r="PX37">
        <v>1.7303850172613999</v>
      </c>
      <c r="PY37">
        <v>1.8149437545503999</v>
      </c>
      <c r="PZ37">
        <v>1.7850865534603499</v>
      </c>
      <c r="QA37">
        <v>1.8412139934376499</v>
      </c>
      <c r="QB37">
        <v>1.64305321955169</v>
      </c>
      <c r="QC37">
        <v>1.76919683047406</v>
      </c>
      <c r="QD37">
        <v>1.7881929469824001</v>
      </c>
      <c r="QE37">
        <v>1.80228519449082</v>
      </c>
      <c r="QF37">
        <v>1.8296371993201801</v>
      </c>
      <c r="QG37">
        <v>1.6952317606702501</v>
      </c>
      <c r="QH37">
        <v>1.7611503860184301</v>
      </c>
      <c r="QI37">
        <v>1.8008829216404501</v>
      </c>
      <c r="QJ37">
        <v>1.83715220588592</v>
      </c>
      <c r="QK37">
        <v>-0.88597726379568398</v>
      </c>
      <c r="QL37">
        <v>0.16399239541674801</v>
      </c>
      <c r="QM37">
        <v>0.124692224981423</v>
      </c>
      <c r="QN37">
        <v>-4.8930512707565398E-2</v>
      </c>
      <c r="QO37">
        <v>-0.29821509669233798</v>
      </c>
      <c r="QP37">
        <v>-0.81440229228543104</v>
      </c>
      <c r="QQ37">
        <v>-0.69410021980369896</v>
      </c>
      <c r="QR37">
        <v>-0.71120232430545705</v>
      </c>
      <c r="QS37">
        <v>-0.57235325065565101</v>
      </c>
      <c r="QT37">
        <v>-1.01865811208586</v>
      </c>
      <c r="QU37">
        <v>-0.866567631721187</v>
      </c>
      <c r="QV37">
        <v>-0.69765913615249797</v>
      </c>
      <c r="QW37">
        <v>-0.50391259259265497</v>
      </c>
      <c r="QX37">
        <v>-0.63669391969139599</v>
      </c>
      <c r="QY37">
        <v>-1.10368940643418</v>
      </c>
      <c r="QZ37">
        <v>-0.81661722817271298</v>
      </c>
      <c r="RA37">
        <v>-0.627051046288157</v>
      </c>
      <c r="RB37">
        <v>-0.59524395331542901</v>
      </c>
      <c r="RC37">
        <v>-0.90774271753708402</v>
      </c>
      <c r="RD37">
        <v>-0.86926451920272096</v>
      </c>
      <c r="RE37">
        <v>-0.74363129277061801</v>
      </c>
      <c r="RF37">
        <v>-0.66082152526068905</v>
      </c>
      <c r="RG37">
        <v>-0.80769624095530401</v>
      </c>
      <c r="RH37">
        <v>-0.82642775098974797</v>
      </c>
      <c r="RI37">
        <v>-0.71560547622590398</v>
      </c>
      <c r="RJ37">
        <v>-0.75301974631347202</v>
      </c>
      <c r="RK37">
        <v>-0.82047318431143601</v>
      </c>
      <c r="RL37">
        <v>-0.78076065030664799</v>
      </c>
      <c r="RM37">
        <v>-0.72785418651518097</v>
      </c>
      <c r="RN37">
        <v>-0.64772929654727696</v>
      </c>
      <c r="RO37">
        <v>7.0315874576235897</v>
      </c>
      <c r="RP37">
        <v>10.8613719249937</v>
      </c>
      <c r="RQ37">
        <v>5.3094722197298401</v>
      </c>
      <c r="RR37">
        <v>0.13522043800907399</v>
      </c>
      <c r="RS37">
        <v>-2.02617635985112</v>
      </c>
      <c r="RT37">
        <v>-2.98606048902273</v>
      </c>
      <c r="RU37">
        <v>4.5638491400258996</v>
      </c>
      <c r="RV37">
        <v>1.80367144706575</v>
      </c>
      <c r="RW37">
        <v>0.86425270862018699</v>
      </c>
      <c r="RX37">
        <v>2.0426791545794698</v>
      </c>
      <c r="RY37">
        <v>5.9910088394370602</v>
      </c>
      <c r="RZ37">
        <v>3.58351679899368</v>
      </c>
      <c r="SA37">
        <v>2.3972577263778301</v>
      </c>
      <c r="SB37">
        <v>2.13658175658228</v>
      </c>
      <c r="SC37">
        <v>3.2485096127775401</v>
      </c>
      <c r="SD37">
        <v>4.9413688098545601</v>
      </c>
      <c r="SE37">
        <v>3.0786647956112998</v>
      </c>
      <c r="SF37">
        <v>2.3321857191465201</v>
      </c>
      <c r="SG37">
        <v>2.7591654222383002</v>
      </c>
      <c r="SH37">
        <v>3.4705666801067201</v>
      </c>
      <c r="SI37">
        <v>4.2155092898247304</v>
      </c>
      <c r="SJ37">
        <v>2.8526224091185002</v>
      </c>
      <c r="SK37">
        <v>2.7015982891011698</v>
      </c>
      <c r="SL37">
        <v>3.0861556078180699</v>
      </c>
      <c r="SM37">
        <v>3.55997864878778</v>
      </c>
      <c r="SN37">
        <v>3.8013244984983401</v>
      </c>
      <c r="SO37">
        <v>3.0087532964582402</v>
      </c>
      <c r="SP37">
        <v>2.95600431189406</v>
      </c>
      <c r="SQ37">
        <v>3.2413225450017098</v>
      </c>
      <c r="SR37">
        <v>3.44368221874364</v>
      </c>
      <c r="SS37">
        <v>3.5556877289698301</v>
      </c>
      <c r="ST37">
        <v>1.68738357256466</v>
      </c>
      <c r="SU37">
        <v>9.2739424274399407E-2</v>
      </c>
      <c r="SV37">
        <v>4.11122074464495E-2</v>
      </c>
      <c r="SW37">
        <v>1.14734374704631E-2</v>
      </c>
      <c r="SX37">
        <v>2.75860006939176E-2</v>
      </c>
      <c r="SY37">
        <v>2.6647793836430198</v>
      </c>
      <c r="SZ37">
        <v>2.6298049431766599</v>
      </c>
      <c r="TA37">
        <v>2.6031331696376698</v>
      </c>
      <c r="TB37">
        <v>2.5913186419021201</v>
      </c>
      <c r="TC37">
        <v>3.5411786299023098</v>
      </c>
      <c r="TD37">
        <v>2.6564794992976499</v>
      </c>
      <c r="TE37">
        <v>2.6240374455423399</v>
      </c>
      <c r="TF37">
        <v>2.6014710702930102</v>
      </c>
      <c r="TG37">
        <v>2.59165858488113</v>
      </c>
      <c r="TH37">
        <v>3.1098533992972102</v>
      </c>
      <c r="TI37">
        <v>2.6485898753732999</v>
      </c>
      <c r="TJ37">
        <v>2.6210508100591898</v>
      </c>
      <c r="TK37">
        <v>2.60485425289118</v>
      </c>
      <c r="TL37">
        <v>2.5936319698169998</v>
      </c>
      <c r="TM37">
        <v>2.9653237320101899</v>
      </c>
      <c r="TN37">
        <v>2.6480758380006901</v>
      </c>
      <c r="TO37">
        <v>2.6264196889289901</v>
      </c>
      <c r="TP37">
        <v>2.61141190062196</v>
      </c>
      <c r="TQ37">
        <v>2.60022441353011</v>
      </c>
      <c r="TR37">
        <v>2.8964069749700299</v>
      </c>
      <c r="TS37">
        <v>2.6542270260153602</v>
      </c>
      <c r="TT37">
        <v>2.6348181331928799</v>
      </c>
      <c r="TU37">
        <v>2.62079745356252</v>
      </c>
      <c r="TV37">
        <v>2.6112299076130099</v>
      </c>
    </row>
    <row r="38" spans="1:542" x14ac:dyDescent="0.25">
      <c r="A38" s="13">
        <v>45747</v>
      </c>
      <c r="B38">
        <v>3.7323178437771598</v>
      </c>
      <c r="C38">
        <v>1.0741515209644701</v>
      </c>
      <c r="D38">
        <v>1.4609777388637999</v>
      </c>
      <c r="E38">
        <v>0.30515946278247602</v>
      </c>
      <c r="F38">
        <v>1.45097356926092</v>
      </c>
      <c r="G38">
        <v>0.75103342761732295</v>
      </c>
      <c r="H38">
        <v>2.9308540586188601</v>
      </c>
      <c r="I38">
        <v>2.1473458311310698</v>
      </c>
      <c r="J38">
        <v>2.97850433661629</v>
      </c>
      <c r="K38">
        <v>2.6975718663888699</v>
      </c>
      <c r="L38">
        <v>3.84607585901791</v>
      </c>
      <c r="M38">
        <v>3.37635153603261</v>
      </c>
      <c r="N38">
        <v>2.5819212595246102</v>
      </c>
      <c r="O38">
        <v>3.3924424781306302</v>
      </c>
      <c r="P38">
        <v>2.9471432653098502</v>
      </c>
      <c r="Q38">
        <v>3.8409407534384701</v>
      </c>
      <c r="R38">
        <v>3.1929833826343401</v>
      </c>
      <c r="S38">
        <v>3.2046694429662099</v>
      </c>
      <c r="T38">
        <v>3.4561108224856198</v>
      </c>
      <c r="U38">
        <v>2.9985815984126898</v>
      </c>
      <c r="V38">
        <v>3.69869290094426</v>
      </c>
      <c r="W38">
        <v>3.5564398869103502</v>
      </c>
      <c r="X38">
        <v>3.4492464626749002</v>
      </c>
      <c r="Y38">
        <v>3.5395418741479001</v>
      </c>
      <c r="Z38">
        <v>3.5450081673157601</v>
      </c>
      <c r="AA38">
        <v>3.90614491503199</v>
      </c>
      <c r="AB38">
        <v>3.7145022542233601</v>
      </c>
      <c r="AC38">
        <v>3.5595906013960499</v>
      </c>
      <c r="AD38">
        <v>3.9272718525905099</v>
      </c>
      <c r="AE38">
        <v>3.8674360843561102</v>
      </c>
      <c r="AF38">
        <v>0.39633358627094101</v>
      </c>
      <c r="AG38">
        <v>0.80092188774176198</v>
      </c>
      <c r="AH38">
        <v>0.43789741278093702</v>
      </c>
      <c r="AI38">
        <v>3.9184217150071803E-2</v>
      </c>
      <c r="AJ38">
        <v>0.82589608971949802</v>
      </c>
      <c r="AK38">
        <v>1.82195296267463</v>
      </c>
      <c r="AL38">
        <v>-5.1656066795516403E-2</v>
      </c>
      <c r="AM38">
        <v>-0.58232639623740401</v>
      </c>
      <c r="AN38">
        <v>-0.40330474540993599</v>
      </c>
      <c r="AO38">
        <v>-0.208851635182533</v>
      </c>
      <c r="AP38">
        <v>0.239877749026743</v>
      </c>
      <c r="AQ38">
        <v>-5.0110620879219997E-2</v>
      </c>
      <c r="AR38">
        <v>-0.52895470798907496</v>
      </c>
      <c r="AS38">
        <v>-0.32981078783915302</v>
      </c>
      <c r="AT38">
        <v>-0.231954838175496</v>
      </c>
      <c r="AU38">
        <v>9.5313740226850199E-2</v>
      </c>
      <c r="AV38">
        <v>-0.29135750291811602</v>
      </c>
      <c r="AW38">
        <v>-0.43341892253730402</v>
      </c>
      <c r="AX38">
        <v>-0.28366901375293202</v>
      </c>
      <c r="AY38">
        <v>-0.36363255921673499</v>
      </c>
      <c r="AZ38">
        <v>-0.11503703627763801</v>
      </c>
      <c r="BA38">
        <v>-0.30758952812061502</v>
      </c>
      <c r="BB38">
        <v>-0.37135149227832298</v>
      </c>
      <c r="BC38">
        <v>-0.35561376557931401</v>
      </c>
      <c r="BD38">
        <v>-0.54434600384748499</v>
      </c>
      <c r="BE38">
        <v>-0.17124046113484401</v>
      </c>
      <c r="BF38">
        <v>-0.29270581728437101</v>
      </c>
      <c r="BG38">
        <v>-0.40605819844518598</v>
      </c>
      <c r="BH38">
        <v>-0.493026275081063</v>
      </c>
      <c r="BI38">
        <v>-0.69404050057701805</v>
      </c>
      <c r="BK38">
        <v>3.04398224446245</v>
      </c>
      <c r="BL38">
        <v>1.1118040067047901</v>
      </c>
      <c r="BM38">
        <v>1.04747782238898</v>
      </c>
      <c r="BN38">
        <v>-0.26984295571306699</v>
      </c>
      <c r="BO38">
        <v>-0.17372903520594701</v>
      </c>
      <c r="BP38">
        <v>-0.65808465373676905</v>
      </c>
      <c r="BQ38">
        <v>3.19612331586058</v>
      </c>
      <c r="BR38">
        <v>2.8500253607705699</v>
      </c>
      <c r="BS38">
        <v>3.28842801708306</v>
      </c>
      <c r="BT38">
        <v>3.5200086483314901</v>
      </c>
      <c r="BU38">
        <v>3.0852331684379801</v>
      </c>
      <c r="BV38">
        <v>3.3536854690026399</v>
      </c>
      <c r="BW38">
        <v>3.03488656662419</v>
      </c>
      <c r="BX38">
        <v>3.5635684167172998</v>
      </c>
      <c r="BY38">
        <v>3.8750379965963102</v>
      </c>
      <c r="BZ38">
        <v>3.2432394205506401</v>
      </c>
      <c r="CA38">
        <v>3.2330746964679098</v>
      </c>
      <c r="CB38">
        <v>3.3168623963869099</v>
      </c>
      <c r="CC38">
        <v>3.75766525510668</v>
      </c>
      <c r="CD38">
        <v>4.6762848068635003</v>
      </c>
      <c r="CE38">
        <v>3.2154580127811001</v>
      </c>
      <c r="CF38">
        <v>3.3706262649191001</v>
      </c>
      <c r="CG38">
        <v>3.52052665840541</v>
      </c>
      <c r="CH38">
        <v>4.2822516795774899</v>
      </c>
      <c r="CI38">
        <v>5.6384097427608397</v>
      </c>
      <c r="CJ38">
        <v>3.3333228314240899</v>
      </c>
      <c r="CK38">
        <v>3.5186119686605202</v>
      </c>
      <c r="CL38">
        <v>3.9311129594529302</v>
      </c>
      <c r="CM38">
        <v>5.0014328315781604</v>
      </c>
      <c r="CN38">
        <v>6.4670514437055502</v>
      </c>
      <c r="CO38">
        <v>3.0314081265247999</v>
      </c>
      <c r="CP38">
        <v>1.5013233220019599</v>
      </c>
      <c r="CQ38">
        <v>0.40145771386113599</v>
      </c>
      <c r="CR38">
        <v>-0.67738958131943805</v>
      </c>
      <c r="CS38">
        <v>-0.42891078870888499</v>
      </c>
      <c r="CT38">
        <v>-1.2510235365804601</v>
      </c>
      <c r="CU38">
        <v>1.1407513480207501</v>
      </c>
      <c r="CV38">
        <v>1.2372386215821001</v>
      </c>
      <c r="CW38">
        <v>1.27782347106289</v>
      </c>
      <c r="CX38">
        <v>1.43849335952809</v>
      </c>
      <c r="CY38">
        <v>3.5860522620170401</v>
      </c>
      <c r="CZ38">
        <v>2.4627216218125199</v>
      </c>
      <c r="DA38">
        <v>2.3012617455700002</v>
      </c>
      <c r="DB38">
        <v>1.97122254696274</v>
      </c>
      <c r="DC38">
        <v>1.6127904855250701</v>
      </c>
      <c r="DD38">
        <v>3.15241490330969</v>
      </c>
      <c r="DE38">
        <v>2.4872457440148299</v>
      </c>
      <c r="DF38">
        <v>2.22298641692054</v>
      </c>
      <c r="DG38">
        <v>1.8601463791134201</v>
      </c>
      <c r="DH38">
        <v>1.7520675987362799</v>
      </c>
      <c r="DI38">
        <v>2.9623945412303199</v>
      </c>
      <c r="DJ38">
        <v>2.3838891182207602</v>
      </c>
      <c r="DK38">
        <v>2.0795999046138101</v>
      </c>
      <c r="DL38">
        <v>1.8822315919715</v>
      </c>
      <c r="DM38">
        <v>2.0502707977884902</v>
      </c>
      <c r="DN38">
        <v>2.7987847520526699</v>
      </c>
      <c r="DO38">
        <v>2.2633571749482</v>
      </c>
      <c r="DP38">
        <v>2.0739023395317102</v>
      </c>
      <c r="DQ38">
        <v>2.09806447960622</v>
      </c>
      <c r="DR38">
        <v>2.2777040136887199</v>
      </c>
      <c r="DS38">
        <v>2.6296700365310599</v>
      </c>
      <c r="DT38">
        <v>1.0560051690343</v>
      </c>
      <c r="DU38">
        <v>1.1754715244087099</v>
      </c>
      <c r="DV38">
        <v>0.26726522471825898</v>
      </c>
      <c r="DW38">
        <v>0.13512025746526099</v>
      </c>
      <c r="DX38">
        <v>-2.4667397127541301E-2</v>
      </c>
      <c r="DY38">
        <v>2.9922914869533401</v>
      </c>
      <c r="DZ38">
        <v>0.69246842334980196</v>
      </c>
      <c r="EA38">
        <v>0.32412216213787598</v>
      </c>
      <c r="EB38">
        <v>1.65935996636785</v>
      </c>
      <c r="EC38">
        <v>3.1205361983483102</v>
      </c>
      <c r="ED38">
        <v>2.5458430057650898</v>
      </c>
      <c r="EE38">
        <v>0.35662974176398099</v>
      </c>
      <c r="EF38">
        <v>0.71215965994424701</v>
      </c>
      <c r="EG38">
        <v>1.9573028815365201</v>
      </c>
      <c r="EH38">
        <v>3.4752054948027098</v>
      </c>
      <c r="EI38">
        <v>1.7281308207536601</v>
      </c>
      <c r="EJ38">
        <v>0.63862509785216304</v>
      </c>
      <c r="EK38">
        <v>1.56970672895497</v>
      </c>
      <c r="EL38">
        <v>2.0429558415905702</v>
      </c>
      <c r="EM38">
        <v>3.0193525392940299</v>
      </c>
      <c r="EN38">
        <v>1.73364427093269</v>
      </c>
      <c r="EO38">
        <v>1.43957408675271</v>
      </c>
      <c r="EP38">
        <v>1.9421327098263099</v>
      </c>
      <c r="EQ38">
        <v>1.6260001760530001</v>
      </c>
      <c r="ER38">
        <v>2.7114164869079298</v>
      </c>
      <c r="ES38">
        <v>2.1721099170065501</v>
      </c>
      <c r="ET38">
        <v>1.7369556908654</v>
      </c>
      <c r="EU38">
        <v>1.5772744085344099</v>
      </c>
      <c r="EV38">
        <v>1.4527004013989899</v>
      </c>
      <c r="EW38">
        <v>3.6987759980360502</v>
      </c>
      <c r="EX38">
        <v>1.2668630682623501</v>
      </c>
      <c r="EY38">
        <v>0.93005030025824098</v>
      </c>
      <c r="EZ38">
        <v>-0.23308953639962801</v>
      </c>
      <c r="FA38">
        <v>-0.34892375786047602</v>
      </c>
      <c r="FB38">
        <v>1.84524897916768E-2</v>
      </c>
      <c r="FC38">
        <v>1.73971860473101</v>
      </c>
      <c r="FD38">
        <v>1.12902711630732</v>
      </c>
      <c r="FE38">
        <v>1.4438346467987899</v>
      </c>
      <c r="FF38">
        <v>2.0796251401812702</v>
      </c>
      <c r="FG38">
        <v>3.5247185188798702</v>
      </c>
      <c r="FH38">
        <v>2.3698846259397701</v>
      </c>
      <c r="FI38">
        <v>1.8842016305318701</v>
      </c>
      <c r="FJ38">
        <v>1.7793629223174501</v>
      </c>
      <c r="FK38">
        <v>2.1218372870674602</v>
      </c>
      <c r="FL38">
        <v>3.0346191766755699</v>
      </c>
      <c r="FM38">
        <v>2.1926469247657598</v>
      </c>
      <c r="FN38">
        <v>1.8867851389583601</v>
      </c>
      <c r="FO38">
        <v>1.9860821547504499</v>
      </c>
      <c r="FP38">
        <v>2.1193717618112999</v>
      </c>
      <c r="FQ38">
        <v>2.7444054444950199</v>
      </c>
      <c r="FR38">
        <v>2.12813148607695</v>
      </c>
      <c r="FS38">
        <v>2.0260052959513599</v>
      </c>
      <c r="FT38">
        <v>2.0550916644894999</v>
      </c>
      <c r="FU38">
        <v>2.2468669742978902</v>
      </c>
      <c r="FV38">
        <v>2.5942028306308802</v>
      </c>
      <c r="FW38">
        <v>2.2057796511576</v>
      </c>
      <c r="FX38">
        <v>2.0962889478629601</v>
      </c>
      <c r="FY38">
        <v>2.19243397595916</v>
      </c>
      <c r="FZ38">
        <v>2.5496842415657701</v>
      </c>
      <c r="GA38">
        <v>1.06274889152508</v>
      </c>
      <c r="GB38">
        <v>-0.88074127953995396</v>
      </c>
      <c r="GC38">
        <v>-0.94191461029753099</v>
      </c>
      <c r="GD38">
        <v>1.0854548195388301</v>
      </c>
      <c r="GE38">
        <v>1.4976094735265599</v>
      </c>
      <c r="GF38">
        <v>2.8952823358805899</v>
      </c>
      <c r="GG38">
        <v>1.09372779719213</v>
      </c>
      <c r="GH38">
        <v>2.0635565306491799</v>
      </c>
      <c r="GI38">
        <v>1.9700855200487299</v>
      </c>
      <c r="GJ38">
        <v>1.87728878954094</v>
      </c>
      <c r="GK38">
        <v>1.081301245793</v>
      </c>
      <c r="GL38">
        <v>1.4265638818361599</v>
      </c>
      <c r="GM38">
        <v>2.05217302312768</v>
      </c>
      <c r="GN38">
        <v>1.94176682073369</v>
      </c>
      <c r="GO38">
        <v>1.8342374366158301</v>
      </c>
      <c r="GP38">
        <v>1.2808156911741799</v>
      </c>
      <c r="GQ38">
        <v>1.7765138020532101</v>
      </c>
      <c r="GR38">
        <v>2.01662885527508</v>
      </c>
      <c r="GS38">
        <v>1.90297484212707</v>
      </c>
      <c r="GT38">
        <v>1.7990734427270401</v>
      </c>
      <c r="GU38">
        <v>1.59524100322214</v>
      </c>
      <c r="GV38">
        <v>1.86953034795644</v>
      </c>
      <c r="GW38">
        <v>1.97711772545618</v>
      </c>
      <c r="GX38">
        <v>1.8660149753636399</v>
      </c>
      <c r="GY38">
        <v>1.61966015851849</v>
      </c>
      <c r="GZ38">
        <v>1.73772652636679</v>
      </c>
      <c r="HA38">
        <v>1.8922308231884499</v>
      </c>
      <c r="HB38">
        <v>1.9399871140206599</v>
      </c>
      <c r="HC38">
        <v>1.72178446189894</v>
      </c>
      <c r="HD38">
        <v>1.43910834246055</v>
      </c>
      <c r="HE38">
        <v>0.187381881844112</v>
      </c>
      <c r="HF38">
        <v>-0.778974546414266</v>
      </c>
      <c r="HG38">
        <v>-0.82131923249451599</v>
      </c>
      <c r="HH38">
        <v>1.67000952162462</v>
      </c>
      <c r="HI38">
        <v>1.7718265493052201</v>
      </c>
      <c r="HJ38">
        <v>3.3410164720689002</v>
      </c>
      <c r="HK38">
        <v>0.14707150590357099</v>
      </c>
      <c r="HL38">
        <v>0.851004107411229</v>
      </c>
      <c r="HM38">
        <v>0.75894901219973199</v>
      </c>
      <c r="HN38">
        <v>0.64867530852278699</v>
      </c>
      <c r="HO38">
        <v>0.17308181672435799</v>
      </c>
      <c r="HP38">
        <v>0.38768878522813799</v>
      </c>
      <c r="HQ38">
        <v>0.82301057165990099</v>
      </c>
      <c r="HR38">
        <v>0.71587605189765502</v>
      </c>
      <c r="HS38">
        <v>0.60994700961826398</v>
      </c>
      <c r="HT38">
        <v>0.28546028043428101</v>
      </c>
      <c r="HU38">
        <v>0.61420147112246803</v>
      </c>
      <c r="HV38">
        <v>0.77227550574874104</v>
      </c>
      <c r="HW38">
        <v>0.66528522231528997</v>
      </c>
      <c r="HX38">
        <v>0.56301081420216004</v>
      </c>
      <c r="HY38">
        <v>0.479019018151989</v>
      </c>
      <c r="HZ38">
        <v>0.65394190180605805</v>
      </c>
      <c r="IA38">
        <v>0.72116427662441995</v>
      </c>
      <c r="IB38">
        <v>0.61690703903166</v>
      </c>
      <c r="IC38">
        <v>0.39474303553245399</v>
      </c>
      <c r="ID38">
        <v>0.54770921321239796</v>
      </c>
      <c r="IE38">
        <v>0.64727714192159003</v>
      </c>
      <c r="IF38">
        <v>0.67191186324722096</v>
      </c>
      <c r="IG38">
        <v>0.47760494723521402</v>
      </c>
      <c r="IH38">
        <v>0.237770226695037</v>
      </c>
      <c r="II38">
        <v>0.55069857287136403</v>
      </c>
      <c r="IJ38">
        <v>-0.57885322630704095</v>
      </c>
      <c r="IK38">
        <v>-0.52754903154395305</v>
      </c>
      <c r="IL38">
        <v>-0.80071665069987497</v>
      </c>
      <c r="IM38">
        <v>-4.5665137825676001E-2</v>
      </c>
      <c r="IN38">
        <v>-1.6531599737238001E-2</v>
      </c>
      <c r="IO38">
        <v>0.34627075910760902</v>
      </c>
      <c r="IP38">
        <v>0.52232908568541203</v>
      </c>
      <c r="IQ38">
        <v>0.95374557371820001</v>
      </c>
      <c r="IR38">
        <v>1.1947805196249699</v>
      </c>
      <c r="IS38">
        <v>0.50313116877076103</v>
      </c>
      <c r="IT38">
        <v>0.472473634520782</v>
      </c>
      <c r="IU38">
        <v>0.86657657150135803</v>
      </c>
      <c r="IV38">
        <v>1.19059108201897</v>
      </c>
      <c r="IW38">
        <v>1.28114251915792</v>
      </c>
      <c r="IX38">
        <v>0.50313310322013904</v>
      </c>
      <c r="IY38">
        <v>0.69027200859071602</v>
      </c>
      <c r="IZ38">
        <v>1.0611889471634799</v>
      </c>
      <c r="JA38">
        <v>1.27826890502646</v>
      </c>
      <c r="JB38">
        <v>1.52074602354624</v>
      </c>
      <c r="JC38">
        <v>0.65490027519882998</v>
      </c>
      <c r="JD38">
        <v>0.89781544041607797</v>
      </c>
      <c r="JE38">
        <v>1.1857858834667201</v>
      </c>
      <c r="JF38">
        <v>1.46327994272038</v>
      </c>
      <c r="JG38">
        <v>1.7801259700910199</v>
      </c>
      <c r="JH38">
        <v>0.83802173337716601</v>
      </c>
      <c r="JI38">
        <v>1.04808533780233</v>
      </c>
      <c r="JJ38">
        <v>1.3680292136146299</v>
      </c>
      <c r="JK38">
        <v>1.7076428123949801</v>
      </c>
      <c r="JL38">
        <v>1.7562065055115099</v>
      </c>
      <c r="JM38">
        <v>1.58051916510792</v>
      </c>
      <c r="JN38">
        <v>-0.86773118551084005</v>
      </c>
      <c r="JO38">
        <v>-0.856297754446119</v>
      </c>
      <c r="JP38">
        <v>0.30709761166350802</v>
      </c>
      <c r="JQ38">
        <v>1.6645639859836601</v>
      </c>
      <c r="JR38">
        <v>2.4671092207230498</v>
      </c>
      <c r="JS38">
        <v>1.6769613787194999</v>
      </c>
      <c r="JT38">
        <v>2.7551773164335098</v>
      </c>
      <c r="JU38">
        <v>2.71760987729099</v>
      </c>
      <c r="JV38">
        <v>2.6135535236351899</v>
      </c>
      <c r="JW38">
        <v>1.65017390439427</v>
      </c>
      <c r="JX38">
        <v>2.0809921265152802</v>
      </c>
      <c r="JY38">
        <v>2.7954850817175299</v>
      </c>
      <c r="JZ38">
        <v>2.7498946425353101</v>
      </c>
      <c r="KA38">
        <v>2.6079615809277001</v>
      </c>
      <c r="KB38">
        <v>1.89420705238293</v>
      </c>
      <c r="KC38">
        <v>2.47627855279802</v>
      </c>
      <c r="KD38">
        <v>2.80702947220058</v>
      </c>
      <c r="KE38">
        <v>2.70805292039657</v>
      </c>
      <c r="KF38">
        <v>2.5789271058134098</v>
      </c>
      <c r="KG38">
        <v>2.2626584144034001</v>
      </c>
      <c r="KH38">
        <v>2.6344824334493699</v>
      </c>
      <c r="KI38">
        <v>2.79361206757219</v>
      </c>
      <c r="KJ38">
        <v>2.6804032277974001</v>
      </c>
      <c r="KK38">
        <v>2.3917150882554998</v>
      </c>
      <c r="KL38">
        <v>2.4809419535837902</v>
      </c>
      <c r="KM38">
        <v>2.7056253923314499</v>
      </c>
      <c r="KN38">
        <v>2.77859440078567</v>
      </c>
      <c r="KO38">
        <v>2.53393813019321</v>
      </c>
      <c r="KP38">
        <v>2.1226073356961002</v>
      </c>
      <c r="KQ38">
        <v>4.6399431916450302</v>
      </c>
      <c r="KR38">
        <v>2.20648111549963</v>
      </c>
      <c r="KS38">
        <v>4.6771538281315701</v>
      </c>
      <c r="KT38">
        <v>-0.26892764811140801</v>
      </c>
      <c r="KU38">
        <v>-0.74236185364146101</v>
      </c>
      <c r="KV38">
        <v>-0.731626111673783</v>
      </c>
      <c r="KW38">
        <v>5.3812561568490196</v>
      </c>
      <c r="KX38">
        <v>2.7382978643862099</v>
      </c>
      <c r="KY38">
        <v>1.8052013386280401</v>
      </c>
      <c r="KZ38">
        <v>3.4461356006856598</v>
      </c>
      <c r="LA38">
        <v>5.00396053675437</v>
      </c>
      <c r="LB38">
        <v>6.0743265439135596</v>
      </c>
      <c r="LC38">
        <v>3.3088289226886598</v>
      </c>
      <c r="LD38">
        <v>3.0847194447562698</v>
      </c>
      <c r="LE38">
        <v>3.35013036328106</v>
      </c>
      <c r="LF38">
        <v>5.7189815095732897</v>
      </c>
      <c r="LG38">
        <v>4.9156941037652704</v>
      </c>
      <c r="LH38">
        <v>3.3329307862081698</v>
      </c>
      <c r="LI38">
        <v>3.3582980632074899</v>
      </c>
      <c r="LJ38">
        <v>3.5804353191303999</v>
      </c>
      <c r="LK38">
        <v>5.11607221925677</v>
      </c>
      <c r="LL38">
        <v>4.4763661208406997</v>
      </c>
      <c r="LM38">
        <v>3.4773096339240599</v>
      </c>
      <c r="LN38">
        <v>3.5510284705226902</v>
      </c>
      <c r="LO38">
        <v>3.82492803649806</v>
      </c>
      <c r="LP38">
        <v>4.76354858333604</v>
      </c>
      <c r="LQ38">
        <v>4.3399440953088204</v>
      </c>
      <c r="LR38">
        <v>3.6082461783260702</v>
      </c>
      <c r="LS38">
        <v>3.7572823616819799</v>
      </c>
      <c r="LT38">
        <v>3.87085789049129</v>
      </c>
      <c r="LU38">
        <v>3.1686792948923999</v>
      </c>
      <c r="LV38">
        <v>1.8651373627093999</v>
      </c>
      <c r="LW38">
        <v>0.18363909806465201</v>
      </c>
      <c r="LX38">
        <v>-1.21011269274539</v>
      </c>
      <c r="LY38">
        <v>-0.85170441119514395</v>
      </c>
      <c r="LZ38">
        <v>-0.44436683840800401</v>
      </c>
      <c r="MA38">
        <v>0.77450339383137301</v>
      </c>
      <c r="MB38">
        <v>-1.06205381489087</v>
      </c>
      <c r="MC38">
        <v>0.279274174111105</v>
      </c>
      <c r="MD38">
        <v>1.9070031239362499</v>
      </c>
      <c r="ME38">
        <v>2.20782321825966</v>
      </c>
      <c r="MF38">
        <v>2.0398826825137699</v>
      </c>
      <c r="MG38">
        <v>6.2402336249489702E-2</v>
      </c>
      <c r="MH38">
        <v>0.39196681073857798</v>
      </c>
      <c r="MI38">
        <v>1.1255899110657599</v>
      </c>
      <c r="MJ38">
        <v>2.8226376186261501</v>
      </c>
      <c r="MK38">
        <v>1.41830998063654</v>
      </c>
      <c r="ML38">
        <v>0.30451867035035801</v>
      </c>
      <c r="MM38">
        <v>1.0422735518284501</v>
      </c>
      <c r="MN38">
        <v>1.88364613422432</v>
      </c>
      <c r="MO38">
        <v>2.4066826789845601</v>
      </c>
      <c r="MP38">
        <v>1.4525855585296601</v>
      </c>
      <c r="MQ38">
        <v>0.91172385373305598</v>
      </c>
      <c r="MR38">
        <v>1.8906494451979901</v>
      </c>
      <c r="MS38">
        <v>1.72959716280852</v>
      </c>
      <c r="MT38">
        <v>2.3611815908032101</v>
      </c>
      <c r="MU38">
        <v>1.88176953342193</v>
      </c>
      <c r="MV38">
        <v>1.70765643546485</v>
      </c>
      <c r="MW38">
        <v>1.8326067686107199</v>
      </c>
      <c r="MX38">
        <v>2.16560468638861</v>
      </c>
      <c r="MY38">
        <v>4.29578994373614</v>
      </c>
      <c r="MZ38">
        <v>2.511686756694</v>
      </c>
      <c r="NA38">
        <v>1.4869307199808699</v>
      </c>
      <c r="NB38">
        <v>-1.2625845456729301</v>
      </c>
      <c r="NC38">
        <v>1.13167765812814</v>
      </c>
      <c r="ND38">
        <v>-0.80234171108800301</v>
      </c>
      <c r="NE38">
        <v>4.6091449218173901</v>
      </c>
      <c r="NF38">
        <v>0.70604830251310102</v>
      </c>
      <c r="NG38">
        <v>2.6635507070767601</v>
      </c>
      <c r="NH38">
        <v>2.38311024141893</v>
      </c>
      <c r="NI38">
        <v>4.5168684005893001</v>
      </c>
      <c r="NJ38">
        <v>5.0715654798561003</v>
      </c>
      <c r="NK38">
        <v>2.3721282854771202</v>
      </c>
      <c r="NL38">
        <v>3.9502605643862201</v>
      </c>
      <c r="NM38">
        <v>2.9310850959575001</v>
      </c>
      <c r="NN38">
        <v>5.1596424699575696</v>
      </c>
      <c r="NO38">
        <v>4.0620612675251797</v>
      </c>
      <c r="NP38">
        <v>3.4318510390364199</v>
      </c>
      <c r="NQ38">
        <v>3.7864978026812599</v>
      </c>
      <c r="NR38">
        <v>3.8370631574104799</v>
      </c>
      <c r="NS38">
        <v>4.51029638137876</v>
      </c>
      <c r="NT38">
        <v>4.3270903694713896</v>
      </c>
      <c r="NU38">
        <v>3.52864559923536</v>
      </c>
      <c r="NV38">
        <v>4.2221818357062997</v>
      </c>
      <c r="NW38">
        <v>3.7689758305110899</v>
      </c>
      <c r="NX38">
        <v>4.6430308023162796</v>
      </c>
      <c r="NY38">
        <v>4.23771490491779</v>
      </c>
      <c r="NZ38">
        <v>3.9433269940457301</v>
      </c>
      <c r="OA38">
        <v>4.1398725683521</v>
      </c>
      <c r="OB38">
        <v>3.8810580368573699</v>
      </c>
      <c r="OC38">
        <v>1.57210731974934</v>
      </c>
      <c r="OD38">
        <v>1.80782016590571</v>
      </c>
      <c r="OE38">
        <v>1.0375329208070501</v>
      </c>
      <c r="OF38">
        <v>-0.23091835430204899</v>
      </c>
      <c r="OG38">
        <v>-0.98740715131871604</v>
      </c>
      <c r="OH38">
        <v>-1.0649240265249</v>
      </c>
      <c r="OI38">
        <v>0.77515507687561003</v>
      </c>
      <c r="OJ38">
        <v>-0.63185933003005201</v>
      </c>
      <c r="OK38">
        <v>-1.5403040181999601</v>
      </c>
      <c r="OL38">
        <v>-1.03525774208717</v>
      </c>
      <c r="OM38">
        <v>1.3820645995265499</v>
      </c>
      <c r="ON38">
        <v>0.54723315976612397</v>
      </c>
      <c r="OO38">
        <v>-1.2628981229488301</v>
      </c>
      <c r="OP38">
        <v>-1.5097691123507999</v>
      </c>
      <c r="OQ38">
        <v>-1.2681583115094801</v>
      </c>
      <c r="OR38">
        <v>1.0029852763645699</v>
      </c>
      <c r="OS38">
        <v>-0.382752269029004</v>
      </c>
      <c r="OT38">
        <v>-1.45079018301175</v>
      </c>
      <c r="OU38">
        <v>-1.45505565322266</v>
      </c>
      <c r="OV38">
        <v>-1.24247615817266</v>
      </c>
      <c r="OW38">
        <v>0.21517050249244099</v>
      </c>
      <c r="OX38">
        <v>-0.82201147737242097</v>
      </c>
      <c r="OY38">
        <v>-1.48509860192593</v>
      </c>
      <c r="OZ38">
        <v>-1.42912029250487</v>
      </c>
      <c r="PA38">
        <v>-0.90737513761132205</v>
      </c>
      <c r="PB38">
        <v>-0.27656942526433498</v>
      </c>
      <c r="PC38">
        <v>-1.02481440117561</v>
      </c>
      <c r="PD38">
        <v>-1.5082815097437401</v>
      </c>
      <c r="PE38">
        <v>-1.1692929218263199</v>
      </c>
      <c r="PF38">
        <v>-0.75804878659572195</v>
      </c>
      <c r="PG38">
        <v>2.2045966943789899</v>
      </c>
      <c r="PH38">
        <v>-0.14134968195553799</v>
      </c>
      <c r="PI38">
        <v>0.16929425817638399</v>
      </c>
      <c r="PJ38">
        <v>-1.68396765574091</v>
      </c>
      <c r="PK38">
        <v>-1.48503316353868</v>
      </c>
      <c r="PL38">
        <v>-1.6142165258402601</v>
      </c>
      <c r="PM38">
        <v>2.5319449955052602</v>
      </c>
      <c r="PN38">
        <v>1.55727334753637</v>
      </c>
      <c r="PO38">
        <v>1.7173417802690301</v>
      </c>
      <c r="PP38">
        <v>1.7866725117189699</v>
      </c>
      <c r="PQ38">
        <v>2.1840706951894799</v>
      </c>
      <c r="PR38">
        <v>2.44351610956303</v>
      </c>
      <c r="PS38">
        <v>1.5324129243045601</v>
      </c>
      <c r="PT38">
        <v>1.74205127433369</v>
      </c>
      <c r="PU38">
        <v>1.85827929302762</v>
      </c>
      <c r="PV38">
        <v>2.3189451723900998</v>
      </c>
      <c r="PW38">
        <v>1.9860824643616599</v>
      </c>
      <c r="PX38">
        <v>1.6403059224298999</v>
      </c>
      <c r="PY38">
        <v>1.8030112433554499</v>
      </c>
      <c r="PZ38">
        <v>1.89910757903167</v>
      </c>
      <c r="QA38">
        <v>2.05322136583667</v>
      </c>
      <c r="QB38">
        <v>1.90598487033027</v>
      </c>
      <c r="QC38">
        <v>1.7164858131167799</v>
      </c>
      <c r="QD38">
        <v>1.84981666058913</v>
      </c>
      <c r="QE38">
        <v>1.88357254439164</v>
      </c>
      <c r="QF38">
        <v>1.97565707167571</v>
      </c>
      <c r="QG38">
        <v>1.89637051211171</v>
      </c>
      <c r="QH38">
        <v>1.7742950853684101</v>
      </c>
      <c r="QI38">
        <v>1.8509606363483699</v>
      </c>
      <c r="QJ38">
        <v>1.90332946292689</v>
      </c>
      <c r="QK38">
        <v>-0.96301876499530803</v>
      </c>
      <c r="QL38">
        <v>-0.32355256393034199</v>
      </c>
      <c r="QM38">
        <v>0.124692224981423</v>
      </c>
      <c r="QN38">
        <v>9.0870952171192898E-2</v>
      </c>
      <c r="QO38">
        <v>-8.00089283808713E-2</v>
      </c>
      <c r="QP38">
        <v>-0.46947896849395399</v>
      </c>
      <c r="QQ38">
        <v>-0.84444683781172003</v>
      </c>
      <c r="QR38">
        <v>-0.66192733647828905</v>
      </c>
      <c r="QS38">
        <v>-0.69447698834889104</v>
      </c>
      <c r="QT38">
        <v>-0.55673677247652498</v>
      </c>
      <c r="QU38">
        <v>-1.17957533816228</v>
      </c>
      <c r="QV38">
        <v>-0.82527970983892895</v>
      </c>
      <c r="QW38">
        <v>-0.68106936342601099</v>
      </c>
      <c r="QX38">
        <v>-0.47074415782569801</v>
      </c>
      <c r="QY38">
        <v>-0.61060404242784705</v>
      </c>
      <c r="QZ38">
        <v>-1.04586940415514</v>
      </c>
      <c r="RA38">
        <v>-0.78632083226915594</v>
      </c>
      <c r="RB38">
        <v>-0.59960578003733001</v>
      </c>
      <c r="RC38">
        <v>-0.56362922486783695</v>
      </c>
      <c r="RD38">
        <v>-0.844080612320942</v>
      </c>
      <c r="RE38">
        <v>-0.96542687305017305</v>
      </c>
      <c r="RF38">
        <v>-0.70921858539574101</v>
      </c>
      <c r="RG38">
        <v>-0.63169939908765804</v>
      </c>
      <c r="RH38">
        <v>-0.75072444555557305</v>
      </c>
      <c r="RI38">
        <v>-0.76122782030724701</v>
      </c>
      <c r="RJ38">
        <v>-0.876103443321961</v>
      </c>
      <c r="RK38">
        <v>-0.71813692774041704</v>
      </c>
      <c r="RL38">
        <v>-0.769398071714818</v>
      </c>
      <c r="RM38">
        <v>-0.718969789975477</v>
      </c>
      <c r="RN38">
        <v>-0.667463770714256</v>
      </c>
      <c r="RO38">
        <v>7.14663713161658</v>
      </c>
      <c r="RP38">
        <v>13.5377570963735</v>
      </c>
      <c r="RQ38">
        <v>10.5776515062825</v>
      </c>
      <c r="RR38">
        <v>5.3112735043468504</v>
      </c>
      <c r="RS38">
        <v>0.27253318019078798</v>
      </c>
      <c r="RT38">
        <v>-2.0404331678256402</v>
      </c>
      <c r="RU38">
        <v>7.1085286989578496</v>
      </c>
      <c r="RV38">
        <v>4.56778332015522</v>
      </c>
      <c r="RW38">
        <v>2.0844694437259301</v>
      </c>
      <c r="RX38">
        <v>1.03020673812881</v>
      </c>
      <c r="RY38">
        <v>6.3686451691717503</v>
      </c>
      <c r="RZ38">
        <v>6.5544726772256396</v>
      </c>
      <c r="SA38">
        <v>3.8332480211961402</v>
      </c>
      <c r="SB38">
        <v>2.78733541755037</v>
      </c>
      <c r="SC38">
        <v>2.3732224249405398</v>
      </c>
      <c r="SD38">
        <v>6.6057306397198099</v>
      </c>
      <c r="SE38">
        <v>5.3537051658731301</v>
      </c>
      <c r="SF38">
        <v>3.4210367573227898</v>
      </c>
      <c r="SG38">
        <v>2.6596136767055301</v>
      </c>
      <c r="SH38">
        <v>2.94119005367186</v>
      </c>
      <c r="SI38">
        <v>5.8421148292946299</v>
      </c>
      <c r="SJ38">
        <v>4.6610579954553799</v>
      </c>
      <c r="SK38">
        <v>3.17556143113889</v>
      </c>
      <c r="SL38">
        <v>2.96619904607482</v>
      </c>
      <c r="SM38">
        <v>3.23746419304149</v>
      </c>
      <c r="SN38">
        <v>5.2272788444222398</v>
      </c>
      <c r="SO38">
        <v>4.2071581927513604</v>
      </c>
      <c r="SP38">
        <v>3.2822774635519498</v>
      </c>
      <c r="SQ38">
        <v>3.1772825339546</v>
      </c>
      <c r="SR38">
        <v>3.3708556948970898</v>
      </c>
      <c r="SS38">
        <v>3.7508662424517598</v>
      </c>
      <c r="ST38">
        <v>1.7733057909616701</v>
      </c>
      <c r="SU38">
        <v>1.6858293384113801</v>
      </c>
      <c r="SV38">
        <v>8.7026210872347104E-2</v>
      </c>
      <c r="SW38">
        <v>2.9063108656409702E-2</v>
      </c>
      <c r="SX38">
        <v>-1.00557030055492E-3</v>
      </c>
      <c r="SY38">
        <v>3.6995328911110898</v>
      </c>
      <c r="SZ38">
        <v>2.8010189430008499</v>
      </c>
      <c r="TA38">
        <v>2.7611099500924401</v>
      </c>
      <c r="TB38">
        <v>2.7310402278509698</v>
      </c>
      <c r="TC38">
        <v>3.7448944849427201</v>
      </c>
      <c r="TD38">
        <v>3.6845110361554698</v>
      </c>
      <c r="TE38">
        <v>2.79140723338545</v>
      </c>
      <c r="TF38">
        <v>2.7540156673209402</v>
      </c>
      <c r="TG38">
        <v>2.72913452389778</v>
      </c>
      <c r="TH38">
        <v>3.7263221472563899</v>
      </c>
      <c r="TI38">
        <v>3.2493601681371298</v>
      </c>
      <c r="TJ38">
        <v>2.7815292650477899</v>
      </c>
      <c r="TK38">
        <v>2.7503385964713698</v>
      </c>
      <c r="TL38">
        <v>2.7332942648311298</v>
      </c>
      <c r="TM38">
        <v>3.4353163773773199</v>
      </c>
      <c r="TN38">
        <v>3.1023949971303502</v>
      </c>
      <c r="TO38">
        <v>2.78012709066694</v>
      </c>
      <c r="TP38">
        <v>2.7562308169723702</v>
      </c>
      <c r="TQ38">
        <v>2.7423806755395002</v>
      </c>
      <c r="TR38">
        <v>3.2901361099368001</v>
      </c>
      <c r="TS38">
        <v>3.0322032925062801</v>
      </c>
      <c r="TT38">
        <v>2.78650182725328</v>
      </c>
      <c r="TU38">
        <v>2.7667068919400299</v>
      </c>
      <c r="TV38">
        <v>2.7561826523111801</v>
      </c>
    </row>
    <row r="39" spans="1:542" x14ac:dyDescent="0.25">
      <c r="A39" s="13">
        <v>45838</v>
      </c>
      <c r="B39">
        <v>3.6970560792857698</v>
      </c>
      <c r="C39">
        <v>0.65413373758561999</v>
      </c>
      <c r="D39">
        <v>1.0744378782414901</v>
      </c>
      <c r="E39">
        <v>1.47286601266993</v>
      </c>
      <c r="F39">
        <v>0.35567144818323299</v>
      </c>
      <c r="G39">
        <v>1.67442555274892</v>
      </c>
      <c r="H39">
        <v>3.7925166022828201</v>
      </c>
      <c r="I39">
        <v>3.0972255497058101</v>
      </c>
      <c r="J39">
        <v>2.2557927798364199</v>
      </c>
      <c r="K39">
        <v>3.1421656260342501</v>
      </c>
      <c r="L39">
        <v>4.16541890005709</v>
      </c>
      <c r="M39">
        <v>3.9961098605701801</v>
      </c>
      <c r="N39">
        <v>3.5948969409322</v>
      </c>
      <c r="O39">
        <v>2.7724444857470201</v>
      </c>
      <c r="P39">
        <v>3.7479242860539501</v>
      </c>
      <c r="Q39">
        <v>4.33857617260007</v>
      </c>
      <c r="R39">
        <v>4.0608562234336798</v>
      </c>
      <c r="S39">
        <v>3.4374127677316402</v>
      </c>
      <c r="T39">
        <v>3.5232757689145302</v>
      </c>
      <c r="U39">
        <v>4.0848322989756101</v>
      </c>
      <c r="V39">
        <v>4.4239048343398197</v>
      </c>
      <c r="W39">
        <v>3.9636774415921798</v>
      </c>
      <c r="X39">
        <v>3.9114093604695102</v>
      </c>
      <c r="Y39">
        <v>4.0025719824114097</v>
      </c>
      <c r="Z39">
        <v>4.4120660170577901</v>
      </c>
      <c r="AA39">
        <v>4.31596912228754</v>
      </c>
      <c r="AB39">
        <v>4.2666270635048402</v>
      </c>
      <c r="AC39">
        <v>4.2610317537315598</v>
      </c>
      <c r="AD39">
        <v>4.3171366833670497</v>
      </c>
      <c r="AE39">
        <v>4.6322909524262696</v>
      </c>
      <c r="AF39">
        <v>0.79598099851404702</v>
      </c>
      <c r="AG39">
        <v>1.9035363610773099</v>
      </c>
      <c r="AH39">
        <v>1.0040007784631799</v>
      </c>
      <c r="AI39">
        <v>0.58237316573772702</v>
      </c>
      <c r="AJ39">
        <v>6.2267484220002299E-2</v>
      </c>
      <c r="AK39">
        <v>0.79731866532101103</v>
      </c>
      <c r="AL39">
        <v>0.35021062234249001</v>
      </c>
      <c r="AM39">
        <v>-9.1934724952326102E-2</v>
      </c>
      <c r="AN39">
        <v>-0.64249701616376997</v>
      </c>
      <c r="AO39">
        <v>-0.48747149556704</v>
      </c>
      <c r="AP39">
        <v>0.64148735458393003</v>
      </c>
      <c r="AQ39">
        <v>0.19722369911004101</v>
      </c>
      <c r="AR39">
        <v>-9.4209493698526298E-2</v>
      </c>
      <c r="AS39">
        <v>-0.59801020871580901</v>
      </c>
      <c r="AT39">
        <v>-0.42015038629941498</v>
      </c>
      <c r="AU39">
        <v>0.42229384828203198</v>
      </c>
      <c r="AV39">
        <v>5.2261766982902302E-2</v>
      </c>
      <c r="AW39">
        <v>-0.34707068816342002</v>
      </c>
      <c r="AX39">
        <v>-0.51413344911193204</v>
      </c>
      <c r="AY39">
        <v>-0.38255327774508502</v>
      </c>
      <c r="AZ39">
        <v>0.252483884817156</v>
      </c>
      <c r="BA39">
        <v>-0.165238793619953</v>
      </c>
      <c r="BB39">
        <v>-0.37499989337596101</v>
      </c>
      <c r="BC39">
        <v>-0.46189153906038599</v>
      </c>
      <c r="BD39">
        <v>-0.46050445505430698</v>
      </c>
      <c r="BE39">
        <v>3.9994594271905999E-2</v>
      </c>
      <c r="BF39">
        <v>-0.23094798059101301</v>
      </c>
      <c r="BG39">
        <v>-0.370301706725985</v>
      </c>
      <c r="BH39">
        <v>-0.50329388095681804</v>
      </c>
      <c r="BI39">
        <v>-0.60460283667935499</v>
      </c>
      <c r="BK39">
        <v>3.28009867005927</v>
      </c>
      <c r="BL39">
        <v>0.91221893653889696</v>
      </c>
      <c r="BM39">
        <v>1.1139028043767201</v>
      </c>
      <c r="BN39">
        <v>1.0938626422372</v>
      </c>
      <c r="BO39">
        <v>-0.17861918285325201</v>
      </c>
      <c r="BP39">
        <v>-7.2374497262113202E-2</v>
      </c>
      <c r="BQ39">
        <v>3.3364692023876898</v>
      </c>
      <c r="BR39">
        <v>3.58981776613878</v>
      </c>
      <c r="BS39">
        <v>3.3560859889349501</v>
      </c>
      <c r="BT39">
        <v>4.0812106563772002</v>
      </c>
      <c r="BU39">
        <v>3.34267309503148</v>
      </c>
      <c r="BV39">
        <v>3.3996277961722599</v>
      </c>
      <c r="BW39">
        <v>3.8349912732483298</v>
      </c>
      <c r="BX39">
        <v>3.6546603091828298</v>
      </c>
      <c r="BY39">
        <v>4.5407579414324202</v>
      </c>
      <c r="BZ39">
        <v>3.39969935289297</v>
      </c>
      <c r="CA39">
        <v>3.6407587280495699</v>
      </c>
      <c r="CB39">
        <v>3.7938348698347002</v>
      </c>
      <c r="CC39">
        <v>4.1118911515782104</v>
      </c>
      <c r="CD39">
        <v>5.0001281323244298</v>
      </c>
      <c r="CE39">
        <v>3.57282651897432</v>
      </c>
      <c r="CF39">
        <v>3.6895629224969202</v>
      </c>
      <c r="CG39">
        <v>4.0571876261177096</v>
      </c>
      <c r="CH39">
        <v>4.5126801139330004</v>
      </c>
      <c r="CI39">
        <v>5.7306507474258899</v>
      </c>
      <c r="CJ39">
        <v>3.6386465953422298</v>
      </c>
      <c r="CK39">
        <v>3.9105281440348398</v>
      </c>
      <c r="CL39">
        <v>4.35592859060558</v>
      </c>
      <c r="CM39">
        <v>5.0951392959405402</v>
      </c>
      <c r="CN39">
        <v>6.62494486654274</v>
      </c>
      <c r="CO39">
        <v>1.9916590902800599</v>
      </c>
      <c r="CP39">
        <v>0.56098947424809498</v>
      </c>
      <c r="CQ39">
        <v>1.49768437462541</v>
      </c>
      <c r="CR39">
        <v>0.40602989077567597</v>
      </c>
      <c r="CS39">
        <v>-0.71085747991690196</v>
      </c>
      <c r="CT39">
        <v>-0.39156257356410901</v>
      </c>
      <c r="CU39">
        <v>3.0528364495756102</v>
      </c>
      <c r="CV39">
        <v>1.3379741973292201</v>
      </c>
      <c r="CW39">
        <v>1.2559452530319899</v>
      </c>
      <c r="CX39">
        <v>1.37989135479923</v>
      </c>
      <c r="CY39">
        <v>3.0754819364923098</v>
      </c>
      <c r="CZ39">
        <v>3.65234161574383</v>
      </c>
      <c r="DA39">
        <v>2.58004826589324</v>
      </c>
      <c r="DB39">
        <v>2.3249744337601199</v>
      </c>
      <c r="DC39">
        <v>2.1253684401237498</v>
      </c>
      <c r="DD39">
        <v>3.50986344004912</v>
      </c>
      <c r="DE39">
        <v>3.2568687467776201</v>
      </c>
      <c r="DF39">
        <v>2.55265384538537</v>
      </c>
      <c r="DG39">
        <v>2.30798874705052</v>
      </c>
      <c r="DH39">
        <v>2.0993393929375301</v>
      </c>
      <c r="DI39">
        <v>3.3045889314978099</v>
      </c>
      <c r="DJ39">
        <v>3.0301837399597198</v>
      </c>
      <c r="DK39">
        <v>2.48328867180921</v>
      </c>
      <c r="DL39">
        <v>2.2416105357134599</v>
      </c>
      <c r="DM39">
        <v>2.1613094451372201</v>
      </c>
      <c r="DN39">
        <v>3.1565614802870798</v>
      </c>
      <c r="DO39">
        <v>2.8970581061679401</v>
      </c>
      <c r="DP39">
        <v>2.4252909204403301</v>
      </c>
      <c r="DQ39">
        <v>2.2852662996595301</v>
      </c>
      <c r="DR39">
        <v>2.4314406170419698</v>
      </c>
      <c r="DS39">
        <v>0.77578857447129601</v>
      </c>
      <c r="DT39">
        <v>0.53803815262051502</v>
      </c>
      <c r="DU39">
        <v>1.0401505850205801</v>
      </c>
      <c r="DV39">
        <v>1.1674534322883501</v>
      </c>
      <c r="DW39">
        <v>0.25091011397982599</v>
      </c>
      <c r="DX39">
        <v>0.14178626519678</v>
      </c>
      <c r="DY39">
        <v>2.6276225508254201</v>
      </c>
      <c r="DZ39">
        <v>3.0015599192206999</v>
      </c>
      <c r="EA39">
        <v>0.78913158593000099</v>
      </c>
      <c r="EB39">
        <v>0.35326336332958103</v>
      </c>
      <c r="EC39">
        <v>1.26129617973193</v>
      </c>
      <c r="ED39">
        <v>3.1067615494429499</v>
      </c>
      <c r="EE39">
        <v>2.58171133080292</v>
      </c>
      <c r="EF39">
        <v>0.44445997448381003</v>
      </c>
      <c r="EG39">
        <v>0.72408777976396299</v>
      </c>
      <c r="EH39">
        <v>2.6901210218172902</v>
      </c>
      <c r="EI39">
        <v>3.4255876825125702</v>
      </c>
      <c r="EJ39">
        <v>1.77809553959782</v>
      </c>
      <c r="EK39">
        <v>0.68644784507852197</v>
      </c>
      <c r="EL39">
        <v>1.5724737466966401</v>
      </c>
      <c r="EM39">
        <v>3.5404998405580499</v>
      </c>
      <c r="EN39">
        <v>2.9490756376076499</v>
      </c>
      <c r="EO39">
        <v>1.74471053544257</v>
      </c>
      <c r="EP39">
        <v>1.4477930065112701</v>
      </c>
      <c r="EQ39">
        <v>1.9219324878714801</v>
      </c>
      <c r="ER39">
        <v>3.01167755461872</v>
      </c>
      <c r="ES39">
        <v>2.6405111596914099</v>
      </c>
      <c r="ET39">
        <v>2.1373330385384102</v>
      </c>
      <c r="EU39">
        <v>1.7244581572420199</v>
      </c>
      <c r="EV39">
        <v>1.5786631883887801</v>
      </c>
      <c r="EW39">
        <v>2.9409136725130902</v>
      </c>
      <c r="EX39">
        <v>1.10785273901964</v>
      </c>
      <c r="EY39">
        <v>1.2683439427427901</v>
      </c>
      <c r="EZ39">
        <v>0.91723971641517699</v>
      </c>
      <c r="FA39">
        <v>-0.26328095852941902</v>
      </c>
      <c r="FB39">
        <v>-0.306432856594827</v>
      </c>
      <c r="FC39">
        <v>3.76167808896815</v>
      </c>
      <c r="FD39">
        <v>1.8414772521499001</v>
      </c>
      <c r="FE39">
        <v>1.1807242673057901</v>
      </c>
      <c r="FF39">
        <v>1.5987770527332199</v>
      </c>
      <c r="FG39">
        <v>3.2398966941066201</v>
      </c>
      <c r="FH39">
        <v>3.64121153229401</v>
      </c>
      <c r="FI39">
        <v>2.4918886071478701</v>
      </c>
      <c r="FJ39">
        <v>1.9562973929160401</v>
      </c>
      <c r="FK39">
        <v>2.0732949538356502</v>
      </c>
      <c r="FL39">
        <v>3.53860844079591</v>
      </c>
      <c r="FM39">
        <v>3.1631872393096798</v>
      </c>
      <c r="FN39">
        <v>2.29154057586919</v>
      </c>
      <c r="FO39">
        <v>2.0573453537646298</v>
      </c>
      <c r="FP39">
        <v>2.3624093361179099</v>
      </c>
      <c r="FQ39">
        <v>3.30239107228646</v>
      </c>
      <c r="FR39">
        <v>2.8571802543743599</v>
      </c>
      <c r="FS39">
        <v>2.2953290443002801</v>
      </c>
      <c r="FT39">
        <v>2.2801839344085999</v>
      </c>
      <c r="FU39">
        <v>2.4392346810274499</v>
      </c>
      <c r="FV39">
        <v>3.07244438919912</v>
      </c>
      <c r="FW39">
        <v>2.7681689986519999</v>
      </c>
      <c r="FX39">
        <v>2.44404165792997</v>
      </c>
      <c r="FY39">
        <v>2.38801227017546</v>
      </c>
      <c r="FZ39">
        <v>2.6132987934582701</v>
      </c>
      <c r="GA39">
        <v>0.56333681843998595</v>
      </c>
      <c r="GB39">
        <v>-1.3943928811379001</v>
      </c>
      <c r="GC39">
        <v>-0.94191461029753099</v>
      </c>
      <c r="GD39">
        <v>-1.0035337010830701</v>
      </c>
      <c r="GE39">
        <v>1.2643023596982399</v>
      </c>
      <c r="GF39">
        <v>1.5433995331347901</v>
      </c>
      <c r="GG39">
        <v>1.09372779719213</v>
      </c>
      <c r="GH39">
        <v>1.06247800672493</v>
      </c>
      <c r="GI39">
        <v>1.9700855200487299</v>
      </c>
      <c r="GJ39">
        <v>1.87728878954094</v>
      </c>
      <c r="GK39">
        <v>0.57696297816566899</v>
      </c>
      <c r="GL39">
        <v>1.0889422625944001</v>
      </c>
      <c r="GM39">
        <v>1.38775266165746</v>
      </c>
      <c r="GN39">
        <v>1.94176682073369</v>
      </c>
      <c r="GO39">
        <v>1.8342374366158301</v>
      </c>
      <c r="GP39">
        <v>0.85051119001819098</v>
      </c>
      <c r="GQ39">
        <v>1.2641892628812299</v>
      </c>
      <c r="GR39">
        <v>1.6846734881516101</v>
      </c>
      <c r="GS39">
        <v>1.90297484212707</v>
      </c>
      <c r="GT39">
        <v>1.7990734427270401</v>
      </c>
      <c r="GU39">
        <v>1.0681273958327999</v>
      </c>
      <c r="GV39">
        <v>1.5270279432907199</v>
      </c>
      <c r="GW39">
        <v>1.7553102696254801</v>
      </c>
      <c r="GX39">
        <v>1.8660149753636399</v>
      </c>
      <c r="GY39">
        <v>1.7690793564282199</v>
      </c>
      <c r="GZ39">
        <v>1.33858220905043</v>
      </c>
      <c r="HA39">
        <v>1.6348155837813301</v>
      </c>
      <c r="HB39">
        <v>1.7727083906916701</v>
      </c>
      <c r="HC39">
        <v>1.8348264386713999</v>
      </c>
      <c r="HD39">
        <v>1.63166666473362</v>
      </c>
      <c r="HE39">
        <v>-0.22474835681595701</v>
      </c>
      <c r="HF39">
        <v>-1.37757179007276</v>
      </c>
      <c r="HG39">
        <v>-0.82131923249451599</v>
      </c>
      <c r="HH39">
        <v>-0.836675884416337</v>
      </c>
      <c r="HI39">
        <v>1.7718265493052201</v>
      </c>
      <c r="HJ39">
        <v>1.7814133471404701</v>
      </c>
      <c r="HK39">
        <v>0.14707150590357099</v>
      </c>
      <c r="HL39">
        <v>8.6629160634677196E-2</v>
      </c>
      <c r="HM39">
        <v>0.75894901219973199</v>
      </c>
      <c r="HN39">
        <v>0.64867530852278699</v>
      </c>
      <c r="HO39">
        <v>-0.23470256822831501</v>
      </c>
      <c r="HP39">
        <v>0.12644297307979899</v>
      </c>
      <c r="HQ39">
        <v>0.31861185562727701</v>
      </c>
      <c r="HR39">
        <v>0.71587605189765502</v>
      </c>
      <c r="HS39">
        <v>0.60994700961826398</v>
      </c>
      <c r="HT39">
        <v>-5.1061584271330299E-2</v>
      </c>
      <c r="HU39">
        <v>0.226066852381968</v>
      </c>
      <c r="HV39">
        <v>0.52159096590387899</v>
      </c>
      <c r="HW39">
        <v>0.66528522231528997</v>
      </c>
      <c r="HX39">
        <v>0.56301081420216004</v>
      </c>
      <c r="HY39">
        <v>7.8650225120053402E-2</v>
      </c>
      <c r="HZ39">
        <v>0.39733756293901401</v>
      </c>
      <c r="IA39">
        <v>0.55471614384450996</v>
      </c>
      <c r="IB39">
        <v>0.61690703903166</v>
      </c>
      <c r="IC39">
        <v>0.51748651673035695</v>
      </c>
      <c r="ID39">
        <v>0.250113045685739</v>
      </c>
      <c r="IE39">
        <v>0.45595113439090501</v>
      </c>
      <c r="IF39">
        <v>0.54717575002063301</v>
      </c>
      <c r="IG39">
        <v>0.570379801010508</v>
      </c>
      <c r="IH39">
        <v>0.38018468539258699</v>
      </c>
      <c r="II39">
        <v>0.62425840333282701</v>
      </c>
      <c r="IJ39">
        <v>-0.45464944254743</v>
      </c>
      <c r="IK39">
        <v>-0.57882963777349905</v>
      </c>
      <c r="IL39">
        <v>-0.50410542336023101</v>
      </c>
      <c r="IM39">
        <v>-0.737043051387264</v>
      </c>
      <c r="IN39">
        <v>5.2382792091981304E-3</v>
      </c>
      <c r="IO39">
        <v>0.59580120923565405</v>
      </c>
      <c r="IP39">
        <v>0.39439056234778802</v>
      </c>
      <c r="IQ39">
        <v>0.56013780761145104</v>
      </c>
      <c r="IR39">
        <v>1.03896745198373</v>
      </c>
      <c r="IS39">
        <v>0.66106900271619895</v>
      </c>
      <c r="IT39">
        <v>0.55607513586107804</v>
      </c>
      <c r="IU39">
        <v>0.52769469459293905</v>
      </c>
      <c r="IV39">
        <v>0.94076823468794701</v>
      </c>
      <c r="IW39">
        <v>1.37344978882132</v>
      </c>
      <c r="IX39">
        <v>0.62752511464152105</v>
      </c>
      <c r="IY39">
        <v>0.55928863540897999</v>
      </c>
      <c r="IZ39">
        <v>0.75603134418214002</v>
      </c>
      <c r="JA39">
        <v>1.18987987122116</v>
      </c>
      <c r="JB39">
        <v>1.5502612103094799</v>
      </c>
      <c r="JC39">
        <v>0.62034745468694896</v>
      </c>
      <c r="JD39">
        <v>0.71911814084998105</v>
      </c>
      <c r="JE39">
        <v>0.99944268491265098</v>
      </c>
      <c r="JF39">
        <v>1.3827081642761101</v>
      </c>
      <c r="JG39">
        <v>1.7324829006673499</v>
      </c>
      <c r="JH39">
        <v>0.74314195442902398</v>
      </c>
      <c r="JI39">
        <v>0.92907163646948498</v>
      </c>
      <c r="JJ39">
        <v>1.20254915047128</v>
      </c>
      <c r="JK39">
        <v>1.5890048039578699</v>
      </c>
      <c r="JL39">
        <v>1.87506392403357</v>
      </c>
      <c r="JM39">
        <v>1.09169880476526</v>
      </c>
      <c r="JN39">
        <v>-1.3089504323807499</v>
      </c>
      <c r="JO39">
        <v>-0.856297754446119</v>
      </c>
      <c r="JP39">
        <v>-0.84451843207464705</v>
      </c>
      <c r="JQ39">
        <v>0.43155362599576402</v>
      </c>
      <c r="JR39">
        <v>1.8178699521117201</v>
      </c>
      <c r="JS39">
        <v>1.6769613787194999</v>
      </c>
      <c r="JT39">
        <v>1.7219858227709399</v>
      </c>
      <c r="JU39">
        <v>2.71760987729099</v>
      </c>
      <c r="JV39">
        <v>2.6135535236351899</v>
      </c>
      <c r="JW39">
        <v>1.1450186275388801</v>
      </c>
      <c r="JX39">
        <v>1.7331939995210801</v>
      </c>
      <c r="JY39">
        <v>2.0966138112881398</v>
      </c>
      <c r="JZ39">
        <v>2.7498946425353101</v>
      </c>
      <c r="KA39">
        <v>2.6079615809277001</v>
      </c>
      <c r="KB39">
        <v>1.45909057786924</v>
      </c>
      <c r="KC39">
        <v>1.94501497770428</v>
      </c>
      <c r="KD39">
        <v>2.4546826765268599</v>
      </c>
      <c r="KE39">
        <v>2.70805292039657</v>
      </c>
      <c r="KF39">
        <v>2.5789271058134098</v>
      </c>
      <c r="KG39">
        <v>1.72345473224195</v>
      </c>
      <c r="KH39">
        <v>2.2738688684144699</v>
      </c>
      <c r="KI39">
        <v>2.5571991986662201</v>
      </c>
      <c r="KJ39">
        <v>2.6804032277974001</v>
      </c>
      <c r="KK39">
        <v>2.56502777581025</v>
      </c>
      <c r="KL39">
        <v>2.06462478300105</v>
      </c>
      <c r="KM39">
        <v>2.4315609181504301</v>
      </c>
      <c r="KN39">
        <v>2.5995227960089302</v>
      </c>
      <c r="KO39">
        <v>2.6666822697260302</v>
      </c>
      <c r="KP39">
        <v>2.4321542388184501</v>
      </c>
      <c r="KQ39">
        <v>2.369385639926</v>
      </c>
      <c r="KR39">
        <v>0.91620157436084504</v>
      </c>
      <c r="KS39">
        <v>2.24560220369955</v>
      </c>
      <c r="KT39">
        <v>4.9700235941813604</v>
      </c>
      <c r="KU39">
        <v>-0.247752994612114</v>
      </c>
      <c r="KV39">
        <v>-0.74917810291200404</v>
      </c>
      <c r="KW39">
        <v>4.6192777594866996</v>
      </c>
      <c r="KX39">
        <v>6.1493063208686696</v>
      </c>
      <c r="KY39">
        <v>2.8323261688203498</v>
      </c>
      <c r="KZ39">
        <v>1.9519007648153599</v>
      </c>
      <c r="LA39">
        <v>3.6999824921873299</v>
      </c>
      <c r="LB39">
        <v>5.3946627074843301</v>
      </c>
      <c r="LC39">
        <v>6.5701608952298596</v>
      </c>
      <c r="LD39">
        <v>3.5117003431860701</v>
      </c>
      <c r="LE39">
        <v>3.29659965175061</v>
      </c>
      <c r="LF39">
        <v>4.6844107946521296</v>
      </c>
      <c r="LG39">
        <v>6.1988237654929597</v>
      </c>
      <c r="LH39">
        <v>5.2698522922697801</v>
      </c>
      <c r="LI39">
        <v>3.5564302725860801</v>
      </c>
      <c r="LJ39">
        <v>3.5302630914569999</v>
      </c>
      <c r="LK39">
        <v>5.4807443176256898</v>
      </c>
      <c r="LL39">
        <v>5.5148003958085203</v>
      </c>
      <c r="LM39">
        <v>4.8007337944132802</v>
      </c>
      <c r="LN39">
        <v>3.6720174242736601</v>
      </c>
      <c r="LO39">
        <v>3.7239236263934901</v>
      </c>
      <c r="LP39">
        <v>5.1558416151084101</v>
      </c>
      <c r="LQ39">
        <v>5.1308596173107599</v>
      </c>
      <c r="LR39">
        <v>4.6124010491337399</v>
      </c>
      <c r="LS39">
        <v>3.7996759342542998</v>
      </c>
      <c r="LT39">
        <v>3.9126968155583399</v>
      </c>
      <c r="LU39">
        <v>1.2265855335067299</v>
      </c>
      <c r="LV39">
        <v>1.4636003022844699</v>
      </c>
      <c r="LW39">
        <v>1.8605354996869401</v>
      </c>
      <c r="LX39">
        <v>0.20679666232793001</v>
      </c>
      <c r="LY39">
        <v>-1.2629605593325599</v>
      </c>
      <c r="LZ39">
        <v>-0.83538341319074205</v>
      </c>
      <c r="MA39">
        <v>3.1701847285039202</v>
      </c>
      <c r="MB39">
        <v>0.89613991131100601</v>
      </c>
      <c r="MC39">
        <v>-1.0131563083354</v>
      </c>
      <c r="MD39">
        <v>0.29974195264220199</v>
      </c>
      <c r="ME39">
        <v>1.41957234081008</v>
      </c>
      <c r="MF39">
        <v>2.15295224998669</v>
      </c>
      <c r="MG39">
        <v>2.08391801875208</v>
      </c>
      <c r="MH39">
        <v>0.163104794637147</v>
      </c>
      <c r="MI39">
        <v>0.43152642703057498</v>
      </c>
      <c r="MJ39">
        <v>2.3780505698088299</v>
      </c>
      <c r="MK39">
        <v>2.8709737415291898</v>
      </c>
      <c r="ML39">
        <v>1.56524386091937</v>
      </c>
      <c r="MM39">
        <v>0.40838382277611501</v>
      </c>
      <c r="MN39">
        <v>1.07360924163867</v>
      </c>
      <c r="MO39">
        <v>3.18073286606369</v>
      </c>
      <c r="MP39">
        <v>2.5854092637485602</v>
      </c>
      <c r="MQ39">
        <v>1.6007822632870099</v>
      </c>
      <c r="MR39">
        <v>1.0409598921879599</v>
      </c>
      <c r="MS39">
        <v>2.0041031336443802</v>
      </c>
      <c r="MT39">
        <v>2.94760029132182</v>
      </c>
      <c r="MU39">
        <v>2.5496959482699801</v>
      </c>
      <c r="MV39">
        <v>2.0971039804945302</v>
      </c>
      <c r="MW39">
        <v>1.95497076749146</v>
      </c>
      <c r="MX39">
        <v>2.19177162225153</v>
      </c>
      <c r="MY39">
        <v>3.81261631172727</v>
      </c>
      <c r="MZ39">
        <v>1.4044147504200799</v>
      </c>
      <c r="NA39">
        <v>2.4898476950996802</v>
      </c>
      <c r="NB39">
        <v>1.4877332833133901</v>
      </c>
      <c r="NC39">
        <v>-1.25211735240777</v>
      </c>
      <c r="ND39">
        <v>1.23267210761169</v>
      </c>
      <c r="NE39">
        <v>4.3973808932484104</v>
      </c>
      <c r="NF39">
        <v>4.9369060782027496</v>
      </c>
      <c r="NG39">
        <v>0.83460172372668096</v>
      </c>
      <c r="NH39">
        <v>2.7508101916889198</v>
      </c>
      <c r="NI39">
        <v>4.7672471889327497</v>
      </c>
      <c r="NJ39">
        <v>4.71128973592596</v>
      </c>
      <c r="NK39">
        <v>5.4212867425035904</v>
      </c>
      <c r="NL39">
        <v>2.5794495369209498</v>
      </c>
      <c r="NM39">
        <v>4.1715134836389396</v>
      </c>
      <c r="NN39">
        <v>5.1046693124167799</v>
      </c>
      <c r="NO39">
        <v>5.4765675349590204</v>
      </c>
      <c r="NP39">
        <v>4.3921340158482902</v>
      </c>
      <c r="NQ39">
        <v>3.6929310496782302</v>
      </c>
      <c r="NR39">
        <v>4.08277863184846</v>
      </c>
      <c r="NS39">
        <v>5.5698385020894401</v>
      </c>
      <c r="NT39">
        <v>4.8366536063813497</v>
      </c>
      <c r="NU39">
        <v>4.6714045818941798</v>
      </c>
      <c r="NV39">
        <v>3.8401361739031299</v>
      </c>
      <c r="NW39">
        <v>4.6814283678305602</v>
      </c>
      <c r="NX39">
        <v>5.1039125493442903</v>
      </c>
      <c r="NY39">
        <v>4.9860353738048202</v>
      </c>
      <c r="NZ39">
        <v>4.6165178021036803</v>
      </c>
      <c r="OA39">
        <v>4.38048257284765</v>
      </c>
      <c r="OB39">
        <v>4.6070227609335896</v>
      </c>
      <c r="OC39">
        <v>1.6424374264016</v>
      </c>
      <c r="OD39">
        <v>2.3655078932536302</v>
      </c>
      <c r="OE39">
        <v>1.7989380438845199</v>
      </c>
      <c r="OF39">
        <v>1.04081888244523</v>
      </c>
      <c r="OG39">
        <v>-0.23220697172441301</v>
      </c>
      <c r="OH39">
        <v>-1.00667615292706</v>
      </c>
      <c r="OI39">
        <v>1.53549457264416</v>
      </c>
      <c r="OJ39">
        <v>0.80886990948325099</v>
      </c>
      <c r="OK39">
        <v>-0.60289377051238902</v>
      </c>
      <c r="OL39">
        <v>-1.52355973742563</v>
      </c>
      <c r="OM39">
        <v>1.73913125163692</v>
      </c>
      <c r="ON39">
        <v>1.36609256587562</v>
      </c>
      <c r="OO39">
        <v>0.59416749241565103</v>
      </c>
      <c r="OP39">
        <v>-1.2383962834353099</v>
      </c>
      <c r="OQ39">
        <v>-1.50293568633596</v>
      </c>
      <c r="OR39">
        <v>1.6252384745777499</v>
      </c>
      <c r="OS39">
        <v>1.01877769511501</v>
      </c>
      <c r="OT39">
        <v>-0.33487759109300402</v>
      </c>
      <c r="OU39">
        <v>-1.4355787425716899</v>
      </c>
      <c r="OV39">
        <v>-1.4468782525295001</v>
      </c>
      <c r="OW39">
        <v>1.34256440489567</v>
      </c>
      <c r="OX39">
        <v>0.25849976349544801</v>
      </c>
      <c r="OY39">
        <v>-0.78620207813365905</v>
      </c>
      <c r="OZ39">
        <v>-1.47222576659083</v>
      </c>
      <c r="PA39">
        <v>-1.42003323697379</v>
      </c>
      <c r="PB39">
        <v>0.69351495685807496</v>
      </c>
      <c r="PC39">
        <v>-0.23249252328403999</v>
      </c>
      <c r="PD39">
        <v>-0.99473730218786605</v>
      </c>
      <c r="PE39">
        <v>-1.49663511705431</v>
      </c>
      <c r="PF39">
        <v>-1.1498549750582401</v>
      </c>
      <c r="PG39">
        <v>2.2755514038843798</v>
      </c>
      <c r="PH39">
        <v>3.94634938486359E-2</v>
      </c>
      <c r="PI39">
        <v>-0.179811740703092</v>
      </c>
      <c r="PJ39">
        <v>0.12295285383335899</v>
      </c>
      <c r="PK39">
        <v>-1.7813260007607099</v>
      </c>
      <c r="PL39">
        <v>-1.63258941436914</v>
      </c>
      <c r="PM39">
        <v>2.2423482721118599</v>
      </c>
      <c r="PN39">
        <v>2.5790474100250198</v>
      </c>
      <c r="PO39">
        <v>1.63800456856883</v>
      </c>
      <c r="PP39">
        <v>1.78074299102429</v>
      </c>
      <c r="PQ39">
        <v>2.2624847005508899</v>
      </c>
      <c r="PR39">
        <v>2.2281564288776301</v>
      </c>
      <c r="PS39">
        <v>2.49939441759307</v>
      </c>
      <c r="PT39">
        <v>1.6083639671260199</v>
      </c>
      <c r="PU39">
        <v>1.8140065506195899</v>
      </c>
      <c r="PV39">
        <v>2.2482648631329698</v>
      </c>
      <c r="PW39">
        <v>2.36841223715418</v>
      </c>
      <c r="PX39">
        <v>2.0533596844420101</v>
      </c>
      <c r="PY39">
        <v>1.7142088747239199</v>
      </c>
      <c r="PZ39">
        <v>1.8872734007573999</v>
      </c>
      <c r="QA39">
        <v>2.3371474305112199</v>
      </c>
      <c r="QB39">
        <v>2.1135377832316098</v>
      </c>
      <c r="QC39">
        <v>1.97519041094111</v>
      </c>
      <c r="QD39">
        <v>1.7976596493477399</v>
      </c>
      <c r="QE39">
        <v>1.94498559424284</v>
      </c>
      <c r="QF39">
        <v>2.1522243858209502</v>
      </c>
      <c r="QG39">
        <v>2.0396197087643699</v>
      </c>
      <c r="QH39">
        <v>1.9728599254606201</v>
      </c>
      <c r="QI39">
        <v>1.86402177357087</v>
      </c>
      <c r="QJ39">
        <v>1.9534285419322099</v>
      </c>
      <c r="QK39">
        <v>-0.80893576259605904</v>
      </c>
      <c r="QL39">
        <v>-7.9780084256796793E-2</v>
      </c>
      <c r="QM39">
        <v>-0.37407667494426899</v>
      </c>
      <c r="QN39">
        <v>9.0870952171192898E-2</v>
      </c>
      <c r="QO39">
        <v>6.5461850493440096E-2</v>
      </c>
      <c r="QP39">
        <v>-0.210786475650346</v>
      </c>
      <c r="QQ39">
        <v>-0.91962014681573101</v>
      </c>
      <c r="QR39">
        <v>-0.80975229995979303</v>
      </c>
      <c r="QS39">
        <v>-0.64562749327159497</v>
      </c>
      <c r="QT39">
        <v>-0.67829501974214201</v>
      </c>
      <c r="QU39">
        <v>-0.97090353386821904</v>
      </c>
      <c r="QV39">
        <v>-1.1315690866863599</v>
      </c>
      <c r="QW39">
        <v>-0.80760991402126403</v>
      </c>
      <c r="QX39">
        <v>-0.644991407784681</v>
      </c>
      <c r="QY39">
        <v>-0.44624225442573501</v>
      </c>
      <c r="QZ39">
        <v>-1.09981109262159</v>
      </c>
      <c r="RA39">
        <v>-1.0119530290755701</v>
      </c>
      <c r="RB39">
        <v>-0.75663154202576699</v>
      </c>
      <c r="RC39">
        <v>-0.56793064352620304</v>
      </c>
      <c r="RD39">
        <v>-0.508295187230562</v>
      </c>
      <c r="RE39">
        <v>-1.0486002156550001</v>
      </c>
      <c r="RF39">
        <v>-0.927005356003475</v>
      </c>
      <c r="RG39">
        <v>-0.67942735620430805</v>
      </c>
      <c r="RH39">
        <v>-0.57893617553186705</v>
      </c>
      <c r="RI39">
        <v>-0.68709151117506395</v>
      </c>
      <c r="RJ39">
        <v>-0.98971916363748902</v>
      </c>
      <c r="RK39">
        <v>-0.83907977641525699</v>
      </c>
      <c r="RL39">
        <v>-0.66940738010670897</v>
      </c>
      <c r="RM39">
        <v>-0.70786429430084896</v>
      </c>
      <c r="RN39">
        <v>-0.65869289330670899</v>
      </c>
      <c r="RO39">
        <v>7.2620528172977901</v>
      </c>
      <c r="RP39">
        <v>10.805656809167999</v>
      </c>
      <c r="RQ39">
        <v>13.193388867699399</v>
      </c>
      <c r="RR39">
        <v>10.5830433983077</v>
      </c>
      <c r="RS39">
        <v>6.23783251588541</v>
      </c>
      <c r="RT39">
        <v>0.28008914806562901</v>
      </c>
      <c r="RU39">
        <v>7.22355372028417</v>
      </c>
      <c r="RV39">
        <v>7.06884340044149</v>
      </c>
      <c r="RW39">
        <v>5.0636417393063997</v>
      </c>
      <c r="RX39">
        <v>2.2777154282689498</v>
      </c>
      <c r="RY39">
        <v>6.4755021891903901</v>
      </c>
      <c r="RZ39">
        <v>6.9605839305819703</v>
      </c>
      <c r="SA39">
        <v>6.9207589930113098</v>
      </c>
      <c r="SB39">
        <v>4.3593970819631798</v>
      </c>
      <c r="SC39">
        <v>3.0510108927799302</v>
      </c>
      <c r="SD39">
        <v>6.8625141488084598</v>
      </c>
      <c r="SE39">
        <v>7.1187932889054002</v>
      </c>
      <c r="SF39">
        <v>5.8468528678297096</v>
      </c>
      <c r="SG39">
        <v>3.82659936973943</v>
      </c>
      <c r="SH39">
        <v>2.8392531251824402</v>
      </c>
      <c r="SI39">
        <v>7.0356970491300004</v>
      </c>
      <c r="SJ39">
        <v>6.4085813759193497</v>
      </c>
      <c r="SK39">
        <v>5.0964863039159196</v>
      </c>
      <c r="SL39">
        <v>3.4627302810554301</v>
      </c>
      <c r="SM39">
        <v>3.1159240621548898</v>
      </c>
      <c r="SN39">
        <v>6.5309700093386098</v>
      </c>
      <c r="SO39">
        <v>5.7332920606901601</v>
      </c>
      <c r="SP39">
        <v>4.5373520970370897</v>
      </c>
      <c r="SQ39">
        <v>3.5139695705009899</v>
      </c>
      <c r="SR39">
        <v>3.30643840293089</v>
      </c>
      <c r="SS39">
        <v>3.8841374355199698</v>
      </c>
      <c r="ST39">
        <v>1.7135919351617199</v>
      </c>
      <c r="SU39">
        <v>1.7717456255531701</v>
      </c>
      <c r="SV39">
        <v>1.67978113461916</v>
      </c>
      <c r="SW39">
        <v>7.4997260571798299E-2</v>
      </c>
      <c r="SX39">
        <v>1.6592878193195899E-2</v>
      </c>
      <c r="SY39">
        <v>3.8959809131630601</v>
      </c>
      <c r="SZ39">
        <v>3.8420002640334001</v>
      </c>
      <c r="TA39">
        <v>2.9330910090548099</v>
      </c>
      <c r="TB39">
        <v>2.8895370004508001</v>
      </c>
      <c r="TC39">
        <v>3.8976813740489802</v>
      </c>
      <c r="TD39">
        <v>3.8895273161484698</v>
      </c>
      <c r="TE39">
        <v>3.8251403044335599</v>
      </c>
      <c r="TF39">
        <v>2.9220486763684401</v>
      </c>
      <c r="TG39">
        <v>2.88214631039286</v>
      </c>
      <c r="TH39">
        <v>3.90569534117967</v>
      </c>
      <c r="TI39">
        <v>3.8695292913096901</v>
      </c>
      <c r="TJ39">
        <v>3.3851738271762</v>
      </c>
      <c r="TK39">
        <v>2.9113845102926299</v>
      </c>
      <c r="TL39">
        <v>2.8792189791012399</v>
      </c>
      <c r="TM39">
        <v>3.9010491983670099</v>
      </c>
      <c r="TN39">
        <v>3.5749168038365502</v>
      </c>
      <c r="TO39">
        <v>3.23638099523781</v>
      </c>
      <c r="TP39">
        <v>2.9104579553224199</v>
      </c>
      <c r="TQ39">
        <v>2.8877051567620602</v>
      </c>
      <c r="TR39">
        <v>3.6845400989176902</v>
      </c>
      <c r="TS39">
        <v>3.4278502357548302</v>
      </c>
      <c r="TT39">
        <v>3.1659871546720901</v>
      </c>
      <c r="TU39">
        <v>2.9189470429133699</v>
      </c>
      <c r="TV39">
        <v>2.9027492612338799</v>
      </c>
    </row>
    <row r="40" spans="1:542" x14ac:dyDescent="0.25">
      <c r="A40" s="13">
        <v>45930</v>
      </c>
      <c r="B40">
        <v>3.7457508969167401</v>
      </c>
      <c r="C40">
        <v>1.3668544651261201</v>
      </c>
      <c r="D40">
        <v>0.65351983811341996</v>
      </c>
      <c r="E40">
        <v>1.0781808579530401</v>
      </c>
      <c r="F40">
        <v>1.5203601286489801</v>
      </c>
      <c r="G40">
        <v>0.50153755240213105</v>
      </c>
      <c r="H40">
        <v>3.7573124905767101</v>
      </c>
      <c r="I40">
        <v>3.98735895963729</v>
      </c>
      <c r="J40">
        <v>3.2333693245805901</v>
      </c>
      <c r="K40">
        <v>2.3925491206862199</v>
      </c>
      <c r="L40">
        <v>4.0257250956514303</v>
      </c>
      <c r="M40">
        <v>4.3214447242657101</v>
      </c>
      <c r="N40">
        <v>4.2421912782153699</v>
      </c>
      <c r="O40">
        <v>3.8356336837252001</v>
      </c>
      <c r="P40">
        <v>3.0758791787264701</v>
      </c>
      <c r="Q40">
        <v>4.43494468965274</v>
      </c>
      <c r="R40">
        <v>4.5768345315561998</v>
      </c>
      <c r="S40">
        <v>4.3525292165065297</v>
      </c>
      <c r="T40">
        <v>3.7739110633569202</v>
      </c>
      <c r="U40">
        <v>4.1623121998418702</v>
      </c>
      <c r="V40">
        <v>4.7279212801280002</v>
      </c>
      <c r="W40">
        <v>4.7252092346717198</v>
      </c>
      <c r="X40">
        <v>4.3503526065724998</v>
      </c>
      <c r="Y40">
        <v>4.5262493729129698</v>
      </c>
      <c r="Z40">
        <v>4.9747504341299598</v>
      </c>
      <c r="AA40">
        <v>4.8543455814447602</v>
      </c>
      <c r="AB40">
        <v>4.7054010873191903</v>
      </c>
      <c r="AC40">
        <v>4.8803181180150501</v>
      </c>
      <c r="AD40">
        <v>5.1470521971203702</v>
      </c>
      <c r="AE40">
        <v>5.0839515986641297</v>
      </c>
      <c r="AF40">
        <v>1.1976167063404499</v>
      </c>
      <c r="AG40">
        <v>3.0919973188308099</v>
      </c>
      <c r="AH40">
        <v>2.25013361182214</v>
      </c>
      <c r="AI40">
        <v>1.2113588983757</v>
      </c>
      <c r="AJ40">
        <v>0.61506697195971405</v>
      </c>
      <c r="AK40">
        <v>4.7675927947228101E-2</v>
      </c>
      <c r="AL40">
        <v>0.74616750722846803</v>
      </c>
      <c r="AM40">
        <v>0.31091051374091899</v>
      </c>
      <c r="AN40">
        <v>-0.14750190029819599</v>
      </c>
      <c r="AO40">
        <v>-0.73211332419733899</v>
      </c>
      <c r="AP40">
        <v>1.04089152573388</v>
      </c>
      <c r="AQ40">
        <v>0.59686504489570802</v>
      </c>
      <c r="AR40">
        <v>0.15424783718658899</v>
      </c>
      <c r="AS40">
        <v>-0.157269160408505</v>
      </c>
      <c r="AT40">
        <v>-0.69555850550515097</v>
      </c>
      <c r="AU40">
        <v>0.82514044002437303</v>
      </c>
      <c r="AV40">
        <v>0.37913805212914398</v>
      </c>
      <c r="AW40">
        <v>-4.47400178102617E-4</v>
      </c>
      <c r="AX40">
        <v>-0.42605496193512599</v>
      </c>
      <c r="AY40">
        <v>-0.62142734916551001</v>
      </c>
      <c r="AZ40">
        <v>0.607978206664744</v>
      </c>
      <c r="BA40">
        <v>0.203568796555536</v>
      </c>
      <c r="BB40">
        <v>-0.23066002495066101</v>
      </c>
      <c r="BC40">
        <v>-0.46564251930089501</v>
      </c>
      <c r="BD40">
        <v>-0.57120785928607598</v>
      </c>
      <c r="BE40">
        <v>0.42220512060062498</v>
      </c>
      <c r="BF40">
        <v>-1.8029396254317102E-2</v>
      </c>
      <c r="BG40">
        <v>-0.30726044109686901</v>
      </c>
      <c r="BH40">
        <v>-0.46633049980410302</v>
      </c>
      <c r="BI40">
        <v>-0.61538610112091796</v>
      </c>
      <c r="BK40">
        <v>3.3607237909947698</v>
      </c>
      <c r="BL40">
        <v>0.95135063754398996</v>
      </c>
      <c r="BM40">
        <v>0.91686286075729595</v>
      </c>
      <c r="BN40">
        <v>1.1595806357084799</v>
      </c>
      <c r="BO40">
        <v>1.27748051214128</v>
      </c>
      <c r="BP40">
        <v>-7.7912815414425102E-2</v>
      </c>
      <c r="BQ40">
        <v>3.5866510001099399</v>
      </c>
      <c r="BR40">
        <v>3.74242068383806</v>
      </c>
      <c r="BS40">
        <v>4.1942930846556603</v>
      </c>
      <c r="BT40">
        <v>4.16202374553579</v>
      </c>
      <c r="BU40">
        <v>3.4200029589131802</v>
      </c>
      <c r="BV40">
        <v>3.6742376153906999</v>
      </c>
      <c r="BW40">
        <v>3.8858649829180698</v>
      </c>
      <c r="BX40">
        <v>4.5816542736848902</v>
      </c>
      <c r="BY40">
        <v>4.6525331420468801</v>
      </c>
      <c r="BZ40">
        <v>3.5739967368052699</v>
      </c>
      <c r="CA40">
        <v>3.8108117140489899</v>
      </c>
      <c r="CB40">
        <v>4.2557450546473099</v>
      </c>
      <c r="CC40">
        <v>4.6810490402005502</v>
      </c>
      <c r="CD40">
        <v>5.4546619392769999</v>
      </c>
      <c r="CE40">
        <v>3.7109088446906102</v>
      </c>
      <c r="CF40">
        <v>4.0858536201589297</v>
      </c>
      <c r="CG40">
        <v>4.4275527918178703</v>
      </c>
      <c r="CH40">
        <v>5.1755174621408102</v>
      </c>
      <c r="CI40">
        <v>6.0295116025406896</v>
      </c>
      <c r="CJ40">
        <v>3.9471180269296098</v>
      </c>
      <c r="CK40">
        <v>4.2564128083230202</v>
      </c>
      <c r="CL40">
        <v>4.8241164648658801</v>
      </c>
      <c r="CM40">
        <v>5.6277610130676896</v>
      </c>
      <c r="CN40">
        <v>6.7458711784775396</v>
      </c>
      <c r="CO40">
        <v>1.9020377223213101</v>
      </c>
      <c r="CP40">
        <v>0.49696497506167198</v>
      </c>
      <c r="CQ40">
        <v>0.56373533537675702</v>
      </c>
      <c r="CR40">
        <v>1.49689141972341</v>
      </c>
      <c r="CS40">
        <v>0.39798996192372998</v>
      </c>
      <c r="CT40">
        <v>-0.671127024679677</v>
      </c>
      <c r="CU40">
        <v>2.0351519080612799</v>
      </c>
      <c r="CV40">
        <v>3.3977886428245498</v>
      </c>
      <c r="CW40">
        <v>1.3547657719328501</v>
      </c>
      <c r="CX40">
        <v>1.35750636116561</v>
      </c>
      <c r="CY40">
        <v>3.4862921792025201</v>
      </c>
      <c r="CZ40">
        <v>3.1455641716182199</v>
      </c>
      <c r="DA40">
        <v>3.7855334360146999</v>
      </c>
      <c r="DB40">
        <v>2.5989952685234901</v>
      </c>
      <c r="DC40">
        <v>2.48923622590203</v>
      </c>
      <c r="DD40">
        <v>3.45802983011794</v>
      </c>
      <c r="DE40">
        <v>3.6156575058302201</v>
      </c>
      <c r="DF40">
        <v>3.3187774051466601</v>
      </c>
      <c r="DG40">
        <v>2.63793821040746</v>
      </c>
      <c r="DH40">
        <v>2.5794844731942401</v>
      </c>
      <c r="DI40">
        <v>3.6941642168316799</v>
      </c>
      <c r="DJ40">
        <v>3.37037973142123</v>
      </c>
      <c r="DK40">
        <v>3.13309461916554</v>
      </c>
      <c r="DL40">
        <v>2.6588105402557098</v>
      </c>
      <c r="DM40">
        <v>2.5534210791718102</v>
      </c>
      <c r="DN40">
        <v>3.52866719249602</v>
      </c>
      <c r="DO40">
        <v>3.25569980282101</v>
      </c>
      <c r="DP40">
        <v>3.0780384082364498</v>
      </c>
      <c r="DQ40">
        <v>2.65584480253741</v>
      </c>
      <c r="DR40">
        <v>2.6382573727151302</v>
      </c>
      <c r="DS40">
        <v>1.5182103135998699</v>
      </c>
      <c r="DT40">
        <v>0.86033891152896802</v>
      </c>
      <c r="DU40">
        <v>0.523087179040442</v>
      </c>
      <c r="DV40">
        <v>1.0323992640503299</v>
      </c>
      <c r="DW40">
        <v>1.15024399114719</v>
      </c>
      <c r="DX40">
        <v>0.257878798537093</v>
      </c>
      <c r="DY40">
        <v>0.78205558389448304</v>
      </c>
      <c r="DZ40">
        <v>2.6479899454478302</v>
      </c>
      <c r="EA40">
        <v>3.0254206248645201</v>
      </c>
      <c r="EB40">
        <v>0.811532081633206</v>
      </c>
      <c r="EC40">
        <v>1.09181089437162</v>
      </c>
      <c r="ED40">
        <v>1.27688276456928</v>
      </c>
      <c r="EE40">
        <v>3.1238468623921301</v>
      </c>
      <c r="EF40">
        <v>2.5989720459130901</v>
      </c>
      <c r="EG40">
        <v>0.45873477993426198</v>
      </c>
      <c r="EH40">
        <v>1.45480383809516</v>
      </c>
      <c r="EI40">
        <v>2.6732521058012502</v>
      </c>
      <c r="EJ40">
        <v>3.39625222863679</v>
      </c>
      <c r="EK40">
        <v>1.78878993380075</v>
      </c>
      <c r="EL40">
        <v>0.70627230480274195</v>
      </c>
      <c r="EM40">
        <v>2.81630486613644</v>
      </c>
      <c r="EN40">
        <v>3.43637751911543</v>
      </c>
      <c r="EO40">
        <v>2.8897612617381001</v>
      </c>
      <c r="EP40">
        <v>1.7395749141891399</v>
      </c>
      <c r="EQ40">
        <v>1.45204719118458</v>
      </c>
      <c r="ER40">
        <v>3.3598563496600802</v>
      </c>
      <c r="ES40">
        <v>2.92101563682438</v>
      </c>
      <c r="ET40">
        <v>2.5760229597408899</v>
      </c>
      <c r="EU40">
        <v>2.0996405947849501</v>
      </c>
      <c r="EV40">
        <v>1.7172726157293601</v>
      </c>
      <c r="EW40">
        <v>2.1570402881358302</v>
      </c>
      <c r="EX40">
        <v>0.69371761956173905</v>
      </c>
      <c r="EY40">
        <v>1.1086214630895199</v>
      </c>
      <c r="EZ40">
        <v>1.23760877410736</v>
      </c>
      <c r="FA40">
        <v>0.90982174297646901</v>
      </c>
      <c r="FB40">
        <v>-0.22114017743310399</v>
      </c>
      <c r="FC40">
        <v>3.0086513607235799</v>
      </c>
      <c r="FD40">
        <v>3.8824237007276001</v>
      </c>
      <c r="FE40">
        <v>1.8976996064498399</v>
      </c>
      <c r="FF40">
        <v>1.3227860331890799</v>
      </c>
      <c r="FG40">
        <v>3.0389596983634499</v>
      </c>
      <c r="FH40">
        <v>3.3539251268496701</v>
      </c>
      <c r="FI40">
        <v>3.7860293958142499</v>
      </c>
      <c r="FJ40">
        <v>2.5678393904908101</v>
      </c>
      <c r="FK40">
        <v>2.2683595639482301</v>
      </c>
      <c r="FL40">
        <v>3.2876679066069499</v>
      </c>
      <c r="FM40">
        <v>3.6743740699196801</v>
      </c>
      <c r="FN40">
        <v>3.2740155498116601</v>
      </c>
      <c r="FO40">
        <v>2.48012729135184</v>
      </c>
      <c r="FP40">
        <v>2.4431158097386798</v>
      </c>
      <c r="FQ40">
        <v>3.5781571923671498</v>
      </c>
      <c r="FR40">
        <v>3.42191572909939</v>
      </c>
      <c r="FS40">
        <v>3.0517431549998899</v>
      </c>
      <c r="FT40">
        <v>2.5705186337807899</v>
      </c>
      <c r="FU40">
        <v>2.6949696346679799</v>
      </c>
      <c r="FV40">
        <v>3.4483160181802899</v>
      </c>
      <c r="FW40">
        <v>3.26179375628855</v>
      </c>
      <c r="FX40">
        <v>3.04282937206737</v>
      </c>
      <c r="FY40">
        <v>2.76845894905229</v>
      </c>
      <c r="FZ40">
        <v>2.8370448937609298</v>
      </c>
      <c r="GA40">
        <v>0.56333681843998595</v>
      </c>
      <c r="GB40">
        <v>-1.3943928811379001</v>
      </c>
      <c r="GC40">
        <v>-1.57662795955462</v>
      </c>
      <c r="GD40">
        <v>-1.0035337010830701</v>
      </c>
      <c r="GE40">
        <v>-1.0021096032054599</v>
      </c>
      <c r="GF40">
        <v>1.30682004265427</v>
      </c>
      <c r="GG40">
        <v>0.58548997321809304</v>
      </c>
      <c r="GH40">
        <v>1.06247800672493</v>
      </c>
      <c r="GI40">
        <v>0.98994347027324103</v>
      </c>
      <c r="GJ40">
        <v>1.87728878954094</v>
      </c>
      <c r="GK40">
        <v>0.57696297816566899</v>
      </c>
      <c r="GL40">
        <v>0.58250983373177401</v>
      </c>
      <c r="GM40">
        <v>1.0555424809223499</v>
      </c>
      <c r="GN40">
        <v>1.2915491109221999</v>
      </c>
      <c r="GO40">
        <v>1.8342374366158301</v>
      </c>
      <c r="GP40">
        <v>0.59232848932459603</v>
      </c>
      <c r="GQ40">
        <v>0.83725214690459504</v>
      </c>
      <c r="GR40">
        <v>1.1867404374663999</v>
      </c>
      <c r="GS40">
        <v>1.5762838821052501</v>
      </c>
      <c r="GT40">
        <v>1.7990734427270401</v>
      </c>
      <c r="GU40">
        <v>0.77528650283872302</v>
      </c>
      <c r="GV40">
        <v>1.0132743362921499</v>
      </c>
      <c r="GW40">
        <v>1.42259908587944</v>
      </c>
      <c r="GX40">
        <v>1.64670740950565</v>
      </c>
      <c r="GY40">
        <v>1.7690793564282199</v>
      </c>
      <c r="GZ40">
        <v>0.93943789173407399</v>
      </c>
      <c r="HA40">
        <v>1.2486927246706601</v>
      </c>
      <c r="HB40">
        <v>1.5217903056982001</v>
      </c>
      <c r="HC40">
        <v>1.66858823753543</v>
      </c>
      <c r="HD40">
        <v>1.7455272379037901</v>
      </c>
      <c r="HE40">
        <v>-0.22474835681595701</v>
      </c>
      <c r="HF40">
        <v>-1.37757179007276</v>
      </c>
      <c r="HG40">
        <v>-1.5537680129592999</v>
      </c>
      <c r="HH40">
        <v>-0.836675884416337</v>
      </c>
      <c r="HI40">
        <v>-0.81856314266147701</v>
      </c>
      <c r="HJ40">
        <v>1.7814133471404701</v>
      </c>
      <c r="HK40">
        <v>-0.249704139519733</v>
      </c>
      <c r="HL40">
        <v>8.6629160634677196E-2</v>
      </c>
      <c r="HM40">
        <v>6.0234048587286997E-3</v>
      </c>
      <c r="HN40">
        <v>0.64867530852278699</v>
      </c>
      <c r="HO40">
        <v>-0.23470256822831501</v>
      </c>
      <c r="HP40">
        <v>-0.26542574514271</v>
      </c>
      <c r="HQ40">
        <v>6.6412497610964599E-2</v>
      </c>
      <c r="HR40">
        <v>0.22182770690272599</v>
      </c>
      <c r="HS40">
        <v>0.60994700961826398</v>
      </c>
      <c r="HT40">
        <v>-0.252974703094697</v>
      </c>
      <c r="HU40">
        <v>-9.7378663235114599E-2</v>
      </c>
      <c r="HV40">
        <v>0.14556415613658499</v>
      </c>
      <c r="HW40">
        <v>0.41897451431259097</v>
      </c>
      <c r="HX40">
        <v>0.56301081420216004</v>
      </c>
      <c r="HY40">
        <v>-0.14377688211991199</v>
      </c>
      <c r="HZ40">
        <v>1.243105463845E-2</v>
      </c>
      <c r="IA40">
        <v>0.30504394467464602</v>
      </c>
      <c r="IB40">
        <v>0.45261754794466602</v>
      </c>
      <c r="IC40">
        <v>0.51748651673035695</v>
      </c>
      <c r="ID40">
        <v>-4.7483121840918997E-2</v>
      </c>
      <c r="IE40">
        <v>0.16896212309487699</v>
      </c>
      <c r="IF40">
        <v>0.36007158018075103</v>
      </c>
      <c r="IG40">
        <v>0.44667999597678298</v>
      </c>
      <c r="IH40">
        <v>0.47306368019533501</v>
      </c>
      <c r="II40">
        <v>0.62619418834497098</v>
      </c>
      <c r="IJ40">
        <v>-0.20561870601086199</v>
      </c>
      <c r="IK40">
        <v>-0.454628022794824</v>
      </c>
      <c r="IL40">
        <v>-0.55443877436695299</v>
      </c>
      <c r="IM40">
        <v>-0.44907956994502302</v>
      </c>
      <c r="IN40">
        <v>-0.66692628254172603</v>
      </c>
      <c r="IO40">
        <v>0.66763573275736399</v>
      </c>
      <c r="IP40">
        <v>0.64365823881371198</v>
      </c>
      <c r="IQ40">
        <v>0.43052941804288603</v>
      </c>
      <c r="IR40">
        <v>0.63316316505733305</v>
      </c>
      <c r="IS40">
        <v>0.80231970159162902</v>
      </c>
      <c r="IT40">
        <v>0.71243163637176998</v>
      </c>
      <c r="IU40">
        <v>0.61186912212447997</v>
      </c>
      <c r="IV40">
        <v>0.59108559550218498</v>
      </c>
      <c r="IW40">
        <v>1.103642941793</v>
      </c>
      <c r="IX40">
        <v>0.78106880050588301</v>
      </c>
      <c r="IY40">
        <v>0.68353275851936102</v>
      </c>
      <c r="IZ40">
        <v>0.62224912147545597</v>
      </c>
      <c r="JA40">
        <v>0.86746502006214898</v>
      </c>
      <c r="JB40">
        <v>1.4492489465854701</v>
      </c>
      <c r="JC40">
        <v>0.75617166795990698</v>
      </c>
      <c r="JD40">
        <v>0.68412803721495496</v>
      </c>
      <c r="JE40">
        <v>0.81360226733275098</v>
      </c>
      <c r="JF40">
        <v>1.1774716324141901</v>
      </c>
      <c r="JG40">
        <v>1.64066744899656</v>
      </c>
      <c r="JH40">
        <v>0.75530723301693004</v>
      </c>
      <c r="JI40">
        <v>0.83150358586381801</v>
      </c>
      <c r="JJ40">
        <v>1.07436842881607</v>
      </c>
      <c r="JK40">
        <v>1.4044632367997001</v>
      </c>
      <c r="JL40">
        <v>1.74706844173888</v>
      </c>
      <c r="JM40">
        <v>1.09169880476526</v>
      </c>
      <c r="JN40">
        <v>-1.3089504323807499</v>
      </c>
      <c r="JO40">
        <v>-1.3600023158850101</v>
      </c>
      <c r="JP40">
        <v>-0.84451843207464705</v>
      </c>
      <c r="JQ40">
        <v>-0.80145673399213302</v>
      </c>
      <c r="JR40">
        <v>0.51939141488906504</v>
      </c>
      <c r="JS40">
        <v>1.1687912639560101</v>
      </c>
      <c r="JT40">
        <v>1.7219858227709399</v>
      </c>
      <c r="JU40">
        <v>1.6920967160491101</v>
      </c>
      <c r="JV40">
        <v>2.6135535236351899</v>
      </c>
      <c r="JW40">
        <v>1.1450186275388801</v>
      </c>
      <c r="JX40">
        <v>1.21149680902979</v>
      </c>
      <c r="JY40">
        <v>1.7471781760734499</v>
      </c>
      <c r="JZ40">
        <v>2.0566438923163202</v>
      </c>
      <c r="KA40">
        <v>2.6079615809277001</v>
      </c>
      <c r="KB40">
        <v>1.19802069316103</v>
      </c>
      <c r="KC40">
        <v>1.50229533179284</v>
      </c>
      <c r="KD40">
        <v>1.92616248301629</v>
      </c>
      <c r="KE40">
        <v>2.3616069177872001</v>
      </c>
      <c r="KF40">
        <v>2.5789271058134098</v>
      </c>
      <c r="KG40">
        <v>1.4238971310411499</v>
      </c>
      <c r="KH40">
        <v>1.73294852086213</v>
      </c>
      <c r="KI40">
        <v>2.2025798953072702</v>
      </c>
      <c r="KJ40">
        <v>2.44766199238807</v>
      </c>
      <c r="KK40">
        <v>2.56502777581025</v>
      </c>
      <c r="KL40">
        <v>1.64830761241832</v>
      </c>
      <c r="KM40">
        <v>2.02046420687891</v>
      </c>
      <c r="KN40">
        <v>2.3309153888438301</v>
      </c>
      <c r="KO40">
        <v>2.48969008368227</v>
      </c>
      <c r="KP40">
        <v>2.5648171972994498</v>
      </c>
      <c r="KQ40">
        <v>2.4941649887052999</v>
      </c>
      <c r="KR40">
        <v>-0.52267367739563098</v>
      </c>
      <c r="KS40">
        <v>0.94309512612062396</v>
      </c>
      <c r="KT40">
        <v>2.41629502795187</v>
      </c>
      <c r="KU40">
        <v>4.97608020571636</v>
      </c>
      <c r="KV40">
        <v>-0.17781278702342099</v>
      </c>
      <c r="KW40">
        <v>2.40912516005291</v>
      </c>
      <c r="KX40">
        <v>5.2997371973335099</v>
      </c>
      <c r="KY40">
        <v>6.1918565512584598</v>
      </c>
      <c r="KZ40">
        <v>3.0144939669614801</v>
      </c>
      <c r="LA40">
        <v>3.32079222399733</v>
      </c>
      <c r="LB40">
        <v>4.0238639150236803</v>
      </c>
      <c r="LC40">
        <v>5.8507685614383602</v>
      </c>
      <c r="LD40">
        <v>6.8394965474249698</v>
      </c>
      <c r="LE40">
        <v>3.7343719960462902</v>
      </c>
      <c r="LF40">
        <v>3.7916413805173601</v>
      </c>
      <c r="LG40">
        <v>5.1032823194085104</v>
      </c>
      <c r="LH40">
        <v>6.6078482701784598</v>
      </c>
      <c r="LI40">
        <v>5.5414951235739398</v>
      </c>
      <c r="LJ40">
        <v>3.7307153406992999</v>
      </c>
      <c r="LK40">
        <v>4.6142857309605896</v>
      </c>
      <c r="LL40">
        <v>5.8975015289298103</v>
      </c>
      <c r="LM40">
        <v>5.8804442083305704</v>
      </c>
      <c r="LN40">
        <v>5.0165533671529703</v>
      </c>
      <c r="LO40">
        <v>3.8463975729454098</v>
      </c>
      <c r="LP40">
        <v>5.3297307699560896</v>
      </c>
      <c r="LQ40">
        <v>5.5412303032682297</v>
      </c>
      <c r="LR40">
        <v>5.4266233150569496</v>
      </c>
      <c r="LS40">
        <v>4.8193399443223397</v>
      </c>
      <c r="LT40">
        <v>3.9554047984161</v>
      </c>
      <c r="LU40">
        <v>0.18238445024364799</v>
      </c>
      <c r="LV40">
        <v>1.9695811120570901</v>
      </c>
      <c r="LW40">
        <v>1.45338628497313</v>
      </c>
      <c r="LX40">
        <v>1.8642283635660799</v>
      </c>
      <c r="LY40">
        <v>0.17114136599614699</v>
      </c>
      <c r="LZ40">
        <v>-1.2525539643014501</v>
      </c>
      <c r="MA40">
        <v>1.22757785545145</v>
      </c>
      <c r="MB40">
        <v>3.3438820690633602</v>
      </c>
      <c r="MC40">
        <v>0.99425805595194505</v>
      </c>
      <c r="MD40">
        <v>-0.99342046687608598</v>
      </c>
      <c r="ME40">
        <v>1.00087549069347</v>
      </c>
      <c r="MF40">
        <v>1.3756797375871499</v>
      </c>
      <c r="MG40">
        <v>2.1959222120203901</v>
      </c>
      <c r="MH40">
        <v>2.28604364296717</v>
      </c>
      <c r="MI40">
        <v>0.20318959967407299</v>
      </c>
      <c r="MJ40">
        <v>1.58142669439881</v>
      </c>
      <c r="MK40">
        <v>2.4229946366251398</v>
      </c>
      <c r="ML40">
        <v>3.0565949690676399</v>
      </c>
      <c r="MM40">
        <v>1.70703977077283</v>
      </c>
      <c r="MN40">
        <v>0.433261111896389</v>
      </c>
      <c r="MO40">
        <v>2.5750808304566002</v>
      </c>
      <c r="MP40">
        <v>3.3917844404838999</v>
      </c>
      <c r="MQ40">
        <v>2.7574574286235101</v>
      </c>
      <c r="MR40">
        <v>1.7691485357913701</v>
      </c>
      <c r="MS40">
        <v>1.13217996979094</v>
      </c>
      <c r="MT40">
        <v>3.4362279403852298</v>
      </c>
      <c r="MU40">
        <v>3.1603130486673301</v>
      </c>
      <c r="MV40">
        <v>2.8044678888137402</v>
      </c>
      <c r="MW40">
        <v>2.3743933137344899</v>
      </c>
      <c r="MX40">
        <v>2.3289299777330101</v>
      </c>
      <c r="MY40">
        <v>1.6765239489114201</v>
      </c>
      <c r="MZ40">
        <v>1.1405640850029</v>
      </c>
      <c r="NA40">
        <v>1.38082938889003</v>
      </c>
      <c r="NB40">
        <v>2.49278922698949</v>
      </c>
      <c r="NC40">
        <v>1.49139938670665</v>
      </c>
      <c r="ND40">
        <v>-1.1969378552644101</v>
      </c>
      <c r="NE40">
        <v>3.9083068272676802</v>
      </c>
      <c r="NF40">
        <v>4.7161199611031801</v>
      </c>
      <c r="NG40">
        <v>5.1618896417068703</v>
      </c>
      <c r="NH40">
        <v>0.91140921497067995</v>
      </c>
      <c r="NI40">
        <v>3.2678960316648702</v>
      </c>
      <c r="NJ40">
        <v>4.9681585483620001</v>
      </c>
      <c r="NK40">
        <v>5.0446075579870602</v>
      </c>
      <c r="NL40">
        <v>5.7446112116331101</v>
      </c>
      <c r="NM40">
        <v>2.7580020651182302</v>
      </c>
      <c r="NN40">
        <v>4.4234801863678701</v>
      </c>
      <c r="NO40">
        <v>5.4193437237178603</v>
      </c>
      <c r="NP40">
        <v>5.8767774578808503</v>
      </c>
      <c r="NQ40">
        <v>4.6931523860440301</v>
      </c>
      <c r="NR40">
        <v>3.9845685739011301</v>
      </c>
      <c r="NS40">
        <v>4.9514994296192798</v>
      </c>
      <c r="NT40">
        <v>5.9451957895987704</v>
      </c>
      <c r="NU40">
        <v>5.2064449825008801</v>
      </c>
      <c r="NV40">
        <v>5.0444361150096704</v>
      </c>
      <c r="NW40">
        <v>4.2694575975826803</v>
      </c>
      <c r="NX40">
        <v>5.4829746398703296</v>
      </c>
      <c r="NY40">
        <v>5.46900656010222</v>
      </c>
      <c r="NZ40">
        <v>5.4088793055795703</v>
      </c>
      <c r="OA40">
        <v>5.1051871306357803</v>
      </c>
      <c r="OB40">
        <v>4.8670354830274496</v>
      </c>
      <c r="OC40">
        <v>1.5262428219034401</v>
      </c>
      <c r="OD40">
        <v>1.35921975080187</v>
      </c>
      <c r="OE40">
        <v>2.3473619958393002</v>
      </c>
      <c r="OF40">
        <v>1.7893638801731799</v>
      </c>
      <c r="OG40">
        <v>1.0396518618842501</v>
      </c>
      <c r="OH40">
        <v>-0.25354925326868899</v>
      </c>
      <c r="OI40">
        <v>1.6021162706941801</v>
      </c>
      <c r="OJ40">
        <v>1.5488362876006201</v>
      </c>
      <c r="OK40">
        <v>0.85086235310778802</v>
      </c>
      <c r="OL40">
        <v>-0.58558602931057602</v>
      </c>
      <c r="OM40">
        <v>1.6258591026001501</v>
      </c>
      <c r="ON40">
        <v>1.7081645568963699</v>
      </c>
      <c r="OO40">
        <v>1.39696591715329</v>
      </c>
      <c r="OP40">
        <v>0.62753847750081404</v>
      </c>
      <c r="OQ40">
        <v>-1.2309264692962301</v>
      </c>
      <c r="OR40">
        <v>1.7504235956662899</v>
      </c>
      <c r="OS40">
        <v>1.6184951309983999</v>
      </c>
      <c r="OT40">
        <v>1.0605001624178401</v>
      </c>
      <c r="OU40">
        <v>-0.31487755293967101</v>
      </c>
      <c r="OV40">
        <v>-1.4273130327683501</v>
      </c>
      <c r="OW40">
        <v>1.73092092158935</v>
      </c>
      <c r="OX40">
        <v>1.36308497309678</v>
      </c>
      <c r="OY40">
        <v>0.29494534725646498</v>
      </c>
      <c r="OZ40">
        <v>-0.76920269951763498</v>
      </c>
      <c r="PA40">
        <v>-1.46351786655383</v>
      </c>
      <c r="PB40">
        <v>1.5517546302373499</v>
      </c>
      <c r="PC40">
        <v>0.72684645088912803</v>
      </c>
      <c r="PD40">
        <v>-0.19922030507175301</v>
      </c>
      <c r="PE40">
        <v>-0.97810907444447104</v>
      </c>
      <c r="PF40">
        <v>-1.4801595553170901</v>
      </c>
      <c r="PG40">
        <v>2.0129597839678701</v>
      </c>
      <c r="PH40">
        <v>-0.35088175598750099</v>
      </c>
      <c r="PI40">
        <v>6.1827077263091404E-3</v>
      </c>
      <c r="PJ40">
        <v>-0.242095427076681</v>
      </c>
      <c r="PK40">
        <v>9.5744453047668099E-2</v>
      </c>
      <c r="PL40">
        <v>-1.9472203745814201</v>
      </c>
      <c r="PM40">
        <v>2.3111184594566301</v>
      </c>
      <c r="PN40">
        <v>2.2961942172146101</v>
      </c>
      <c r="PO40">
        <v>2.6455555060442202</v>
      </c>
      <c r="PP40">
        <v>1.7027346897814699</v>
      </c>
      <c r="PQ40">
        <v>1.99930849685156</v>
      </c>
      <c r="PR40">
        <v>2.3043524720895499</v>
      </c>
      <c r="PS40">
        <v>2.2883568135532499</v>
      </c>
      <c r="PT40">
        <v>2.56081031921785</v>
      </c>
      <c r="PU40">
        <v>1.6820937960803599</v>
      </c>
      <c r="PV40">
        <v>2.1570796176708402</v>
      </c>
      <c r="PW40">
        <v>2.2994407200575999</v>
      </c>
      <c r="PX40">
        <v>2.42899151993949</v>
      </c>
      <c r="PY40">
        <v>2.1214082644097498</v>
      </c>
      <c r="PZ40">
        <v>1.7992028308333901</v>
      </c>
      <c r="QA40">
        <v>2.2048700114691</v>
      </c>
      <c r="QB40">
        <v>2.3914983140611898</v>
      </c>
      <c r="QC40">
        <v>2.1794065739645001</v>
      </c>
      <c r="QD40">
        <v>2.0536451964575999</v>
      </c>
      <c r="QE40">
        <v>1.89300688436016</v>
      </c>
      <c r="QF40">
        <v>2.2996030437964001</v>
      </c>
      <c r="QG40">
        <v>2.2128367202464698</v>
      </c>
      <c r="QH40">
        <v>2.1142760057675201</v>
      </c>
      <c r="QI40">
        <v>2.06132431773392</v>
      </c>
      <c r="QJ40">
        <v>1.9664952513342999</v>
      </c>
      <c r="QK40">
        <v>-0.47508925739768498</v>
      </c>
      <c r="QL40">
        <v>0.16399239541674901</v>
      </c>
      <c r="QM40">
        <v>-0.124692224981423</v>
      </c>
      <c r="QN40">
        <v>-0.42173441905092102</v>
      </c>
      <c r="QO40">
        <v>6.5461850493440096E-2</v>
      </c>
      <c r="QP40">
        <v>-3.8324813754608597E-2</v>
      </c>
      <c r="QQ40">
        <v>-0.76927352880770905</v>
      </c>
      <c r="QR40">
        <v>-0.88366478170054497</v>
      </c>
      <c r="QS40">
        <v>-0.79217597850348298</v>
      </c>
      <c r="QT40">
        <v>-0.62967172083589495</v>
      </c>
      <c r="QU40">
        <v>-0.88395694874569297</v>
      </c>
      <c r="QV40">
        <v>-0.92737616878807505</v>
      </c>
      <c r="QW40">
        <v>-1.1113072354498701</v>
      </c>
      <c r="QX40">
        <v>-0.76945372918395505</v>
      </c>
      <c r="QY40">
        <v>-0.61882213182795298</v>
      </c>
      <c r="QZ40">
        <v>-0.94697630863331095</v>
      </c>
      <c r="RA40">
        <v>-1.0650429577359</v>
      </c>
      <c r="RB40">
        <v>-0.97908470484272003</v>
      </c>
      <c r="RC40">
        <v>-0.72278171522736401</v>
      </c>
      <c r="RD40">
        <v>-0.51249250504419197</v>
      </c>
      <c r="RE40">
        <v>-1.0547612039961001</v>
      </c>
      <c r="RF40">
        <v>-1.00867539498137</v>
      </c>
      <c r="RG40">
        <v>-0.89420316322923199</v>
      </c>
      <c r="RH40">
        <v>-0.62552282502982104</v>
      </c>
      <c r="RI40">
        <v>-0.51885911737511103</v>
      </c>
      <c r="RJ40">
        <v>-1.0299580645825701</v>
      </c>
      <c r="RK40">
        <v>-0.95071932903818801</v>
      </c>
      <c r="RL40">
        <v>-0.78757819746174695</v>
      </c>
      <c r="RM40">
        <v>-0.61013593236411401</v>
      </c>
      <c r="RN40">
        <v>-0.64772929654727696</v>
      </c>
      <c r="RO40">
        <v>7.3778548486498803</v>
      </c>
      <c r="RP40">
        <v>4.6062097981298997</v>
      </c>
      <c r="RQ40">
        <v>10.5231989141745</v>
      </c>
      <c r="RR40">
        <v>13.200563555153</v>
      </c>
      <c r="RS40">
        <v>12.313443612475201</v>
      </c>
      <c r="RT40">
        <v>6.3019940422343597</v>
      </c>
      <c r="RU40">
        <v>7.3389446748702802</v>
      </c>
      <c r="RV40">
        <v>7.1818967269648804</v>
      </c>
      <c r="RW40">
        <v>7.7592956212323099</v>
      </c>
      <c r="RX40">
        <v>5.3235213258903</v>
      </c>
      <c r="RY40">
        <v>6.5827061680673502</v>
      </c>
      <c r="RZ40">
        <v>7.0754982937211803</v>
      </c>
      <c r="SA40">
        <v>7.3428026052043798</v>
      </c>
      <c r="SB40">
        <v>7.7394739910892802</v>
      </c>
      <c r="SC40">
        <v>4.6883820376249696</v>
      </c>
      <c r="SD40">
        <v>6.9759673767700399</v>
      </c>
      <c r="SE40">
        <v>7.3911171994577298</v>
      </c>
      <c r="SF40">
        <v>7.7289202198140199</v>
      </c>
      <c r="SG40">
        <v>6.4264891578175201</v>
      </c>
      <c r="SH40">
        <v>4.0341988943634899</v>
      </c>
      <c r="SI40">
        <v>7.25319304784718</v>
      </c>
      <c r="SJ40">
        <v>7.6908915519612604</v>
      </c>
      <c r="SK40">
        <v>6.95271007691312</v>
      </c>
      <c r="SL40">
        <v>5.4751213612652903</v>
      </c>
      <c r="SM40">
        <v>3.6190100993988699</v>
      </c>
      <c r="SN40">
        <v>7.4958846438515403</v>
      </c>
      <c r="SO40">
        <v>7.12857322505476</v>
      </c>
      <c r="SP40">
        <v>6.1356532312173897</v>
      </c>
      <c r="SQ40">
        <v>4.8091032854434097</v>
      </c>
      <c r="SR40">
        <v>3.6451089743411398</v>
      </c>
      <c r="SS40">
        <v>3.9691426583141101</v>
      </c>
      <c r="ST40">
        <v>1.5442516848846</v>
      </c>
      <c r="SU40">
        <v>1.7120358918316001</v>
      </c>
      <c r="SV40">
        <v>1.76567935552985</v>
      </c>
      <c r="SW40">
        <v>1.66845113460497</v>
      </c>
      <c r="SX40">
        <v>6.2549951411992002E-2</v>
      </c>
      <c r="SY40">
        <v>4.0301189481736603</v>
      </c>
      <c r="SZ40">
        <v>4.0396306369038202</v>
      </c>
      <c r="TA40">
        <v>3.9787360505529601</v>
      </c>
      <c r="TB40">
        <v>3.0620841476667899</v>
      </c>
      <c r="TC40">
        <v>3.9995393059172502</v>
      </c>
      <c r="TD40">
        <v>4.0432895239553099</v>
      </c>
      <c r="TE40">
        <v>4.03129361893187</v>
      </c>
      <c r="TF40">
        <v>3.9598780284791899</v>
      </c>
      <c r="TG40">
        <v>3.0506939443663601</v>
      </c>
      <c r="TH40">
        <v>4.0338190530000499</v>
      </c>
      <c r="TI40">
        <v>4.0499791791009603</v>
      </c>
      <c r="TJ40">
        <v>4.0083100296685101</v>
      </c>
      <c r="TK40">
        <v>3.5171635859829502</v>
      </c>
      <c r="TL40">
        <v>3.0407523673711898</v>
      </c>
      <c r="TM40">
        <v>4.0559632245613297</v>
      </c>
      <c r="TN40">
        <v>4.04315586286378</v>
      </c>
      <c r="TO40">
        <v>3.7109150644538098</v>
      </c>
      <c r="TP40">
        <v>3.36825460836172</v>
      </c>
      <c r="TQ40">
        <v>3.0424707042194701</v>
      </c>
      <c r="TR40">
        <v>4.0627087759650502</v>
      </c>
      <c r="TS40">
        <v>3.8241753201519701</v>
      </c>
      <c r="TT40">
        <v>3.5632137085899398</v>
      </c>
      <c r="TU40">
        <v>3.2998245254686198</v>
      </c>
      <c r="TV40">
        <v>3.0556750960404901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35D9-3464-48F1-9F54-099885E8B184}">
  <sheetPr>
    <tabColor rgb="FFFFC000"/>
  </sheetPr>
  <dimension ref="A1:TV40"/>
  <sheetViews>
    <sheetView workbookViewId="0">
      <selection activeCell="E15" sqref="E15"/>
    </sheetView>
  </sheetViews>
  <sheetFormatPr defaultRowHeight="15" x14ac:dyDescent="0.25"/>
  <sheetData>
    <row r="1" spans="1:542" x14ac:dyDescent="0.25">
      <c r="A1" t="s">
        <v>10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11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  <c r="MS1" t="s">
        <v>370</v>
      </c>
      <c r="MT1" t="s">
        <v>371</v>
      </c>
      <c r="MU1" t="s">
        <v>372</v>
      </c>
      <c r="MV1" t="s">
        <v>373</v>
      </c>
      <c r="MW1" t="s">
        <v>374</v>
      </c>
      <c r="MX1" t="s">
        <v>375</v>
      </c>
      <c r="MY1" t="s">
        <v>376</v>
      </c>
      <c r="MZ1" t="s">
        <v>377</v>
      </c>
      <c r="NA1" t="s">
        <v>378</v>
      </c>
      <c r="NB1" t="s">
        <v>379</v>
      </c>
      <c r="NC1" t="s">
        <v>380</v>
      </c>
      <c r="ND1" t="s">
        <v>381</v>
      </c>
      <c r="NE1" t="s">
        <v>382</v>
      </c>
      <c r="NF1" t="s">
        <v>383</v>
      </c>
      <c r="NG1" t="s">
        <v>384</v>
      </c>
      <c r="NH1" t="s">
        <v>385</v>
      </c>
      <c r="NI1" t="s">
        <v>386</v>
      </c>
      <c r="NJ1" t="s">
        <v>387</v>
      </c>
      <c r="NK1" t="s">
        <v>388</v>
      </c>
      <c r="NL1" t="s">
        <v>389</v>
      </c>
      <c r="NM1" t="s">
        <v>390</v>
      </c>
      <c r="NN1" t="s">
        <v>391</v>
      </c>
      <c r="NO1" t="s">
        <v>392</v>
      </c>
      <c r="NP1" t="s">
        <v>393</v>
      </c>
      <c r="NQ1" t="s">
        <v>394</v>
      </c>
      <c r="NR1" t="s">
        <v>395</v>
      </c>
      <c r="NS1" t="s">
        <v>396</v>
      </c>
      <c r="NT1" t="s">
        <v>397</v>
      </c>
      <c r="NU1" t="s">
        <v>398</v>
      </c>
      <c r="NV1" t="s">
        <v>399</v>
      </c>
      <c r="NW1" t="s">
        <v>400</v>
      </c>
      <c r="NX1" t="s">
        <v>401</v>
      </c>
      <c r="NY1" t="s">
        <v>402</v>
      </c>
      <c r="NZ1" t="s">
        <v>403</v>
      </c>
      <c r="OA1" t="s">
        <v>404</v>
      </c>
      <c r="OB1" t="s">
        <v>405</v>
      </c>
      <c r="OC1" t="s">
        <v>406</v>
      </c>
      <c r="OD1" t="s">
        <v>407</v>
      </c>
      <c r="OE1" t="s">
        <v>408</v>
      </c>
      <c r="OF1" t="s">
        <v>409</v>
      </c>
      <c r="OG1" t="s">
        <v>410</v>
      </c>
      <c r="OH1" t="s">
        <v>411</v>
      </c>
      <c r="OI1" t="s">
        <v>412</v>
      </c>
      <c r="OJ1" t="s">
        <v>413</v>
      </c>
      <c r="OK1" t="s">
        <v>414</v>
      </c>
      <c r="OL1" t="s">
        <v>415</v>
      </c>
      <c r="OM1" t="s">
        <v>416</v>
      </c>
      <c r="ON1" t="s">
        <v>417</v>
      </c>
      <c r="OO1" t="s">
        <v>418</v>
      </c>
      <c r="OP1" t="s">
        <v>419</v>
      </c>
      <c r="OQ1" t="s">
        <v>420</v>
      </c>
      <c r="OR1" t="s">
        <v>421</v>
      </c>
      <c r="OS1" t="s">
        <v>422</v>
      </c>
      <c r="OT1" t="s">
        <v>423</v>
      </c>
      <c r="OU1" t="s">
        <v>424</v>
      </c>
      <c r="OV1" t="s">
        <v>425</v>
      </c>
      <c r="OW1" t="s">
        <v>426</v>
      </c>
      <c r="OX1" t="s">
        <v>427</v>
      </c>
      <c r="OY1" t="s">
        <v>428</v>
      </c>
      <c r="OZ1" t="s">
        <v>429</v>
      </c>
      <c r="PA1" t="s">
        <v>430</v>
      </c>
      <c r="PB1" t="s">
        <v>431</v>
      </c>
      <c r="PC1" t="s">
        <v>432</v>
      </c>
      <c r="PD1" t="s">
        <v>433</v>
      </c>
      <c r="PE1" t="s">
        <v>434</v>
      </c>
      <c r="PF1" t="s">
        <v>435</v>
      </c>
      <c r="PG1" t="s">
        <v>436</v>
      </c>
      <c r="PH1" t="s">
        <v>437</v>
      </c>
      <c r="PI1" t="s">
        <v>438</v>
      </c>
      <c r="PJ1" t="s">
        <v>439</v>
      </c>
      <c r="PK1" t="s">
        <v>440</v>
      </c>
      <c r="PL1" t="s">
        <v>441</v>
      </c>
      <c r="PM1" t="s">
        <v>442</v>
      </c>
      <c r="PN1" t="s">
        <v>443</v>
      </c>
      <c r="PO1" t="s">
        <v>444</v>
      </c>
      <c r="PP1" t="s">
        <v>445</v>
      </c>
      <c r="PQ1" t="s">
        <v>446</v>
      </c>
      <c r="PR1" t="s">
        <v>447</v>
      </c>
      <c r="PS1" t="s">
        <v>448</v>
      </c>
      <c r="PT1" t="s">
        <v>449</v>
      </c>
      <c r="PU1" t="s">
        <v>450</v>
      </c>
      <c r="PV1" t="s">
        <v>451</v>
      </c>
      <c r="PW1" t="s">
        <v>452</v>
      </c>
      <c r="PX1" t="s">
        <v>453</v>
      </c>
      <c r="PY1" t="s">
        <v>454</v>
      </c>
      <c r="PZ1" t="s">
        <v>455</v>
      </c>
      <c r="QA1" t="s">
        <v>456</v>
      </c>
      <c r="QB1" t="s">
        <v>457</v>
      </c>
      <c r="QC1" t="s">
        <v>458</v>
      </c>
      <c r="QD1" t="s">
        <v>459</v>
      </c>
      <c r="QE1" t="s">
        <v>460</v>
      </c>
      <c r="QF1" t="s">
        <v>461</v>
      </c>
      <c r="QG1" t="s">
        <v>462</v>
      </c>
      <c r="QH1" t="s">
        <v>463</v>
      </c>
      <c r="QI1" t="s">
        <v>464</v>
      </c>
      <c r="QJ1" t="s">
        <v>465</v>
      </c>
      <c r="QK1" t="s">
        <v>466</v>
      </c>
      <c r="QL1" t="s">
        <v>467</v>
      </c>
      <c r="QM1" t="s">
        <v>468</v>
      </c>
      <c r="QN1" t="s">
        <v>469</v>
      </c>
      <c r="QO1" t="s">
        <v>470</v>
      </c>
      <c r="QP1" t="s">
        <v>471</v>
      </c>
      <c r="QQ1" t="s">
        <v>472</v>
      </c>
      <c r="QR1" t="s">
        <v>473</v>
      </c>
      <c r="QS1" t="s">
        <v>474</v>
      </c>
      <c r="QT1" t="s">
        <v>475</v>
      </c>
      <c r="QU1" t="s">
        <v>476</v>
      </c>
      <c r="QV1" t="s">
        <v>477</v>
      </c>
      <c r="QW1" t="s">
        <v>478</v>
      </c>
      <c r="QX1" t="s">
        <v>479</v>
      </c>
      <c r="QY1" t="s">
        <v>480</v>
      </c>
      <c r="QZ1" t="s">
        <v>481</v>
      </c>
      <c r="RA1" t="s">
        <v>482</v>
      </c>
      <c r="RB1" t="s">
        <v>483</v>
      </c>
      <c r="RC1" t="s">
        <v>484</v>
      </c>
      <c r="RD1" t="s">
        <v>485</v>
      </c>
      <c r="RE1" t="s">
        <v>486</v>
      </c>
      <c r="RF1" t="s">
        <v>487</v>
      </c>
      <c r="RG1" t="s">
        <v>488</v>
      </c>
      <c r="RH1" t="s">
        <v>489</v>
      </c>
      <c r="RI1" t="s">
        <v>490</v>
      </c>
      <c r="RJ1" t="s">
        <v>491</v>
      </c>
      <c r="RK1" t="s">
        <v>492</v>
      </c>
      <c r="RL1" t="s">
        <v>493</v>
      </c>
      <c r="RM1" t="s">
        <v>494</v>
      </c>
      <c r="RN1" t="s">
        <v>495</v>
      </c>
      <c r="RO1" t="s">
        <v>496</v>
      </c>
      <c r="RP1" t="s">
        <v>497</v>
      </c>
      <c r="RQ1" t="s">
        <v>498</v>
      </c>
      <c r="RR1" t="s">
        <v>499</v>
      </c>
      <c r="RS1" t="s">
        <v>500</v>
      </c>
      <c r="RT1" t="s">
        <v>501</v>
      </c>
      <c r="RU1" t="s">
        <v>502</v>
      </c>
      <c r="RV1" t="s">
        <v>503</v>
      </c>
      <c r="RW1" t="s">
        <v>504</v>
      </c>
      <c r="RX1" t="s">
        <v>505</v>
      </c>
      <c r="RY1" t="s">
        <v>506</v>
      </c>
      <c r="RZ1" t="s">
        <v>507</v>
      </c>
      <c r="SA1" t="s">
        <v>508</v>
      </c>
      <c r="SB1" t="s">
        <v>509</v>
      </c>
      <c r="SC1" t="s">
        <v>510</v>
      </c>
      <c r="SD1" t="s">
        <v>511</v>
      </c>
      <c r="SE1" t="s">
        <v>512</v>
      </c>
      <c r="SF1" t="s">
        <v>513</v>
      </c>
      <c r="SG1" t="s">
        <v>514</v>
      </c>
      <c r="SH1" t="s">
        <v>515</v>
      </c>
      <c r="SI1" t="s">
        <v>516</v>
      </c>
      <c r="SJ1" t="s">
        <v>517</v>
      </c>
      <c r="SK1" t="s">
        <v>518</v>
      </c>
      <c r="SL1" t="s">
        <v>519</v>
      </c>
      <c r="SM1" t="s">
        <v>520</v>
      </c>
      <c r="SN1" t="s">
        <v>521</v>
      </c>
      <c r="SO1" t="s">
        <v>522</v>
      </c>
      <c r="SP1" t="s">
        <v>523</v>
      </c>
      <c r="SQ1" t="s">
        <v>524</v>
      </c>
      <c r="SR1" t="s">
        <v>525</v>
      </c>
      <c r="SS1" t="s">
        <v>526</v>
      </c>
      <c r="ST1" t="s">
        <v>527</v>
      </c>
      <c r="SU1" t="s">
        <v>528</v>
      </c>
      <c r="SV1" t="s">
        <v>529</v>
      </c>
      <c r="SW1" t="s">
        <v>530</v>
      </c>
      <c r="SX1" t="s">
        <v>531</v>
      </c>
      <c r="SY1" t="s">
        <v>532</v>
      </c>
      <c r="SZ1" t="s">
        <v>533</v>
      </c>
      <c r="TA1" t="s">
        <v>534</v>
      </c>
      <c r="TB1" t="s">
        <v>535</v>
      </c>
      <c r="TC1" t="s">
        <v>536</v>
      </c>
      <c r="TD1" t="s">
        <v>537</v>
      </c>
      <c r="TE1" t="s">
        <v>538</v>
      </c>
      <c r="TF1" t="s">
        <v>539</v>
      </c>
      <c r="TG1" t="s">
        <v>540</v>
      </c>
      <c r="TH1" t="s">
        <v>541</v>
      </c>
      <c r="TI1" t="s">
        <v>542</v>
      </c>
      <c r="TJ1" t="s">
        <v>543</v>
      </c>
      <c r="TK1" t="s">
        <v>544</v>
      </c>
      <c r="TL1" t="s">
        <v>545</v>
      </c>
      <c r="TM1" t="s">
        <v>546</v>
      </c>
      <c r="TN1" t="s">
        <v>547</v>
      </c>
      <c r="TO1" t="s">
        <v>548</v>
      </c>
      <c r="TP1" t="s">
        <v>549</v>
      </c>
      <c r="TQ1" t="s">
        <v>550</v>
      </c>
      <c r="TR1" t="s">
        <v>551</v>
      </c>
      <c r="TS1" t="s">
        <v>552</v>
      </c>
      <c r="TT1" t="s">
        <v>553</v>
      </c>
      <c r="TU1" t="s">
        <v>554</v>
      </c>
      <c r="TV1" t="s">
        <v>555</v>
      </c>
    </row>
    <row r="2" spans="1:542" x14ac:dyDescent="0.25">
      <c r="A2" s="13">
        <v>42460</v>
      </c>
      <c r="B2">
        <v>-0.77866931365757497</v>
      </c>
      <c r="C2">
        <v>-0.80965554815829099</v>
      </c>
      <c r="D2">
        <v>-0.99963690393832705</v>
      </c>
      <c r="E2">
        <v>-0.81522850977864603</v>
      </c>
      <c r="F2">
        <v>-0.79249558798793895</v>
      </c>
      <c r="G2">
        <v>-1.1622092526155099</v>
      </c>
      <c r="H2">
        <v>-0.98518427211851001</v>
      </c>
      <c r="I2">
        <v>-0.54123805781566703</v>
      </c>
      <c r="J2">
        <v>-4.0665520806887803E-2</v>
      </c>
      <c r="K2">
        <v>-7.0740628700331695E-2</v>
      </c>
      <c r="L2">
        <v>-0.88248431591780196</v>
      </c>
      <c r="M2">
        <v>-0.89401286015145998</v>
      </c>
      <c r="N2">
        <v>-0.35311903920825499</v>
      </c>
      <c r="O2">
        <v>-0.121550472208107</v>
      </c>
      <c r="P2">
        <v>0.17095692908801299</v>
      </c>
      <c r="Q2">
        <v>-0.94412676636900095</v>
      </c>
      <c r="R2">
        <v>-0.67267664275895001</v>
      </c>
      <c r="S2">
        <v>-0.25846665967515903</v>
      </c>
      <c r="T2">
        <v>2.0453054308015001E-2</v>
      </c>
      <c r="U2">
        <v>0.21193160454464499</v>
      </c>
      <c r="V2">
        <v>-0.80707886040346499</v>
      </c>
      <c r="W2">
        <v>-0.53407026709482597</v>
      </c>
      <c r="X2">
        <v>-0.13077780096834399</v>
      </c>
      <c r="Y2">
        <v>9.0079051559448203E-2</v>
      </c>
      <c r="Z2">
        <v>0.47526210512491901</v>
      </c>
      <c r="AA2">
        <v>-0.68093034100208705</v>
      </c>
      <c r="AB2">
        <v>-0.38991077915732603</v>
      </c>
      <c r="AC2">
        <v>-5.56665663064514E-2</v>
      </c>
      <c r="AD2">
        <v>0.299627146706338</v>
      </c>
      <c r="AE2">
        <v>0.80725160420583297</v>
      </c>
      <c r="AF2">
        <v>0.70319387129342503</v>
      </c>
      <c r="AG2">
        <v>-0.10866737880072699</v>
      </c>
      <c r="AH2">
        <v>-7.7034831480246105E-2</v>
      </c>
      <c r="AI2">
        <v>-0.20693072198353701</v>
      </c>
      <c r="AJ2">
        <v>0.44597312359003899</v>
      </c>
      <c r="AK2">
        <v>1.49919855662817</v>
      </c>
      <c r="AL2">
        <v>0.82496489725552702</v>
      </c>
      <c r="AM2">
        <v>0.52352327860679804</v>
      </c>
      <c r="AN2">
        <v>0.62655086478018296</v>
      </c>
      <c r="AO2">
        <v>0.79010249839118796</v>
      </c>
      <c r="AP2">
        <v>0.75175907494559502</v>
      </c>
      <c r="AQ2">
        <v>0.71537483442028704</v>
      </c>
      <c r="AR2">
        <v>0.53586242437570797</v>
      </c>
      <c r="AS2">
        <v>0.67817203562227901</v>
      </c>
      <c r="AT2">
        <v>0.85820230034720602</v>
      </c>
      <c r="AU2">
        <v>0.73962427200858305</v>
      </c>
      <c r="AV2">
        <v>0.63094810761323905</v>
      </c>
      <c r="AW2">
        <v>0.61126049333325605</v>
      </c>
      <c r="AX2">
        <v>0.77281646715020302</v>
      </c>
      <c r="AY2">
        <v>0.87803959420626299</v>
      </c>
      <c r="AZ2">
        <v>0.67968960590275196</v>
      </c>
      <c r="BA2">
        <v>0.65400879845889404</v>
      </c>
      <c r="BB2">
        <v>0.69960624659080095</v>
      </c>
      <c r="BC2">
        <v>0.81734901379634795</v>
      </c>
      <c r="BD2">
        <v>0.85002849210119102</v>
      </c>
      <c r="BE2">
        <v>0.68897455347721304</v>
      </c>
      <c r="BF2">
        <v>0.71339172988509902</v>
      </c>
      <c r="BG2">
        <v>0.75310650042567695</v>
      </c>
      <c r="BH2">
        <v>0.813979555220813</v>
      </c>
      <c r="BI2">
        <v>0.68558303826990896</v>
      </c>
      <c r="BK2">
        <v>-1.09381414069161</v>
      </c>
      <c r="BL2">
        <v>-0.83764219362374903</v>
      </c>
      <c r="BM2">
        <v>-0.98852723742753901</v>
      </c>
      <c r="BN2">
        <v>-1.01211330216943</v>
      </c>
      <c r="BO2">
        <v>-0.969496625960519</v>
      </c>
      <c r="BP2">
        <v>-0.70514520255873103</v>
      </c>
      <c r="BQ2">
        <v>-1.0783242281499801</v>
      </c>
      <c r="BR2">
        <v>-0.89206357759423005</v>
      </c>
      <c r="BS2">
        <v>-0.75977396538868702</v>
      </c>
      <c r="BT2">
        <v>-0.87981509474686503</v>
      </c>
      <c r="BU2">
        <v>-1.1336492787788</v>
      </c>
      <c r="BV2">
        <v>-0.961760853544119</v>
      </c>
      <c r="BW2">
        <v>-0.85810844378548701</v>
      </c>
      <c r="BX2">
        <v>-0.81286118158937803</v>
      </c>
      <c r="BY2">
        <v>-0.98225197128208197</v>
      </c>
      <c r="BZ2">
        <v>-1.0596635396001699</v>
      </c>
      <c r="CA2">
        <v>-0.92131421231258004</v>
      </c>
      <c r="CB2">
        <v>-0.84660522052450404</v>
      </c>
      <c r="CC2">
        <v>-0.90194051200937297</v>
      </c>
      <c r="CD2">
        <v>-0.83481748250867205</v>
      </c>
      <c r="CE2">
        <v>-1.0092887921657001</v>
      </c>
      <c r="CF2">
        <v>-0.900506809882472</v>
      </c>
      <c r="CG2">
        <v>-0.89667679171752301</v>
      </c>
      <c r="CH2">
        <v>-0.83951811318358305</v>
      </c>
      <c r="CI2">
        <v>-0.69522660156085703</v>
      </c>
      <c r="CJ2">
        <v>-0.98098493670490206</v>
      </c>
      <c r="CK2">
        <v>-0.92958799700241701</v>
      </c>
      <c r="CL2">
        <v>-0.85880913874861098</v>
      </c>
      <c r="CM2">
        <v>-0.75204697512805496</v>
      </c>
      <c r="CN2">
        <v>-0.59116049383676395</v>
      </c>
      <c r="CO2">
        <v>-0.89668052438643997</v>
      </c>
      <c r="CP2">
        <v>-0.26676183485710803</v>
      </c>
      <c r="CQ2">
        <v>-1.09296866718089</v>
      </c>
      <c r="CR2">
        <v>-0.81674989177452495</v>
      </c>
      <c r="CS2">
        <v>-1.0517120717044499</v>
      </c>
      <c r="CT2">
        <v>-0.73016657359484605</v>
      </c>
      <c r="CU2">
        <v>-1.4801538414622899</v>
      </c>
      <c r="CV2">
        <v>-0.87068063117993</v>
      </c>
      <c r="CW2">
        <v>-1.04335310982195</v>
      </c>
      <c r="CX2">
        <v>-0.73824443749369495</v>
      </c>
      <c r="CY2">
        <v>-1.3717830778979301</v>
      </c>
      <c r="CZ2">
        <v>-1.4244600555789</v>
      </c>
      <c r="DA2">
        <v>-1.0713888630658199</v>
      </c>
      <c r="DB2">
        <v>-1.1740858201475</v>
      </c>
      <c r="DC2">
        <v>-1.13100705191775</v>
      </c>
      <c r="DD2">
        <v>-1.4584187919488001</v>
      </c>
      <c r="DE2">
        <v>-1.30399531549936</v>
      </c>
      <c r="DF2">
        <v>-1.1695667337565701</v>
      </c>
      <c r="DG2">
        <v>-1.19500175226289</v>
      </c>
      <c r="DH2">
        <v>-0.834949007562935</v>
      </c>
      <c r="DI2">
        <v>-1.3728858553630601</v>
      </c>
      <c r="DJ2">
        <v>-1.2999484905254901</v>
      </c>
      <c r="DK2">
        <v>-1.19257656503497</v>
      </c>
      <c r="DL2">
        <v>-0.98393027930949395</v>
      </c>
      <c r="DM2">
        <v>-0.70561010935919299</v>
      </c>
      <c r="DN2">
        <v>-1.36833590117811</v>
      </c>
      <c r="DO2">
        <v>-1.3012805569000101</v>
      </c>
      <c r="DP2">
        <v>-1.0475931834632899</v>
      </c>
      <c r="DQ2">
        <v>-0.869712015579443</v>
      </c>
      <c r="DR2">
        <v>-0.707551786499936</v>
      </c>
      <c r="DS2">
        <v>-0.69056128011235896</v>
      </c>
      <c r="DT2">
        <v>0.45580917661385301</v>
      </c>
      <c r="DU2">
        <v>0.32342375699391801</v>
      </c>
      <c r="DV2">
        <v>0.41661670527689998</v>
      </c>
      <c r="DW2">
        <v>0.29042172349378798</v>
      </c>
      <c r="DX2">
        <v>0.30926701805497703</v>
      </c>
      <c r="DY2">
        <v>-0.58514894778829596</v>
      </c>
      <c r="DZ2">
        <v>-1.74369437905235</v>
      </c>
      <c r="EA2">
        <v>-1.9713381886382999</v>
      </c>
      <c r="EB2">
        <v>-0.901763327348715</v>
      </c>
      <c r="EC2">
        <v>-0.52642047361277999</v>
      </c>
      <c r="ED2">
        <v>-0.94138570182402703</v>
      </c>
      <c r="EE2">
        <v>-2.0190064311774898</v>
      </c>
      <c r="EF2">
        <v>-1.74187896479494</v>
      </c>
      <c r="EG2">
        <v>-0.72777805558063702</v>
      </c>
      <c r="EH2">
        <v>-0.90296384818617603</v>
      </c>
      <c r="EI2">
        <v>-1.7966166416023099</v>
      </c>
      <c r="EJ2">
        <v>-2.2325766004516798</v>
      </c>
      <c r="EK2">
        <v>-1.4466206593903601</v>
      </c>
      <c r="EL2">
        <v>-1.0385433535420301</v>
      </c>
      <c r="EM2">
        <v>-1.78982136383498</v>
      </c>
      <c r="EN2">
        <v>-2.3070643468792</v>
      </c>
      <c r="EO2">
        <v>-2.1037782427299598</v>
      </c>
      <c r="EP2">
        <v>-1.6137418368948899</v>
      </c>
      <c r="EQ2">
        <v>-1.7148429235460101</v>
      </c>
      <c r="ER2">
        <v>-2.1739827351652998</v>
      </c>
      <c r="ES2">
        <v>-2.13096212038782</v>
      </c>
      <c r="ET2">
        <v>-2.06995621802721</v>
      </c>
      <c r="EU2">
        <v>-2.0122848359062799</v>
      </c>
      <c r="EV2">
        <v>-1.93863810533906</v>
      </c>
      <c r="EW2">
        <v>-1.2600574959277999</v>
      </c>
      <c r="EX2">
        <v>-0.821328612580697</v>
      </c>
      <c r="EY2">
        <v>-0.97404564888502698</v>
      </c>
      <c r="EZ2">
        <v>-1.8960627036089499</v>
      </c>
      <c r="FA2">
        <v>-0.38477330980803298</v>
      </c>
      <c r="FB2">
        <v>-0.69147369375066303</v>
      </c>
      <c r="FC2">
        <v>-1.32536052838507</v>
      </c>
      <c r="FD2">
        <v>-1.13185560248876</v>
      </c>
      <c r="FE2">
        <v>-0.50729491124228199</v>
      </c>
      <c r="FF2">
        <v>-0.64636729179214603</v>
      </c>
      <c r="FG2">
        <v>-1.56806575094643</v>
      </c>
      <c r="FH2">
        <v>-1.1492130329641099</v>
      </c>
      <c r="FI2">
        <v>-0.93218881366970097</v>
      </c>
      <c r="FJ2">
        <v>-0.76978542697021002</v>
      </c>
      <c r="FK2">
        <v>-0.68525260840372604</v>
      </c>
      <c r="FL2">
        <v>-1.39863933087363</v>
      </c>
      <c r="FM2">
        <v>-1.07270461741295</v>
      </c>
      <c r="FN2">
        <v>-0.87672481067210395</v>
      </c>
      <c r="FO2">
        <v>-0.74604215996541601</v>
      </c>
      <c r="FP2">
        <v>-0.433485126815008</v>
      </c>
      <c r="FQ2">
        <v>-1.2869911427334599</v>
      </c>
      <c r="FR2">
        <v>-1.00601872795299</v>
      </c>
      <c r="FS2">
        <v>-0.84274259061523904</v>
      </c>
      <c r="FT2">
        <v>-0.57861718393793105</v>
      </c>
      <c r="FU2">
        <v>-0.166829301503922</v>
      </c>
      <c r="FV2">
        <v>-1.1993439531925101</v>
      </c>
      <c r="FW2">
        <v>-0.96352261104312698</v>
      </c>
      <c r="FX2">
        <v>-0.70847467756872595</v>
      </c>
      <c r="FY2">
        <v>-0.366875098331439</v>
      </c>
      <c r="FZ2">
        <v>-0.103991402645076</v>
      </c>
      <c r="GA2">
        <v>1.2025842719888999</v>
      </c>
      <c r="GB2">
        <v>-0.12053690917498699</v>
      </c>
      <c r="GC2">
        <v>-0.38336686295128702</v>
      </c>
      <c r="GD2">
        <v>-0.327684473823046</v>
      </c>
      <c r="GE2">
        <v>-0.26885867403073399</v>
      </c>
      <c r="GF2">
        <v>0.19151673038899</v>
      </c>
      <c r="GG2">
        <v>1.2360343879048601</v>
      </c>
      <c r="GH2">
        <v>1.2026290000743201</v>
      </c>
      <c r="GI2">
        <v>1.1271633572418001</v>
      </c>
      <c r="GJ2">
        <v>1.2910431578314101</v>
      </c>
      <c r="GK2">
        <v>1.22251596072865</v>
      </c>
      <c r="GL2">
        <v>1.23074334267594</v>
      </c>
      <c r="GM2">
        <v>1.1950707568310901</v>
      </c>
      <c r="GN2">
        <v>1.27204257962786</v>
      </c>
      <c r="GO2">
        <v>1.4465404678618901</v>
      </c>
      <c r="GP2">
        <v>1.2532762031001901</v>
      </c>
      <c r="GQ2">
        <v>1.23686528745873</v>
      </c>
      <c r="GR2">
        <v>1.24649240354863</v>
      </c>
      <c r="GS2">
        <v>1.3704685772915099</v>
      </c>
      <c r="GT2">
        <v>1.45700298068864</v>
      </c>
      <c r="GU2">
        <v>1.2742873845006299</v>
      </c>
      <c r="GV2">
        <v>1.27357616383809</v>
      </c>
      <c r="GW2">
        <v>1.32943995443055</v>
      </c>
      <c r="GX2">
        <v>1.4098552383790299</v>
      </c>
      <c r="GY2">
        <v>1.4394781845685301</v>
      </c>
      <c r="GZ2">
        <v>1.31197258789601</v>
      </c>
      <c r="HA2">
        <v>1.3413622108572201</v>
      </c>
      <c r="HB2">
        <v>1.3762578164019801</v>
      </c>
      <c r="HC2">
        <v>1.4142437897974001</v>
      </c>
      <c r="HD2">
        <v>1.4190153001364001</v>
      </c>
      <c r="HE2">
        <v>1.6380803219275599</v>
      </c>
      <c r="HF2">
        <v>-0.18037730275576</v>
      </c>
      <c r="HG2">
        <v>-8.8870452029725197E-2</v>
      </c>
      <c r="HH2">
        <v>-1.11408240268205E-3</v>
      </c>
      <c r="HI2">
        <v>4.4900087994092397E-2</v>
      </c>
      <c r="HJ2">
        <v>0.91496716662467803</v>
      </c>
      <c r="HK2">
        <v>1.5437217777936001</v>
      </c>
      <c r="HL2">
        <v>1.4319290669614</v>
      </c>
      <c r="HM2">
        <v>1.3311724737788899</v>
      </c>
      <c r="HN2">
        <v>1.5795760929632301</v>
      </c>
      <c r="HO2">
        <v>1.6084828517577701</v>
      </c>
      <c r="HP2">
        <v>1.5058208612230299</v>
      </c>
      <c r="HQ2">
        <v>1.39802510793709</v>
      </c>
      <c r="HR2">
        <v>1.5261153376893299</v>
      </c>
      <c r="HS2">
        <v>1.5307136615180299</v>
      </c>
      <c r="HT2">
        <v>1.5723198910685401</v>
      </c>
      <c r="HU2">
        <v>1.46292250410169</v>
      </c>
      <c r="HV2">
        <v>1.46917852651745</v>
      </c>
      <c r="HW2">
        <v>1.5347620215648099</v>
      </c>
      <c r="HX2">
        <v>1.4858993127642399</v>
      </c>
      <c r="HY2">
        <v>1.5324337980404601</v>
      </c>
      <c r="HZ2">
        <v>1.4956041332899599</v>
      </c>
      <c r="IA2">
        <v>1.4984770567065899</v>
      </c>
      <c r="IB2">
        <v>1.5073560807231601</v>
      </c>
      <c r="IC2">
        <v>1.44542723458649</v>
      </c>
      <c r="ID2">
        <v>1.5476323361019699</v>
      </c>
      <c r="IE2">
        <v>1.5158972161108899</v>
      </c>
      <c r="IF2">
        <v>1.4901807660136299</v>
      </c>
      <c r="IG2">
        <v>1.47462537580703</v>
      </c>
      <c r="IH2">
        <v>1.40928394780704</v>
      </c>
      <c r="II2">
        <v>-1.30668714628057</v>
      </c>
      <c r="IJ2">
        <v>-1.07881277572375</v>
      </c>
      <c r="IK2">
        <v>-1.25228331351695</v>
      </c>
      <c r="IL2">
        <v>-1.49009074833229</v>
      </c>
      <c r="IM2">
        <v>-1.27341921698592</v>
      </c>
      <c r="IN2">
        <v>-1.2534080500279099</v>
      </c>
      <c r="IO2">
        <v>-1.2274724206772101</v>
      </c>
      <c r="IP2">
        <v>-0.72400929664420499</v>
      </c>
      <c r="IQ2">
        <v>-3.9599906480727698E-2</v>
      </c>
      <c r="IR2">
        <v>-0.260789656567887</v>
      </c>
      <c r="IS2">
        <v>-1.5748385397450999</v>
      </c>
      <c r="IT2">
        <v>-1.0068223921892301</v>
      </c>
      <c r="IU2">
        <v>-0.62588139209679605</v>
      </c>
      <c r="IV2">
        <v>-3.2188601888359699E-3</v>
      </c>
      <c r="IW2">
        <v>-0.35267743030016602</v>
      </c>
      <c r="IX2">
        <v>-1.33013525425784</v>
      </c>
      <c r="IY2">
        <v>-0.84316658456855298</v>
      </c>
      <c r="IZ2">
        <v>-0.33037561079278299</v>
      </c>
      <c r="JA2">
        <v>-0.17735303143810399</v>
      </c>
      <c r="JB2">
        <v>0.35697393030399099</v>
      </c>
      <c r="JC2">
        <v>-1.13993673639935</v>
      </c>
      <c r="JD2">
        <v>-0.59086541095736</v>
      </c>
      <c r="JE2">
        <v>-0.353666611839211</v>
      </c>
      <c r="JF2">
        <v>0.23061479621210601</v>
      </c>
      <c r="JG2">
        <v>1.2774284842680399</v>
      </c>
      <c r="JH2">
        <v>-0.89809034062344295</v>
      </c>
      <c r="JI2">
        <v>-0.56323652764570797</v>
      </c>
      <c r="JJ2">
        <v>-2.0473887724337201E-2</v>
      </c>
      <c r="JK2">
        <v>0.93843921637168604</v>
      </c>
      <c r="JL2">
        <v>1.94660369726723</v>
      </c>
      <c r="JM2">
        <v>0.60287844442261096</v>
      </c>
      <c r="JN2">
        <v>-0.42651193864092102</v>
      </c>
      <c r="JO2">
        <v>-0.856297754446119</v>
      </c>
      <c r="JP2">
        <v>-0.84451843207464705</v>
      </c>
      <c r="JQ2">
        <v>-0.80145673399213302</v>
      </c>
      <c r="JR2">
        <v>-0.12984785372226601</v>
      </c>
      <c r="JS2">
        <v>0.66062114919253301</v>
      </c>
      <c r="JT2">
        <v>0.68879432910837801</v>
      </c>
      <c r="JU2">
        <v>0.66658355480722498</v>
      </c>
      <c r="JV2">
        <v>1.10573418307642</v>
      </c>
      <c r="JW2">
        <v>0.63986335068349298</v>
      </c>
      <c r="JX2">
        <v>0.68979961853849303</v>
      </c>
      <c r="JY2">
        <v>0.69887127042938202</v>
      </c>
      <c r="JZ2">
        <v>0.670142391878354</v>
      </c>
      <c r="KA2">
        <v>1.42252449868784</v>
      </c>
      <c r="KB2">
        <v>0.67588092374459996</v>
      </c>
      <c r="KC2">
        <v>0.70539996915223702</v>
      </c>
      <c r="KD2">
        <v>0.69294869815830196</v>
      </c>
      <c r="KE2">
        <v>1.06243440800206</v>
      </c>
      <c r="KF2">
        <v>1.4687929211917401</v>
      </c>
      <c r="KG2">
        <v>0.70495888815922303</v>
      </c>
      <c r="KH2">
        <v>0.71121008659659701</v>
      </c>
      <c r="KI2">
        <v>0.96141233355093703</v>
      </c>
      <c r="KJ2">
        <v>1.22577050648911</v>
      </c>
      <c r="KK2">
        <v>1.46738075463018</v>
      </c>
      <c r="KL2">
        <v>0.72315834445668103</v>
      </c>
      <c r="KM2">
        <v>0.92420631015486299</v>
      </c>
      <c r="KN2">
        <v>1.12218205660087</v>
      </c>
      <c r="KO2">
        <v>1.2949928278868601</v>
      </c>
      <c r="KP2">
        <v>1.4592925432910699</v>
      </c>
      <c r="KQ2">
        <v>-0.57306071291233296</v>
      </c>
      <c r="KR2">
        <v>0.38036112123063698</v>
      </c>
      <c r="KS2">
        <v>0.24135792144329499</v>
      </c>
      <c r="KT2">
        <v>2.1611840005701901E-2</v>
      </c>
      <c r="KU2">
        <v>-0.432332534519972</v>
      </c>
      <c r="KV2">
        <v>-8.0195645511283997E-2</v>
      </c>
      <c r="KW2">
        <v>-1.73711696401402</v>
      </c>
      <c r="KX2">
        <v>-1.3810706787495299</v>
      </c>
      <c r="KY2">
        <v>-2.06960143365127</v>
      </c>
      <c r="KZ2">
        <v>-0.82074809006314298</v>
      </c>
      <c r="LA2">
        <v>-1.5019000358703301</v>
      </c>
      <c r="LB2">
        <v>-1.5687165738825599</v>
      </c>
      <c r="LC2">
        <v>-1.6280497513415999</v>
      </c>
      <c r="LD2">
        <v>-1.8169327757673699</v>
      </c>
      <c r="LE2">
        <v>-1.75706243680265</v>
      </c>
      <c r="LF2">
        <v>-1.5881263370726799</v>
      </c>
      <c r="LG2">
        <v>-1.6599623561394301</v>
      </c>
      <c r="LH2">
        <v>-1.79422780331124</v>
      </c>
      <c r="LI2">
        <v>-1.86659099072424</v>
      </c>
      <c r="LJ2">
        <v>-1.8374552852426</v>
      </c>
      <c r="LK2">
        <v>-1.6577554903105101</v>
      </c>
      <c r="LL2">
        <v>-1.7781203230441001</v>
      </c>
      <c r="LM2">
        <v>-1.8557671007624901</v>
      </c>
      <c r="LN2">
        <v>-1.9072925757910399</v>
      </c>
      <c r="LO2">
        <v>-1.7826871763449399</v>
      </c>
      <c r="LP2">
        <v>-1.75171629625492</v>
      </c>
      <c r="LQ2">
        <v>-1.8347141690964699</v>
      </c>
      <c r="LR2">
        <v>-1.8962798454052101</v>
      </c>
      <c r="LS2">
        <v>-1.85678507591162</v>
      </c>
      <c r="LT2">
        <v>-1.79304003379341</v>
      </c>
      <c r="LU2">
        <v>-0.119251371313157</v>
      </c>
      <c r="LV2">
        <v>0.21256697046909501</v>
      </c>
      <c r="LW2">
        <v>1.1235007479932699E-3</v>
      </c>
      <c r="LX2">
        <v>-0.80781196616307505</v>
      </c>
      <c r="LY2">
        <v>0.24418373473751101</v>
      </c>
      <c r="LZ2">
        <v>7.5837842592080498E-2</v>
      </c>
      <c r="MA2">
        <v>0.37255016571267402</v>
      </c>
      <c r="MB2">
        <v>-1.3170696296525199</v>
      </c>
      <c r="MC2">
        <v>-0.770628736081021</v>
      </c>
      <c r="MD2">
        <v>-0.26752669604981499</v>
      </c>
      <c r="ME2">
        <v>-0.60838814606146296</v>
      </c>
      <c r="MF2">
        <v>0.90401811327155601</v>
      </c>
      <c r="MG2">
        <v>-1.0605197042604999</v>
      </c>
      <c r="MH2">
        <v>-0.90525401474091205</v>
      </c>
      <c r="MI2">
        <v>-0.64142195408662495</v>
      </c>
      <c r="MJ2">
        <v>0.20355282520429599</v>
      </c>
      <c r="MK2">
        <v>-0.11235792400884601</v>
      </c>
      <c r="ML2">
        <v>-1.34386385791491</v>
      </c>
      <c r="MM2">
        <v>-1.061475349025</v>
      </c>
      <c r="MN2">
        <v>0.17744773691028501</v>
      </c>
      <c r="MO2">
        <v>-0.43101691556201899</v>
      </c>
      <c r="MP2">
        <v>-0.60735196758256704</v>
      </c>
      <c r="MQ2">
        <v>-1.5305109298767099</v>
      </c>
      <c r="MR2">
        <v>-0.39438446448291098</v>
      </c>
      <c r="MS2">
        <v>-0.527219101238945</v>
      </c>
      <c r="MT2">
        <v>-0.82988620383447398</v>
      </c>
      <c r="MU2">
        <v>-0.87368277298008201</v>
      </c>
      <c r="MV2">
        <v>-0.947487100894708</v>
      </c>
      <c r="MW2">
        <v>-1.01347479518124</v>
      </c>
      <c r="MX2">
        <v>-1.0943594065337601</v>
      </c>
      <c r="MY2">
        <v>-0.92198716481326404</v>
      </c>
      <c r="MZ2">
        <v>-1.5644982956538302E-2</v>
      </c>
      <c r="NA2">
        <v>0.314967260278187</v>
      </c>
      <c r="NB2">
        <v>-0.83696239244856796</v>
      </c>
      <c r="NC2">
        <v>-0.43154654786545898</v>
      </c>
      <c r="ND2">
        <v>-0.912342130625308</v>
      </c>
      <c r="NE2">
        <v>-0.470670763497952</v>
      </c>
      <c r="NF2">
        <v>-1.58504573008752</v>
      </c>
      <c r="NG2">
        <v>-1.4325422879713601</v>
      </c>
      <c r="NH2">
        <v>-0.96764567795315204</v>
      </c>
      <c r="NI2">
        <v>-1.2079534869134301</v>
      </c>
      <c r="NJ2">
        <v>-0.79325605215811001</v>
      </c>
      <c r="NK2">
        <v>-1.3438964815752901</v>
      </c>
      <c r="NL2">
        <v>-1.37749050533995</v>
      </c>
      <c r="NM2">
        <v>-1.1125504404134201</v>
      </c>
      <c r="NN2">
        <v>-1.0805279521072799</v>
      </c>
      <c r="NO2">
        <v>-1.1502815390072301</v>
      </c>
      <c r="NP2">
        <v>-1.48376718671772</v>
      </c>
      <c r="NQ2">
        <v>-1.36928415106945</v>
      </c>
      <c r="NR2">
        <v>-1.1177865296876499</v>
      </c>
      <c r="NS2">
        <v>-1.24972908464772</v>
      </c>
      <c r="NT2">
        <v>-1.3193285952960001</v>
      </c>
      <c r="NU2">
        <v>-1.4684134598384599</v>
      </c>
      <c r="NV2">
        <v>-1.3210746003984799</v>
      </c>
      <c r="NW2">
        <v>-1.25148629983445</v>
      </c>
      <c r="NX2">
        <v>-1.3640293381195601</v>
      </c>
      <c r="NY2">
        <v>-1.35301982132277</v>
      </c>
      <c r="NZ2">
        <v>-1.42370576083853</v>
      </c>
      <c r="OA2">
        <v>-1.3961803625168301</v>
      </c>
      <c r="OB2">
        <v>-1.3247187991174001</v>
      </c>
      <c r="OC2">
        <v>-1.07365404707284</v>
      </c>
      <c r="OD2">
        <v>-0.60891317122949196</v>
      </c>
      <c r="OE2">
        <v>-1.05963117316539</v>
      </c>
      <c r="OF2">
        <v>-1.0796962395035401</v>
      </c>
      <c r="OG2">
        <v>-5.4615250401052397E-2</v>
      </c>
      <c r="OH2">
        <v>0.43928043771870301</v>
      </c>
      <c r="OI2">
        <v>-1.7433645995056699</v>
      </c>
      <c r="OJ2">
        <v>-1.25905277142466</v>
      </c>
      <c r="OK2">
        <v>-0.249661208118719</v>
      </c>
      <c r="OL2">
        <v>-0.22332405277408501</v>
      </c>
      <c r="OM2">
        <v>-1.6708187609846801</v>
      </c>
      <c r="ON2">
        <v>-1.5547038096728001</v>
      </c>
      <c r="OO2">
        <v>-1.16173823659555</v>
      </c>
      <c r="OP2">
        <v>-0.29116988752374801</v>
      </c>
      <c r="OQ2">
        <v>6.8352866391245701E-2</v>
      </c>
      <c r="OR2">
        <v>-1.6912555979669399</v>
      </c>
      <c r="OS2">
        <v>-1.4152742416709501</v>
      </c>
      <c r="OT2">
        <v>-0.76147669959090503</v>
      </c>
      <c r="OU2">
        <v>-0.11691837021332099</v>
      </c>
      <c r="OV2">
        <v>8.30893866810892E-2</v>
      </c>
      <c r="OW2">
        <v>-1.6016468006231299</v>
      </c>
      <c r="OX2">
        <v>-1.0973967457973901</v>
      </c>
      <c r="OY2">
        <v>-0.51056739220591796</v>
      </c>
      <c r="OZ2">
        <v>-4.9288607568389001E-2</v>
      </c>
      <c r="PA2">
        <v>8.0292759617753603E-2</v>
      </c>
      <c r="PB2">
        <v>-1.3502631703582499</v>
      </c>
      <c r="PC2">
        <v>-0.854322848969707</v>
      </c>
      <c r="PD2">
        <v>-0.38186248458698002</v>
      </c>
      <c r="PE2">
        <v>-2.2443443729458699E-2</v>
      </c>
      <c r="PF2">
        <v>-0.14255644383906799</v>
      </c>
      <c r="PG2">
        <v>-1.8088527738945801</v>
      </c>
      <c r="PH2">
        <v>-9.3532484523364295E-2</v>
      </c>
      <c r="PI2">
        <v>-0.31753137146166099</v>
      </c>
      <c r="PJ2">
        <v>-5.0974311391823103E-2</v>
      </c>
      <c r="PK2">
        <v>-0.73248597977130303</v>
      </c>
      <c r="PL2">
        <v>-0.30161676636950302</v>
      </c>
      <c r="PM2">
        <v>-1.8089975217327601</v>
      </c>
      <c r="PN2">
        <v>-1.74764887568494</v>
      </c>
      <c r="PO2">
        <v>-1.61540451215615</v>
      </c>
      <c r="PP2">
        <v>-1.51062862049071</v>
      </c>
      <c r="PQ2">
        <v>-1.81099737662364</v>
      </c>
      <c r="PR2">
        <v>-1.7896394795538499</v>
      </c>
      <c r="PS2">
        <v>-1.7043567273490201</v>
      </c>
      <c r="PT2">
        <v>-1.5809790496210201</v>
      </c>
      <c r="PU2">
        <v>-1.5127066994957099</v>
      </c>
      <c r="PV2">
        <v>-1.8027234893249999</v>
      </c>
      <c r="PW2">
        <v>-1.7489748377110499</v>
      </c>
      <c r="PX2">
        <v>-1.6444866171725601</v>
      </c>
      <c r="PY2">
        <v>-1.5487258672976401</v>
      </c>
      <c r="PZ2">
        <v>-1.5172813153685201</v>
      </c>
      <c r="QA2">
        <v>-1.7715360778399101</v>
      </c>
      <c r="QB2">
        <v>-1.6943746997121301</v>
      </c>
      <c r="QC2">
        <v>-1.6021802720046401</v>
      </c>
      <c r="QD2">
        <v>-1.54047608113755</v>
      </c>
      <c r="QE2">
        <v>-1.5041473903006899</v>
      </c>
      <c r="QF2">
        <v>-1.7247151044686</v>
      </c>
      <c r="QG2">
        <v>-1.6501101353948</v>
      </c>
      <c r="QH2">
        <v>-1.58295883834074</v>
      </c>
      <c r="QI2">
        <v>-1.5252342552917999</v>
      </c>
      <c r="QJ2">
        <v>-1.4702777131559599</v>
      </c>
      <c r="QK2">
        <v>-0.50076975779755994</v>
      </c>
      <c r="QL2">
        <v>5.3186722837864603E-2</v>
      </c>
      <c r="QM2">
        <v>0.10202091134843699</v>
      </c>
      <c r="QN2">
        <v>-0.18873197758632401</v>
      </c>
      <c r="QO2">
        <v>-0.95283360162674002</v>
      </c>
      <c r="QP2">
        <v>-9.5812034386521892E-3</v>
      </c>
      <c r="QQ2">
        <v>-1.4458333098438001</v>
      </c>
      <c r="QR2">
        <v>-1.0807647330092101</v>
      </c>
      <c r="QS2">
        <v>-0.938724463735371</v>
      </c>
      <c r="QT2">
        <v>-0.53242512302340195</v>
      </c>
      <c r="QU2">
        <v>-0.91873558279470302</v>
      </c>
      <c r="QV2">
        <v>-1.2336655456355099</v>
      </c>
      <c r="QW2">
        <v>-0.91727839120381804</v>
      </c>
      <c r="QX2">
        <v>-0.993485907702647</v>
      </c>
      <c r="QY2">
        <v>-0.75031156222964301</v>
      </c>
      <c r="QZ2">
        <v>-1.12678193685482</v>
      </c>
      <c r="RA2">
        <v>-1.12255704711793</v>
      </c>
      <c r="RB2">
        <v>-0.99653201173032402</v>
      </c>
      <c r="RC2">
        <v>-0.90774271753708402</v>
      </c>
      <c r="RD2">
        <v>-1.1588794483431699</v>
      </c>
      <c r="RE2">
        <v>-1.10712960489544</v>
      </c>
      <c r="RF2">
        <v>-1.129668045319</v>
      </c>
      <c r="RG2">
        <v>-0.95386310962504395</v>
      </c>
      <c r="RH2">
        <v>-1.15253429747542</v>
      </c>
      <c r="RI2">
        <v>-1.10909819392749</v>
      </c>
      <c r="RJ2">
        <v>-1.1341058082051301</v>
      </c>
      <c r="RK2">
        <v>-1.0809654737649299</v>
      </c>
      <c r="RL2">
        <v>-1.14663568096359</v>
      </c>
      <c r="RM2">
        <v>-1.1298731299367399</v>
      </c>
      <c r="RN2">
        <v>-0.98102263803402801</v>
      </c>
      <c r="RO2">
        <v>-1.68439121152293</v>
      </c>
      <c r="RP2">
        <v>0.40568114059663102</v>
      </c>
      <c r="RQ2">
        <v>1.1211806968344999</v>
      </c>
      <c r="RR2">
        <v>-0.336278338908927</v>
      </c>
      <c r="RS2">
        <v>-0.33265805682675798</v>
      </c>
      <c r="RT2">
        <v>1.78238592815789</v>
      </c>
      <c r="RU2">
        <v>-1.1401355469010299</v>
      </c>
      <c r="RV2">
        <v>-1.39133384887224</v>
      </c>
      <c r="RW2">
        <v>-1.4804542633995501</v>
      </c>
      <c r="RX2">
        <v>-1.9769365181249701</v>
      </c>
      <c r="RY2">
        <v>-1.4906921227877601</v>
      </c>
      <c r="RZ2">
        <v>-0.94298567646179798</v>
      </c>
      <c r="SA2">
        <v>-1.2283142587337399</v>
      </c>
      <c r="SB2">
        <v>-1.77344329721009</v>
      </c>
      <c r="SC2">
        <v>-1.8670352206609899</v>
      </c>
      <c r="SD2">
        <v>-1.254816395158</v>
      </c>
      <c r="SE2">
        <v>-1.1106351634901499</v>
      </c>
      <c r="SF2">
        <v>-1.5274327171279201</v>
      </c>
      <c r="SG2">
        <v>-1.8721667173310299</v>
      </c>
      <c r="SH2">
        <v>-1.4786023119810501</v>
      </c>
      <c r="SI2">
        <v>-1.27426353651019</v>
      </c>
      <c r="SJ2">
        <v>-1.3527188167758599</v>
      </c>
      <c r="SK2">
        <v>-1.6836152669264901</v>
      </c>
      <c r="SL2">
        <v>-1.6248533774216101</v>
      </c>
      <c r="SM2">
        <v>-1.4870544929635401</v>
      </c>
      <c r="SN2">
        <v>-1.4141787305871201</v>
      </c>
      <c r="SO2">
        <v>-1.50565817930822</v>
      </c>
      <c r="SP2">
        <v>-1.5465672149799401</v>
      </c>
      <c r="SQ2">
        <v>-1.5935188317792399</v>
      </c>
      <c r="SR2">
        <v>-1.54962381965508</v>
      </c>
      <c r="SS2">
        <v>-1.6633274987815401</v>
      </c>
      <c r="ST2">
        <v>0.10023647034852499</v>
      </c>
      <c r="SU2">
        <v>6.7258166616463097E-2</v>
      </c>
      <c r="SV2">
        <v>0.118255492534472</v>
      </c>
      <c r="SW2">
        <v>0.13981222534381599</v>
      </c>
      <c r="SX2">
        <v>0.14238219471227301</v>
      </c>
      <c r="SY2">
        <v>-1.6981532355098199</v>
      </c>
      <c r="SZ2">
        <v>-1.6943693621887099</v>
      </c>
      <c r="TA2">
        <v>-1.6967709289977499</v>
      </c>
      <c r="TB2">
        <v>-1.7037042192598999</v>
      </c>
      <c r="TC2">
        <v>-1.6660552336519501</v>
      </c>
      <c r="TD2">
        <v>-1.69926831299876</v>
      </c>
      <c r="TE2">
        <v>-1.6980953782780801</v>
      </c>
      <c r="TF2">
        <v>-1.7018161175162601</v>
      </c>
      <c r="TG2">
        <v>-1.7108213516472901</v>
      </c>
      <c r="TH2">
        <v>-1.68782840099578</v>
      </c>
      <c r="TI2">
        <v>-1.70401475582202</v>
      </c>
      <c r="TJ2">
        <v>-1.7053355425483301</v>
      </c>
      <c r="TK2">
        <v>-1.71175423453958</v>
      </c>
      <c r="TL2">
        <v>-1.72374391015949</v>
      </c>
      <c r="TM2">
        <v>-1.7008758097177299</v>
      </c>
      <c r="TN2">
        <v>-1.71308744845676</v>
      </c>
      <c r="TO2">
        <v>-1.71706908685982</v>
      </c>
      <c r="TP2">
        <v>-1.72641488527816</v>
      </c>
      <c r="TQ2">
        <v>-1.7391154293383499</v>
      </c>
      <c r="TR2">
        <v>-1.7140758426936999</v>
      </c>
      <c r="TS2">
        <v>-1.7256922413587701</v>
      </c>
      <c r="TT2">
        <v>-1.7325476116979699</v>
      </c>
      <c r="TU2">
        <v>-1.7431632818692699</v>
      </c>
      <c r="TV2">
        <v>-1.7566179416092</v>
      </c>
    </row>
    <row r="3" spans="1:542" x14ac:dyDescent="0.25">
      <c r="A3" s="13">
        <v>42551</v>
      </c>
      <c r="B3">
        <v>8.6923048024021496E-2</v>
      </c>
      <c r="C3">
        <v>5.3066392056556402E-2</v>
      </c>
      <c r="D3">
        <v>-0.81340690093863199</v>
      </c>
      <c r="E3">
        <v>-1.0395995049341</v>
      </c>
      <c r="F3">
        <v>-0.7618209470574</v>
      </c>
      <c r="G3">
        <v>-0.72796005670858499</v>
      </c>
      <c r="H3">
        <v>-0.71109511669232905</v>
      </c>
      <c r="I3">
        <v>-0.94820566741468804</v>
      </c>
      <c r="J3">
        <v>-0.51118549858712403</v>
      </c>
      <c r="K3">
        <v>1.0598770153708E-2</v>
      </c>
      <c r="L3">
        <v>0.163867341598151</v>
      </c>
      <c r="M3">
        <v>-0.82117212867494604</v>
      </c>
      <c r="N3">
        <v>-0.86520078159227398</v>
      </c>
      <c r="O3">
        <v>-0.30808666472179402</v>
      </c>
      <c r="P3">
        <v>-6.1058643679805999E-2</v>
      </c>
      <c r="Q3">
        <v>-0.34448253233392301</v>
      </c>
      <c r="R3">
        <v>-0.90058934103586696</v>
      </c>
      <c r="S3">
        <v>-0.63867869210800798</v>
      </c>
      <c r="T3">
        <v>-0.206086341274273</v>
      </c>
      <c r="U3">
        <v>0.12153838686733601</v>
      </c>
      <c r="V3">
        <v>-0.56147807937977801</v>
      </c>
      <c r="W3">
        <v>-0.76775111138326102</v>
      </c>
      <c r="X3">
        <v>-0.497569587012549</v>
      </c>
      <c r="Y3">
        <v>-5.3958243755912502E-2</v>
      </c>
      <c r="Z3">
        <v>0.220202587659133</v>
      </c>
      <c r="AA3">
        <v>-0.53564677648849301</v>
      </c>
      <c r="AB3">
        <v>-0.64447733686136699</v>
      </c>
      <c r="AC3">
        <v>-0.34265020772188498</v>
      </c>
      <c r="AD3">
        <v>3.9717259521969202E-2</v>
      </c>
      <c r="AE3">
        <v>0.42964371974951598</v>
      </c>
      <c r="AF3">
        <v>0.57726848435115297</v>
      </c>
      <c r="AG3">
        <v>-7.2256245620191204E-3</v>
      </c>
      <c r="AH3">
        <v>-2.3982326529625599E-2</v>
      </c>
      <c r="AI3">
        <v>1.0242606992144999E-2</v>
      </c>
      <c r="AJ3">
        <v>-0.18820191990152599</v>
      </c>
      <c r="AK3">
        <v>0.42435399339890501</v>
      </c>
      <c r="AL3">
        <v>0.65423721886356401</v>
      </c>
      <c r="AM3">
        <v>0.78682082023637001</v>
      </c>
      <c r="AN3">
        <v>0.47373358068745502</v>
      </c>
      <c r="AO3">
        <v>0.56584748881341396</v>
      </c>
      <c r="AP3">
        <v>0.60178953525373002</v>
      </c>
      <c r="AQ3">
        <v>0.70659633149253998</v>
      </c>
      <c r="AR3">
        <v>0.67475161555372198</v>
      </c>
      <c r="AS3">
        <v>0.48149246031273202</v>
      </c>
      <c r="AT3">
        <v>0.61492512838213997</v>
      </c>
      <c r="AU3">
        <v>0.65976481549578503</v>
      </c>
      <c r="AV3">
        <v>0.696367716919983</v>
      </c>
      <c r="AW3">
        <v>0.58329798220181694</v>
      </c>
      <c r="AX3">
        <v>0.55147933616185696</v>
      </c>
      <c r="AY3">
        <v>0.71248330708319696</v>
      </c>
      <c r="AZ3">
        <v>0.67296666222418899</v>
      </c>
      <c r="BA3">
        <v>0.63227013968838697</v>
      </c>
      <c r="BB3">
        <v>0.60003529996776706</v>
      </c>
      <c r="BC3">
        <v>0.63917745237219603</v>
      </c>
      <c r="BD3">
        <v>0.76130296959190602</v>
      </c>
      <c r="BE3">
        <v>0.63389444494373304</v>
      </c>
      <c r="BF3">
        <v>0.63612288879516898</v>
      </c>
      <c r="BG3">
        <v>0.65670419431998495</v>
      </c>
      <c r="BH3">
        <v>0.69499612242530895</v>
      </c>
      <c r="BI3">
        <v>0.76804329576420804</v>
      </c>
      <c r="BK3">
        <v>-0.77419312555445396</v>
      </c>
      <c r="BL3">
        <v>-0.45230657108383898</v>
      </c>
      <c r="BM3">
        <v>-0.81068388481079501</v>
      </c>
      <c r="BN3">
        <v>-0.92047237486869804</v>
      </c>
      <c r="BO3">
        <v>-0.97118000148092998</v>
      </c>
      <c r="BP3">
        <v>-0.97361806100735204</v>
      </c>
      <c r="BQ3">
        <v>-1.0478142528179999</v>
      </c>
      <c r="BR3">
        <v>-1.05793631422387</v>
      </c>
      <c r="BS3">
        <v>-0.88381358045049496</v>
      </c>
      <c r="BT3">
        <v>-0.75410584494462496</v>
      </c>
      <c r="BU3">
        <v>-0.81258351481427704</v>
      </c>
      <c r="BV3">
        <v>-1.10063197885229</v>
      </c>
      <c r="BW3">
        <v>-0.943668773684602</v>
      </c>
      <c r="BX3">
        <v>-0.85572795451433603</v>
      </c>
      <c r="BY3">
        <v>-0.82938294691229797</v>
      </c>
      <c r="BZ3">
        <v>-0.96028345228175405</v>
      </c>
      <c r="CA3">
        <v>-1.0359753461949099</v>
      </c>
      <c r="CB3">
        <v>-0.91313032866327903</v>
      </c>
      <c r="CC3">
        <v>-0.85625810252783996</v>
      </c>
      <c r="CD3">
        <v>-0.97896139591858</v>
      </c>
      <c r="CE3">
        <v>-0.96600391804219699</v>
      </c>
      <c r="CF3">
        <v>-0.99531509490871495</v>
      </c>
      <c r="CG3">
        <v>-0.90266528320272699</v>
      </c>
      <c r="CH3">
        <v>-0.94306866886927199</v>
      </c>
      <c r="CI3">
        <v>-0.91217744453307004</v>
      </c>
      <c r="CJ3">
        <v>-0.95551744374453196</v>
      </c>
      <c r="CK3">
        <v>-0.97691617037268996</v>
      </c>
      <c r="CL3">
        <v>-0.95794569442323796</v>
      </c>
      <c r="CM3">
        <v>-0.91032836052773303</v>
      </c>
      <c r="CN3">
        <v>-0.79980537401445995</v>
      </c>
      <c r="CO3">
        <v>-1.2405324887652101</v>
      </c>
      <c r="CP3">
        <v>-0.39547874694497198</v>
      </c>
      <c r="CQ3">
        <v>-0.258395593678103</v>
      </c>
      <c r="CR3">
        <v>-1.08108249690041</v>
      </c>
      <c r="CS3">
        <v>-0.85348859161679702</v>
      </c>
      <c r="CT3">
        <v>-1.00910164837548</v>
      </c>
      <c r="CU3">
        <v>-0.79189430599997102</v>
      </c>
      <c r="CV3">
        <v>-1.48542438737858</v>
      </c>
      <c r="CW3">
        <v>-0.81190091565409706</v>
      </c>
      <c r="CX3">
        <v>-0.995051746701623</v>
      </c>
      <c r="CY3">
        <v>-1.7363065855009201</v>
      </c>
      <c r="CZ3">
        <v>-1.2686633787700199</v>
      </c>
      <c r="DA3">
        <v>-1.3589741862914599</v>
      </c>
      <c r="DB3">
        <v>-0.99002276937598599</v>
      </c>
      <c r="DC3">
        <v>-1.1098832541967401</v>
      </c>
      <c r="DD3">
        <v>-1.5662637858481601</v>
      </c>
      <c r="DE3">
        <v>-1.3712528698612301</v>
      </c>
      <c r="DF3">
        <v>-1.2213486025682501</v>
      </c>
      <c r="DG3">
        <v>-1.0874667781994001</v>
      </c>
      <c r="DH3">
        <v>-1.1761754974755101</v>
      </c>
      <c r="DI3">
        <v>-1.5478549910242401</v>
      </c>
      <c r="DJ3">
        <v>-1.27977882731043</v>
      </c>
      <c r="DK3">
        <v>-1.22056326620851</v>
      </c>
      <c r="DL3">
        <v>-1.1400838509915501</v>
      </c>
      <c r="DM3">
        <v>-0.96590608689615898</v>
      </c>
      <c r="DN3">
        <v>-1.4514420250372499</v>
      </c>
      <c r="DO3">
        <v>-1.28013706414954</v>
      </c>
      <c r="DP3">
        <v>-1.24648579588636</v>
      </c>
      <c r="DQ3">
        <v>-1.0066993489120599</v>
      </c>
      <c r="DR3">
        <v>-0.84729837236843297</v>
      </c>
      <c r="DS3">
        <v>-1.79120694504686</v>
      </c>
      <c r="DT3">
        <v>0.50902920548511699</v>
      </c>
      <c r="DU3">
        <v>0.44100165417702503</v>
      </c>
      <c r="DV3">
        <v>0.31708538838046202</v>
      </c>
      <c r="DW3">
        <v>0.40011985139024397</v>
      </c>
      <c r="DX3">
        <v>0.29749369212884902</v>
      </c>
      <c r="DY3">
        <v>-0.67771782069891995</v>
      </c>
      <c r="DZ3">
        <v>-0.46699853304601802</v>
      </c>
      <c r="EA3">
        <v>-1.5702223772256101</v>
      </c>
      <c r="EB3">
        <v>-1.9089223452706801</v>
      </c>
      <c r="EC3">
        <v>-1.5600041965545399</v>
      </c>
      <c r="ED3">
        <v>-0.48260215645520799</v>
      </c>
      <c r="EE3">
        <v>-0.78874345353346198</v>
      </c>
      <c r="EF3">
        <v>-1.8558317708347001</v>
      </c>
      <c r="EG3">
        <v>-1.7084384656534399</v>
      </c>
      <c r="EH3">
        <v>-1.24848469516636</v>
      </c>
      <c r="EI3">
        <v>-0.76995135938430903</v>
      </c>
      <c r="EJ3">
        <v>-1.5819861283830501</v>
      </c>
      <c r="EK3">
        <v>-2.0911989997156701</v>
      </c>
      <c r="EL3">
        <v>-1.3856025101103799</v>
      </c>
      <c r="EM3">
        <v>-1.4294767377256401</v>
      </c>
      <c r="EN3">
        <v>-1.5477710040400401</v>
      </c>
      <c r="EO3">
        <v>-2.0620172358108602</v>
      </c>
      <c r="EP3">
        <v>-1.9404816709662001</v>
      </c>
      <c r="EQ3">
        <v>-1.4580371062411901</v>
      </c>
      <c r="ER3">
        <v>-1.9358177060022701</v>
      </c>
      <c r="ES3">
        <v>-1.9234383553798999</v>
      </c>
      <c r="ET3">
        <v>-1.8927893458360801</v>
      </c>
      <c r="EU3">
        <v>-1.84289273758433</v>
      </c>
      <c r="EV3">
        <v>-1.8017830609143499</v>
      </c>
      <c r="EW3">
        <v>-1.26419281342023</v>
      </c>
      <c r="EX3">
        <v>-1.03257837560664</v>
      </c>
      <c r="EY3">
        <v>-0.82920000200617106</v>
      </c>
      <c r="EZ3">
        <v>-0.88596716770586403</v>
      </c>
      <c r="FA3">
        <v>-1.95917655556083</v>
      </c>
      <c r="FB3">
        <v>-0.34213585038108602</v>
      </c>
      <c r="FC3">
        <v>-1.1655151968209401</v>
      </c>
      <c r="FD3">
        <v>-1.2523841333580601</v>
      </c>
      <c r="FE3">
        <v>-1.0945186900931401</v>
      </c>
      <c r="FF3">
        <v>-0.44787058246884498</v>
      </c>
      <c r="FG3">
        <v>-1.4246158151894399</v>
      </c>
      <c r="FH3">
        <v>-1.49564091132274</v>
      </c>
      <c r="FI3">
        <v>-1.09035904050705</v>
      </c>
      <c r="FJ3">
        <v>-0.877959559221828</v>
      </c>
      <c r="FK3">
        <v>-0.73705979044161396</v>
      </c>
      <c r="FL3">
        <v>-1.5019614111114401</v>
      </c>
      <c r="FM3">
        <v>-1.33338347575172</v>
      </c>
      <c r="FN3">
        <v>-1.01396474239532</v>
      </c>
      <c r="FO3">
        <v>-0.82924240886922995</v>
      </c>
      <c r="FP3">
        <v>-0.73175598321365398</v>
      </c>
      <c r="FQ3">
        <v>-1.41302856373751</v>
      </c>
      <c r="FR3">
        <v>-1.2229833772672301</v>
      </c>
      <c r="FS3">
        <v>-0.95646363409754498</v>
      </c>
      <c r="FT3">
        <v>-0.81236568413406796</v>
      </c>
      <c r="FU3">
        <v>-0.55301116774075298</v>
      </c>
      <c r="FV3">
        <v>-1.3255260841049299</v>
      </c>
      <c r="FW3">
        <v>-1.14740165429145</v>
      </c>
      <c r="FX3">
        <v>-0.93038082259642296</v>
      </c>
      <c r="FY3">
        <v>-0.68044118953843602</v>
      </c>
      <c r="FZ3">
        <v>-0.31461008894758102</v>
      </c>
      <c r="GA3">
        <v>0.703172198903811</v>
      </c>
      <c r="GB3">
        <v>-0.36708967794200298</v>
      </c>
      <c r="GC3">
        <v>-2.53885339703043E-3</v>
      </c>
      <c r="GD3">
        <v>-0.327684473823046</v>
      </c>
      <c r="GE3">
        <v>-0.26885867403073399</v>
      </c>
      <c r="GF3">
        <v>-0.24784518050339799</v>
      </c>
      <c r="GG3">
        <v>1.2360343879048601</v>
      </c>
      <c r="GH3">
        <v>1.2026290000743201</v>
      </c>
      <c r="GI3">
        <v>1.1271633572418001</v>
      </c>
      <c r="GJ3">
        <v>1.0370033840906201</v>
      </c>
      <c r="GK3">
        <v>0.71817769310132196</v>
      </c>
      <c r="GL3">
        <v>1.23074334267594</v>
      </c>
      <c r="GM3">
        <v>1.1950707568310901</v>
      </c>
      <c r="GN3">
        <v>1.10298597507687</v>
      </c>
      <c r="GO3">
        <v>1.16869097358824</v>
      </c>
      <c r="GP3">
        <v>0.99509350240660499</v>
      </c>
      <c r="GQ3">
        <v>1.23686528745873</v>
      </c>
      <c r="GR3">
        <v>1.16018400809652</v>
      </c>
      <c r="GS3">
        <v>1.1450518148764499</v>
      </c>
      <c r="GT3">
        <v>1.2680497730864699</v>
      </c>
      <c r="GU3">
        <v>1.09858284870418</v>
      </c>
      <c r="GV3">
        <v>1.2142090803626999</v>
      </c>
      <c r="GW3">
        <v>1.1763928099073799</v>
      </c>
      <c r="GX3">
        <v>1.22563688305832</v>
      </c>
      <c r="GY3">
        <v>1.3120323981161199</v>
      </c>
      <c r="GZ3">
        <v>1.13280113878955</v>
      </c>
      <c r="HA3">
        <v>1.2229512007299399</v>
      </c>
      <c r="HB3">
        <v>1.2357436888056399</v>
      </c>
      <c r="HC3">
        <v>1.2746037008431801</v>
      </c>
      <c r="HD3">
        <v>1.3218989289030301</v>
      </c>
      <c r="HE3">
        <v>1.2259500832674901</v>
      </c>
      <c r="HF3">
        <v>-0.180377302755762</v>
      </c>
      <c r="HG3">
        <v>-8.8870452029725197E-2</v>
      </c>
      <c r="HH3">
        <v>-1.11408240268205E-3</v>
      </c>
      <c r="HI3">
        <v>4.4900087994092397E-2</v>
      </c>
      <c r="HJ3">
        <v>4.8520986108887401E-2</v>
      </c>
      <c r="HK3">
        <v>1.5437217777936001</v>
      </c>
      <c r="HL3">
        <v>1.4319290669614</v>
      </c>
      <c r="HM3">
        <v>1.3311724737788899</v>
      </c>
      <c r="HN3">
        <v>1.2101710197725799</v>
      </c>
      <c r="HO3">
        <v>1.3366265951226499</v>
      </c>
      <c r="HP3">
        <v>1.5058208612230299</v>
      </c>
      <c r="HQ3">
        <v>1.39802510793709</v>
      </c>
      <c r="HR3">
        <v>1.2790911651918699</v>
      </c>
      <c r="HS3">
        <v>1.4089191308434601</v>
      </c>
      <c r="HT3">
        <v>1.4377111451862901</v>
      </c>
      <c r="HU3">
        <v>1.46292250410169</v>
      </c>
      <c r="HV3">
        <v>1.3438362565950199</v>
      </c>
      <c r="HW3">
        <v>1.35002899056279</v>
      </c>
      <c r="HX3">
        <v>1.42486171365299</v>
      </c>
      <c r="HY3">
        <v>1.44346295514447</v>
      </c>
      <c r="HZ3">
        <v>1.4100693536676101</v>
      </c>
      <c r="IA3">
        <v>1.3736409571216599</v>
      </c>
      <c r="IB3">
        <v>1.3841389624079099</v>
      </c>
      <c r="IC3">
        <v>1.40451274085386</v>
      </c>
      <c r="ID3">
        <v>1.4153673727567799</v>
      </c>
      <c r="IE3">
        <v>1.42023421234555</v>
      </c>
      <c r="IF3">
        <v>1.3966286810936901</v>
      </c>
      <c r="IG3">
        <v>1.3818505220317401</v>
      </c>
      <c r="IH3">
        <v>1.37832428287279</v>
      </c>
      <c r="II3">
        <v>-0.82080510823249098</v>
      </c>
      <c r="IJ3">
        <v>-0.84148234640976105</v>
      </c>
      <c r="IK3">
        <v>-1.0787804571603601</v>
      </c>
      <c r="IL3">
        <v>-1.2154524155908799</v>
      </c>
      <c r="IM3">
        <v>-1.40631834130412</v>
      </c>
      <c r="IN3">
        <v>-1.1883965858466099</v>
      </c>
      <c r="IO3">
        <v>-1.2180205096875101</v>
      </c>
      <c r="IP3">
        <v>-1.1776953517270601</v>
      </c>
      <c r="IQ3">
        <v>-0.70246790626681999</v>
      </c>
      <c r="IR3">
        <v>1.4841687772155899E-2</v>
      </c>
      <c r="IS3">
        <v>-0.97679858794316299</v>
      </c>
      <c r="IT3">
        <v>-1.5010891526082999</v>
      </c>
      <c r="IU3">
        <v>-0.96173903807593797</v>
      </c>
      <c r="IV3">
        <v>-0.59925699282177802</v>
      </c>
      <c r="IW3">
        <v>8.4143786991343894E-2</v>
      </c>
      <c r="IX3">
        <v>-1.2794442120513501</v>
      </c>
      <c r="IY3">
        <v>-1.2718001692351699</v>
      </c>
      <c r="IZ3">
        <v>-0.81017372745257099</v>
      </c>
      <c r="JA3">
        <v>-0.28038033350019398</v>
      </c>
      <c r="JB3">
        <v>-0.113244550512531</v>
      </c>
      <c r="JC3">
        <v>-1.22425994086099</v>
      </c>
      <c r="JD3">
        <v>-1.09843342551794</v>
      </c>
      <c r="JE3">
        <v>-0.54874562981959996</v>
      </c>
      <c r="JF3">
        <v>-0.31282938984115599</v>
      </c>
      <c r="JG3">
        <v>0.327801145209071</v>
      </c>
      <c r="JH3">
        <v>-1.12594272066177</v>
      </c>
      <c r="JI3">
        <v>-0.85623048555361703</v>
      </c>
      <c r="JJ3">
        <v>-0.532884645964527</v>
      </c>
      <c r="JK3">
        <v>4.05612424933725E-2</v>
      </c>
      <c r="JL3">
        <v>1.0451900366275499</v>
      </c>
      <c r="JM3">
        <v>0.60287844442261096</v>
      </c>
      <c r="JN3">
        <v>1.47073082289972E-2</v>
      </c>
      <c r="JO3">
        <v>-0.35259319300722503</v>
      </c>
      <c r="JP3">
        <v>-0.84451843207464705</v>
      </c>
      <c r="JQ3">
        <v>-0.80145673399213302</v>
      </c>
      <c r="JR3">
        <v>-0.779087122333597</v>
      </c>
      <c r="JS3">
        <v>0.66062114919253301</v>
      </c>
      <c r="JT3">
        <v>0.68879432910837801</v>
      </c>
      <c r="JU3">
        <v>0.66658355480722498</v>
      </c>
      <c r="JV3">
        <v>0.60312773622350502</v>
      </c>
      <c r="JW3">
        <v>0.63986335068349298</v>
      </c>
      <c r="JX3">
        <v>0.68979961853849303</v>
      </c>
      <c r="JY3">
        <v>0.69887127042938202</v>
      </c>
      <c r="JZ3">
        <v>0.670142391878354</v>
      </c>
      <c r="KA3">
        <v>0.57578372565936298</v>
      </c>
      <c r="KB3">
        <v>0.67588092374459996</v>
      </c>
      <c r="KC3">
        <v>0.70539996915223702</v>
      </c>
      <c r="KD3">
        <v>0.69294869815830196</v>
      </c>
      <c r="KE3">
        <v>0.62937690474035501</v>
      </c>
      <c r="KF3">
        <v>0.95642329752020805</v>
      </c>
      <c r="KG3">
        <v>0.70495888815922303</v>
      </c>
      <c r="KH3">
        <v>0.71121008659659701</v>
      </c>
      <c r="KI3">
        <v>0.66589624741847697</v>
      </c>
      <c r="KJ3">
        <v>0.87665865337512705</v>
      </c>
      <c r="KK3">
        <v>1.1207553795206899</v>
      </c>
      <c r="KL3">
        <v>0.72315834445668103</v>
      </c>
      <c r="KM3">
        <v>0.69581924833735098</v>
      </c>
      <c r="KN3">
        <v>0.85357464943576999</v>
      </c>
      <c r="KO3">
        <v>1.02950454882122</v>
      </c>
      <c r="KP3">
        <v>1.19396662632905</v>
      </c>
      <c r="KQ3">
        <v>-1.7355349878647699</v>
      </c>
      <c r="KR3">
        <v>0.39872031939815999</v>
      </c>
      <c r="KS3">
        <v>0.40217669689465602</v>
      </c>
      <c r="KT3">
        <v>0.31134449929693703</v>
      </c>
      <c r="KU3">
        <v>4.1948083683927197E-2</v>
      </c>
      <c r="KV3">
        <v>-0.39103651967752001</v>
      </c>
      <c r="KW3">
        <v>-0.45504159515506598</v>
      </c>
      <c r="KX3">
        <v>-1.78733602256539</v>
      </c>
      <c r="KY3">
        <v>-1.2248739095974399</v>
      </c>
      <c r="KZ3">
        <v>-2.0567055549345401</v>
      </c>
      <c r="LA3">
        <v>-1.27976390753703</v>
      </c>
      <c r="LB3">
        <v>-1.44458267247325</v>
      </c>
      <c r="LC3">
        <v>-1.5196422266593299</v>
      </c>
      <c r="LD3">
        <v>-1.52578932378104</v>
      </c>
      <c r="LE3">
        <v>-1.7289361307442801</v>
      </c>
      <c r="LF3">
        <v>-1.4076707458386799</v>
      </c>
      <c r="LG3">
        <v>-1.5389165180405799</v>
      </c>
      <c r="LH3">
        <v>-1.58697765866077</v>
      </c>
      <c r="LI3">
        <v>-1.6981669166361899</v>
      </c>
      <c r="LJ3">
        <v>-1.7558070845476801</v>
      </c>
      <c r="LK3">
        <v>-1.49498650522772</v>
      </c>
      <c r="LL3">
        <v>-1.59391878400997</v>
      </c>
      <c r="LM3">
        <v>-1.70235870739794</v>
      </c>
      <c r="LN3">
        <v>-1.74613464669114</v>
      </c>
      <c r="LO3">
        <v>-1.8013916967346699</v>
      </c>
      <c r="LP3">
        <v>-1.5510056126621099</v>
      </c>
      <c r="LQ3">
        <v>-1.6846418096526701</v>
      </c>
      <c r="LR3">
        <v>-1.74421239881082</v>
      </c>
      <c r="LS3">
        <v>-1.7898673145547199</v>
      </c>
      <c r="LT3">
        <v>-1.7430071352710901</v>
      </c>
      <c r="LU3">
        <v>-1.06123699345068</v>
      </c>
      <c r="LV3">
        <v>-0.58816733284185996</v>
      </c>
      <c r="LW3">
        <v>0.18486766283051301</v>
      </c>
      <c r="LX3">
        <v>2.6399628456074999E-2</v>
      </c>
      <c r="LY3">
        <v>-0.85577837475098095</v>
      </c>
      <c r="LZ3">
        <v>0.27626504207237002</v>
      </c>
      <c r="MA3">
        <v>-0.118614626751573</v>
      </c>
      <c r="MB3">
        <v>0.48545179195590399</v>
      </c>
      <c r="MC3">
        <v>-1.2745821329732401</v>
      </c>
      <c r="MD3">
        <v>-0.75075554493561003</v>
      </c>
      <c r="ME3">
        <v>-1.00808310470173</v>
      </c>
      <c r="MF3">
        <v>-0.62403632714814705</v>
      </c>
      <c r="MG3">
        <v>0.95875589437672404</v>
      </c>
      <c r="MH3">
        <v>-1.01615631329226</v>
      </c>
      <c r="MI3">
        <v>-0.86271755769204705</v>
      </c>
      <c r="MJ3">
        <v>-1.0830682547874499</v>
      </c>
      <c r="MK3">
        <v>0.23190617411780701</v>
      </c>
      <c r="ML3">
        <v>-6.1887976589331001E-3</v>
      </c>
      <c r="MM3">
        <v>-1.2895926997199501</v>
      </c>
      <c r="MN3">
        <v>-1.05157375528863</v>
      </c>
      <c r="MO3">
        <v>-0.36561957518453297</v>
      </c>
      <c r="MP3">
        <v>-0.370795062884333</v>
      </c>
      <c r="MQ3">
        <v>-0.50252698741259805</v>
      </c>
      <c r="MR3">
        <v>-1.53996446745966</v>
      </c>
      <c r="MS3">
        <v>-0.34072267830466102</v>
      </c>
      <c r="MT3">
        <v>-0.82497208064577499</v>
      </c>
      <c r="MU3">
        <v>-0.77305034581962595</v>
      </c>
      <c r="MV3">
        <v>-0.82104309276818799</v>
      </c>
      <c r="MW3">
        <v>-0.90453387407915498</v>
      </c>
      <c r="MX3">
        <v>-0.99841397503637996</v>
      </c>
      <c r="MY3">
        <v>-1.42591567792217</v>
      </c>
      <c r="MZ3">
        <v>-0.24226024382772701</v>
      </c>
      <c r="NA3">
        <v>-4.14699479508574E-2</v>
      </c>
      <c r="NB3">
        <v>0.31327032160525597</v>
      </c>
      <c r="NC3">
        <v>-0.82754769372969095</v>
      </c>
      <c r="ND3">
        <v>-0.36059622641224398</v>
      </c>
      <c r="NE3">
        <v>-0.88411481927547897</v>
      </c>
      <c r="NF3">
        <v>-0.35933232603082399</v>
      </c>
      <c r="NG3">
        <v>-1.5087111579296</v>
      </c>
      <c r="NH3">
        <v>-1.36869096685056</v>
      </c>
      <c r="NI3">
        <v>-1.34117720626537</v>
      </c>
      <c r="NJ3">
        <v>-1.16192424270226</v>
      </c>
      <c r="NK3">
        <v>-0.71056151326588401</v>
      </c>
      <c r="NL3">
        <v>-1.27794893571386</v>
      </c>
      <c r="NM3">
        <v>-1.32219558435634</v>
      </c>
      <c r="NN3">
        <v>-1.3491793828718299</v>
      </c>
      <c r="NO3">
        <v>-1.01908143845139</v>
      </c>
      <c r="NP3">
        <v>-1.07865868652896</v>
      </c>
      <c r="NQ3">
        <v>-1.427128713488</v>
      </c>
      <c r="NR3">
        <v>-1.32886202244653</v>
      </c>
      <c r="NS3">
        <v>-1.2119084548727499</v>
      </c>
      <c r="NT3">
        <v>-1.18975259369882</v>
      </c>
      <c r="NU3">
        <v>-1.25732427072566</v>
      </c>
      <c r="NV3">
        <v>-1.42602932719558</v>
      </c>
      <c r="NW3">
        <v>-1.2960236804017899</v>
      </c>
      <c r="NX3">
        <v>-1.3068981836339699</v>
      </c>
      <c r="NY3">
        <v>-1.30893504082918</v>
      </c>
      <c r="NZ3">
        <v>-1.3032494064658899</v>
      </c>
      <c r="OA3">
        <v>-1.3972450085544199</v>
      </c>
      <c r="OB3">
        <v>-1.37545579488881</v>
      </c>
      <c r="OC3">
        <v>-0.81952520239623705</v>
      </c>
      <c r="OD3">
        <v>-0.44073929417326202</v>
      </c>
      <c r="OE3">
        <v>-0.57765082938231405</v>
      </c>
      <c r="OF3">
        <v>-1.0209241297540701</v>
      </c>
      <c r="OG3">
        <v>-1.0810660126268401</v>
      </c>
      <c r="OH3">
        <v>-7.6445081289933603E-2</v>
      </c>
      <c r="OI3">
        <v>-0.97075948103410503</v>
      </c>
      <c r="OJ3">
        <v>-1.6421666255390901</v>
      </c>
      <c r="OK3">
        <v>-1.2357582124319799</v>
      </c>
      <c r="OL3">
        <v>-0.23214114518147</v>
      </c>
      <c r="OM3">
        <v>-1.0844880704503801</v>
      </c>
      <c r="ON3">
        <v>-1.55858797573207</v>
      </c>
      <c r="OO3">
        <v>-1.46654241135231</v>
      </c>
      <c r="OP3">
        <v>-1.1367532683488999</v>
      </c>
      <c r="OQ3">
        <v>-0.281478761723787</v>
      </c>
      <c r="OR3">
        <v>-1.3922647530326</v>
      </c>
      <c r="OS3">
        <v>-1.57788751037705</v>
      </c>
      <c r="OT3">
        <v>-1.3628671649838799</v>
      </c>
      <c r="OU3">
        <v>-0.74330728108487398</v>
      </c>
      <c r="OV3">
        <v>-0.102673800302524</v>
      </c>
      <c r="OW3">
        <v>-1.5105290657502499</v>
      </c>
      <c r="OX3">
        <v>-1.5215608854856599</v>
      </c>
      <c r="OY3">
        <v>-1.06174948818085</v>
      </c>
      <c r="OZ3">
        <v>-0.49194056457207203</v>
      </c>
      <c r="PA3">
        <v>-2.80645607308583E-2</v>
      </c>
      <c r="PB3">
        <v>-1.5283630627879501</v>
      </c>
      <c r="PC3">
        <v>-1.2942932026651199</v>
      </c>
      <c r="PD3">
        <v>-0.82355822531392398</v>
      </c>
      <c r="PE3">
        <v>-0.35928882662531603</v>
      </c>
      <c r="PF3">
        <v>7.3732741719897896E-3</v>
      </c>
      <c r="PG3">
        <v>-1.6242120158003399</v>
      </c>
      <c r="PH3">
        <v>0.92004776885468897</v>
      </c>
      <c r="PI3">
        <v>-0.130624322682908</v>
      </c>
      <c r="PJ3">
        <v>-0.38610416544653497</v>
      </c>
      <c r="PK3">
        <v>-8.4935073931501695E-2</v>
      </c>
      <c r="PL3">
        <v>-0.83346566485929696</v>
      </c>
      <c r="PM3">
        <v>-1.6475368920436499</v>
      </c>
      <c r="PN3">
        <v>-1.6608122003313699</v>
      </c>
      <c r="PO3">
        <v>-1.62091304006527</v>
      </c>
      <c r="PP3">
        <v>-1.49617929013439</v>
      </c>
      <c r="PQ3">
        <v>-1.6342270535435699</v>
      </c>
      <c r="PR3">
        <v>-1.65391002125964</v>
      </c>
      <c r="PS3">
        <v>-1.6488055157083501</v>
      </c>
      <c r="PT3">
        <v>-1.57975231914836</v>
      </c>
      <c r="PU3">
        <v>-1.4649141831886701</v>
      </c>
      <c r="PV3">
        <v>-1.64654634301174</v>
      </c>
      <c r="PW3">
        <v>-1.65360950490933</v>
      </c>
      <c r="PX3">
        <v>-1.616264106084</v>
      </c>
      <c r="PY3">
        <v>-1.5240270170277701</v>
      </c>
      <c r="PZ3">
        <v>-1.4368428600996199</v>
      </c>
      <c r="QA3">
        <v>-1.6495445636863599</v>
      </c>
      <c r="QB3">
        <v>-1.63085817617895</v>
      </c>
      <c r="QC3">
        <v>-1.56728753658894</v>
      </c>
      <c r="QD3">
        <v>-1.48612641637812</v>
      </c>
      <c r="QE3">
        <v>-1.4337172617158001</v>
      </c>
      <c r="QF3">
        <v>-1.6337167906152801</v>
      </c>
      <c r="QG3">
        <v>-1.5905392072625399</v>
      </c>
      <c r="QH3">
        <v>-1.5282374892125701</v>
      </c>
      <c r="QI3">
        <v>-1.4718897616312601</v>
      </c>
      <c r="QJ3">
        <v>-1.4242067115966299</v>
      </c>
      <c r="QK3">
        <v>-0.577811258997185</v>
      </c>
      <c r="QL3">
        <v>0.34128147154296401</v>
      </c>
      <c r="QM3">
        <v>1.1335656816492999E-2</v>
      </c>
      <c r="QN3">
        <v>6.7570708024733098E-2</v>
      </c>
      <c r="QO3">
        <v>-0.22547970725518299</v>
      </c>
      <c r="QP3">
        <v>-1.24555644702477</v>
      </c>
      <c r="QQ3">
        <v>-0.46858029279166702</v>
      </c>
      <c r="QR3">
        <v>-1.4010521538858001</v>
      </c>
      <c r="QS3">
        <v>-1.06084820142861</v>
      </c>
      <c r="QT3">
        <v>-0.92141151427337598</v>
      </c>
      <c r="QU3">
        <v>-0.54486526676783698</v>
      </c>
      <c r="QV3">
        <v>-0.87632793931350195</v>
      </c>
      <c r="QW3">
        <v>-1.21253967592607</v>
      </c>
      <c r="QX3">
        <v>-0.87732107439665896</v>
      </c>
      <c r="QY3">
        <v>-0.96398188663238804</v>
      </c>
      <c r="QZ3">
        <v>-0.74469497688410702</v>
      </c>
      <c r="RA3">
        <v>-1.09158792206607</v>
      </c>
      <c r="RB3">
        <v>-1.0881303728902401</v>
      </c>
      <c r="RC3">
        <v>-0.95935974143747105</v>
      </c>
      <c r="RD3">
        <v>-0.844080612320942</v>
      </c>
      <c r="RE3">
        <v>-0.95310489636797502</v>
      </c>
      <c r="RF3">
        <v>-1.0661469038917399</v>
      </c>
      <c r="RG3">
        <v>-1.0940639836552</v>
      </c>
      <c r="RH3">
        <v>-0.89339605964305702</v>
      </c>
      <c r="RI3">
        <v>-1.0805842288766501</v>
      </c>
      <c r="RJ3">
        <v>-0.982618181117768</v>
      </c>
      <c r="RK3">
        <v>-1.09259459382982</v>
      </c>
      <c r="RL3">
        <v>-1.0239198321718199</v>
      </c>
      <c r="RM3">
        <v>-1.0765667506985299</v>
      </c>
      <c r="RN3">
        <v>-1.0643459734057099</v>
      </c>
      <c r="RO3">
        <v>-1.2341561670632499</v>
      </c>
      <c r="RP3">
        <v>0.109132365894934</v>
      </c>
      <c r="RQ3">
        <v>0.35889027690757802</v>
      </c>
      <c r="RR3">
        <v>1.12012738790945</v>
      </c>
      <c r="RS3">
        <v>-0.27085988488839202</v>
      </c>
      <c r="RT3">
        <v>-0.33084483311733298</v>
      </c>
      <c r="RU3">
        <v>-1.6055823237243101</v>
      </c>
      <c r="RV3">
        <v>-1.0384268405554899</v>
      </c>
      <c r="RW3">
        <v>-1.3591217345328801</v>
      </c>
      <c r="RX3">
        <v>-1.3669430790086201</v>
      </c>
      <c r="RY3">
        <v>-1.1813372963697899</v>
      </c>
      <c r="RZ3">
        <v>-1.4913712095132401</v>
      </c>
      <c r="SA3">
        <v>-0.87083599409198598</v>
      </c>
      <c r="SB3">
        <v>-1.1817880158946401</v>
      </c>
      <c r="SC3">
        <v>-1.6992400894940201</v>
      </c>
      <c r="SD3">
        <v>-1.3611246743041501</v>
      </c>
      <c r="SE3">
        <v>-1.2174698738484899</v>
      </c>
      <c r="SF3">
        <v>-1.04590434199698</v>
      </c>
      <c r="SG3">
        <v>-1.4769663859319999</v>
      </c>
      <c r="SH3">
        <v>-1.80110522799771</v>
      </c>
      <c r="SI3">
        <v>-1.23041697759784</v>
      </c>
      <c r="SJ3">
        <v>-1.23681099285665</v>
      </c>
      <c r="SK3">
        <v>-1.2913626995115399</v>
      </c>
      <c r="SL3">
        <v>-1.6278195800714801</v>
      </c>
      <c r="SM3">
        <v>-1.53573570826504</v>
      </c>
      <c r="SN3">
        <v>-1.24075827557911</v>
      </c>
      <c r="SO3">
        <v>-1.3747569218551601</v>
      </c>
      <c r="SP3">
        <v>-1.4456098689133601</v>
      </c>
      <c r="SQ3">
        <v>-1.4690006693011299</v>
      </c>
      <c r="SR3">
        <v>-1.49246933403294</v>
      </c>
      <c r="SS3">
        <v>-1.54136154673607</v>
      </c>
      <c r="ST3">
        <v>0.100655161873602</v>
      </c>
      <c r="SU3">
        <v>9.8791797781344295E-2</v>
      </c>
      <c r="SV3">
        <v>6.1550311340382899E-2</v>
      </c>
      <c r="SW3">
        <v>0.106240246611813</v>
      </c>
      <c r="SX3">
        <v>0.12739725907945801</v>
      </c>
      <c r="SY3">
        <v>-1.55342861710223</v>
      </c>
      <c r="SZ3">
        <v>-1.5881726168082699</v>
      </c>
      <c r="TA3">
        <v>-1.58243717186176</v>
      </c>
      <c r="TB3">
        <v>-1.58301732010383</v>
      </c>
      <c r="TC3">
        <v>-1.54931863862298</v>
      </c>
      <c r="TD3">
        <v>-1.55596332725495</v>
      </c>
      <c r="TE3">
        <v>-1.58849785831896</v>
      </c>
      <c r="TF3">
        <v>-1.5852440834908299</v>
      </c>
      <c r="TG3">
        <v>-1.58733209135357</v>
      </c>
      <c r="TH3">
        <v>-1.55744668152071</v>
      </c>
      <c r="TI3">
        <v>-1.57711988490459</v>
      </c>
      <c r="TJ3">
        <v>-1.5918995618479701</v>
      </c>
      <c r="TK3">
        <v>-1.59134604742064</v>
      </c>
      <c r="TL3">
        <v>-1.5963802873799999</v>
      </c>
      <c r="TM3">
        <v>-1.57669254716695</v>
      </c>
      <c r="TN3">
        <v>-1.5889146640806699</v>
      </c>
      <c r="TO3">
        <v>-1.59960847172758</v>
      </c>
      <c r="TP3">
        <v>-1.6019447605935899</v>
      </c>
      <c r="TQ3">
        <v>-1.6105895246305899</v>
      </c>
      <c r="TR3">
        <v>-1.5908604983956101</v>
      </c>
      <c r="TS3">
        <v>-1.6007366443934801</v>
      </c>
      <c r="TT3">
        <v>-1.61090415984284</v>
      </c>
      <c r="TU3">
        <v>-1.61668068624752</v>
      </c>
      <c r="TV3">
        <v>-1.62743319582349</v>
      </c>
    </row>
    <row r="4" spans="1:542" x14ac:dyDescent="0.25">
      <c r="A4" s="13">
        <v>42643</v>
      </c>
      <c r="B4">
        <v>-0.49237736862030401</v>
      </c>
      <c r="C4">
        <v>-8.7313106642082694E-2</v>
      </c>
      <c r="D4">
        <v>5.1164178241566403E-2</v>
      </c>
      <c r="E4">
        <v>-0.84944520253297895</v>
      </c>
      <c r="F4">
        <v>-0.98561206847192095</v>
      </c>
      <c r="G4">
        <v>-0.69511257328823295</v>
      </c>
      <c r="H4">
        <v>0.15308200637920999</v>
      </c>
      <c r="I4">
        <v>-0.66506011775749796</v>
      </c>
      <c r="J4">
        <v>-0.93001956971725797</v>
      </c>
      <c r="K4">
        <v>-0.47743762297053299</v>
      </c>
      <c r="L4">
        <v>0.21914402979308101</v>
      </c>
      <c r="M4">
        <v>0.24481218952967901</v>
      </c>
      <c r="N4">
        <v>-0.78912371874121601</v>
      </c>
      <c r="O4">
        <v>-0.84555245682058</v>
      </c>
      <c r="P4">
        <v>-0.263254033113832</v>
      </c>
      <c r="Q4">
        <v>0.24645952792048101</v>
      </c>
      <c r="R4">
        <v>-0.27884216340507301</v>
      </c>
      <c r="S4">
        <v>-0.87899806756602905</v>
      </c>
      <c r="T4">
        <v>-0.61552689040875896</v>
      </c>
      <c r="U4">
        <v>-0.139792126223966</v>
      </c>
      <c r="V4">
        <v>-0.10887258155179499</v>
      </c>
      <c r="W4">
        <v>-0.50985022125451596</v>
      </c>
      <c r="X4">
        <v>-0.74944377485406999</v>
      </c>
      <c r="Y4">
        <v>-0.46957050144604401</v>
      </c>
      <c r="Z4">
        <v>4.5165284242458602E-2</v>
      </c>
      <c r="AA4">
        <v>-0.32157892679252298</v>
      </c>
      <c r="AB4">
        <v>-0.48893099999998302</v>
      </c>
      <c r="AC4">
        <v>-0.62818274554400899</v>
      </c>
      <c r="AD4">
        <v>-0.29982965102223302</v>
      </c>
      <c r="AE4">
        <v>0.12853662225759499</v>
      </c>
      <c r="AF4">
        <v>0.74958743490373603</v>
      </c>
      <c r="AG4">
        <v>0.40522631596882303</v>
      </c>
      <c r="AH4">
        <v>9.0663275979090394E-2</v>
      </c>
      <c r="AI4">
        <v>6.9188147184139001E-2</v>
      </c>
      <c r="AJ4">
        <v>3.2813815636974102E-2</v>
      </c>
      <c r="AK4">
        <v>-0.19820612568698001</v>
      </c>
      <c r="AL4">
        <v>0.52947468465405101</v>
      </c>
      <c r="AM4">
        <v>0.61567741817714805</v>
      </c>
      <c r="AN4">
        <v>0.73950277041393697</v>
      </c>
      <c r="AO4">
        <v>0.409548542744055</v>
      </c>
      <c r="AP4">
        <v>0.66795256747072895</v>
      </c>
      <c r="AQ4">
        <v>0.55736178172084705</v>
      </c>
      <c r="AR4">
        <v>0.665933254209086</v>
      </c>
      <c r="AS4">
        <v>0.62229715627297599</v>
      </c>
      <c r="AT4">
        <v>0.41295917429793499</v>
      </c>
      <c r="AU4">
        <v>0.61761676900291895</v>
      </c>
      <c r="AV4">
        <v>0.61653361742700796</v>
      </c>
      <c r="AW4">
        <v>0.64928950847201305</v>
      </c>
      <c r="AX4">
        <v>0.52295651000356502</v>
      </c>
      <c r="AY4">
        <v>0.48306959492694801</v>
      </c>
      <c r="AZ4">
        <v>0.64159292505756005</v>
      </c>
      <c r="BA4">
        <v>0.62552365938029897</v>
      </c>
      <c r="BB4">
        <v>0.57799287666953802</v>
      </c>
      <c r="BC4">
        <v>0.53680694997498601</v>
      </c>
      <c r="BD4">
        <v>0.57571196837982197</v>
      </c>
      <c r="BE4">
        <v>0.645819004523146</v>
      </c>
      <c r="BF4">
        <v>0.58060379556759001</v>
      </c>
      <c r="BG4">
        <v>0.57782958023350905</v>
      </c>
      <c r="BH4">
        <v>0.595339947748872</v>
      </c>
      <c r="BI4">
        <v>0.643084290176694</v>
      </c>
      <c r="BK4">
        <v>-0.87209505811899102</v>
      </c>
      <c r="BL4">
        <v>-0.45636086017268501</v>
      </c>
      <c r="BM4">
        <v>-0.43026209636384499</v>
      </c>
      <c r="BN4">
        <v>-0.74452188250218998</v>
      </c>
      <c r="BO4">
        <v>-0.87333019688073699</v>
      </c>
      <c r="BP4">
        <v>-0.97552456156198897</v>
      </c>
      <c r="BQ4">
        <v>-0.70915352663301501</v>
      </c>
      <c r="BR4">
        <v>-1.0247617668979401</v>
      </c>
      <c r="BS4">
        <v>-1.0717523911502</v>
      </c>
      <c r="BT4">
        <v>-0.90226317506869202</v>
      </c>
      <c r="BU4">
        <v>-0.85663217145575699</v>
      </c>
      <c r="BV4">
        <v>-0.75815281267873202</v>
      </c>
      <c r="BW4">
        <v>-1.0974461233681301</v>
      </c>
      <c r="BX4">
        <v>-0.95485736690328504</v>
      </c>
      <c r="BY4">
        <v>-0.88198304131911098</v>
      </c>
      <c r="BZ4">
        <v>-0.81605491530169505</v>
      </c>
      <c r="CA4">
        <v>-0.92796123456662305</v>
      </c>
      <c r="CB4">
        <v>-1.0430425681418101</v>
      </c>
      <c r="CC4">
        <v>-0.93564065015148701</v>
      </c>
      <c r="CD4">
        <v>-0.92034287113187996</v>
      </c>
      <c r="CE4">
        <v>-0.912344983178354</v>
      </c>
      <c r="CF4">
        <v>-0.94731592131801901</v>
      </c>
      <c r="CG4">
        <v>-1.0127613958921999</v>
      </c>
      <c r="CH4">
        <v>-0.950465137132538</v>
      </c>
      <c r="CI4">
        <v>-1.0464803473254001</v>
      </c>
      <c r="CJ4">
        <v>-0.93376992166601502</v>
      </c>
      <c r="CK4">
        <v>-0.94806543455108805</v>
      </c>
      <c r="CL4">
        <v>-1.01448451133143</v>
      </c>
      <c r="CM4">
        <v>-1.0346229453814499</v>
      </c>
      <c r="CN4">
        <v>-1.0040643257799899</v>
      </c>
      <c r="CO4">
        <v>-0.80624186845068102</v>
      </c>
      <c r="CP4">
        <v>-0.126896401647873</v>
      </c>
      <c r="CQ4">
        <v>-0.38623852591612301</v>
      </c>
      <c r="CR4">
        <v>-0.25059397516974502</v>
      </c>
      <c r="CS4">
        <v>-1.1240251109781301</v>
      </c>
      <c r="CT4">
        <v>-0.81255300944133402</v>
      </c>
      <c r="CU4">
        <v>-1.1284493943138401</v>
      </c>
      <c r="CV4">
        <v>-0.74398932664703898</v>
      </c>
      <c r="CW4">
        <v>-1.4149579441970099</v>
      </c>
      <c r="CX4">
        <v>-0.75823831493046201</v>
      </c>
      <c r="CY4">
        <v>-1.15753524529086</v>
      </c>
      <c r="CZ4">
        <v>-1.63047894515041</v>
      </c>
      <c r="DA4">
        <v>-1.2010997520978499</v>
      </c>
      <c r="DB4">
        <v>-1.2726919968716801</v>
      </c>
      <c r="DC4">
        <v>-0.92055673120864601</v>
      </c>
      <c r="DD4">
        <v>-1.4549443254924199</v>
      </c>
      <c r="DE4">
        <v>-1.47950221921971</v>
      </c>
      <c r="DF4">
        <v>-1.2883003396961401</v>
      </c>
      <c r="DG4">
        <v>-1.1392929470920801</v>
      </c>
      <c r="DH4">
        <v>-1.06088406359455</v>
      </c>
      <c r="DI4">
        <v>-1.4162393472646999</v>
      </c>
      <c r="DJ4">
        <v>-1.45372615162188</v>
      </c>
      <c r="DK4">
        <v>-1.2002840209966901</v>
      </c>
      <c r="DL4">
        <v>-1.16900725140678</v>
      </c>
      <c r="DM4">
        <v>-1.1362823240653399</v>
      </c>
      <c r="DN4">
        <v>-1.4283774882189799</v>
      </c>
      <c r="DO4">
        <v>-1.3634441070927401</v>
      </c>
      <c r="DP4">
        <v>-1.2247068129368801</v>
      </c>
      <c r="DQ4">
        <v>-1.21645382173705</v>
      </c>
      <c r="DR4">
        <v>-0.99863918647004402</v>
      </c>
      <c r="DS4">
        <v>-1.44155974063425</v>
      </c>
      <c r="DT4">
        <v>0.35044759183978402</v>
      </c>
      <c r="DU4">
        <v>0.49412883896393001</v>
      </c>
      <c r="DV4">
        <v>0.43443149297476902</v>
      </c>
      <c r="DW4">
        <v>0.30068299544023203</v>
      </c>
      <c r="DX4">
        <v>0.40747857295981599</v>
      </c>
      <c r="DY4">
        <v>-1.7734271867346201</v>
      </c>
      <c r="DZ4">
        <v>-0.55675000547665199</v>
      </c>
      <c r="EA4">
        <v>-0.33377898311040199</v>
      </c>
      <c r="EB4">
        <v>-1.51362104731336</v>
      </c>
      <c r="EC4">
        <v>-1.78572527732813</v>
      </c>
      <c r="ED4">
        <v>-1.4998634611088</v>
      </c>
      <c r="EE4">
        <v>-0.34532281063213199</v>
      </c>
      <c r="EF4">
        <v>-0.664587166850786</v>
      </c>
      <c r="EG4">
        <v>-1.8213923485452099</v>
      </c>
      <c r="EH4">
        <v>-2.01529174416607</v>
      </c>
      <c r="EI4">
        <v>-1.10105920143617</v>
      </c>
      <c r="EJ4">
        <v>-0.60328361684841103</v>
      </c>
      <c r="EK4">
        <v>-1.46180728088862</v>
      </c>
      <c r="EL4">
        <v>-2.0177327926306501</v>
      </c>
      <c r="EM4">
        <v>-1.82322488998592</v>
      </c>
      <c r="EN4">
        <v>-1.2108286196731</v>
      </c>
      <c r="EO4">
        <v>-1.3466914531072001</v>
      </c>
      <c r="EP4">
        <v>-1.90054836795464</v>
      </c>
      <c r="EQ4">
        <v>-1.7686135030841901</v>
      </c>
      <c r="ER4">
        <v>-1.73799763713179</v>
      </c>
      <c r="ES4">
        <v>-1.70094411899398</v>
      </c>
      <c r="ET4">
        <v>-1.6984290926541401</v>
      </c>
      <c r="EU4">
        <v>-1.6768746065715601</v>
      </c>
      <c r="EV4">
        <v>-1.6422590512964901</v>
      </c>
      <c r="EW4">
        <v>-1.06675565075389</v>
      </c>
      <c r="EX4">
        <v>-7.6848910088470404E-2</v>
      </c>
      <c r="EY4">
        <v>-1.04139587718839</v>
      </c>
      <c r="EZ4">
        <v>-0.74879620859299001</v>
      </c>
      <c r="FA4">
        <v>-0.92908382424287095</v>
      </c>
      <c r="FB4">
        <v>-1.9101027076072501</v>
      </c>
      <c r="FC4">
        <v>-1.1696241286106701</v>
      </c>
      <c r="FD4">
        <v>-1.09103779367084</v>
      </c>
      <c r="FE4">
        <v>-1.2158127708281401</v>
      </c>
      <c r="FF4">
        <v>-1.0638420608191499</v>
      </c>
      <c r="FG4">
        <v>-1.1626274552815099</v>
      </c>
      <c r="FH4">
        <v>-1.35094969449743</v>
      </c>
      <c r="FI4">
        <v>-1.4430035456097601</v>
      </c>
      <c r="FJ4">
        <v>-1.0371331801797901</v>
      </c>
      <c r="FK4">
        <v>-0.85631832079209802</v>
      </c>
      <c r="FL4">
        <v>-1.29251405123303</v>
      </c>
      <c r="FM4">
        <v>-1.4381811182590201</v>
      </c>
      <c r="FN4">
        <v>-1.2778491485511601</v>
      </c>
      <c r="FO4">
        <v>-0.97259456416359302</v>
      </c>
      <c r="FP4">
        <v>-0.82598131671379105</v>
      </c>
      <c r="FQ4">
        <v>-1.3909639153525299</v>
      </c>
      <c r="FR4">
        <v>-1.3505454491893401</v>
      </c>
      <c r="FS4">
        <v>-1.18157219939633</v>
      </c>
      <c r="FT4">
        <v>-0.93495853075133895</v>
      </c>
      <c r="FU4">
        <v>-0.81858075785900497</v>
      </c>
      <c r="FV4">
        <v>-1.3508497838928499</v>
      </c>
      <c r="FW4">
        <v>-1.2776425810234999</v>
      </c>
      <c r="FX4">
        <v>-1.1261606901827901</v>
      </c>
      <c r="FY4">
        <v>-0.92320983936974299</v>
      </c>
      <c r="FZ4">
        <v>-0.67333696288746803</v>
      </c>
      <c r="GA4">
        <v>0.703172198903811</v>
      </c>
      <c r="GB4">
        <v>-0.36708967794200298</v>
      </c>
      <c r="GC4">
        <v>-0.30720126104043399</v>
      </c>
      <c r="GD4">
        <v>0.133121817490609</v>
      </c>
      <c r="GE4">
        <v>-0.26885867403073399</v>
      </c>
      <c r="GF4">
        <v>-0.24784518050339799</v>
      </c>
      <c r="GG4">
        <v>0.72779656393082304</v>
      </c>
      <c r="GH4">
        <v>1.2026290000743201</v>
      </c>
      <c r="GI4">
        <v>1.1271633572418001</v>
      </c>
      <c r="GJ4">
        <v>1.0370033840906201</v>
      </c>
      <c r="GK4">
        <v>0.71817769310132196</v>
      </c>
      <c r="GL4">
        <v>0.72431091381331003</v>
      </c>
      <c r="GM4">
        <v>1.1950707568310901</v>
      </c>
      <c r="GN4">
        <v>1.10298597507687</v>
      </c>
      <c r="GO4">
        <v>1.00068895379487</v>
      </c>
      <c r="GP4">
        <v>0.73691080171300805</v>
      </c>
      <c r="GQ4">
        <v>0.98070301787274705</v>
      </c>
      <c r="GR4">
        <v>1.16018400809652</v>
      </c>
      <c r="GS4">
        <v>1.0601121652707799</v>
      </c>
      <c r="GT4">
        <v>1.0432606123183801</v>
      </c>
      <c r="GU4">
        <v>0.92287831290773903</v>
      </c>
      <c r="GV4">
        <v>1.0429578780298401</v>
      </c>
      <c r="GW4">
        <v>1.1187228713913999</v>
      </c>
      <c r="GX4">
        <v>1.07431466261631</v>
      </c>
      <c r="GY4">
        <v>1.12745574187469</v>
      </c>
      <c r="GZ4">
        <v>0.99975303301743301</v>
      </c>
      <c r="HA4">
        <v>1.0496249395291499</v>
      </c>
      <c r="HB4">
        <v>1.12032136970864</v>
      </c>
      <c r="HC4">
        <v>1.1349636118889701</v>
      </c>
      <c r="HD4">
        <v>1.181247632634</v>
      </c>
      <c r="HE4">
        <v>1.2259500832674901</v>
      </c>
      <c r="HF4">
        <v>-0.180377302755762</v>
      </c>
      <c r="HG4">
        <v>-8.8870452029727806E-2</v>
      </c>
      <c r="HH4">
        <v>-1.11408240268205E-3</v>
      </c>
      <c r="HI4">
        <v>4.4900087994092397E-2</v>
      </c>
      <c r="HJ4">
        <v>4.8520986108887401E-2</v>
      </c>
      <c r="HK4">
        <v>1.1469461323702901</v>
      </c>
      <c r="HL4">
        <v>1.4319290669614</v>
      </c>
      <c r="HM4">
        <v>1.3311724737788899</v>
      </c>
      <c r="HN4">
        <v>1.2101710197725799</v>
      </c>
      <c r="HO4">
        <v>1.20069846680509</v>
      </c>
      <c r="HP4">
        <v>1.2445750490746901</v>
      </c>
      <c r="HQ4">
        <v>1.39802510793709</v>
      </c>
      <c r="HR4">
        <v>1.2790911651918699</v>
      </c>
      <c r="HS4">
        <v>1.1653300694943101</v>
      </c>
      <c r="HT4">
        <v>1.23579802636293</v>
      </c>
      <c r="HU4">
        <v>1.33354429785486</v>
      </c>
      <c r="HV4">
        <v>1.3438362565950199</v>
      </c>
      <c r="HW4">
        <v>1.2268736365614401</v>
      </c>
      <c r="HX4">
        <v>1.2417489163192399</v>
      </c>
      <c r="HY4">
        <v>1.3100066908004899</v>
      </c>
      <c r="HZ4">
        <v>1.3245345740452601</v>
      </c>
      <c r="IA4">
        <v>1.2904168907317</v>
      </c>
      <c r="IB4">
        <v>1.2609218440926699</v>
      </c>
      <c r="IC4">
        <v>1.28176925965596</v>
      </c>
      <c r="ID4">
        <v>1.3161686502479</v>
      </c>
      <c r="IE4">
        <v>1.2926835406584301</v>
      </c>
      <c r="IF4">
        <v>1.30307659617375</v>
      </c>
      <c r="IG4">
        <v>1.2890756682564499</v>
      </c>
      <c r="IH4">
        <v>1.28544528807004</v>
      </c>
      <c r="II4">
        <v>-0.90210807874252896</v>
      </c>
      <c r="IJ4">
        <v>-0.38828011882512597</v>
      </c>
      <c r="IK4">
        <v>-0.84145417198510097</v>
      </c>
      <c r="IL4">
        <v>-1.04515450353863</v>
      </c>
      <c r="IM4">
        <v>-1.1396871313426999</v>
      </c>
      <c r="IN4">
        <v>-1.31760245126723</v>
      </c>
      <c r="IO4">
        <v>-0.74353457800464495</v>
      </c>
      <c r="IP4">
        <v>-1.1682533942851701</v>
      </c>
      <c r="IQ4">
        <v>-1.16207551650811</v>
      </c>
      <c r="IR4">
        <v>-0.66856626080619797</v>
      </c>
      <c r="IS4">
        <v>-0.963482591271135</v>
      </c>
      <c r="IT4">
        <v>-0.90903700339599203</v>
      </c>
      <c r="IU4">
        <v>-1.45939303877139</v>
      </c>
      <c r="IV4">
        <v>-0.94581901351207998</v>
      </c>
      <c r="IW4">
        <v>-0.55957303471813302</v>
      </c>
      <c r="IX4">
        <v>-0.96569607197809204</v>
      </c>
      <c r="IY4">
        <v>-1.22116939305806</v>
      </c>
      <c r="IZ4">
        <v>-1.2479663441068301</v>
      </c>
      <c r="JA4">
        <v>-0.78731195459664904</v>
      </c>
      <c r="JB4">
        <v>-0.23098563850307199</v>
      </c>
      <c r="JC4">
        <v>-1.18457492248379</v>
      </c>
      <c r="JD4">
        <v>-1.1838237820573101</v>
      </c>
      <c r="JE4">
        <v>-1.0766028050829</v>
      </c>
      <c r="JF4">
        <v>-0.52768746569255398</v>
      </c>
      <c r="JG4">
        <v>-0.291479878044688</v>
      </c>
      <c r="JH4">
        <v>-1.1886009509176301</v>
      </c>
      <c r="JI4">
        <v>-1.09053871005267</v>
      </c>
      <c r="JJ4">
        <v>-0.84844643880564397</v>
      </c>
      <c r="JK4">
        <v>-0.53087366367070299</v>
      </c>
      <c r="JL4">
        <v>7.6492687251061106E-2</v>
      </c>
      <c r="JM4">
        <v>0.60287844442261096</v>
      </c>
      <c r="JN4">
        <v>1.47073082289972E-2</v>
      </c>
      <c r="JO4">
        <v>0.151111368431668</v>
      </c>
      <c r="JP4">
        <v>-0.26871041020556902</v>
      </c>
      <c r="JQ4">
        <v>-0.80145673399213302</v>
      </c>
      <c r="JR4">
        <v>-0.779087122333597</v>
      </c>
      <c r="JS4">
        <v>0.66062114919253301</v>
      </c>
      <c r="JT4">
        <v>0.68879432910837801</v>
      </c>
      <c r="JU4">
        <v>0.66658355480722498</v>
      </c>
      <c r="JV4">
        <v>0.60312773622350502</v>
      </c>
      <c r="JW4">
        <v>0.63986335068349298</v>
      </c>
      <c r="JX4">
        <v>0.68979961853849303</v>
      </c>
      <c r="JY4">
        <v>0.69887127042938202</v>
      </c>
      <c r="JZ4">
        <v>0.670142391878354</v>
      </c>
      <c r="KA4">
        <v>0.57578372565936298</v>
      </c>
      <c r="KB4">
        <v>0.67588092374459996</v>
      </c>
      <c r="KC4">
        <v>0.70539996915223702</v>
      </c>
      <c r="KD4">
        <v>0.69294869815830196</v>
      </c>
      <c r="KE4">
        <v>0.62937690474035501</v>
      </c>
      <c r="KF4">
        <v>0.52944861112725805</v>
      </c>
      <c r="KG4">
        <v>0.70495888815922303</v>
      </c>
      <c r="KH4">
        <v>0.71121008659659701</v>
      </c>
      <c r="KI4">
        <v>0.66589624741847697</v>
      </c>
      <c r="KJ4">
        <v>0.58573210911346996</v>
      </c>
      <c r="KK4">
        <v>0.77413000441120094</v>
      </c>
      <c r="KL4">
        <v>0.72315834445668103</v>
      </c>
      <c r="KM4">
        <v>0.69581924833735098</v>
      </c>
      <c r="KN4">
        <v>0.62973514346485104</v>
      </c>
      <c r="KO4">
        <v>0.76401626975557901</v>
      </c>
      <c r="KP4">
        <v>0.92864070936704401</v>
      </c>
      <c r="KQ4">
        <v>-0.98899187550999601</v>
      </c>
      <c r="KR4">
        <v>0.22887803712979099</v>
      </c>
      <c r="KS4">
        <v>0.42070987888308498</v>
      </c>
      <c r="KT4">
        <v>0.480243854231307</v>
      </c>
      <c r="KU4">
        <v>0.330844661420093</v>
      </c>
      <c r="KV4">
        <v>0.15684589345132299</v>
      </c>
      <c r="KW4">
        <v>-1.5865898964151901</v>
      </c>
      <c r="KX4">
        <v>-0.35788388691699102</v>
      </c>
      <c r="KY4">
        <v>-1.6250079999387299</v>
      </c>
      <c r="KZ4">
        <v>-1.1828081489519899</v>
      </c>
      <c r="LA4">
        <v>-1.1273863177504999</v>
      </c>
      <c r="LB4">
        <v>-1.2110634520002701</v>
      </c>
      <c r="LC4">
        <v>-1.3882523067444299</v>
      </c>
      <c r="LD4">
        <v>-1.41517251071633</v>
      </c>
      <c r="LE4">
        <v>-1.43043436644732</v>
      </c>
      <c r="LF4">
        <v>-1.20902490027639</v>
      </c>
      <c r="LG4">
        <v>-1.3478260720002799</v>
      </c>
      <c r="LH4">
        <v>-1.4607559295949999</v>
      </c>
      <c r="LI4">
        <v>-1.4857654454251401</v>
      </c>
      <c r="LJ4">
        <v>-1.58541083961917</v>
      </c>
      <c r="LK4">
        <v>-1.3117808087498599</v>
      </c>
      <c r="LL4">
        <v>-1.4231026582169599</v>
      </c>
      <c r="LM4">
        <v>-1.51083544516653</v>
      </c>
      <c r="LN4">
        <v>-1.5902790223373</v>
      </c>
      <c r="LO4">
        <v>-1.6382557493354899</v>
      </c>
      <c r="LP4">
        <v>-1.38038462728337</v>
      </c>
      <c r="LQ4">
        <v>-1.47468197291315</v>
      </c>
      <c r="LR4">
        <v>-1.58971769847988</v>
      </c>
      <c r="LS4">
        <v>-1.6354511912026199</v>
      </c>
      <c r="LT4">
        <v>-1.6755930809345601</v>
      </c>
      <c r="LU4">
        <v>-1.47210306268088</v>
      </c>
      <c r="LV4">
        <v>-0.47388496802042901</v>
      </c>
      <c r="LW4">
        <v>-0.62705824618135397</v>
      </c>
      <c r="LX4">
        <v>0.20801096643639599</v>
      </c>
      <c r="LY4">
        <v>-1.1444579020659399E-2</v>
      </c>
      <c r="LZ4">
        <v>-0.83951596568750297</v>
      </c>
      <c r="MA4">
        <v>-1.0608491265809401</v>
      </c>
      <c r="MB4">
        <v>-1.6386558378261001E-2</v>
      </c>
      <c r="MC4">
        <v>0.573246988964902</v>
      </c>
      <c r="MD4">
        <v>-1.25499434377296</v>
      </c>
      <c r="ME4">
        <v>-1.25379721861993</v>
      </c>
      <c r="MF4">
        <v>-1.0181645337680201</v>
      </c>
      <c r="MG4">
        <v>-0.554900774649281</v>
      </c>
      <c r="MH4">
        <v>1.1044300620381899</v>
      </c>
      <c r="MI4">
        <v>-0.973365359494757</v>
      </c>
      <c r="MJ4">
        <v>-1.5090587636250501</v>
      </c>
      <c r="MK4">
        <v>-1.06453141059964</v>
      </c>
      <c r="ML4">
        <v>0.34724374334515901</v>
      </c>
      <c r="MM4">
        <v>8.8328267104106004E-2</v>
      </c>
      <c r="MN4">
        <v>-1.2820152850759301</v>
      </c>
      <c r="MO4">
        <v>-1.5827367433211399</v>
      </c>
      <c r="MP4">
        <v>-0.302666674331245</v>
      </c>
      <c r="MQ4">
        <v>-0.26098940694640599</v>
      </c>
      <c r="MR4">
        <v>-0.45360339511807302</v>
      </c>
      <c r="MS4">
        <v>-1.51627878241852</v>
      </c>
      <c r="MT4">
        <v>-0.88885568209891996</v>
      </c>
      <c r="MU4">
        <v>-0.76793344274367503</v>
      </c>
      <c r="MV4">
        <v>-0.71446885734726595</v>
      </c>
      <c r="MW4">
        <v>-0.76835772270154701</v>
      </c>
      <c r="MX4">
        <v>-0.87630160767607601</v>
      </c>
      <c r="MY4">
        <v>-1.62516253648253</v>
      </c>
      <c r="MZ4">
        <v>-0.487933324096055</v>
      </c>
      <c r="NA4">
        <v>-0.26844260809996001</v>
      </c>
      <c r="NB4">
        <v>-4.3927077147995798E-2</v>
      </c>
      <c r="NC4">
        <v>0.31984068139740301</v>
      </c>
      <c r="ND4">
        <v>-0.76420825053750197</v>
      </c>
      <c r="NE4">
        <v>-1.3941972214237599</v>
      </c>
      <c r="NF4">
        <v>-0.79039093560616303</v>
      </c>
      <c r="NG4">
        <v>-0.25506116885230301</v>
      </c>
      <c r="NH4">
        <v>-1.4452951231568101</v>
      </c>
      <c r="NI4">
        <v>-1.34643603729242</v>
      </c>
      <c r="NJ4">
        <v>-1.29860123041619</v>
      </c>
      <c r="NK4">
        <v>-1.09601525449328</v>
      </c>
      <c r="NL4">
        <v>-0.62051915723562001</v>
      </c>
      <c r="NM4">
        <v>-1.2195533218818899</v>
      </c>
      <c r="NN4">
        <v>-1.4247077210582999</v>
      </c>
      <c r="NO4">
        <v>-1.2987317159951799</v>
      </c>
      <c r="NP4">
        <v>-0.94095313274756798</v>
      </c>
      <c r="NQ4">
        <v>-1.0051716703909599</v>
      </c>
      <c r="NR4">
        <v>-1.38957715516977</v>
      </c>
      <c r="NS4">
        <v>-1.4042856284146801</v>
      </c>
      <c r="NT4">
        <v>-1.1501828940315</v>
      </c>
      <c r="NU4">
        <v>-1.12126972286624</v>
      </c>
      <c r="NV4">
        <v>-1.2035723595633601</v>
      </c>
      <c r="NW4">
        <v>-1.4091993658308199</v>
      </c>
      <c r="NX4">
        <v>-1.27864455497262</v>
      </c>
      <c r="NY4">
        <v>-1.2490656673198699</v>
      </c>
      <c r="NZ4">
        <v>-1.2565700967254201</v>
      </c>
      <c r="OA4">
        <v>-1.26757112117585</v>
      </c>
      <c r="OB4">
        <v>-1.3766062936591399</v>
      </c>
      <c r="OC4">
        <v>-0.55905847020154797</v>
      </c>
      <c r="OD4">
        <v>0.47116103131174097</v>
      </c>
      <c r="OE4">
        <v>-0.41227049600231402</v>
      </c>
      <c r="OF4">
        <v>-0.54708442943292501</v>
      </c>
      <c r="OG4">
        <v>-1.0222882833957101</v>
      </c>
      <c r="OH4">
        <v>-1.1000778889812199</v>
      </c>
      <c r="OI4">
        <v>-0.73003049651033702</v>
      </c>
      <c r="OJ4">
        <v>-0.89026327918922699</v>
      </c>
      <c r="OK4">
        <v>-1.6223361315771001</v>
      </c>
      <c r="OL4">
        <v>-1.21883087465531</v>
      </c>
      <c r="OM4">
        <v>-0.37473657012744899</v>
      </c>
      <c r="ON4">
        <v>-0.99687966295004804</v>
      </c>
      <c r="OO4">
        <v>-1.4703503939809901</v>
      </c>
      <c r="OP4">
        <v>-1.4430131550495</v>
      </c>
      <c r="OQ4">
        <v>-1.1290450942827499</v>
      </c>
      <c r="OR4">
        <v>-0.72674439077002795</v>
      </c>
      <c r="OS4">
        <v>-1.28972503344399</v>
      </c>
      <c r="OT4">
        <v>-1.5247666201387799</v>
      </c>
      <c r="OU4">
        <v>-1.3472784297932101</v>
      </c>
      <c r="OV4">
        <v>-0.73190278413711496</v>
      </c>
      <c r="OW4">
        <v>-1.05377415559998</v>
      </c>
      <c r="OX4">
        <v>-1.43228658476573</v>
      </c>
      <c r="OY4">
        <v>-1.48616336766854</v>
      </c>
      <c r="OZ4">
        <v>-1.0463770432736099</v>
      </c>
      <c r="PA4">
        <v>-0.47461008171961799</v>
      </c>
      <c r="PB4">
        <v>-1.25840252592783</v>
      </c>
      <c r="PC4">
        <v>-1.4704203223802601</v>
      </c>
      <c r="PD4">
        <v>-1.2653028045792001</v>
      </c>
      <c r="PE4">
        <v>-0.80526940844669204</v>
      </c>
      <c r="PF4">
        <v>-0.33252049580794102</v>
      </c>
      <c r="PG4">
        <v>-1.5160213780332901</v>
      </c>
      <c r="PH4">
        <v>1.62167694585441</v>
      </c>
      <c r="PI4">
        <v>0.91200047126549699</v>
      </c>
      <c r="PJ4">
        <v>-0.19066181537048099</v>
      </c>
      <c r="PK4">
        <v>-0.43307565006754201</v>
      </c>
      <c r="PL4">
        <v>-0.145836611113278</v>
      </c>
      <c r="PM4">
        <v>-1.4685807718067101</v>
      </c>
      <c r="PN4">
        <v>-1.50311133242927</v>
      </c>
      <c r="PO4">
        <v>-1.5352851337875899</v>
      </c>
      <c r="PP4">
        <v>-1.50159554935665</v>
      </c>
      <c r="PQ4">
        <v>-1.5011827335164001</v>
      </c>
      <c r="PR4">
        <v>-1.4821396963806399</v>
      </c>
      <c r="PS4">
        <v>-1.51580002654311</v>
      </c>
      <c r="PT4">
        <v>-1.5250361231832199</v>
      </c>
      <c r="PU4">
        <v>-1.4637037362202501</v>
      </c>
      <c r="PV4">
        <v>-1.4936442638330401</v>
      </c>
      <c r="PW4">
        <v>-1.50120815253474</v>
      </c>
      <c r="PX4">
        <v>-1.5225694541046499</v>
      </c>
      <c r="PY4">
        <v>-1.4962045146138401</v>
      </c>
      <c r="PZ4">
        <v>-1.4123475470436999</v>
      </c>
      <c r="QA4">
        <v>-1.5032369885058701</v>
      </c>
      <c r="QB4">
        <v>-1.5114298099608099</v>
      </c>
      <c r="QC4">
        <v>-1.5047921442419501</v>
      </c>
      <c r="QD4">
        <v>-1.45160041243129</v>
      </c>
      <c r="QE4">
        <v>-1.37955339401111</v>
      </c>
      <c r="QF4">
        <v>-1.5108443443839199</v>
      </c>
      <c r="QG4">
        <v>-1.50126755439808</v>
      </c>
      <c r="QH4">
        <v>-1.4694288721064299</v>
      </c>
      <c r="QI4">
        <v>-1.41751628142193</v>
      </c>
      <c r="QJ4">
        <v>-1.37083945995614</v>
      </c>
      <c r="QK4">
        <v>-0.93733826459543301</v>
      </c>
      <c r="QL4">
        <v>0.14183126090097201</v>
      </c>
      <c r="QM4">
        <v>0.30606273404531098</v>
      </c>
      <c r="QN4">
        <v>-2.5630268561105701E-2</v>
      </c>
      <c r="QO4">
        <v>4.1216720681054801E-2</v>
      </c>
      <c r="QP4">
        <v>-0.383248137546085</v>
      </c>
      <c r="QQ4">
        <v>-0.543753601795677</v>
      </c>
      <c r="QR4">
        <v>-0.44018989125603297</v>
      </c>
      <c r="QS4">
        <v>-1.3783699194310299</v>
      </c>
      <c r="QT4">
        <v>-1.0429697615389899</v>
      </c>
      <c r="QU4">
        <v>-0.92743024130695595</v>
      </c>
      <c r="QV4">
        <v>-0.51048229474573004</v>
      </c>
      <c r="QW4">
        <v>-0.858226134259366</v>
      </c>
      <c r="QX4">
        <v>-1.1677331576616301</v>
      </c>
      <c r="QY4">
        <v>-0.84892863503090998</v>
      </c>
      <c r="QZ4">
        <v>-0.74919011758964504</v>
      </c>
      <c r="RA4">
        <v>-0.71553426072204496</v>
      </c>
      <c r="RB4">
        <v>-1.05759758583693</v>
      </c>
      <c r="RC4">
        <v>-1.04968953326314</v>
      </c>
      <c r="RD4">
        <v>-0.89444842608449904</v>
      </c>
      <c r="RE4">
        <v>-0.82680463537545101</v>
      </c>
      <c r="RF4">
        <v>-0.91490609096971098</v>
      </c>
      <c r="RG4">
        <v>-1.0314210399396</v>
      </c>
      <c r="RH4">
        <v>-1.0302443425432899</v>
      </c>
      <c r="RI4">
        <v>-0.82680993992417795</v>
      </c>
      <c r="RJ4">
        <v>-0.96841621607832695</v>
      </c>
      <c r="RK4">
        <v>-0.94374185699925395</v>
      </c>
      <c r="RL4">
        <v>-1.03528241076365</v>
      </c>
      <c r="RM4">
        <v>-0.95662739741253699</v>
      </c>
      <c r="RN4">
        <v>-1.0117207089604301</v>
      </c>
      <c r="RO4">
        <v>-1.1833822123158999</v>
      </c>
      <c r="RP4">
        <v>-4.58845816232199E-2</v>
      </c>
      <c r="RQ4">
        <v>6.9061399597768594E-2</v>
      </c>
      <c r="RR4">
        <v>0.35731741739775602</v>
      </c>
      <c r="RS4">
        <v>1.40761906487215</v>
      </c>
      <c r="RT4">
        <v>-0.26846024969508397</v>
      </c>
      <c r="RU4">
        <v>-1.1554437549354499</v>
      </c>
      <c r="RV4">
        <v>-1.4958951881611999</v>
      </c>
      <c r="RW4">
        <v>-0.97875696264022904</v>
      </c>
      <c r="RX4">
        <v>-1.2428967683794401</v>
      </c>
      <c r="RY4">
        <v>-0.90469122777674804</v>
      </c>
      <c r="RZ4">
        <v>-1.15869009173864</v>
      </c>
      <c r="SA4">
        <v>-1.44073552120601</v>
      </c>
      <c r="SB4">
        <v>-0.790435875332133</v>
      </c>
      <c r="SC4">
        <v>-1.0830051750176</v>
      </c>
      <c r="SD4">
        <v>-1.05054174013874</v>
      </c>
      <c r="SE4">
        <v>-1.3302118735349799</v>
      </c>
      <c r="SF4">
        <v>-1.1598194025542501</v>
      </c>
      <c r="SG4">
        <v>-0.96088410758026899</v>
      </c>
      <c r="SH4">
        <v>-1.3964362018021199</v>
      </c>
      <c r="SI4">
        <v>-1.2024566514375401</v>
      </c>
      <c r="SJ4">
        <v>-1.18970498897743</v>
      </c>
      <c r="SK4">
        <v>-1.16824511456793</v>
      </c>
      <c r="SL4">
        <v>-1.2168896269837799</v>
      </c>
      <c r="SM4">
        <v>-1.53874106831423</v>
      </c>
      <c r="SN4">
        <v>-1.1268643382199299</v>
      </c>
      <c r="SO4">
        <v>-1.18915292230382</v>
      </c>
      <c r="SP4">
        <v>-1.3085186001536699</v>
      </c>
      <c r="SQ4">
        <v>-1.3648209980899799</v>
      </c>
      <c r="SR4">
        <v>-1.3672175938115501</v>
      </c>
      <c r="SS4">
        <v>-1.4056242744579099</v>
      </c>
      <c r="ST4">
        <v>0.14520111076091199</v>
      </c>
      <c r="SU4">
        <v>9.9210460403928002E-2</v>
      </c>
      <c r="SV4">
        <v>9.3077311703503501E-2</v>
      </c>
      <c r="SW4">
        <v>4.9510181424559999E-2</v>
      </c>
      <c r="SX4">
        <v>9.3808527811957795E-2</v>
      </c>
      <c r="SY4">
        <v>-1.4306693563128201</v>
      </c>
      <c r="SZ4">
        <v>-1.44257695236398</v>
      </c>
      <c r="TA4">
        <v>-1.4757646523969901</v>
      </c>
      <c r="TB4">
        <v>-1.4683072250310001</v>
      </c>
      <c r="TC4">
        <v>-1.4176507340239299</v>
      </c>
      <c r="TD4">
        <v>-1.43848154142565</v>
      </c>
      <c r="TE4">
        <v>-1.44439809318701</v>
      </c>
      <c r="TF4">
        <v>-1.4752122712970099</v>
      </c>
      <c r="TG4">
        <v>-1.4704030389379801</v>
      </c>
      <c r="TH4">
        <v>-1.4324627670494601</v>
      </c>
      <c r="TI4">
        <v>-1.44595554459981</v>
      </c>
      <c r="TJ4">
        <v>-1.4643975869435599</v>
      </c>
      <c r="TK4">
        <v>-1.47750895213331</v>
      </c>
      <c r="TL4">
        <v>-1.4756076333010599</v>
      </c>
      <c r="TM4">
        <v>-1.4446121100273499</v>
      </c>
      <c r="TN4">
        <v>-1.46406313680341</v>
      </c>
      <c r="TO4">
        <v>-1.47490689008714</v>
      </c>
      <c r="TP4">
        <v>-1.48408697147055</v>
      </c>
      <c r="TQ4">
        <v>-1.48568487299154</v>
      </c>
      <c r="TR4">
        <v>-1.4633191341779299</v>
      </c>
      <c r="TS4">
        <v>-1.4769211326534799</v>
      </c>
      <c r="TT4">
        <v>-1.4854496807364801</v>
      </c>
      <c r="TU4">
        <v>-1.49459098115391</v>
      </c>
      <c r="TV4">
        <v>-1.5003809274153299</v>
      </c>
    </row>
    <row r="5" spans="1:542" x14ac:dyDescent="0.25">
      <c r="A5" s="13">
        <v>42735</v>
      </c>
      <c r="B5">
        <v>4.15864936779443E-2</v>
      </c>
      <c r="C5">
        <v>1.0067104789585</v>
      </c>
      <c r="D5">
        <v>-8.9516206743696494E-2</v>
      </c>
      <c r="E5">
        <v>3.3344400590032998E-2</v>
      </c>
      <c r="F5">
        <v>-0.79594920876646202</v>
      </c>
      <c r="G5">
        <v>-0.93475597015574197</v>
      </c>
      <c r="H5">
        <v>-0.42527125736410698</v>
      </c>
      <c r="I5">
        <v>0.227670957767167</v>
      </c>
      <c r="J5">
        <v>-0.63861799256927199</v>
      </c>
      <c r="K5">
        <v>-0.91186395775915596</v>
      </c>
      <c r="L5">
        <v>-0.45078539778675702</v>
      </c>
      <c r="M5">
        <v>0.30112603235185897</v>
      </c>
      <c r="N5">
        <v>0.32422254138583601</v>
      </c>
      <c r="O5">
        <v>-0.76570423052875103</v>
      </c>
      <c r="P5">
        <v>-0.84583859043992404</v>
      </c>
      <c r="Q5">
        <v>-8.3256167547342094E-2</v>
      </c>
      <c r="R5">
        <v>0.33388207749041998</v>
      </c>
      <c r="S5">
        <v>-0.22340540181874899</v>
      </c>
      <c r="T5">
        <v>-0.87432063879589605</v>
      </c>
      <c r="U5">
        <v>-0.61211310382114203</v>
      </c>
      <c r="V5">
        <v>5.7681605485031803E-2</v>
      </c>
      <c r="W5">
        <v>-3.4577462428303098E-2</v>
      </c>
      <c r="X5">
        <v>-0.47146387691856001</v>
      </c>
      <c r="Y5">
        <v>-0.75496947668390901</v>
      </c>
      <c r="Z5">
        <v>-0.45989591323226697</v>
      </c>
      <c r="AA5">
        <v>-0.16588476776484001</v>
      </c>
      <c r="AB5">
        <v>-0.25974148381843298</v>
      </c>
      <c r="AC5">
        <v>-0.45371544428678301</v>
      </c>
      <c r="AD5">
        <v>-0.63765967714906102</v>
      </c>
      <c r="AE5">
        <v>-0.26483042431339099</v>
      </c>
      <c r="AF5">
        <v>0.71644917518208495</v>
      </c>
      <c r="AG5">
        <v>3.0441821097468999E-2</v>
      </c>
      <c r="AH5">
        <v>0.55680073173302602</v>
      </c>
      <c r="AI5">
        <v>0.19656850324466499</v>
      </c>
      <c r="AJ5">
        <v>9.2802268103467103E-2</v>
      </c>
      <c r="AK5">
        <v>1.8761703698335599E-2</v>
      </c>
      <c r="AL5">
        <v>0.70020236304601602</v>
      </c>
      <c r="AM5">
        <v>0.49061108590310099</v>
      </c>
      <c r="AN5">
        <v>0.56675279709172399</v>
      </c>
      <c r="AO5">
        <v>0.681372796777721</v>
      </c>
      <c r="AP5">
        <v>0.65030909221286204</v>
      </c>
      <c r="AQ5">
        <v>0.623200553678947</v>
      </c>
      <c r="AR5">
        <v>0.51602111135027595</v>
      </c>
      <c r="AS5">
        <v>0.61335717557708702</v>
      </c>
      <c r="AT5">
        <v>0.55754843688094502</v>
      </c>
      <c r="AU5">
        <v>0.64201826960405195</v>
      </c>
      <c r="AV5">
        <v>0.57439895380571404</v>
      </c>
      <c r="AW5">
        <v>0.56875747641346897</v>
      </c>
      <c r="AX5">
        <v>0.59027037973713403</v>
      </c>
      <c r="AY5">
        <v>0.45350597222639999</v>
      </c>
      <c r="AZ5">
        <v>0.60723121292268101</v>
      </c>
      <c r="BA5">
        <v>0.59404008460922098</v>
      </c>
      <c r="BB5">
        <v>0.57115212461146703</v>
      </c>
      <c r="BC5">
        <v>0.51414477768858002</v>
      </c>
      <c r="BD5">
        <v>0.46907854224480899</v>
      </c>
      <c r="BE5">
        <v>0.61742719600073304</v>
      </c>
      <c r="BF5">
        <v>0.59262339307046796</v>
      </c>
      <c r="BG5">
        <v>0.52115670937137604</v>
      </c>
      <c r="BH5">
        <v>0.51380307755905896</v>
      </c>
      <c r="BI5">
        <v>0.53842319412623696</v>
      </c>
      <c r="BK5">
        <v>-0.80874674881252595</v>
      </c>
      <c r="BL5">
        <v>-0.11886702503334801</v>
      </c>
      <c r="BM5">
        <v>-0.43426468479803498</v>
      </c>
      <c r="BN5">
        <v>-0.36814908026180798</v>
      </c>
      <c r="BO5">
        <v>-0.685458666064924</v>
      </c>
      <c r="BP5">
        <v>-0.86470513685278205</v>
      </c>
      <c r="BQ5">
        <v>-0.81288744276175295</v>
      </c>
      <c r="BR5">
        <v>-0.65652429158013603</v>
      </c>
      <c r="BS5">
        <v>-1.03416462901026</v>
      </c>
      <c r="BT5">
        <v>-1.1267439782869699</v>
      </c>
      <c r="BU5">
        <v>-0.80671036059541501</v>
      </c>
      <c r="BV5">
        <v>-0.80513928364767196</v>
      </c>
      <c r="BW5">
        <v>-0.71820574219368705</v>
      </c>
      <c r="BX5">
        <v>-1.1330223918725999</v>
      </c>
      <c r="BY5">
        <v>-1.0036207596348401</v>
      </c>
      <c r="BZ5">
        <v>-0.81299706646113101</v>
      </c>
      <c r="CA5">
        <v>-0.77120229307531096</v>
      </c>
      <c r="CB5">
        <v>-0.92066147298086898</v>
      </c>
      <c r="CC5">
        <v>-1.09066128560519</v>
      </c>
      <c r="CD5">
        <v>-1.0222045699415501</v>
      </c>
      <c r="CE5">
        <v>-0.79286442154819203</v>
      </c>
      <c r="CF5">
        <v>-0.88781281356096498</v>
      </c>
      <c r="CG5">
        <v>-0.95702235976070504</v>
      </c>
      <c r="CH5">
        <v>-1.08644636135714</v>
      </c>
      <c r="CI5">
        <v>-1.0560734118105699</v>
      </c>
      <c r="CJ5">
        <v>-0.87625344880047096</v>
      </c>
      <c r="CK5">
        <v>-0.92342885115286699</v>
      </c>
      <c r="CL5">
        <v>-0.98001906814767503</v>
      </c>
      <c r="CM5">
        <v>-1.1055097008058601</v>
      </c>
      <c r="CN5">
        <v>-1.1644639934240799</v>
      </c>
      <c r="CO5">
        <v>-1.23371049821328</v>
      </c>
      <c r="CP5">
        <v>0.118754863618753</v>
      </c>
      <c r="CQ5">
        <v>-0.119479838085678</v>
      </c>
      <c r="CR5">
        <v>-0.37781122094362601</v>
      </c>
      <c r="CS5">
        <v>-0.274044935692699</v>
      </c>
      <c r="CT5">
        <v>-1.0808036961861101</v>
      </c>
      <c r="CU5">
        <v>-0.70337484707979903</v>
      </c>
      <c r="CV5">
        <v>-1.10654695133129</v>
      </c>
      <c r="CW5">
        <v>-0.68761810532305301</v>
      </c>
      <c r="CX5">
        <v>-1.3752642411543201</v>
      </c>
      <c r="CY5">
        <v>-1.2200392195030501</v>
      </c>
      <c r="CZ5">
        <v>-1.0560071322353799</v>
      </c>
      <c r="DA5">
        <v>-1.5677406137307099</v>
      </c>
      <c r="DB5">
        <v>-1.11751632985819</v>
      </c>
      <c r="DC5">
        <v>-1.2113091759452199</v>
      </c>
      <c r="DD5">
        <v>-1.1867007503633999</v>
      </c>
      <c r="DE5">
        <v>-1.3677653761939501</v>
      </c>
      <c r="DF5">
        <v>-1.3960574838753801</v>
      </c>
      <c r="DG5">
        <v>-1.20630196232611</v>
      </c>
      <c r="DH5">
        <v>-1.1164484358021101</v>
      </c>
      <c r="DI5">
        <v>-1.36243735776462</v>
      </c>
      <c r="DJ5">
        <v>-1.32287913690133</v>
      </c>
      <c r="DK5">
        <v>-1.37517640298831</v>
      </c>
      <c r="DL5">
        <v>-1.1480492711952901</v>
      </c>
      <c r="DM5">
        <v>-1.16784010449778</v>
      </c>
      <c r="DN5">
        <v>-1.34489166549669</v>
      </c>
      <c r="DO5">
        <v>-1.3403238089731699</v>
      </c>
      <c r="DP5">
        <v>-1.3105177378036501</v>
      </c>
      <c r="DQ5">
        <v>-1.19348545186359</v>
      </c>
      <c r="DR5">
        <v>-1.2303716533084801</v>
      </c>
      <c r="DS5">
        <v>-3.8859494720949899E-3</v>
      </c>
      <c r="DT5">
        <v>0.46336797414594999</v>
      </c>
      <c r="DU5">
        <v>0.33582387614024101</v>
      </c>
      <c r="DV5">
        <v>0.48745394304543499</v>
      </c>
      <c r="DW5">
        <v>0.41791773182958603</v>
      </c>
      <c r="DX5">
        <v>0.30778178722987998</v>
      </c>
      <c r="DY5">
        <v>-1.4253481192484501</v>
      </c>
      <c r="DZ5">
        <v>-1.6191106658758601</v>
      </c>
      <c r="EA5">
        <v>-0.42070071591474001</v>
      </c>
      <c r="EB5">
        <v>-0.29510094753693</v>
      </c>
      <c r="EC5">
        <v>-0.41284308615287202</v>
      </c>
      <c r="ED5">
        <v>-1.72201994056846</v>
      </c>
      <c r="EE5">
        <v>-1.3285199332436599</v>
      </c>
      <c r="EF5">
        <v>-0.23522981988514599</v>
      </c>
      <c r="EG5">
        <v>-0.64059032909423597</v>
      </c>
      <c r="EH5">
        <v>-1.3167704463840899</v>
      </c>
      <c r="EI5">
        <v>-1.835879775892</v>
      </c>
      <c r="EJ5">
        <v>-0.91892307813892904</v>
      </c>
      <c r="EK5">
        <v>-0.51499468156399797</v>
      </c>
      <c r="EL5">
        <v>-1.4004958484955601</v>
      </c>
      <c r="EM5">
        <v>-1.7668416963562801</v>
      </c>
      <c r="EN5">
        <v>-1.5790051697027401</v>
      </c>
      <c r="EO5">
        <v>-1.02926001887115</v>
      </c>
      <c r="EP5">
        <v>-1.21652939092127</v>
      </c>
      <c r="EQ5">
        <v>-1.7306556538411699</v>
      </c>
      <c r="ER5">
        <v>-1.5087055869017301</v>
      </c>
      <c r="ES5">
        <v>-1.51614022347739</v>
      </c>
      <c r="ET5">
        <v>-1.49004796525006</v>
      </c>
      <c r="EU5">
        <v>-1.4947450381180101</v>
      </c>
      <c r="EV5">
        <v>-1.4859124554943399</v>
      </c>
      <c r="EW5">
        <v>-0.963637232685705</v>
      </c>
      <c r="EX5">
        <v>0.23575880996357201</v>
      </c>
      <c r="EY5">
        <v>-8.1386041115071694E-2</v>
      </c>
      <c r="EZ5">
        <v>-0.94974882502118596</v>
      </c>
      <c r="FA5">
        <v>-0.78919724628294097</v>
      </c>
      <c r="FB5">
        <v>-0.88422114458757195</v>
      </c>
      <c r="FC5">
        <v>-0.97344672853482805</v>
      </c>
      <c r="FD5">
        <v>-1.0951853098842299</v>
      </c>
      <c r="FE5">
        <v>-1.0534416225932</v>
      </c>
      <c r="FF5">
        <v>-1.1910741262026101</v>
      </c>
      <c r="FG5">
        <v>-0.90858180541724798</v>
      </c>
      <c r="FH5">
        <v>-1.08669433328652</v>
      </c>
      <c r="FI5">
        <v>-1.29571585389215</v>
      </c>
      <c r="FJ5">
        <v>-1.39201477775031</v>
      </c>
      <c r="FK5">
        <v>-1.0318021606980901</v>
      </c>
      <c r="FL5">
        <v>-1.0259335083738499</v>
      </c>
      <c r="FM5">
        <v>-1.2257426008180701</v>
      </c>
      <c r="FN5">
        <v>-1.38393547958624</v>
      </c>
      <c r="FO5">
        <v>-1.24823152999439</v>
      </c>
      <c r="FP5">
        <v>-0.98832944449632099</v>
      </c>
      <c r="FQ5">
        <v>-1.1561990437685801</v>
      </c>
      <c r="FR5">
        <v>-1.3282138889130499</v>
      </c>
      <c r="FS5">
        <v>-1.31392240062814</v>
      </c>
      <c r="FT5">
        <v>-1.17762865558362</v>
      </c>
      <c r="FU5">
        <v>-0.95786264416099198</v>
      </c>
      <c r="FV5">
        <v>-1.26392355037302</v>
      </c>
      <c r="FW5">
        <v>-1.30378084723294</v>
      </c>
      <c r="FX5">
        <v>-1.2648309319867499</v>
      </c>
      <c r="FY5">
        <v>-1.1373959499534001</v>
      </c>
      <c r="FZ5">
        <v>-0.95106992345526697</v>
      </c>
      <c r="GA5">
        <v>0.703172198903811</v>
      </c>
      <c r="GB5">
        <v>-0.36708967794200298</v>
      </c>
      <c r="GC5">
        <v>-0.30720126104043399</v>
      </c>
      <c r="GD5">
        <v>-0.235523215560313</v>
      </c>
      <c r="GE5">
        <v>0.23108514131566901</v>
      </c>
      <c r="GF5">
        <v>-0.24784518050339799</v>
      </c>
      <c r="GG5">
        <v>0.72779656393082304</v>
      </c>
      <c r="GH5">
        <v>0.70208973811219999</v>
      </c>
      <c r="GI5">
        <v>1.1271633572418001</v>
      </c>
      <c r="GJ5">
        <v>1.0370033840906201</v>
      </c>
      <c r="GK5">
        <v>0.71817769310132196</v>
      </c>
      <c r="GL5">
        <v>0.72431091381331003</v>
      </c>
      <c r="GM5">
        <v>0.69675548572843404</v>
      </c>
      <c r="GN5">
        <v>1.10298597507687</v>
      </c>
      <c r="GO5">
        <v>1.00068895379487</v>
      </c>
      <c r="GP5">
        <v>0.73691080171300805</v>
      </c>
      <c r="GQ5">
        <v>0.72454074828675996</v>
      </c>
      <c r="GR5">
        <v>0.911217482753928</v>
      </c>
      <c r="GS5">
        <v>1.0601121652707799</v>
      </c>
      <c r="GT5">
        <v>0.95855745028982597</v>
      </c>
      <c r="GU5">
        <v>0.74717377711129096</v>
      </c>
      <c r="GV5">
        <v>0.87170667569698901</v>
      </c>
      <c r="GW5">
        <v>0.95236727951838096</v>
      </c>
      <c r="GX5">
        <v>1.01729469549323</v>
      </c>
      <c r="GY5">
        <v>0.97583920281924097</v>
      </c>
      <c r="GZ5">
        <v>0.86670492724531301</v>
      </c>
      <c r="HA5">
        <v>0.92091731982559499</v>
      </c>
      <c r="HB5">
        <v>0.95136985914636996</v>
      </c>
      <c r="HC5">
        <v>1.02025925310515</v>
      </c>
      <c r="HD5">
        <v>1.04059633636497</v>
      </c>
      <c r="HE5">
        <v>1.2259500832674901</v>
      </c>
      <c r="HF5">
        <v>-0.180377302755762</v>
      </c>
      <c r="HG5">
        <v>-8.8870452029727806E-2</v>
      </c>
      <c r="HH5">
        <v>-1.1140824026850201E-3</v>
      </c>
      <c r="HI5">
        <v>4.4900087994092397E-2</v>
      </c>
      <c r="HJ5">
        <v>4.8520986108887401E-2</v>
      </c>
      <c r="HK5">
        <v>1.1469461323702901</v>
      </c>
      <c r="HL5">
        <v>1.04974159357313</v>
      </c>
      <c r="HM5">
        <v>1.3311724737788899</v>
      </c>
      <c r="HN5">
        <v>1.2101710197725799</v>
      </c>
      <c r="HO5">
        <v>1.20069846680509</v>
      </c>
      <c r="HP5">
        <v>1.1139521430005199</v>
      </c>
      <c r="HQ5">
        <v>1.14582574992078</v>
      </c>
      <c r="HR5">
        <v>1.2790911651918699</v>
      </c>
      <c r="HS5">
        <v>1.1653300694943101</v>
      </c>
      <c r="HT5">
        <v>1.1684936534218</v>
      </c>
      <c r="HU5">
        <v>1.1394769884846101</v>
      </c>
      <c r="HV5">
        <v>1.2184939866725899</v>
      </c>
      <c r="HW5">
        <v>1.2268736365614401</v>
      </c>
      <c r="HX5">
        <v>1.11967371809674</v>
      </c>
      <c r="HY5">
        <v>1.1765504264565201</v>
      </c>
      <c r="HZ5">
        <v>1.1962324046117401</v>
      </c>
      <c r="IA5">
        <v>1.20719282434175</v>
      </c>
      <c r="IB5">
        <v>1.1787770985491699</v>
      </c>
      <c r="IC5">
        <v>1.15902577845806</v>
      </c>
      <c r="ID5">
        <v>1.21696992773901</v>
      </c>
      <c r="IE5">
        <v>1.19702053689309</v>
      </c>
      <c r="IF5">
        <v>1.17834048294716</v>
      </c>
      <c r="IG5">
        <v>1.19630081448115</v>
      </c>
      <c r="IH5">
        <v>1.19256629326729</v>
      </c>
      <c r="II5">
        <v>-0.57592830419630403</v>
      </c>
      <c r="IJ5">
        <v>0.60797164977562501</v>
      </c>
      <c r="IK5">
        <v>-0.38825985797863</v>
      </c>
      <c r="IL5">
        <v>-0.81221210887627304</v>
      </c>
      <c r="IM5">
        <v>-0.97435428107687005</v>
      </c>
      <c r="IN5">
        <v>-1.0583809070475201</v>
      </c>
      <c r="IO5">
        <v>-0.82293063031811398</v>
      </c>
      <c r="IP5">
        <v>-0.69426713070224799</v>
      </c>
      <c r="IQ5">
        <v>-1.152510321706</v>
      </c>
      <c r="IR5">
        <v>-1.14241549499364</v>
      </c>
      <c r="IS5">
        <v>-0.79155453297407397</v>
      </c>
      <c r="IT5">
        <v>-0.89585433152796101</v>
      </c>
      <c r="IU5">
        <v>-0.86328352004503395</v>
      </c>
      <c r="IV5">
        <v>-1.4593341237095101</v>
      </c>
      <c r="IW5">
        <v>-0.93385748108149902</v>
      </c>
      <c r="IX5">
        <v>-0.87062874196967799</v>
      </c>
      <c r="IY5">
        <v>-0.90779426474001701</v>
      </c>
      <c r="IZ5">
        <v>-1.19625369073868</v>
      </c>
      <c r="JA5">
        <v>-1.2498625840355799</v>
      </c>
      <c r="JB5">
        <v>-0.81031441262485504</v>
      </c>
      <c r="JC5">
        <v>-0.907257207598274</v>
      </c>
      <c r="JD5">
        <v>-1.1436365300412601</v>
      </c>
      <c r="JE5">
        <v>-1.1654064946467799</v>
      </c>
      <c r="JF5">
        <v>-1.1090640697762799</v>
      </c>
      <c r="JG5">
        <v>-0.53632108250013</v>
      </c>
      <c r="JH5">
        <v>-1.1094561848148401</v>
      </c>
      <c r="JI5">
        <v>-1.1549722642645299</v>
      </c>
      <c r="JJ5">
        <v>-1.10080223456434</v>
      </c>
      <c r="JK5">
        <v>-0.88278474395408202</v>
      </c>
      <c r="JL5">
        <v>-0.54001367001187595</v>
      </c>
      <c r="JM5">
        <v>0.60287844442261096</v>
      </c>
      <c r="JN5">
        <v>1.47073082289972E-2</v>
      </c>
      <c r="JO5">
        <v>0.151111368431668</v>
      </c>
      <c r="JP5">
        <v>0.30709761166350802</v>
      </c>
      <c r="JQ5">
        <v>-0.184951553998184</v>
      </c>
      <c r="JR5">
        <v>-0.779087122333597</v>
      </c>
      <c r="JS5">
        <v>0.66062114919253301</v>
      </c>
      <c r="JT5">
        <v>0.68879432910837801</v>
      </c>
      <c r="JU5">
        <v>0.66658355480722498</v>
      </c>
      <c r="JV5">
        <v>0.60312773622350502</v>
      </c>
      <c r="JW5">
        <v>0.63986335068349298</v>
      </c>
      <c r="JX5">
        <v>0.68979961853849303</v>
      </c>
      <c r="JY5">
        <v>0.69887127042938202</v>
      </c>
      <c r="JZ5">
        <v>0.670142391878354</v>
      </c>
      <c r="KA5">
        <v>0.57578372565936298</v>
      </c>
      <c r="KB5">
        <v>0.67588092374459996</v>
      </c>
      <c r="KC5">
        <v>0.70539996915223702</v>
      </c>
      <c r="KD5">
        <v>0.69294869815830196</v>
      </c>
      <c r="KE5">
        <v>0.62937690474035501</v>
      </c>
      <c r="KF5">
        <v>0.52944861112725805</v>
      </c>
      <c r="KG5">
        <v>0.70495888815922303</v>
      </c>
      <c r="KH5">
        <v>0.71121008659659701</v>
      </c>
      <c r="KI5">
        <v>0.66589624741847697</v>
      </c>
      <c r="KJ5">
        <v>0.58573210911346996</v>
      </c>
      <c r="KK5">
        <v>0.48527552515328998</v>
      </c>
      <c r="KL5">
        <v>0.72315834445668103</v>
      </c>
      <c r="KM5">
        <v>0.69581924833735098</v>
      </c>
      <c r="KN5">
        <v>0.62973514346485104</v>
      </c>
      <c r="KO5">
        <v>0.54277603720087397</v>
      </c>
      <c r="KP5">
        <v>0.663314792405031</v>
      </c>
      <c r="KQ5">
        <v>-1.4710454280590799</v>
      </c>
      <c r="KR5">
        <v>3.1838737474776099E-2</v>
      </c>
      <c r="KS5">
        <v>0.24925805958859301</v>
      </c>
      <c r="KT5">
        <v>0.49970826361970999</v>
      </c>
      <c r="KU5">
        <v>0.49925662347417998</v>
      </c>
      <c r="KV5">
        <v>0.49057522600167502</v>
      </c>
      <c r="KW5">
        <v>-0.85990750111052605</v>
      </c>
      <c r="KX5">
        <v>-1.6195056098779199</v>
      </c>
      <c r="KY5">
        <v>-0.21712879318234499</v>
      </c>
      <c r="KZ5">
        <v>-1.59675955178583</v>
      </c>
      <c r="LA5">
        <v>-1.2084465189668701</v>
      </c>
      <c r="LB5">
        <v>-1.0508774604126701</v>
      </c>
      <c r="LC5">
        <v>-1.1410831504688701</v>
      </c>
      <c r="LD5">
        <v>-1.2811049332819</v>
      </c>
      <c r="LE5">
        <v>-1.3170218420183899</v>
      </c>
      <c r="LF5">
        <v>-1.1711974395709801</v>
      </c>
      <c r="LG5">
        <v>-1.1374733587760699</v>
      </c>
      <c r="LH5">
        <v>-1.26149450197401</v>
      </c>
      <c r="LI5">
        <v>-1.3564063996325</v>
      </c>
      <c r="LJ5">
        <v>-1.3705222418481999</v>
      </c>
      <c r="LK5">
        <v>-1.2026400734272</v>
      </c>
      <c r="LL5">
        <v>-1.23083944984442</v>
      </c>
      <c r="LM5">
        <v>-1.33322964542592</v>
      </c>
      <c r="LN5">
        <v>-1.3957005057470899</v>
      </c>
      <c r="LO5">
        <v>-1.4804871860481501</v>
      </c>
      <c r="LP5">
        <v>-1.2613781804141899</v>
      </c>
      <c r="LQ5">
        <v>-1.29619842837433</v>
      </c>
      <c r="LR5">
        <v>-1.3735707532407599</v>
      </c>
      <c r="LS5">
        <v>-1.47857032525911</v>
      </c>
      <c r="LT5">
        <v>-1.5200317363974301</v>
      </c>
      <c r="LU5">
        <v>0.39182593431464802</v>
      </c>
      <c r="LV5">
        <v>-0.30072731636690198</v>
      </c>
      <c r="LW5">
        <v>-0.51117859352004902</v>
      </c>
      <c r="LX5">
        <v>-0.59449045186886196</v>
      </c>
      <c r="LY5">
        <v>0.17237040429252801</v>
      </c>
      <c r="LZ5">
        <v>1.6960457781112399E-2</v>
      </c>
      <c r="MA5">
        <v>-1.4718237488469399</v>
      </c>
      <c r="MB5">
        <v>-0.97909686310094401</v>
      </c>
      <c r="MC5">
        <v>5.8794562970759398E-2</v>
      </c>
      <c r="MD5">
        <v>0.593881251963991</v>
      </c>
      <c r="ME5">
        <v>0.931420301159255</v>
      </c>
      <c r="MF5">
        <v>-1.2604564640671301</v>
      </c>
      <c r="MG5">
        <v>-0.94531539118452901</v>
      </c>
      <c r="MH5">
        <v>-0.48516955053123401</v>
      </c>
      <c r="MI5">
        <v>1.1423547295207099</v>
      </c>
      <c r="MJ5">
        <v>-0.22892484874251301</v>
      </c>
      <c r="MK5">
        <v>-1.49377208990945</v>
      </c>
      <c r="ML5">
        <v>-0.983720572461381</v>
      </c>
      <c r="MM5">
        <v>0.45239434195059902</v>
      </c>
      <c r="MN5">
        <v>0.109944662528149</v>
      </c>
      <c r="MO5">
        <v>-0.72893813283725195</v>
      </c>
      <c r="MP5">
        <v>-1.57061168351377</v>
      </c>
      <c r="MQ5">
        <v>-0.191426583772146</v>
      </c>
      <c r="MR5">
        <v>-0.198349383759617</v>
      </c>
      <c r="MS5">
        <v>-0.40149117566527098</v>
      </c>
      <c r="MT5">
        <v>-0.89376980528762195</v>
      </c>
      <c r="MU5">
        <v>-0.83445318273109603</v>
      </c>
      <c r="MV5">
        <v>-0.70904982842756303</v>
      </c>
      <c r="MW5">
        <v>-0.65358068082613696</v>
      </c>
      <c r="MX5">
        <v>-0.72366114847569496</v>
      </c>
      <c r="MY5">
        <v>-0.55005969550059297</v>
      </c>
      <c r="MZ5">
        <v>-0.64469820942366196</v>
      </c>
      <c r="NA5">
        <v>-0.514503144098996</v>
      </c>
      <c r="NB5">
        <v>-0.27138381264477801</v>
      </c>
      <c r="NC5">
        <v>-3.6473426128441802E-2</v>
      </c>
      <c r="ND5">
        <v>0.40523216492435099</v>
      </c>
      <c r="NE5">
        <v>-1.5958772486323101</v>
      </c>
      <c r="NF5">
        <v>-1.3222051144928</v>
      </c>
      <c r="NG5">
        <v>-0.69594451025761594</v>
      </c>
      <c r="NH5">
        <v>-0.184480832892812</v>
      </c>
      <c r="NI5">
        <v>-0.92602171240769005</v>
      </c>
      <c r="NJ5">
        <v>-1.3039963746680601</v>
      </c>
      <c r="NK5">
        <v>-1.2389151780702601</v>
      </c>
      <c r="NL5">
        <v>-1.02063723122287</v>
      </c>
      <c r="NM5">
        <v>-0.54164478442808195</v>
      </c>
      <c r="NN5">
        <v>-1.1982820489845001</v>
      </c>
      <c r="NO5">
        <v>-1.37735225665696</v>
      </c>
      <c r="NP5">
        <v>-1.2344696481400199</v>
      </c>
      <c r="NQ5">
        <v>-0.86173891530297797</v>
      </c>
      <c r="NR5">
        <v>-0.94668024655850203</v>
      </c>
      <c r="NS5">
        <v>-1.2953396351823101</v>
      </c>
      <c r="NT5">
        <v>-1.35145682905574</v>
      </c>
      <c r="NU5">
        <v>-1.0797216157259399</v>
      </c>
      <c r="NV5">
        <v>-1.06019087102484</v>
      </c>
      <c r="NW5">
        <v>-1.16931765150927</v>
      </c>
      <c r="NX5">
        <v>-1.3022635189955201</v>
      </c>
      <c r="NY5">
        <v>-1.21945788042057</v>
      </c>
      <c r="NZ5">
        <v>-1.19317722057364</v>
      </c>
      <c r="OA5">
        <v>-1.21731982820156</v>
      </c>
      <c r="OB5">
        <v>-1.2364755434333301</v>
      </c>
      <c r="OC5">
        <v>-0.15200253315317599</v>
      </c>
      <c r="OD5">
        <v>1.11654059463753</v>
      </c>
      <c r="OE5">
        <v>0.48448221302642902</v>
      </c>
      <c r="OF5">
        <v>-0.38449736832435</v>
      </c>
      <c r="OG5">
        <v>-0.54840327700134595</v>
      </c>
      <c r="OH5">
        <v>-1.04146152449813</v>
      </c>
      <c r="OI5">
        <v>-0.48329781245299003</v>
      </c>
      <c r="OJ5">
        <v>-0.655984571089405</v>
      </c>
      <c r="OK5">
        <v>-0.86363417416012001</v>
      </c>
      <c r="OL5">
        <v>-1.60564115882962</v>
      </c>
      <c r="OM5">
        <v>-0.39191122678442802</v>
      </c>
      <c r="ON5">
        <v>-0.31693347528314197</v>
      </c>
      <c r="OO5">
        <v>-0.91965934091498303</v>
      </c>
      <c r="OP5">
        <v>-1.4468393241935</v>
      </c>
      <c r="OQ5">
        <v>-1.4360231816801601</v>
      </c>
      <c r="OR5">
        <v>-0.371115716028044</v>
      </c>
      <c r="OS5">
        <v>-0.64830741384734603</v>
      </c>
      <c r="OT5">
        <v>-1.2378690724616199</v>
      </c>
      <c r="OU5">
        <v>-1.50987262696137</v>
      </c>
      <c r="OV5">
        <v>-1.33861236275717</v>
      </c>
      <c r="OW5">
        <v>-0.60165748090342097</v>
      </c>
      <c r="OX5">
        <v>-0.98477243989649499</v>
      </c>
      <c r="OY5">
        <v>-1.39683650393381</v>
      </c>
      <c r="OZ5">
        <v>-1.4732968191037601</v>
      </c>
      <c r="PA5">
        <v>-1.0339233803952399</v>
      </c>
      <c r="PB5">
        <v>-0.90268055976508299</v>
      </c>
      <c r="PC5">
        <v>-1.2034500780680999</v>
      </c>
      <c r="PD5">
        <v>-1.4421401749662801</v>
      </c>
      <c r="PE5">
        <v>-1.2512993025836101</v>
      </c>
      <c r="PF5">
        <v>-0.78253711764768996</v>
      </c>
      <c r="PG5">
        <v>-1.3876720909503699</v>
      </c>
      <c r="PH5">
        <v>1.70080853538613</v>
      </c>
      <c r="PI5">
        <v>1.63373510812278</v>
      </c>
      <c r="PJ5">
        <v>0.89957550477493797</v>
      </c>
      <c r="PK5">
        <v>-0.23004565577240299</v>
      </c>
      <c r="PL5">
        <v>-0.51552426467088597</v>
      </c>
      <c r="PM5">
        <v>-1.3637210594626601</v>
      </c>
      <c r="PN5">
        <v>-1.32832237284142</v>
      </c>
      <c r="PO5">
        <v>-1.37977946660668</v>
      </c>
      <c r="PP5">
        <v>-1.4174019236348201</v>
      </c>
      <c r="PQ5">
        <v>-1.3808421164573501</v>
      </c>
      <c r="PR5">
        <v>-1.3528585722859601</v>
      </c>
      <c r="PS5">
        <v>-1.34747697882946</v>
      </c>
      <c r="PT5">
        <v>-1.3940299003724801</v>
      </c>
      <c r="PU5">
        <v>-1.40971383786395</v>
      </c>
      <c r="PV5">
        <v>-1.3685918023855199</v>
      </c>
      <c r="PW5">
        <v>-1.35200268811307</v>
      </c>
      <c r="PX5">
        <v>-1.3728379819604899</v>
      </c>
      <c r="PY5">
        <v>-1.4038378335383199</v>
      </c>
      <c r="PZ5">
        <v>-1.3847543231008399</v>
      </c>
      <c r="QA5">
        <v>-1.36322436736832</v>
      </c>
      <c r="QB5">
        <v>-1.3681962843309201</v>
      </c>
      <c r="QC5">
        <v>-1.3872837828111699</v>
      </c>
      <c r="QD5">
        <v>-1.3897618624544801</v>
      </c>
      <c r="QE5">
        <v>-1.34514541894032</v>
      </c>
      <c r="QF5">
        <v>-1.3729703733496099</v>
      </c>
      <c r="QG5">
        <v>-1.38072656960298</v>
      </c>
      <c r="QH5">
        <v>-1.3812996013977099</v>
      </c>
      <c r="QI5">
        <v>-1.3590815163932199</v>
      </c>
      <c r="QJ5">
        <v>-1.3164427827776899</v>
      </c>
      <c r="QK5">
        <v>-1.11710176739455</v>
      </c>
      <c r="QL5">
        <v>0.274798067995633</v>
      </c>
      <c r="QM5">
        <v>0.10202091134843699</v>
      </c>
      <c r="QN5">
        <v>0.27727290534287102</v>
      </c>
      <c r="QO5">
        <v>-5.5763798568485998E-2</v>
      </c>
      <c r="QP5">
        <v>-6.7068424070565E-2</v>
      </c>
      <c r="QQ5">
        <v>-0.89456237714772702</v>
      </c>
      <c r="QR5">
        <v>-0.51410237299678496</v>
      </c>
      <c r="QS5">
        <v>-0.425804765423763</v>
      </c>
      <c r="QT5">
        <v>-1.35902120442959</v>
      </c>
      <c r="QU5">
        <v>-0.77962104659866005</v>
      </c>
      <c r="QV5">
        <v>-0.88483597755926402</v>
      </c>
      <c r="QW5">
        <v>-0.49547655588630501</v>
      </c>
      <c r="QX5">
        <v>-0.819238657743664</v>
      </c>
      <c r="QY5">
        <v>-1.1365617640346</v>
      </c>
      <c r="QZ5">
        <v>-0.87055891663916796</v>
      </c>
      <c r="RA5">
        <v>-0.71995842144374</v>
      </c>
      <c r="RB5">
        <v>-0.68684231447535005</v>
      </c>
      <c r="RC5">
        <v>-1.01957960265458</v>
      </c>
      <c r="RD5">
        <v>-0.98259210017072396</v>
      </c>
      <c r="RE5">
        <v>-0.77751672864666199</v>
      </c>
      <c r="RF5">
        <v>-0.79088862437364105</v>
      </c>
      <c r="RG5">
        <v>-0.88227117395006904</v>
      </c>
      <c r="RH5">
        <v>-0.96909936507723304</v>
      </c>
      <c r="RI5">
        <v>-0.96082557566312399</v>
      </c>
      <c r="RJ5">
        <v>-0.83113055403039804</v>
      </c>
      <c r="RK5">
        <v>-0.92978691292138804</v>
      </c>
      <c r="RL5">
        <v>-0.88984140478822105</v>
      </c>
      <c r="RM5">
        <v>-0.96773289308716604</v>
      </c>
      <c r="RN5">
        <v>-0.89331386395856704</v>
      </c>
      <c r="RO5">
        <v>-1.0386855915781601</v>
      </c>
      <c r="RP5">
        <v>-0.55724047348730199</v>
      </c>
      <c r="RQ5">
        <v>-8.2442810488327606E-2</v>
      </c>
      <c r="RR5">
        <v>6.7291002825569393E-2</v>
      </c>
      <c r="RS5">
        <v>0.52849557984688</v>
      </c>
      <c r="RT5">
        <v>1.42594602122598</v>
      </c>
      <c r="RU5">
        <v>-1.1046806799527999</v>
      </c>
      <c r="RV5">
        <v>-1.0534726438202699</v>
      </c>
      <c r="RW5">
        <v>-1.47181841958068</v>
      </c>
      <c r="RX5">
        <v>-0.85402457485217298</v>
      </c>
      <c r="RY5">
        <v>-0.66724520183061797</v>
      </c>
      <c r="RZ5">
        <v>-0.86118407124704599</v>
      </c>
      <c r="SA5">
        <v>-1.09500281989909</v>
      </c>
      <c r="SB5">
        <v>-1.4143378629540599</v>
      </c>
      <c r="SC5">
        <v>-0.67539476320228298</v>
      </c>
      <c r="SD5">
        <v>-0.77807077206929198</v>
      </c>
      <c r="SE5">
        <v>-1.0008326253000801</v>
      </c>
      <c r="SF5">
        <v>-1.2800332513919199</v>
      </c>
      <c r="SG5">
        <v>-1.0829735773337099</v>
      </c>
      <c r="SH5">
        <v>-0.86798899054072198</v>
      </c>
      <c r="SI5">
        <v>-0.89977417883158795</v>
      </c>
      <c r="SJ5">
        <v>-1.1596661611824399</v>
      </c>
      <c r="SK5">
        <v>-1.11820899761006</v>
      </c>
      <c r="SL5">
        <v>-1.0879097104505</v>
      </c>
      <c r="SM5">
        <v>-1.12238635159269</v>
      </c>
      <c r="SN5">
        <v>-1.0366790236416501</v>
      </c>
      <c r="SO5">
        <v>-1.06725743830491</v>
      </c>
      <c r="SP5">
        <v>-1.11413782581704</v>
      </c>
      <c r="SQ5">
        <v>-1.22335409288939</v>
      </c>
      <c r="SR5">
        <v>-1.26242416564654</v>
      </c>
      <c r="SS5">
        <v>-1.25350952299273</v>
      </c>
      <c r="ST5">
        <v>0.24262429364246199</v>
      </c>
      <c r="SU5">
        <v>0.143753334261325</v>
      </c>
      <c r="SV5">
        <v>9.3495886290908506E-2</v>
      </c>
      <c r="SW5">
        <v>8.1051016813775106E-2</v>
      </c>
      <c r="SX5">
        <v>3.7050154122592702E-2</v>
      </c>
      <c r="SY5">
        <v>-1.2940492018599901</v>
      </c>
      <c r="SZ5">
        <v>-1.31907884721793</v>
      </c>
      <c r="TA5">
        <v>-1.32951670201226</v>
      </c>
      <c r="TB5">
        <v>-1.3612835851543801</v>
      </c>
      <c r="TC5">
        <v>-1.27105156333547</v>
      </c>
      <c r="TD5">
        <v>-1.3059731316604</v>
      </c>
      <c r="TE5">
        <v>-1.32626474522695</v>
      </c>
      <c r="TF5">
        <v>-1.3305414949866601</v>
      </c>
      <c r="TG5">
        <v>-1.36003423871109</v>
      </c>
      <c r="TH5">
        <v>-1.2924535949532301</v>
      </c>
      <c r="TI5">
        <v>-1.3202214098120999</v>
      </c>
      <c r="TJ5">
        <v>-1.33260571620059</v>
      </c>
      <c r="TK5">
        <v>-1.34955612467149</v>
      </c>
      <c r="TL5">
        <v>-1.3614259612781301</v>
      </c>
      <c r="TM5">
        <v>-1.3111111093257399</v>
      </c>
      <c r="TN5">
        <v>-1.33127193804115</v>
      </c>
      <c r="TO5">
        <v>-1.3495236750780799</v>
      </c>
      <c r="TP5">
        <v>-1.3589637316872201</v>
      </c>
      <c r="TQ5">
        <v>-1.3674156406703899</v>
      </c>
      <c r="TR5">
        <v>-1.32599117119877</v>
      </c>
      <c r="TS5">
        <v>-1.34875852945997</v>
      </c>
      <c r="TT5">
        <v>-1.3611398386175799</v>
      </c>
      <c r="TU5">
        <v>-1.3686762679229101</v>
      </c>
      <c r="TV5">
        <v>-1.37774133494671</v>
      </c>
    </row>
    <row r="6" spans="1:542" x14ac:dyDescent="0.25">
      <c r="A6" s="13">
        <v>42825</v>
      </c>
      <c r="B6">
        <v>0.42694720561960597</v>
      </c>
      <c r="C6">
        <v>1.10099515611358</v>
      </c>
      <c r="D6">
        <v>1.0068522846102299</v>
      </c>
      <c r="E6">
        <v>-0.110300447380238</v>
      </c>
      <c r="F6">
        <v>8.4558876153775997E-2</v>
      </c>
      <c r="G6">
        <v>-0.73165831519903002</v>
      </c>
      <c r="H6">
        <v>0.107819577042777</v>
      </c>
      <c r="I6">
        <v>-0.36979212866543798</v>
      </c>
      <c r="J6">
        <v>0.28014355495236298</v>
      </c>
      <c r="K6">
        <v>-0.60961414610834896</v>
      </c>
      <c r="L6">
        <v>0.56582499814605502</v>
      </c>
      <c r="M6">
        <v>-0.38137325837346697</v>
      </c>
      <c r="N6">
        <v>0.38303842190934501</v>
      </c>
      <c r="O6">
        <v>0.40283094667478703</v>
      </c>
      <c r="P6">
        <v>-0.75928732661744702</v>
      </c>
      <c r="Q6">
        <v>0.10271250917302401</v>
      </c>
      <c r="R6">
        <v>-7.9869699249536501E-3</v>
      </c>
      <c r="S6">
        <v>0.42267315375643999</v>
      </c>
      <c r="T6">
        <v>-0.16832977534389401</v>
      </c>
      <c r="U6">
        <v>-0.91065147891036802</v>
      </c>
      <c r="V6">
        <v>0.21276128694312299</v>
      </c>
      <c r="W6">
        <v>0.14031804446882001</v>
      </c>
      <c r="X6">
        <v>4.0811489498691698E-2</v>
      </c>
      <c r="Y6">
        <v>-0.43999008682503798</v>
      </c>
      <c r="Z6">
        <v>-0.80671905312908299</v>
      </c>
      <c r="AA6">
        <v>0.282235555024684</v>
      </c>
      <c r="AB6">
        <v>-9.3049152249132003E-2</v>
      </c>
      <c r="AC6">
        <v>-0.19664686156420599</v>
      </c>
      <c r="AD6">
        <v>-0.43123734296757599</v>
      </c>
      <c r="AE6">
        <v>-0.656208450423305</v>
      </c>
      <c r="AF6">
        <v>0.92190638545631798</v>
      </c>
      <c r="AG6">
        <v>0.50266529812521499</v>
      </c>
      <c r="AH6">
        <v>0.13323358674515201</v>
      </c>
      <c r="AI6">
        <v>0.71448418241404399</v>
      </c>
      <c r="AJ6">
        <v>0.22243634066965001</v>
      </c>
      <c r="AK6">
        <v>7.7651466855366197E-2</v>
      </c>
      <c r="AL6">
        <v>0.66737011720140704</v>
      </c>
      <c r="AM6">
        <v>0.66175448796232395</v>
      </c>
      <c r="AN6">
        <v>0.44051243197164502</v>
      </c>
      <c r="AO6">
        <v>0.50468703165583795</v>
      </c>
      <c r="AP6">
        <v>0.82674384479152796</v>
      </c>
      <c r="AQ6">
        <v>0.60564354782345298</v>
      </c>
      <c r="AR6">
        <v>0.58215882143504505</v>
      </c>
      <c r="AS6">
        <v>0.461377503746982</v>
      </c>
      <c r="AT6">
        <v>0.54836816624075402</v>
      </c>
      <c r="AU6">
        <v>0.72187772611685097</v>
      </c>
      <c r="AV6">
        <v>0.59879270642856897</v>
      </c>
      <c r="AW6">
        <v>0.52625445949368199</v>
      </c>
      <c r="AX6">
        <v>0.50812464040125405</v>
      </c>
      <c r="AY6">
        <v>0.52327612179969196</v>
      </c>
      <c r="AZ6">
        <v>0.68342457461306605</v>
      </c>
      <c r="BA6">
        <v>0.55955807414565895</v>
      </c>
      <c r="BB6">
        <v>0.53922861500713504</v>
      </c>
      <c r="BC6">
        <v>0.50711168973762699</v>
      </c>
      <c r="BD6">
        <v>0.445472669283623</v>
      </c>
      <c r="BE6">
        <v>0.63673362579597403</v>
      </c>
      <c r="BF6">
        <v>0.56400530377790103</v>
      </c>
      <c r="BG6">
        <v>0.53342609378482697</v>
      </c>
      <c r="BH6">
        <v>0.455217326385639</v>
      </c>
      <c r="BI6">
        <v>0.45279138826677101</v>
      </c>
      <c r="BK6">
        <v>-0.88073346393350904</v>
      </c>
      <c r="BL6">
        <v>-0.28285152820502102</v>
      </c>
      <c r="BM6">
        <v>-0.101074601028323</v>
      </c>
      <c r="BN6">
        <v>-0.37210906749424599</v>
      </c>
      <c r="BO6">
        <v>-0.28358576668679403</v>
      </c>
      <c r="BP6">
        <v>-0.65193194788920095</v>
      </c>
      <c r="BQ6">
        <v>-0.74576549703139405</v>
      </c>
      <c r="BR6">
        <v>-0.76931775248829604</v>
      </c>
      <c r="BS6">
        <v>-0.61694046925690904</v>
      </c>
      <c r="BT6">
        <v>-1.0818478176433199</v>
      </c>
      <c r="BU6">
        <v>-0.77734458950110397</v>
      </c>
      <c r="BV6">
        <v>-0.751887949882875</v>
      </c>
      <c r="BW6">
        <v>-0.77023567253775005</v>
      </c>
      <c r="BX6">
        <v>-0.69363796939185896</v>
      </c>
      <c r="BY6">
        <v>-1.22223990201312</v>
      </c>
      <c r="BZ6">
        <v>-0.77171610711347405</v>
      </c>
      <c r="CA6">
        <v>-0.76787878194828996</v>
      </c>
      <c r="CB6">
        <v>-0.74305198615755097</v>
      </c>
      <c r="CC6">
        <v>-0.944627353656042</v>
      </c>
      <c r="CD6">
        <v>-1.2211231704472201</v>
      </c>
      <c r="CE6">
        <v>-0.779986277180862</v>
      </c>
      <c r="CF6">
        <v>-0.755319226955253</v>
      </c>
      <c r="CG6">
        <v>-0.88792438108530602</v>
      </c>
      <c r="CH6">
        <v>-1.0176023105990699</v>
      </c>
      <c r="CI6">
        <v>-1.2324382127301601</v>
      </c>
      <c r="CJ6">
        <v>-0.77209426410861304</v>
      </c>
      <c r="CK6">
        <v>-0.85827157137600396</v>
      </c>
      <c r="CL6">
        <v>-0.950587903181767</v>
      </c>
      <c r="CM6">
        <v>-1.0622979115403</v>
      </c>
      <c r="CN6">
        <v>-1.2559419288773701</v>
      </c>
      <c r="CO6">
        <v>-0.31398121455993599</v>
      </c>
      <c r="CP6">
        <v>0.33403323059885798</v>
      </c>
      <c r="CQ6">
        <v>0.124503470325479</v>
      </c>
      <c r="CR6">
        <v>-0.112358098444367</v>
      </c>
      <c r="CS6">
        <v>-0.40424798369735399</v>
      </c>
      <c r="CT6">
        <v>-0.23800522196152599</v>
      </c>
      <c r="CU6">
        <v>-1.1217721730950201</v>
      </c>
      <c r="CV6">
        <v>-0.64863077799095104</v>
      </c>
      <c r="CW6">
        <v>-1.04328324484341</v>
      </c>
      <c r="CX6">
        <v>-0.63107668256626903</v>
      </c>
      <c r="CY6">
        <v>-0.97729701793256596</v>
      </c>
      <c r="CZ6">
        <v>-1.1180467822412601</v>
      </c>
      <c r="DA6">
        <v>-0.98560744964920499</v>
      </c>
      <c r="DB6">
        <v>-1.4778896895404099</v>
      </c>
      <c r="DC6">
        <v>-1.05169610115983</v>
      </c>
      <c r="DD6">
        <v>-1.0930520914208399</v>
      </c>
      <c r="DE6">
        <v>-1.0985160450251099</v>
      </c>
      <c r="DF6">
        <v>-1.28482870351398</v>
      </c>
      <c r="DG6">
        <v>-1.31415129418271</v>
      </c>
      <c r="DH6">
        <v>-1.18829078771193</v>
      </c>
      <c r="DI6">
        <v>-1.09332449074823</v>
      </c>
      <c r="DJ6">
        <v>-1.2693913484362001</v>
      </c>
      <c r="DK6">
        <v>-1.24361849503225</v>
      </c>
      <c r="DL6">
        <v>-1.3287952034346999</v>
      </c>
      <c r="DM6">
        <v>-1.14497324485033</v>
      </c>
      <c r="DN6">
        <v>-1.23820785358094</v>
      </c>
      <c r="DO6">
        <v>-1.2566361491989999</v>
      </c>
      <c r="DP6">
        <v>-1.2867025344937799</v>
      </c>
      <c r="DQ6">
        <v>-1.2839826558008001</v>
      </c>
      <c r="DR6">
        <v>-1.20499666636136</v>
      </c>
      <c r="DS6">
        <v>-2.7220525443502501E-2</v>
      </c>
      <c r="DT6">
        <v>0.57558997563750502</v>
      </c>
      <c r="DU6">
        <v>0.44854726513913001</v>
      </c>
      <c r="DV6">
        <v>0.32946106198228098</v>
      </c>
      <c r="DW6">
        <v>0.47088986054440501</v>
      </c>
      <c r="DX6">
        <v>0.42532297738768898</v>
      </c>
      <c r="DY6">
        <v>5.8778315430548598E-3</v>
      </c>
      <c r="DZ6">
        <v>-1.28162563611506</v>
      </c>
      <c r="EA6">
        <v>-1.4495666159859499</v>
      </c>
      <c r="EB6">
        <v>-0.38076267619639298</v>
      </c>
      <c r="EC6">
        <v>0.141509504015041</v>
      </c>
      <c r="ED6">
        <v>-0.37081839014571999</v>
      </c>
      <c r="EE6">
        <v>-1.5432372437076001</v>
      </c>
      <c r="EF6">
        <v>-1.1872443795741801</v>
      </c>
      <c r="EG6">
        <v>-0.21499677704991699</v>
      </c>
      <c r="EH6">
        <v>-0.143252159904662</v>
      </c>
      <c r="EI6">
        <v>-1.1664964910416999</v>
      </c>
      <c r="EJ6">
        <v>-1.6194150049659</v>
      </c>
      <c r="EK6">
        <v>-0.82034938871120999</v>
      </c>
      <c r="EL6">
        <v>-0.471968036650735</v>
      </c>
      <c r="EM6">
        <v>-0.92215968184377095</v>
      </c>
      <c r="EN6">
        <v>-1.5262837293834599</v>
      </c>
      <c r="EO6">
        <v>-1.3761169764711001</v>
      </c>
      <c r="EP6">
        <v>-0.91299059758474099</v>
      </c>
      <c r="EQ6">
        <v>-1.0804742951369699</v>
      </c>
      <c r="ER6">
        <v>-1.2445256027642799</v>
      </c>
      <c r="ES6">
        <v>-1.3019351413770399</v>
      </c>
      <c r="ET6">
        <v>-1.3169664296474199</v>
      </c>
      <c r="EU6">
        <v>-1.29947689976855</v>
      </c>
      <c r="EV6">
        <v>-1.3143930084983</v>
      </c>
      <c r="EW6">
        <v>-0.39853007923531902</v>
      </c>
      <c r="EX6">
        <v>0.747156623470418</v>
      </c>
      <c r="EY6">
        <v>0.23262173714224699</v>
      </c>
      <c r="EZ6">
        <v>-4.0605382953461798E-2</v>
      </c>
      <c r="FA6">
        <v>-0.99412818812394199</v>
      </c>
      <c r="FB6">
        <v>-0.74490644322141797</v>
      </c>
      <c r="FC6">
        <v>-0.87098626524941203</v>
      </c>
      <c r="FD6">
        <v>-0.89716572981976495</v>
      </c>
      <c r="FE6">
        <v>-1.0576154821997901</v>
      </c>
      <c r="FF6">
        <v>-1.02075405432911</v>
      </c>
      <c r="FG6">
        <v>-0.89663642874842997</v>
      </c>
      <c r="FH6">
        <v>-0.83045041087510396</v>
      </c>
      <c r="FI6">
        <v>-1.0267184466497401</v>
      </c>
      <c r="FJ6">
        <v>-1.24379272811424</v>
      </c>
      <c r="FK6">
        <v>-1.4230478022738999</v>
      </c>
      <c r="FL6">
        <v>-0.88852389794882602</v>
      </c>
      <c r="FM6">
        <v>-0.95535497054915497</v>
      </c>
      <c r="FN6">
        <v>-1.1688846220798701</v>
      </c>
      <c r="FO6">
        <v>-1.3590426037846299</v>
      </c>
      <c r="FP6">
        <v>-1.3004917922363901</v>
      </c>
      <c r="FQ6">
        <v>-0.96824751940306797</v>
      </c>
      <c r="FR6">
        <v>-1.09060911094146</v>
      </c>
      <c r="FS6">
        <v>-1.2907526100167701</v>
      </c>
      <c r="FT6">
        <v>-1.32030399009108</v>
      </c>
      <c r="FU6">
        <v>-1.2335683942795099</v>
      </c>
      <c r="FV6">
        <v>-1.0792411179008801</v>
      </c>
      <c r="FW6">
        <v>-1.2140585297456301</v>
      </c>
      <c r="FX6">
        <v>-1.29266089132861</v>
      </c>
      <c r="FY6">
        <v>-1.2891032736524599</v>
      </c>
      <c r="FZ6">
        <v>-1.1961037968414501</v>
      </c>
      <c r="GA6">
        <v>0.703172198903811</v>
      </c>
      <c r="GB6">
        <v>-0.36708967794200298</v>
      </c>
      <c r="GC6">
        <v>-0.30720126104043399</v>
      </c>
      <c r="GD6">
        <v>-0.235523215560313</v>
      </c>
      <c r="GE6">
        <v>-0.16886991096145201</v>
      </c>
      <c r="GF6">
        <v>0.25911087052627602</v>
      </c>
      <c r="GG6">
        <v>0.72779656393082304</v>
      </c>
      <c r="GH6">
        <v>0.70208973811219999</v>
      </c>
      <c r="GI6">
        <v>0.63709233235406304</v>
      </c>
      <c r="GJ6">
        <v>1.0370033840906201</v>
      </c>
      <c r="GK6">
        <v>0.71817769310132196</v>
      </c>
      <c r="GL6">
        <v>0.72431091381331003</v>
      </c>
      <c r="GM6">
        <v>0.69675548572843404</v>
      </c>
      <c r="GN6">
        <v>0.61532269271826401</v>
      </c>
      <c r="GO6">
        <v>1.00068895379487</v>
      </c>
      <c r="GP6">
        <v>0.73691080171300805</v>
      </c>
      <c r="GQ6">
        <v>0.72454074828675996</v>
      </c>
      <c r="GR6">
        <v>0.66225095741132201</v>
      </c>
      <c r="GS6">
        <v>0.81509394525442502</v>
      </c>
      <c r="GT6">
        <v>0.95855745028982597</v>
      </c>
      <c r="GU6">
        <v>0.74717377711129096</v>
      </c>
      <c r="GV6">
        <v>0.70045547336412906</v>
      </c>
      <c r="GW6">
        <v>0.786011687645362</v>
      </c>
      <c r="GX6">
        <v>0.85281402109974802</v>
      </c>
      <c r="GY6">
        <v>0.91870833303022803</v>
      </c>
      <c r="GZ6">
        <v>0.733656821473195</v>
      </c>
      <c r="HA6">
        <v>0.79220970012203495</v>
      </c>
      <c r="HB6">
        <v>0.82591081664962895</v>
      </c>
      <c r="HC6">
        <v>0.85235866995782505</v>
      </c>
      <c r="HD6">
        <v>0.92506134300113096</v>
      </c>
      <c r="HE6">
        <v>1.2259500832674901</v>
      </c>
      <c r="HF6">
        <v>-0.180377302755762</v>
      </c>
      <c r="HG6">
        <v>-8.8870452029727806E-2</v>
      </c>
      <c r="HH6">
        <v>-1.1140824026850201E-3</v>
      </c>
      <c r="HI6">
        <v>4.4900087994089302E-2</v>
      </c>
      <c r="HJ6">
        <v>4.8520986108887401E-2</v>
      </c>
      <c r="HK6">
        <v>1.1469461323702901</v>
      </c>
      <c r="HL6">
        <v>1.04974159357313</v>
      </c>
      <c r="HM6">
        <v>0.95470967010839303</v>
      </c>
      <c r="HN6">
        <v>1.2101710197725799</v>
      </c>
      <c r="HO6">
        <v>1.20069846680509</v>
      </c>
      <c r="HP6">
        <v>1.1139521430005199</v>
      </c>
      <c r="HQ6">
        <v>1.0197260709126199</v>
      </c>
      <c r="HR6">
        <v>1.0320669926944099</v>
      </c>
      <c r="HS6">
        <v>1.1653300694943101</v>
      </c>
      <c r="HT6">
        <v>1.1684936534218</v>
      </c>
      <c r="HU6">
        <v>1.0747878853611901</v>
      </c>
      <c r="HV6">
        <v>1.03048058178895</v>
      </c>
      <c r="HW6">
        <v>1.10371828256009</v>
      </c>
      <c r="HX6">
        <v>1.11967371809674</v>
      </c>
      <c r="HY6">
        <v>1.1320650050085199</v>
      </c>
      <c r="HZ6">
        <v>1.0679302351782201</v>
      </c>
      <c r="IA6">
        <v>1.08235672475682</v>
      </c>
      <c r="IB6">
        <v>1.0966323530056701</v>
      </c>
      <c r="IC6">
        <v>1.07719679099279</v>
      </c>
      <c r="ID6">
        <v>1.1177712052301301</v>
      </c>
      <c r="IE6">
        <v>1.1013575331277501</v>
      </c>
      <c r="IF6">
        <v>1.0847883980272199</v>
      </c>
      <c r="IG6">
        <v>1.0726010094474301</v>
      </c>
      <c r="IH6">
        <v>1.0996872984645401</v>
      </c>
      <c r="II6">
        <v>-0.65916705971848599</v>
      </c>
      <c r="IJ6">
        <v>0.48512110012651599</v>
      </c>
      <c r="IK6">
        <v>0.60797451459941299</v>
      </c>
      <c r="IL6">
        <v>-0.36738919904109901</v>
      </c>
      <c r="IM6">
        <v>-0.74820335771463897</v>
      </c>
      <c r="IN6">
        <v>-0.89764264702778696</v>
      </c>
      <c r="IO6">
        <v>-0.50440122996526904</v>
      </c>
      <c r="IP6">
        <v>-0.77357957321413295</v>
      </c>
      <c r="IQ6">
        <v>-0.67233754264017898</v>
      </c>
      <c r="IR6">
        <v>-1.1325539084340699</v>
      </c>
      <c r="IS6">
        <v>-0.56433980495011304</v>
      </c>
      <c r="IT6">
        <v>-0.72564768209262998</v>
      </c>
      <c r="IU6">
        <v>-0.85001050652209598</v>
      </c>
      <c r="IV6">
        <v>-0.84422554471542299</v>
      </c>
      <c r="IW6">
        <v>-1.4884500424263101</v>
      </c>
      <c r="IX6">
        <v>-0.66578848950387104</v>
      </c>
      <c r="IY6">
        <v>-0.812839959247452</v>
      </c>
      <c r="IZ6">
        <v>-0.87618237031840196</v>
      </c>
      <c r="JA6">
        <v>-1.19522548086058</v>
      </c>
      <c r="JB6">
        <v>-1.33892394884302</v>
      </c>
      <c r="JC6">
        <v>-0.76122827531403503</v>
      </c>
      <c r="JD6">
        <v>-0.86280922159227502</v>
      </c>
      <c r="JE6">
        <v>-1.12361282616838</v>
      </c>
      <c r="JF6">
        <v>-1.2068715637125</v>
      </c>
      <c r="JG6">
        <v>-1.1988279369528501</v>
      </c>
      <c r="JH6">
        <v>-0.82786991016429801</v>
      </c>
      <c r="JI6">
        <v>-1.0735850537345499</v>
      </c>
      <c r="JJ6">
        <v>-1.17019877786306</v>
      </c>
      <c r="JK6">
        <v>-1.1642091835278801</v>
      </c>
      <c r="JL6">
        <v>-0.91968144292121401</v>
      </c>
      <c r="JM6">
        <v>0.60287844442261096</v>
      </c>
      <c r="JN6">
        <v>1.47073082289972E-2</v>
      </c>
      <c r="JO6">
        <v>0.151111368431668</v>
      </c>
      <c r="JP6">
        <v>0.30709761166350802</v>
      </c>
      <c r="JQ6">
        <v>0.43155362599576402</v>
      </c>
      <c r="JR6">
        <v>-0.12984785372226601</v>
      </c>
      <c r="JS6">
        <v>0.66062114919253301</v>
      </c>
      <c r="JT6">
        <v>0.68879432910837801</v>
      </c>
      <c r="JU6">
        <v>0.66658355480722498</v>
      </c>
      <c r="JV6">
        <v>0.60312773622350502</v>
      </c>
      <c r="JW6">
        <v>0.63986335068349298</v>
      </c>
      <c r="JX6">
        <v>0.68979961853849303</v>
      </c>
      <c r="JY6">
        <v>0.69887127042938202</v>
      </c>
      <c r="JZ6">
        <v>0.670142391878354</v>
      </c>
      <c r="KA6">
        <v>0.57578372565936298</v>
      </c>
      <c r="KB6">
        <v>0.67588092374459996</v>
      </c>
      <c r="KC6">
        <v>0.70539996915223702</v>
      </c>
      <c r="KD6">
        <v>0.69294869815830196</v>
      </c>
      <c r="KE6">
        <v>0.62937690474035501</v>
      </c>
      <c r="KF6">
        <v>0.52944861112725805</v>
      </c>
      <c r="KG6">
        <v>0.70495888815922303</v>
      </c>
      <c r="KH6">
        <v>0.71121008659659701</v>
      </c>
      <c r="KI6">
        <v>0.66589624741847697</v>
      </c>
      <c r="KJ6">
        <v>0.58573210911346996</v>
      </c>
      <c r="KK6">
        <v>0.48527552515328998</v>
      </c>
      <c r="KL6">
        <v>0.72315834445668103</v>
      </c>
      <c r="KM6">
        <v>0.69581924833735098</v>
      </c>
      <c r="KN6">
        <v>0.62973514346485104</v>
      </c>
      <c r="KO6">
        <v>0.54277603720087397</v>
      </c>
      <c r="KP6">
        <v>0.44220986160335402</v>
      </c>
      <c r="KQ6">
        <v>-0.18592478464835699</v>
      </c>
      <c r="KR6">
        <v>-0.116988488101177</v>
      </c>
      <c r="KS6">
        <v>5.0351486106586497E-2</v>
      </c>
      <c r="KT6">
        <v>0.31964159167864598</v>
      </c>
      <c r="KU6">
        <v>0.51866486441505799</v>
      </c>
      <c r="KV6">
        <v>0.68512239623895599</v>
      </c>
      <c r="KW6">
        <v>-1.32913670493582</v>
      </c>
      <c r="KX6">
        <v>-0.80928982449016995</v>
      </c>
      <c r="KY6">
        <v>-1.45971044125073</v>
      </c>
      <c r="KZ6">
        <v>-0.140263875148255</v>
      </c>
      <c r="LA6">
        <v>-1.14570280552536</v>
      </c>
      <c r="LB6">
        <v>-1.1360914917431599</v>
      </c>
      <c r="LC6">
        <v>-0.97153378186581696</v>
      </c>
      <c r="LD6">
        <v>-1.02889859949434</v>
      </c>
      <c r="LE6">
        <v>-1.1795658624105301</v>
      </c>
      <c r="LF6">
        <v>-1.18091268904177</v>
      </c>
      <c r="LG6">
        <v>-1.0974165986095401</v>
      </c>
      <c r="LH6">
        <v>-1.04214715725032</v>
      </c>
      <c r="LI6">
        <v>-1.15219220980073</v>
      </c>
      <c r="LJ6">
        <v>-1.2396484592850501</v>
      </c>
      <c r="LK6">
        <v>-1.15278029527184</v>
      </c>
      <c r="LL6">
        <v>-1.1163029024516</v>
      </c>
      <c r="LM6">
        <v>-1.13332427510346</v>
      </c>
      <c r="LN6">
        <v>-1.2152614684797001</v>
      </c>
      <c r="LO6">
        <v>-1.2835204539440499</v>
      </c>
      <c r="LP6">
        <v>-1.1583744943929499</v>
      </c>
      <c r="LQ6">
        <v>-1.1717079243895301</v>
      </c>
      <c r="LR6">
        <v>-1.18982764538449</v>
      </c>
      <c r="LS6">
        <v>-1.25908499749368</v>
      </c>
      <c r="LT6">
        <v>-1.36198736960112</v>
      </c>
      <c r="LU6">
        <v>0.45195267615321599</v>
      </c>
      <c r="LV6">
        <v>0.58549331129507998</v>
      </c>
      <c r="LW6">
        <v>-0.33560077308720399</v>
      </c>
      <c r="LX6">
        <v>-0.47995588094157998</v>
      </c>
      <c r="LY6">
        <v>-0.63986844849635705</v>
      </c>
      <c r="LZ6">
        <v>0.20341894171737099</v>
      </c>
      <c r="MA6">
        <v>0.392597708262234</v>
      </c>
      <c r="MB6">
        <v>-1.3990024215438099</v>
      </c>
      <c r="MC6">
        <v>-0.92811417260983997</v>
      </c>
      <c r="MD6">
        <v>7.9137478150861695E-2</v>
      </c>
      <c r="ME6">
        <v>-0.52975962960763801</v>
      </c>
      <c r="MF6">
        <v>0.89432643605959194</v>
      </c>
      <c r="MG6">
        <v>-1.1853243767594701</v>
      </c>
      <c r="MH6">
        <v>-0.89517198759988004</v>
      </c>
      <c r="MI6">
        <v>-0.44359709631814198</v>
      </c>
      <c r="MJ6">
        <v>0.24896298096871</v>
      </c>
      <c r="MK6">
        <v>-0.20387116528302099</v>
      </c>
      <c r="ML6">
        <v>-1.4243927913082499</v>
      </c>
      <c r="MM6">
        <v>-0.91861397788270505</v>
      </c>
      <c r="MN6">
        <v>0.47772003329980001</v>
      </c>
      <c r="MO6">
        <v>-0.46371558575076199</v>
      </c>
      <c r="MP6">
        <v>-0.68115772184841705</v>
      </c>
      <c r="MQ6">
        <v>-1.48606801507093</v>
      </c>
      <c r="MR6">
        <v>-0.12483622848838501</v>
      </c>
      <c r="MS6">
        <v>-0.13955799738678101</v>
      </c>
      <c r="MT6">
        <v>-0.85445681977799104</v>
      </c>
      <c r="MU6">
        <v>-0.83957008580704995</v>
      </c>
      <c r="MV6">
        <v>-0.77949720438376702</v>
      </c>
      <c r="MW6">
        <v>-0.647744560052817</v>
      </c>
      <c r="MX6">
        <v>-0.59500704714966302</v>
      </c>
      <c r="MY6">
        <v>-0.39149240389630702</v>
      </c>
      <c r="MZ6">
        <v>0.33895024038190202</v>
      </c>
      <c r="NA6">
        <v>-0.67151526633643399</v>
      </c>
      <c r="NB6">
        <v>-0.51796913360882202</v>
      </c>
      <c r="NC6">
        <v>-0.26336769801328203</v>
      </c>
      <c r="ND6">
        <v>4.2069937580198703E-2</v>
      </c>
      <c r="NE6">
        <v>-0.50764543515285299</v>
      </c>
      <c r="NF6">
        <v>-1.5324776069685799</v>
      </c>
      <c r="NG6">
        <v>-1.2398798521946499</v>
      </c>
      <c r="NH6">
        <v>-0.62788371410073796</v>
      </c>
      <c r="NI6">
        <v>-0.82522745105589401</v>
      </c>
      <c r="NJ6">
        <v>-0.87268456475502199</v>
      </c>
      <c r="NK6">
        <v>-1.2445559645272499</v>
      </c>
      <c r="NL6">
        <v>-1.1689736879205801</v>
      </c>
      <c r="NM6">
        <v>-0.95422642770773902</v>
      </c>
      <c r="NN6">
        <v>-0.91401505462866095</v>
      </c>
      <c r="NO6">
        <v>-1.1416565007911701</v>
      </c>
      <c r="NP6">
        <v>-1.3169885261329199</v>
      </c>
      <c r="NQ6">
        <v>-1.1674628408129</v>
      </c>
      <c r="NR6">
        <v>-0.79612955695320697</v>
      </c>
      <c r="NS6">
        <v>-1.09596282269695</v>
      </c>
      <c r="NT6">
        <v>-1.2374724703125499</v>
      </c>
      <c r="NU6">
        <v>-1.2910588532395799</v>
      </c>
      <c r="NV6">
        <v>-1.0164052751630399</v>
      </c>
      <c r="NW6">
        <v>-1.01470528922328</v>
      </c>
      <c r="NX6">
        <v>-1.1855056213728701</v>
      </c>
      <c r="NY6">
        <v>-1.24420886946888</v>
      </c>
      <c r="NZ6">
        <v>-1.1618269214471</v>
      </c>
      <c r="OA6">
        <v>-1.14907601719198</v>
      </c>
      <c r="OB6">
        <v>-1.1821720014739101</v>
      </c>
      <c r="OC6">
        <v>6.7233855509908805E-2</v>
      </c>
      <c r="OD6">
        <v>0.59860062226331601</v>
      </c>
      <c r="OE6">
        <v>1.1191413480107</v>
      </c>
      <c r="OF6">
        <v>0.497109195904336</v>
      </c>
      <c r="OG6">
        <v>-0.385800670168573</v>
      </c>
      <c r="OH6">
        <v>-0.56887749273570998</v>
      </c>
      <c r="OI6">
        <v>-9.7705368215803001E-2</v>
      </c>
      <c r="OJ6">
        <v>-0.41586303117052098</v>
      </c>
      <c r="OK6">
        <v>-0.62723714882523296</v>
      </c>
      <c r="OL6">
        <v>-0.846483159321884</v>
      </c>
      <c r="OM6">
        <v>1.8769566121701799E-2</v>
      </c>
      <c r="ON6">
        <v>-0.333386899211217</v>
      </c>
      <c r="OO6">
        <v>-0.25304951230129202</v>
      </c>
      <c r="OP6">
        <v>-0.89351822990857399</v>
      </c>
      <c r="OQ6">
        <v>-1.4398583234564499</v>
      </c>
      <c r="OR6">
        <v>-0.16905573233529</v>
      </c>
      <c r="OS6">
        <v>-0.30555832464169502</v>
      </c>
      <c r="OT6">
        <v>-0.59926704468287395</v>
      </c>
      <c r="OU6">
        <v>-1.2217439461733399</v>
      </c>
      <c r="OV6">
        <v>-1.5019437686710699</v>
      </c>
      <c r="OW6">
        <v>-0.211636184881834</v>
      </c>
      <c r="OX6">
        <v>-0.54180269274831605</v>
      </c>
      <c r="OY6">
        <v>-0.94905887122503096</v>
      </c>
      <c r="OZ6">
        <v>-1.3834425365640901</v>
      </c>
      <c r="PA6">
        <v>-1.4645983400383</v>
      </c>
      <c r="PB6">
        <v>-0.431235121321705</v>
      </c>
      <c r="PC6">
        <v>-0.85166836464353302</v>
      </c>
      <c r="PD6">
        <v>-1.17409334576636</v>
      </c>
      <c r="PE6">
        <v>-1.4298521525685199</v>
      </c>
      <c r="PF6">
        <v>-1.2326034980701199</v>
      </c>
      <c r="PG6">
        <v>-1.29862559283934</v>
      </c>
      <c r="PH6">
        <v>1.0450259749630699</v>
      </c>
      <c r="PI6">
        <v>1.71513424445693</v>
      </c>
      <c r="PJ6">
        <v>1.6542688910348</v>
      </c>
      <c r="PK6">
        <v>0.90251786898739095</v>
      </c>
      <c r="PL6">
        <v>-0.29992836078103102</v>
      </c>
      <c r="PM6">
        <v>-1.2393233333668201</v>
      </c>
      <c r="PN6">
        <v>-1.2259044169814599</v>
      </c>
      <c r="PO6">
        <v>-1.20742357447908</v>
      </c>
      <c r="PP6">
        <v>-1.26450100021626</v>
      </c>
      <c r="PQ6">
        <v>-1.27945270897987</v>
      </c>
      <c r="PR6">
        <v>-1.2359218233554801</v>
      </c>
      <c r="PS6">
        <v>-1.22079041154961</v>
      </c>
      <c r="PT6">
        <v>-1.2282369933928099</v>
      </c>
      <c r="PU6">
        <v>-1.28044657926102</v>
      </c>
      <c r="PV6">
        <v>-1.2591619141531301</v>
      </c>
      <c r="PW6">
        <v>-1.22997353921219</v>
      </c>
      <c r="PX6">
        <v>-1.22624640982734</v>
      </c>
      <c r="PY6">
        <v>-1.2562285640406701</v>
      </c>
      <c r="PZ6">
        <v>-1.2931488133642199</v>
      </c>
      <c r="QA6">
        <v>-1.2477477232479599</v>
      </c>
      <c r="QB6">
        <v>-1.2311254502782401</v>
      </c>
      <c r="QC6">
        <v>-1.2463529685356201</v>
      </c>
      <c r="QD6">
        <v>-1.27348854360428</v>
      </c>
      <c r="QE6">
        <v>-1.2835182671479399</v>
      </c>
      <c r="QF6">
        <v>-1.2443610481644201</v>
      </c>
      <c r="QG6">
        <v>-1.24546870865999</v>
      </c>
      <c r="QH6">
        <v>-1.26230114287658</v>
      </c>
      <c r="QI6">
        <v>-1.2715124919980101</v>
      </c>
      <c r="QJ6">
        <v>-1.2579830881429499</v>
      </c>
      <c r="QK6">
        <v>0.14124275219931101</v>
      </c>
      <c r="QL6">
        <v>0.49640941315340198</v>
      </c>
      <c r="QM6">
        <v>0.23804879314635299</v>
      </c>
      <c r="QN6">
        <v>6.7570708024733098E-2</v>
      </c>
      <c r="QO6">
        <v>0.25942288899252203</v>
      </c>
      <c r="QP6">
        <v>-0.18204286533439001</v>
      </c>
      <c r="QQ6">
        <v>-1.0699667648237501</v>
      </c>
      <c r="QR6">
        <v>-0.85902728778696102</v>
      </c>
      <c r="QS6">
        <v>-0.49907900803970701</v>
      </c>
      <c r="QT6">
        <v>-0.41086687575778402</v>
      </c>
      <c r="QU6">
        <v>-0.24924687735124501</v>
      </c>
      <c r="QV6">
        <v>-0.740199327381308</v>
      </c>
      <c r="QW6">
        <v>-0.86666217096571596</v>
      </c>
      <c r="QX6">
        <v>-0.462446669732413</v>
      </c>
      <c r="QY6">
        <v>-0.79140200923017001</v>
      </c>
      <c r="QZ6">
        <v>-0.51993794160721296</v>
      </c>
      <c r="RA6">
        <v>-0.83941076092948896</v>
      </c>
      <c r="RB6">
        <v>-0.69120414119725104</v>
      </c>
      <c r="RC6">
        <v>-0.65395901669351397</v>
      </c>
      <c r="RD6">
        <v>-0.95321087547531602</v>
      </c>
      <c r="RE6">
        <v>-0.67277992684798205</v>
      </c>
      <c r="RF6">
        <v>-0.74249156423858997</v>
      </c>
      <c r="RG6">
        <v>-0.759968283838655</v>
      </c>
      <c r="RH6">
        <v>-0.82351608539612597</v>
      </c>
      <c r="RI6">
        <v>-0.900946249056361</v>
      </c>
      <c r="RJ6">
        <v>-0.64887200269090495</v>
      </c>
      <c r="RK6">
        <v>-0.79488912016868096</v>
      </c>
      <c r="RL6">
        <v>-0.876206310478025</v>
      </c>
      <c r="RM6">
        <v>-0.82558254845191503</v>
      </c>
      <c r="RN6">
        <v>-0.90427746071799997</v>
      </c>
      <c r="RO6">
        <v>-1.9144905595089201</v>
      </c>
      <c r="RP6">
        <v>-1.5216119904398999</v>
      </c>
      <c r="RQ6">
        <v>-0.58221120168740004</v>
      </c>
      <c r="RR6">
        <v>-8.43164672502726E-2</v>
      </c>
      <c r="RS6">
        <v>0.194245842448909</v>
      </c>
      <c r="RT6">
        <v>0.53848041067822205</v>
      </c>
      <c r="RU6">
        <v>-0.96001506458374997</v>
      </c>
      <c r="RV6">
        <v>-1.00357972117465</v>
      </c>
      <c r="RW6">
        <v>-0.99497339754200298</v>
      </c>
      <c r="RX6">
        <v>-1.3581140817487101</v>
      </c>
      <c r="RY6">
        <v>-1.6680953412164801</v>
      </c>
      <c r="RZ6">
        <v>-0.60583389540668497</v>
      </c>
      <c r="SA6">
        <v>-0.78582518815469304</v>
      </c>
      <c r="SB6">
        <v>-1.0358442701911299</v>
      </c>
      <c r="SC6">
        <v>-1.3252160360371401</v>
      </c>
      <c r="SD6">
        <v>-1.18267815667337</v>
      </c>
      <c r="SE6">
        <v>-0.71187185908890904</v>
      </c>
      <c r="SF6">
        <v>-0.92882476415838899</v>
      </c>
      <c r="SG6">
        <v>-1.2118138289195099</v>
      </c>
      <c r="SH6">
        <v>-0.99300362972121503</v>
      </c>
      <c r="SI6">
        <v>-1.0786966142980801</v>
      </c>
      <c r="SJ6">
        <v>-0.83448302064799396</v>
      </c>
      <c r="SK6">
        <v>-1.08630167843517</v>
      </c>
      <c r="SL6">
        <v>-1.0354910881080299</v>
      </c>
      <c r="SM6">
        <v>-0.99170374691159102</v>
      </c>
      <c r="SN6">
        <v>-1.0877110856274499</v>
      </c>
      <c r="SO6">
        <v>-0.97073621140724997</v>
      </c>
      <c r="SP6">
        <v>-0.986478192268615</v>
      </c>
      <c r="SQ6">
        <v>-1.0227691335066</v>
      </c>
      <c r="SR6">
        <v>-1.1201238320448299</v>
      </c>
      <c r="SS6">
        <v>-1.09255766283162</v>
      </c>
      <c r="ST6">
        <v>0.26970063387233201</v>
      </c>
      <c r="SU6">
        <v>0.241169791970127</v>
      </c>
      <c r="SV6">
        <v>0.13802939380020399</v>
      </c>
      <c r="SW6">
        <v>8.1469775084698201E-2</v>
      </c>
      <c r="SX6">
        <v>6.8606728499631398E-2</v>
      </c>
      <c r="SY6">
        <v>-1.1409450434300299</v>
      </c>
      <c r="SZ6">
        <v>-1.1816364246162701</v>
      </c>
      <c r="TA6">
        <v>-1.2054653106267801</v>
      </c>
      <c r="TB6">
        <v>-1.21455424892793</v>
      </c>
      <c r="TC6">
        <v>-1.10952109177306</v>
      </c>
      <c r="TD6">
        <v>-1.1584381417174501</v>
      </c>
      <c r="TE6">
        <v>-1.19302143463261</v>
      </c>
      <c r="TF6">
        <v>-1.21194003063402</v>
      </c>
      <c r="TG6">
        <v>-1.21492038762647</v>
      </c>
      <c r="TH6">
        <v>-1.13741916960745</v>
      </c>
      <c r="TI6">
        <v>-1.1793718277651899</v>
      </c>
      <c r="TJ6">
        <v>-1.2062700307436001</v>
      </c>
      <c r="TK6">
        <v>-1.2172982321118799</v>
      </c>
      <c r="TL6">
        <v>-1.2330858297702501</v>
      </c>
      <c r="TM6">
        <v>-1.16247093956849</v>
      </c>
      <c r="TN6">
        <v>-1.19705253126866</v>
      </c>
      <c r="TO6">
        <v>-1.2161669770158801</v>
      </c>
      <c r="TP6">
        <v>-1.23315655370276</v>
      </c>
      <c r="TQ6">
        <v>-1.2418555938986</v>
      </c>
      <c r="TR6">
        <v>-1.1837735543980901</v>
      </c>
      <c r="TS6">
        <v>-1.2107616581341001</v>
      </c>
      <c r="TT6">
        <v>-1.2324655493896699</v>
      </c>
      <c r="TU6">
        <v>-1.24391039082002</v>
      </c>
      <c r="TV6">
        <v>-1.2512595066499399</v>
      </c>
    </row>
    <row r="7" spans="1:542" x14ac:dyDescent="0.25">
      <c r="A7" s="13">
        <v>42916</v>
      </c>
      <c r="B7">
        <v>-0.65693226958014195</v>
      </c>
      <c r="C7">
        <v>-1.0616296832466601</v>
      </c>
      <c r="D7">
        <v>1.1013390494394899</v>
      </c>
      <c r="E7">
        <v>1.0091710786354799</v>
      </c>
      <c r="F7">
        <v>-5.8714730091151399E-2</v>
      </c>
      <c r="G7">
        <v>0.21122068333258501</v>
      </c>
      <c r="H7">
        <v>0.49255022640246399</v>
      </c>
      <c r="I7">
        <v>0.180912977089833</v>
      </c>
      <c r="J7">
        <v>-0.334740506919534</v>
      </c>
      <c r="K7">
        <v>0.34335085637478102</v>
      </c>
      <c r="L7">
        <v>-0.16118361833072101</v>
      </c>
      <c r="M7">
        <v>0.654311763964875</v>
      </c>
      <c r="N7">
        <v>-0.32978447791360199</v>
      </c>
      <c r="O7">
        <v>0.46456234851384998</v>
      </c>
      <c r="P7">
        <v>0.50734314352411203</v>
      </c>
      <c r="Q7">
        <v>0.25806242629471499</v>
      </c>
      <c r="R7">
        <v>0.184836529936896</v>
      </c>
      <c r="S7">
        <v>6.2194090569411602E-2</v>
      </c>
      <c r="T7">
        <v>0.52741558780539399</v>
      </c>
      <c r="U7">
        <v>-9.6237040708751595E-2</v>
      </c>
      <c r="V7">
        <v>6.6026700451387699E-2</v>
      </c>
      <c r="W7">
        <v>0.303164382832323</v>
      </c>
      <c r="X7">
        <v>0.22932357696132699</v>
      </c>
      <c r="Y7">
        <v>0.14046980812488299</v>
      </c>
      <c r="Z7">
        <v>-0.42394913987838101</v>
      </c>
      <c r="AA7">
        <v>0.18166177587964</v>
      </c>
      <c r="AB7">
        <v>0.386726209240774</v>
      </c>
      <c r="AC7">
        <v>-9.6777447338456599E-3</v>
      </c>
      <c r="AD7">
        <v>-0.12708466502774801</v>
      </c>
      <c r="AE7">
        <v>-0.41706699037256201</v>
      </c>
      <c r="AF7">
        <v>0.79598099851404702</v>
      </c>
      <c r="AG7">
        <v>0.510026015710633</v>
      </c>
      <c r="AH7">
        <v>0.666922553866235</v>
      </c>
      <c r="AI7">
        <v>0.24386749443428399</v>
      </c>
      <c r="AJ7">
        <v>0.74951540382366899</v>
      </c>
      <c r="AK7">
        <v>0.204911289648227</v>
      </c>
      <c r="AL7">
        <v>0.87093004143797903</v>
      </c>
      <c r="AM7">
        <v>0.628842295258627</v>
      </c>
      <c r="AN7">
        <v>0.613262405293859</v>
      </c>
      <c r="AO7">
        <v>0.37557051098984701</v>
      </c>
      <c r="AP7">
        <v>0.84438732004939399</v>
      </c>
      <c r="AQ7">
        <v>0.78121360637838699</v>
      </c>
      <c r="AR7">
        <v>0.56452209874577297</v>
      </c>
      <c r="AS7">
        <v>0.52842735896614601</v>
      </c>
      <c r="AT7">
        <v>0.39230356535750399</v>
      </c>
      <c r="AU7">
        <v>0.81948372852138296</v>
      </c>
      <c r="AV7">
        <v>0.67862680592154401</v>
      </c>
      <c r="AW7">
        <v>0.55086146928934798</v>
      </c>
      <c r="AX7">
        <v>0.46476994464064902</v>
      </c>
      <c r="AY7">
        <v>0.43813288842211601</v>
      </c>
      <c r="AZ7">
        <v>0.74318407397807196</v>
      </c>
      <c r="BA7">
        <v>0.63601818430399304</v>
      </c>
      <c r="BB7">
        <v>0.50426477115477197</v>
      </c>
      <c r="BC7">
        <v>0.47429061263317801</v>
      </c>
      <c r="BD7">
        <v>0.43814670870946198</v>
      </c>
      <c r="BE7">
        <v>0.69919560454528196</v>
      </c>
      <c r="BF7">
        <v>0.58346560449684604</v>
      </c>
      <c r="BG7">
        <v>0.50421327375279901</v>
      </c>
      <c r="BH7">
        <v>0.46790083952627698</v>
      </c>
      <c r="BI7">
        <v>0.39126334998256401</v>
      </c>
      <c r="BK7">
        <v>-0.78859046857864901</v>
      </c>
      <c r="BL7">
        <v>-0.65153800855995303</v>
      </c>
      <c r="BM7">
        <v>-0.26296795924669297</v>
      </c>
      <c r="BN7">
        <v>-4.2465263391784899E-2</v>
      </c>
      <c r="BO7">
        <v>-0.28781405188999398</v>
      </c>
      <c r="BP7">
        <v>-0.19679232142521999</v>
      </c>
      <c r="BQ7">
        <v>-0.82204043536134697</v>
      </c>
      <c r="BR7">
        <v>-0.69633374837125195</v>
      </c>
      <c r="BS7">
        <v>-0.74473886053271299</v>
      </c>
      <c r="BT7">
        <v>-0.58350043449873201</v>
      </c>
      <c r="BU7">
        <v>-0.78517546179291897</v>
      </c>
      <c r="BV7">
        <v>-0.72056363590359196</v>
      </c>
      <c r="BW7">
        <v>-0.71126841814781405</v>
      </c>
      <c r="BX7">
        <v>-0.75391936881757904</v>
      </c>
      <c r="BY7">
        <v>-0.68308893434337103</v>
      </c>
      <c r="BZ7">
        <v>-0.76050399469806496</v>
      </c>
      <c r="CA7">
        <v>-0.72301138173345403</v>
      </c>
      <c r="CB7">
        <v>-0.73928641399875605</v>
      </c>
      <c r="CC7">
        <v>-0.73269092934009905</v>
      </c>
      <c r="CD7">
        <v>-1.0337360830143301</v>
      </c>
      <c r="CE7">
        <v>-0.753872262213794</v>
      </c>
      <c r="CF7">
        <v>-0.74103848109355197</v>
      </c>
      <c r="CG7">
        <v>-0.73406621523474402</v>
      </c>
      <c r="CH7">
        <v>-0.93225844602296404</v>
      </c>
      <c r="CI7">
        <v>-1.1431489202143801</v>
      </c>
      <c r="CJ7">
        <v>-0.76408201913231999</v>
      </c>
      <c r="CK7">
        <v>-0.74027530352135396</v>
      </c>
      <c r="CL7">
        <v>-0.87275021689036403</v>
      </c>
      <c r="CM7">
        <v>-1.0253979566618501</v>
      </c>
      <c r="CN7">
        <v>-1.2001779819229701</v>
      </c>
      <c r="CO7">
        <v>-0.57186934353825802</v>
      </c>
      <c r="CP7">
        <v>0.488629789943966</v>
      </c>
      <c r="CQ7">
        <v>0.33832011054570299</v>
      </c>
      <c r="CR7">
        <v>0.13043111146735401</v>
      </c>
      <c r="CS7">
        <v>-0.13256464830122799</v>
      </c>
      <c r="CT7">
        <v>-0.36710815093379701</v>
      </c>
      <c r="CU7">
        <v>-0.22156044726108701</v>
      </c>
      <c r="CV7">
        <v>-1.0993538422426199</v>
      </c>
      <c r="CW7">
        <v>-0.59407239230222297</v>
      </c>
      <c r="CX7">
        <v>-0.99498026340724799</v>
      </c>
      <c r="CY7">
        <v>-0.89505735886329396</v>
      </c>
      <c r="CZ7">
        <v>-0.87710784328728797</v>
      </c>
      <c r="DA7">
        <v>-1.04847448149394</v>
      </c>
      <c r="DB7">
        <v>-0.90570773691189699</v>
      </c>
      <c r="DC7">
        <v>-1.4223747076492199</v>
      </c>
      <c r="DD7">
        <v>-0.92419714940529496</v>
      </c>
      <c r="DE7">
        <v>-1.00451625855113</v>
      </c>
      <c r="DF7">
        <v>-1.0168036375817899</v>
      </c>
      <c r="DG7">
        <v>-1.20282735611278</v>
      </c>
      <c r="DH7">
        <v>-1.30391925390295</v>
      </c>
      <c r="DI7">
        <v>-1.00026087262913</v>
      </c>
      <c r="DJ7">
        <v>-1.0018500876395999</v>
      </c>
      <c r="DK7">
        <v>-1.18984010683824</v>
      </c>
      <c r="DL7">
        <v>-1.1928341258497099</v>
      </c>
      <c r="DM7">
        <v>-1.3421817459872001</v>
      </c>
      <c r="DN7">
        <v>-1.01070254128485</v>
      </c>
      <c r="DO7">
        <v>-1.14969441629285</v>
      </c>
      <c r="DP7">
        <v>-1.20049955295171</v>
      </c>
      <c r="DQ7">
        <v>-1.25886686414507</v>
      </c>
      <c r="DR7">
        <v>-1.3049761329630001</v>
      </c>
      <c r="DS7">
        <v>-1.0937879565600701</v>
      </c>
      <c r="DT7">
        <v>0.70410490625667999</v>
      </c>
      <c r="DU7">
        <v>0.56057349167162496</v>
      </c>
      <c r="DV7">
        <v>0.44196222855007999</v>
      </c>
      <c r="DW7">
        <v>0.313046923815749</v>
      </c>
      <c r="DX7">
        <v>0.47843357622636101</v>
      </c>
      <c r="DY7">
        <v>-1.7352090909657902E-2</v>
      </c>
      <c r="DZ7">
        <v>0.106039919546353</v>
      </c>
      <c r="EA7">
        <v>-1.1227220218206</v>
      </c>
      <c r="EB7">
        <v>-1.3947142935354699</v>
      </c>
      <c r="EC7">
        <v>-0.84715630693413002</v>
      </c>
      <c r="ED7">
        <v>0.17477982951982099</v>
      </c>
      <c r="EE7">
        <v>-0.23728225420145699</v>
      </c>
      <c r="EF7">
        <v>-1.39515182872942</v>
      </c>
      <c r="EG7">
        <v>-1.1586658697518299</v>
      </c>
      <c r="EH7">
        <v>-0.407711120266181</v>
      </c>
      <c r="EI7">
        <v>-4.1930170830986602E-2</v>
      </c>
      <c r="EJ7">
        <v>-0.98130333078231602</v>
      </c>
      <c r="EK7">
        <v>-1.49801657994482</v>
      </c>
      <c r="EL7">
        <v>-0.77142575221785403</v>
      </c>
      <c r="EM7">
        <v>-0.45622612608929503</v>
      </c>
      <c r="EN7">
        <v>-0.73645879131054104</v>
      </c>
      <c r="EO7">
        <v>-1.3264484183080201</v>
      </c>
      <c r="EP7">
        <v>-1.24466708269294</v>
      </c>
      <c r="EQ7">
        <v>-0.79195121069432395</v>
      </c>
      <c r="ER7">
        <v>-0.96257966459699995</v>
      </c>
      <c r="ES7">
        <v>-1.0551376831369801</v>
      </c>
      <c r="ET7">
        <v>-1.116348664312</v>
      </c>
      <c r="EU7">
        <v>-1.1372870236467201</v>
      </c>
      <c r="EV7">
        <v>-1.1305003907864799</v>
      </c>
      <c r="EW7">
        <v>-0.65260962904745501</v>
      </c>
      <c r="EX7">
        <v>0.41859628326343901</v>
      </c>
      <c r="EY7">
        <v>0.74630991860558904</v>
      </c>
      <c r="EZ7">
        <v>0.25676460392977102</v>
      </c>
      <c r="FA7">
        <v>-6.6986132633059595E-2</v>
      </c>
      <c r="FB7">
        <v>-0.948999597687187</v>
      </c>
      <c r="FC7">
        <v>-0.30948482027824298</v>
      </c>
      <c r="FD7">
        <v>-0.79374312402957403</v>
      </c>
      <c r="FE7">
        <v>-0.85833815957569404</v>
      </c>
      <c r="FF7">
        <v>-1.02513224636575</v>
      </c>
      <c r="FG7">
        <v>-0.72312631007850003</v>
      </c>
      <c r="FH7">
        <v>-0.81840167013132403</v>
      </c>
      <c r="FI7">
        <v>-0.76587624297811296</v>
      </c>
      <c r="FJ7">
        <v>-0.97308886560345398</v>
      </c>
      <c r="FK7">
        <v>-1.2596377204253499</v>
      </c>
      <c r="FL7">
        <v>-0.79271853301668405</v>
      </c>
      <c r="FM7">
        <v>-0.81598298735597596</v>
      </c>
      <c r="FN7">
        <v>-0.89517205597420202</v>
      </c>
      <c r="FO7">
        <v>-1.1344140752335401</v>
      </c>
      <c r="FP7">
        <v>-1.4259867339097601</v>
      </c>
      <c r="FQ7">
        <v>-0.81179271771447004</v>
      </c>
      <c r="FR7">
        <v>-0.90038397242315504</v>
      </c>
      <c r="FS7">
        <v>-1.0442291747641701</v>
      </c>
      <c r="FT7">
        <v>-1.29532663761879</v>
      </c>
      <c r="FU7">
        <v>-1.39566667543784</v>
      </c>
      <c r="FV7">
        <v>-0.88629037256633902</v>
      </c>
      <c r="FW7">
        <v>-1.0234355708339899</v>
      </c>
      <c r="FX7">
        <v>-1.19713166120593</v>
      </c>
      <c r="FY7">
        <v>-1.3195496664436099</v>
      </c>
      <c r="FZ7">
        <v>-1.3696604903438301</v>
      </c>
      <c r="GA7">
        <v>0.703172198903811</v>
      </c>
      <c r="GB7">
        <v>0.146561923655948</v>
      </c>
      <c r="GC7">
        <v>-0.30720126104043399</v>
      </c>
      <c r="GD7">
        <v>-0.235523215560313</v>
      </c>
      <c r="GE7">
        <v>-0.16886991096145201</v>
      </c>
      <c r="GF7">
        <v>-0.14645397029746199</v>
      </c>
      <c r="GG7">
        <v>0.72779656393082304</v>
      </c>
      <c r="GH7">
        <v>0.70208973811219999</v>
      </c>
      <c r="GI7">
        <v>0.63709233235406304</v>
      </c>
      <c r="GJ7">
        <v>0.54846535766601601</v>
      </c>
      <c r="GK7">
        <v>0.71817769310132196</v>
      </c>
      <c r="GL7">
        <v>0.72431091381331003</v>
      </c>
      <c r="GM7">
        <v>0.69675548572843404</v>
      </c>
      <c r="GN7">
        <v>0.61532269271826401</v>
      </c>
      <c r="GO7">
        <v>0.51606774285245305</v>
      </c>
      <c r="GP7">
        <v>0.73691080171300805</v>
      </c>
      <c r="GQ7">
        <v>0.72454074828675996</v>
      </c>
      <c r="GR7">
        <v>0.66225095741132201</v>
      </c>
      <c r="GS7">
        <v>0.57007572523806205</v>
      </c>
      <c r="GT7">
        <v>0.71422140597668404</v>
      </c>
      <c r="GU7">
        <v>0.74717377711129096</v>
      </c>
      <c r="GV7">
        <v>0.70045547336412906</v>
      </c>
      <c r="GW7">
        <v>0.61965609577234104</v>
      </c>
      <c r="GX7">
        <v>0.68833334670625901</v>
      </c>
      <c r="GY7">
        <v>0.753907747100385</v>
      </c>
      <c r="GZ7">
        <v>0.733656821473195</v>
      </c>
      <c r="HA7">
        <v>0.66350208041847802</v>
      </c>
      <c r="HB7">
        <v>0.70045177415289095</v>
      </c>
      <c r="HC7">
        <v>0.72768001910584401</v>
      </c>
      <c r="HD7">
        <v>0.755944903439564</v>
      </c>
      <c r="HE7">
        <v>0.68193816823619602</v>
      </c>
      <c r="HF7">
        <v>-0.37192842072648302</v>
      </c>
      <c r="HG7">
        <v>-8.8870452029727806E-2</v>
      </c>
      <c r="HH7">
        <v>-1.1140824026850201E-3</v>
      </c>
      <c r="HI7">
        <v>4.4900087994089302E-2</v>
      </c>
      <c r="HJ7">
        <v>4.8520986108884299E-2</v>
      </c>
      <c r="HK7">
        <v>1.1469461323702901</v>
      </c>
      <c r="HL7">
        <v>1.04974159357313</v>
      </c>
      <c r="HM7">
        <v>0.95470967010839303</v>
      </c>
      <c r="HN7">
        <v>0.84076594658192705</v>
      </c>
      <c r="HO7">
        <v>0.84184820804674299</v>
      </c>
      <c r="HP7">
        <v>1.1139521430005199</v>
      </c>
      <c r="HQ7">
        <v>1.0197260709126199</v>
      </c>
      <c r="HR7">
        <v>0.90855490644567805</v>
      </c>
      <c r="HS7">
        <v>0.92174100814517201</v>
      </c>
      <c r="HT7">
        <v>0.99081010885724496</v>
      </c>
      <c r="HU7">
        <v>1.0747878853611901</v>
      </c>
      <c r="HV7">
        <v>0.96780944682773395</v>
      </c>
      <c r="HW7">
        <v>0.91898525155806998</v>
      </c>
      <c r="HX7">
        <v>0.99759851987425197</v>
      </c>
      <c r="HY7">
        <v>1.0146234923858199</v>
      </c>
      <c r="HZ7">
        <v>1.0251628453670401</v>
      </c>
      <c r="IA7">
        <v>0.95752062517188996</v>
      </c>
      <c r="IB7">
        <v>0.97341523469043401</v>
      </c>
      <c r="IC7">
        <v>0.99536780352752297</v>
      </c>
      <c r="ID7">
        <v>0.99741008858601499</v>
      </c>
      <c r="IE7">
        <v>1.0056945293624</v>
      </c>
      <c r="IF7">
        <v>0.99123631310728699</v>
      </c>
      <c r="IG7">
        <v>0.97982615567213904</v>
      </c>
      <c r="IH7">
        <v>0.97584863872754801</v>
      </c>
      <c r="II7">
        <v>-0.91178700380324795</v>
      </c>
      <c r="IJ7">
        <v>-0.42796866617603802</v>
      </c>
      <c r="IK7">
        <v>0.48512611010177997</v>
      </c>
      <c r="IL7">
        <v>0.610442734838056</v>
      </c>
      <c r="IM7">
        <v>-0.31634932814775402</v>
      </c>
      <c r="IN7">
        <v>-0.67777644460852204</v>
      </c>
      <c r="IO7">
        <v>-0.58568766447667697</v>
      </c>
      <c r="IP7">
        <v>-0.45538560742240403</v>
      </c>
      <c r="IQ7">
        <v>-0.752685178977887</v>
      </c>
      <c r="IR7">
        <v>-0.63750226314354597</v>
      </c>
      <c r="IS7">
        <v>-0.76711377958870697</v>
      </c>
      <c r="IT7">
        <v>-0.50070791401534798</v>
      </c>
      <c r="IU7">
        <v>-0.67863742052973797</v>
      </c>
      <c r="IV7">
        <v>-0.83052949687423505</v>
      </c>
      <c r="IW7">
        <v>-0.82413727819559002</v>
      </c>
      <c r="IX7">
        <v>-0.65324548417974004</v>
      </c>
      <c r="IY7">
        <v>-0.60824323913244505</v>
      </c>
      <c r="IZ7">
        <v>-0.77919908354093104</v>
      </c>
      <c r="JA7">
        <v>-0.85705351291560306</v>
      </c>
      <c r="JB7">
        <v>-1.27648387865075</v>
      </c>
      <c r="JC7">
        <v>-0.69170489725472195</v>
      </c>
      <c r="JD7">
        <v>-0.71493222056479999</v>
      </c>
      <c r="JE7">
        <v>-0.83155992779374799</v>
      </c>
      <c r="JF7">
        <v>-1.16084043599305</v>
      </c>
      <c r="JG7">
        <v>-1.3102843228728001</v>
      </c>
      <c r="JH7">
        <v>-0.76943899679227401</v>
      </c>
      <c r="JI7">
        <v>-0.78402046790239299</v>
      </c>
      <c r="JJ7">
        <v>-1.0825427242960799</v>
      </c>
      <c r="JK7">
        <v>-1.24159945406827</v>
      </c>
      <c r="JL7">
        <v>-1.2233030001884699</v>
      </c>
      <c r="JM7">
        <v>0.60287844442261096</v>
      </c>
      <c r="JN7">
        <v>1.47073082289972E-2</v>
      </c>
      <c r="JO7">
        <v>0.151111368431668</v>
      </c>
      <c r="JP7">
        <v>0.30709761166350802</v>
      </c>
      <c r="JQ7">
        <v>0.43155362599576402</v>
      </c>
      <c r="JR7">
        <v>0.51939141488906504</v>
      </c>
      <c r="JS7">
        <v>0.66062114919253301</v>
      </c>
      <c r="JT7">
        <v>0.68879432910837801</v>
      </c>
      <c r="JU7">
        <v>0.66658355480722498</v>
      </c>
      <c r="JV7">
        <v>0.60312773622350502</v>
      </c>
      <c r="JW7">
        <v>0.63986335068349298</v>
      </c>
      <c r="JX7">
        <v>0.68979961853849303</v>
      </c>
      <c r="JY7">
        <v>0.69887127042938202</v>
      </c>
      <c r="JZ7">
        <v>0.670142391878354</v>
      </c>
      <c r="KA7">
        <v>0.57578372565936298</v>
      </c>
      <c r="KB7">
        <v>0.67588092374459996</v>
      </c>
      <c r="KC7">
        <v>0.70539996915223702</v>
      </c>
      <c r="KD7">
        <v>0.69294869815830196</v>
      </c>
      <c r="KE7">
        <v>0.62937690474035501</v>
      </c>
      <c r="KF7">
        <v>0.52944861112725805</v>
      </c>
      <c r="KG7">
        <v>0.70495888815922303</v>
      </c>
      <c r="KH7">
        <v>0.71121008659659701</v>
      </c>
      <c r="KI7">
        <v>0.66589624741847697</v>
      </c>
      <c r="KJ7">
        <v>0.58573210911346996</v>
      </c>
      <c r="KK7">
        <v>0.48527552515328998</v>
      </c>
      <c r="KL7">
        <v>0.72315834445668103</v>
      </c>
      <c r="KM7">
        <v>0.69581924833735098</v>
      </c>
      <c r="KN7">
        <v>0.62973514346485104</v>
      </c>
      <c r="KO7">
        <v>0.54277603720087397</v>
      </c>
      <c r="KP7">
        <v>0.44220986160335402</v>
      </c>
      <c r="KQ7">
        <v>-1.3441330989587701</v>
      </c>
      <c r="KR7">
        <v>-3.7919284198934401E-2</v>
      </c>
      <c r="KS7">
        <v>-9.9886124014725394E-2</v>
      </c>
      <c r="KT7">
        <v>0.110740660434598</v>
      </c>
      <c r="KU7">
        <v>0.33911781088173898</v>
      </c>
      <c r="KV7">
        <v>0.70754252785121297</v>
      </c>
      <c r="KW7">
        <v>-7.8204867304216705E-2</v>
      </c>
      <c r="KX7">
        <v>-1.33245773162626</v>
      </c>
      <c r="KY7">
        <v>-0.66172222689488802</v>
      </c>
      <c r="KZ7">
        <v>-1.4257539865125901</v>
      </c>
      <c r="LA7">
        <v>-0.92902265227392899</v>
      </c>
      <c r="LB7">
        <v>-1.0701325540306199</v>
      </c>
      <c r="LC7">
        <v>-1.0617288424014599</v>
      </c>
      <c r="LD7">
        <v>-0.85589390386113595</v>
      </c>
      <c r="LE7">
        <v>-0.92098530671255896</v>
      </c>
      <c r="LF7">
        <v>-1.03270345775337</v>
      </c>
      <c r="LG7">
        <v>-1.10770440040095</v>
      </c>
      <c r="LH7">
        <v>-1.0003775796390399</v>
      </c>
      <c r="LI7">
        <v>-0.92739285535820404</v>
      </c>
      <c r="LJ7">
        <v>-1.03304301230922</v>
      </c>
      <c r="LK7">
        <v>-1.0790052165477599</v>
      </c>
      <c r="LL7">
        <v>-1.0639781052363</v>
      </c>
      <c r="LM7">
        <v>-1.01423507901737</v>
      </c>
      <c r="LN7">
        <v>-1.0121671291155201</v>
      </c>
      <c r="LO7">
        <v>-1.10086674613819</v>
      </c>
      <c r="LP7">
        <v>-1.05694854535671</v>
      </c>
      <c r="LQ7">
        <v>-1.0639576207511701</v>
      </c>
      <c r="LR7">
        <v>-1.0616686480950399</v>
      </c>
      <c r="LS7">
        <v>-1.0725039833236301</v>
      </c>
      <c r="LT7">
        <v>-1.1408742374218399</v>
      </c>
      <c r="LU7">
        <v>-0.80068777881689801</v>
      </c>
      <c r="LV7">
        <v>0.117911139763647</v>
      </c>
      <c r="LW7">
        <v>0.563006275123763</v>
      </c>
      <c r="LX7">
        <v>-0.306416093189537</v>
      </c>
      <c r="LY7">
        <v>-0.52394413188753997</v>
      </c>
      <c r="LZ7">
        <v>-0.62050097142213501</v>
      </c>
      <c r="MA7">
        <v>0.452740335910919</v>
      </c>
      <c r="MB7">
        <v>0.50593498992872599</v>
      </c>
      <c r="MC7">
        <v>-1.35857436578861</v>
      </c>
      <c r="MD7">
        <v>-0.90833016957228296</v>
      </c>
      <c r="ME7">
        <v>-0.85082607179408598</v>
      </c>
      <c r="MF7">
        <v>-0.54650290945243196</v>
      </c>
      <c r="MG7">
        <v>0.94915553495372695</v>
      </c>
      <c r="MH7">
        <v>-1.1472226661256799</v>
      </c>
      <c r="MI7">
        <v>-0.85265866661907397</v>
      </c>
      <c r="MJ7">
        <v>-0.927376292166599</v>
      </c>
      <c r="MK7">
        <v>0.27766279475489197</v>
      </c>
      <c r="ML7">
        <v>-0.100139219951161</v>
      </c>
      <c r="MM7">
        <v>-1.37254446360902</v>
      </c>
      <c r="MN7">
        <v>-0.90725683764406495</v>
      </c>
      <c r="MO7">
        <v>-0.24027467279433701</v>
      </c>
      <c r="MP7">
        <v>-0.40485925716087701</v>
      </c>
      <c r="MQ7">
        <v>-0.57788671251805102</v>
      </c>
      <c r="MR7">
        <v>-1.4929977293697101</v>
      </c>
      <c r="MS7">
        <v>-6.4121242042580504E-2</v>
      </c>
      <c r="MT7">
        <v>-0.77583084875873598</v>
      </c>
      <c r="MU7">
        <v>-0.79863486119940297</v>
      </c>
      <c r="MV7">
        <v>-0.78491623330347304</v>
      </c>
      <c r="MW7">
        <v>-0.72361413010605502</v>
      </c>
      <c r="MX7">
        <v>-0.58846531318393902</v>
      </c>
      <c r="MY7">
        <v>-1.03904469421747</v>
      </c>
      <c r="MZ7">
        <v>0.13805591393192199</v>
      </c>
      <c r="NA7">
        <v>0.31368451432094302</v>
      </c>
      <c r="NB7">
        <v>-0.67531612303956901</v>
      </c>
      <c r="NC7">
        <v>-0.50934325347630205</v>
      </c>
      <c r="ND7">
        <v>-0.18918509108394599</v>
      </c>
      <c r="NE7">
        <v>-0.34714174683271598</v>
      </c>
      <c r="NF7">
        <v>-0.39788228298471601</v>
      </c>
      <c r="NG7">
        <v>-1.45494489678261</v>
      </c>
      <c r="NH7">
        <v>-1.1749275126641701</v>
      </c>
      <c r="NI7">
        <v>-0.93215701527258099</v>
      </c>
      <c r="NJ7">
        <v>-0.76927763326093102</v>
      </c>
      <c r="NK7">
        <v>-0.79360642499373901</v>
      </c>
      <c r="NL7">
        <v>-1.1748290743691701</v>
      </c>
      <c r="NM7">
        <v>-1.10718352472848</v>
      </c>
      <c r="NN7">
        <v>-0.91736124682679698</v>
      </c>
      <c r="NO7">
        <v>-0.84575134353249604</v>
      </c>
      <c r="NP7">
        <v>-1.06960598261413</v>
      </c>
      <c r="NQ7">
        <v>-1.25341369531569</v>
      </c>
      <c r="NR7">
        <v>-1.11702521140899</v>
      </c>
      <c r="NS7">
        <v>-0.93587430621664103</v>
      </c>
      <c r="NT7">
        <v>-1.0288751878872</v>
      </c>
      <c r="NU7">
        <v>-1.17137549983544</v>
      </c>
      <c r="NV7">
        <v>-1.23912364933772</v>
      </c>
      <c r="NW7">
        <v>-0.96749002817879703</v>
      </c>
      <c r="NX7">
        <v>-1.06072618879906</v>
      </c>
      <c r="NY7">
        <v>-1.12185492360742</v>
      </c>
      <c r="NZ7">
        <v>-1.18803458475478</v>
      </c>
      <c r="OA7">
        <v>-1.11532673780035</v>
      </c>
      <c r="OB7">
        <v>-1.10842503029596</v>
      </c>
      <c r="OC7">
        <v>6.4712330368307397E-2</v>
      </c>
      <c r="OD7">
        <v>0.40758868270612097</v>
      </c>
      <c r="OE7">
        <v>0.60980489932172999</v>
      </c>
      <c r="OF7">
        <v>1.1210489440828999</v>
      </c>
      <c r="OG7">
        <v>0.49589018866759199</v>
      </c>
      <c r="OH7">
        <v>-0.40672128505826699</v>
      </c>
      <c r="OI7">
        <v>0.10997099091880699</v>
      </c>
      <c r="OJ7">
        <v>-4.06024456300998E-2</v>
      </c>
      <c r="OK7">
        <v>-0.38494446155520301</v>
      </c>
      <c r="OL7">
        <v>-0.60994403998996805</v>
      </c>
      <c r="OM7">
        <v>-4.54968910463119E-3</v>
      </c>
      <c r="ON7">
        <v>6.00477597609608E-2</v>
      </c>
      <c r="OO7">
        <v>-0.26918022132465902</v>
      </c>
      <c r="OP7">
        <v>-0.22372474447600299</v>
      </c>
      <c r="OQ7">
        <v>-0.88523965279035399</v>
      </c>
      <c r="OR7">
        <v>2.9849084582794401E-2</v>
      </c>
      <c r="OS7">
        <v>-0.110816223415332</v>
      </c>
      <c r="OT7">
        <v>-0.25802250025690299</v>
      </c>
      <c r="OU7">
        <v>-0.58040155303618002</v>
      </c>
      <c r="OV7">
        <v>-1.2125087006498301</v>
      </c>
      <c r="OW7">
        <v>-8.0768505093717399E-2</v>
      </c>
      <c r="OX7">
        <v>-0.15967205136677401</v>
      </c>
      <c r="OY7">
        <v>-0.505828311892487</v>
      </c>
      <c r="OZ7">
        <v>-0.93302105928219303</v>
      </c>
      <c r="PA7">
        <v>-1.37395369976302</v>
      </c>
      <c r="PB7">
        <v>-0.12990016563026499</v>
      </c>
      <c r="PC7">
        <v>-0.38544502198402902</v>
      </c>
      <c r="PD7">
        <v>-0.82089303650749001</v>
      </c>
      <c r="PE7">
        <v>-1.1592050309883799</v>
      </c>
      <c r="PF7">
        <v>-1.41277221761821</v>
      </c>
      <c r="PG7">
        <v>-1.1763855880242799</v>
      </c>
      <c r="PH7">
        <v>0.53431842653339001</v>
      </c>
      <c r="PI7">
        <v>1.04055997699532</v>
      </c>
      <c r="PJ7">
        <v>1.73938520207419</v>
      </c>
      <c r="PK7">
        <v>1.68651066198898</v>
      </c>
      <c r="PL7">
        <v>0.902731658399759</v>
      </c>
      <c r="PM7">
        <v>-1.1530183593886301</v>
      </c>
      <c r="PN7">
        <v>-1.1044034082951</v>
      </c>
      <c r="PO7">
        <v>-1.1064312795780999</v>
      </c>
      <c r="PP7">
        <v>-1.0950320957018</v>
      </c>
      <c r="PQ7">
        <v>-1.16951723353512</v>
      </c>
      <c r="PR7">
        <v>-1.13740024372467</v>
      </c>
      <c r="PS7">
        <v>-1.1062004788381901</v>
      </c>
      <c r="PT7">
        <v>-1.1034547098618399</v>
      </c>
      <c r="PU7">
        <v>-1.11685439164383</v>
      </c>
      <c r="PV7">
        <v>-1.15486725055384</v>
      </c>
      <c r="PW7">
        <v>-1.1231892666697401</v>
      </c>
      <c r="PX7">
        <v>-1.1063550583088999</v>
      </c>
      <c r="PY7">
        <v>-1.1117146915245899</v>
      </c>
      <c r="PZ7">
        <v>-1.14675595593192</v>
      </c>
      <c r="QA7">
        <v>-1.13979285138302</v>
      </c>
      <c r="QB7">
        <v>-1.11807507100114</v>
      </c>
      <c r="QC7">
        <v>-1.1114857705697601</v>
      </c>
      <c r="QD7">
        <v>-1.13403894780907</v>
      </c>
      <c r="QE7">
        <v>-1.1676424344695899</v>
      </c>
      <c r="QF7">
        <v>-1.1319226775131901</v>
      </c>
      <c r="QG7">
        <v>-1.1192997001707701</v>
      </c>
      <c r="QH7">
        <v>-1.1287741355898799</v>
      </c>
      <c r="QI7">
        <v>-1.1532705182085199</v>
      </c>
      <c r="QJ7">
        <v>-1.1703767048009399</v>
      </c>
      <c r="QK7">
        <v>-0.423728256597935</v>
      </c>
      <c r="QL7">
        <v>7.5347857353641495E-2</v>
      </c>
      <c r="QM7">
        <v>0.46476192947621298</v>
      </c>
      <c r="QN7">
        <v>0.207372172903491</v>
      </c>
      <c r="QO7">
        <v>4.1216720681054801E-2</v>
      </c>
      <c r="QP7">
        <v>0.191624068773042</v>
      </c>
      <c r="QQ7">
        <v>0.15786394890842201</v>
      </c>
      <c r="QR7">
        <v>-1.03148974518204</v>
      </c>
      <c r="QS7">
        <v>-0.84102547358077895</v>
      </c>
      <c r="QT7">
        <v>-0.483801824117155</v>
      </c>
      <c r="QU7">
        <v>-0.20577358478998101</v>
      </c>
      <c r="QV7">
        <v>-0.221208994389817</v>
      </c>
      <c r="QW7">
        <v>-0.723249546957762</v>
      </c>
      <c r="QX7">
        <v>-0.82753614583694901</v>
      </c>
      <c r="QY7">
        <v>-0.43802416502562902</v>
      </c>
      <c r="QZ7">
        <v>-0.22325865504171299</v>
      </c>
      <c r="RA7">
        <v>-0.49432622463732401</v>
      </c>
      <c r="RB7">
        <v>-0.80897346268857995</v>
      </c>
      <c r="RC7">
        <v>-0.65826043535187995</v>
      </c>
      <c r="RD7">
        <v>-0.59643886131678703</v>
      </c>
      <c r="RE7">
        <v>-0.41709891069238503</v>
      </c>
      <c r="RF7">
        <v>-0.63964781145160299</v>
      </c>
      <c r="RG7">
        <v>-0.71224032672200499</v>
      </c>
      <c r="RH7">
        <v>-0.70413779605761895</v>
      </c>
      <c r="RI7">
        <v>-0.75837642380216297</v>
      </c>
      <c r="RJ7">
        <v>-0.55655922993453799</v>
      </c>
      <c r="RK7">
        <v>-0.61580067116939796</v>
      </c>
      <c r="RL7">
        <v>-0.74440039881279096</v>
      </c>
      <c r="RM7">
        <v>-0.81225595364236103</v>
      </c>
      <c r="RN7">
        <v>-0.76394342219726197</v>
      </c>
      <c r="RO7">
        <v>-0.56055232288405199</v>
      </c>
      <c r="RP7">
        <v>0.59252893272260698</v>
      </c>
      <c r="RQ7">
        <v>-1.52472972785256</v>
      </c>
      <c r="RR7">
        <v>-0.58442548316809895</v>
      </c>
      <c r="RS7">
        <v>1.95212156070056E-2</v>
      </c>
      <c r="RT7">
        <v>0.20105893084278101</v>
      </c>
      <c r="RU7">
        <v>-1.83563236637696</v>
      </c>
      <c r="RV7">
        <v>-0.861393883150533</v>
      </c>
      <c r="RW7">
        <v>-0.94119857954766795</v>
      </c>
      <c r="RX7">
        <v>-0.870603714345209</v>
      </c>
      <c r="RY7">
        <v>-1.21740209260608</v>
      </c>
      <c r="RZ7">
        <v>-1.68215116820035</v>
      </c>
      <c r="SA7">
        <v>-0.52045723862081195</v>
      </c>
      <c r="SB7">
        <v>-0.69736962721256301</v>
      </c>
      <c r="SC7">
        <v>-0.93099836549160697</v>
      </c>
      <c r="SD7">
        <v>-1.4742636181344</v>
      </c>
      <c r="SE7">
        <v>-1.14096586751953</v>
      </c>
      <c r="SF7">
        <v>-0.62071344835838904</v>
      </c>
      <c r="SG7">
        <v>-0.83540303855090603</v>
      </c>
      <c r="SH7">
        <v>-1.1249307942543301</v>
      </c>
      <c r="SI7">
        <v>-1.1936428183196699</v>
      </c>
      <c r="SJ7">
        <v>-1.02670610834825</v>
      </c>
      <c r="SK7">
        <v>-0.74089132067637598</v>
      </c>
      <c r="SL7">
        <v>-1.00206447918077</v>
      </c>
      <c r="SM7">
        <v>-0.93859313647216902</v>
      </c>
      <c r="SN7">
        <v>-1.09808553617765</v>
      </c>
      <c r="SO7">
        <v>-1.0253534986786901</v>
      </c>
      <c r="SP7">
        <v>-0.88539270451165297</v>
      </c>
      <c r="SQ7">
        <v>-0.89103489951395298</v>
      </c>
      <c r="SR7">
        <v>-0.91835716022017899</v>
      </c>
      <c r="SS7">
        <v>-0.94624382408956198</v>
      </c>
      <c r="ST7">
        <v>0.31363961410028601</v>
      </c>
      <c r="SU7">
        <v>0.26824426310621502</v>
      </c>
      <c r="SV7">
        <v>0.235425367054935</v>
      </c>
      <c r="SW7">
        <v>0.12602282527903799</v>
      </c>
      <c r="SX7">
        <v>6.9025695732404899E-2</v>
      </c>
      <c r="SY7">
        <v>-0.97894629669215305</v>
      </c>
      <c r="SZ7">
        <v>-1.0276107866766799</v>
      </c>
      <c r="TA7">
        <v>-1.0674071295804799</v>
      </c>
      <c r="TB7">
        <v>-1.09009453330063</v>
      </c>
      <c r="TC7">
        <v>-0.95834954477581302</v>
      </c>
      <c r="TD7">
        <v>-0.99587653659020003</v>
      </c>
      <c r="TE7">
        <v>-1.0446682054048999</v>
      </c>
      <c r="TF7">
        <v>-1.0781687287572099</v>
      </c>
      <c r="TG7">
        <v>-1.0959556894654101</v>
      </c>
      <c r="TH7">
        <v>-0.98008416802265697</v>
      </c>
      <c r="TI7">
        <v>-1.0234068028607699</v>
      </c>
      <c r="TJ7">
        <v>-1.0647465810911101</v>
      </c>
      <c r="TK7">
        <v>-1.09051581814795</v>
      </c>
      <c r="TL7">
        <v>-1.1004276020408099</v>
      </c>
      <c r="TM7">
        <v>-1.0072390442827199</v>
      </c>
      <c r="TN7">
        <v>-1.04761248735489</v>
      </c>
      <c r="TO7">
        <v>-1.0813759888337999</v>
      </c>
      <c r="TP7">
        <v>-1.0993489316273499</v>
      </c>
      <c r="TQ7">
        <v>-1.1156092212877999</v>
      </c>
      <c r="TR7">
        <v>-1.03275637538719</v>
      </c>
      <c r="TS7">
        <v>-1.06785131605838</v>
      </c>
      <c r="TT7">
        <v>-1.09391772895627</v>
      </c>
      <c r="TU7">
        <v>-1.11476405548193</v>
      </c>
      <c r="TV7">
        <v>-1.1259316887953701</v>
      </c>
    </row>
    <row r="8" spans="1:542" x14ac:dyDescent="0.25">
      <c r="A8" s="13">
        <v>43008</v>
      </c>
      <c r="B8">
        <v>-0.61915180762507804</v>
      </c>
      <c r="C8">
        <v>-0.41596839109042599</v>
      </c>
      <c r="D8">
        <v>-1.06592111176837</v>
      </c>
      <c r="E8">
        <v>1.10564889941002</v>
      </c>
      <c r="F8">
        <v>1.0578635871066799</v>
      </c>
      <c r="G8">
        <v>5.7798271107412598E-2</v>
      </c>
      <c r="H8">
        <v>-0.58955711199264504</v>
      </c>
      <c r="I8">
        <v>0.57835581284717696</v>
      </c>
      <c r="J8">
        <v>0.23202219358847601</v>
      </c>
      <c r="K8">
        <v>-0.29442397554894101</v>
      </c>
      <c r="L8">
        <v>-0.83862346550225997</v>
      </c>
      <c r="M8">
        <v>-8.6337690544225201E-2</v>
      </c>
      <c r="N8">
        <v>0.75191628127960597</v>
      </c>
      <c r="O8">
        <v>-0.28359540203564398</v>
      </c>
      <c r="P8">
        <v>0.57425672563897001</v>
      </c>
      <c r="Q8">
        <v>-0.49532021119896802</v>
      </c>
      <c r="R8">
        <v>0.34591265980415797</v>
      </c>
      <c r="S8">
        <v>0.26551414869152001</v>
      </c>
      <c r="T8">
        <v>0.13922496522468999</v>
      </c>
      <c r="U8">
        <v>0.70635842956411599</v>
      </c>
      <c r="V8">
        <v>-8.3605488459220195E-2</v>
      </c>
      <c r="W8">
        <v>0.149081076129638</v>
      </c>
      <c r="X8">
        <v>0.40484840161338598</v>
      </c>
      <c r="Y8">
        <v>0.35407310365446998</v>
      </c>
      <c r="Z8">
        <v>0.28143854829716403</v>
      </c>
      <c r="AA8">
        <v>-0.14562128915705699</v>
      </c>
      <c r="AB8">
        <v>0.27904793893750401</v>
      </c>
      <c r="AC8">
        <v>0.52845844167759304</v>
      </c>
      <c r="AD8">
        <v>9.4129288749594295E-2</v>
      </c>
      <c r="AE8">
        <v>-6.4704365614497494E-2</v>
      </c>
      <c r="AF8">
        <v>0.80260865045837704</v>
      </c>
      <c r="AG8">
        <v>0.29189240930308002</v>
      </c>
      <c r="AH8">
        <v>0.67524135620566295</v>
      </c>
      <c r="AI8">
        <v>0.83683825973066495</v>
      </c>
      <c r="AJ8">
        <v>0.27057218394888299</v>
      </c>
      <c r="AK8">
        <v>0.72233689270920198</v>
      </c>
      <c r="AL8">
        <v>0.74616750722846803</v>
      </c>
      <c r="AM8">
        <v>0.83289789002154502</v>
      </c>
      <c r="AN8">
        <v>0.58004125657804795</v>
      </c>
      <c r="AO8">
        <v>0.55225627611173</v>
      </c>
      <c r="AP8">
        <v>0.74514277172389698</v>
      </c>
      <c r="AQ8">
        <v>0.79877061223387902</v>
      </c>
      <c r="AR8">
        <v>0.74088932563849097</v>
      </c>
      <c r="AS8">
        <v>0.51054739757436796</v>
      </c>
      <c r="AT8">
        <v>0.461155595158938</v>
      </c>
      <c r="AU8">
        <v>0.77844484114675006</v>
      </c>
      <c r="AV8">
        <v>0.77620181641295904</v>
      </c>
      <c r="AW8">
        <v>0.63139350134789196</v>
      </c>
      <c r="AX8">
        <v>0.48987003165994703</v>
      </c>
      <c r="AY8">
        <v>0.39319618191728301</v>
      </c>
      <c r="AZ8">
        <v>0.77530480488676501</v>
      </c>
      <c r="BA8">
        <v>0.69598689815366499</v>
      </c>
      <c r="BB8">
        <v>0.58179329447957795</v>
      </c>
      <c r="BC8">
        <v>0.43834371866163901</v>
      </c>
      <c r="BD8">
        <v>0.40395889269670998</v>
      </c>
      <c r="BE8">
        <v>0.71906987051097104</v>
      </c>
      <c r="BF8">
        <v>0.64642540094049294</v>
      </c>
      <c r="BG8">
        <v>0.524077991374578</v>
      </c>
      <c r="BH8">
        <v>0.43770199871523502</v>
      </c>
      <c r="BI8">
        <v>0.404583853116259</v>
      </c>
      <c r="BK8">
        <v>-0.630219695312489</v>
      </c>
      <c r="BL8">
        <v>-0.23923853522437499</v>
      </c>
      <c r="BM8">
        <v>-0.62695291684896703</v>
      </c>
      <c r="BN8">
        <v>-0.202635523737562</v>
      </c>
      <c r="BO8">
        <v>6.4163855461778094E-2</v>
      </c>
      <c r="BP8">
        <v>-0.20158104977924901</v>
      </c>
      <c r="BQ8">
        <v>-0.72440851429900499</v>
      </c>
      <c r="BR8">
        <v>-0.77927011668607504</v>
      </c>
      <c r="BS8">
        <v>-0.66204578382484103</v>
      </c>
      <c r="BT8">
        <v>-0.73614738068716601</v>
      </c>
      <c r="BU8">
        <v>-0.72840163767724198</v>
      </c>
      <c r="BV8">
        <v>-0.728916786298066</v>
      </c>
      <c r="BW8">
        <v>-0.67658179791845097</v>
      </c>
      <c r="BX8">
        <v>-0.68560044946843202</v>
      </c>
      <c r="BY8">
        <v>-0.75705781710295095</v>
      </c>
      <c r="BZ8">
        <v>-0.73502192102667196</v>
      </c>
      <c r="CA8">
        <v>-0.71082517426769898</v>
      </c>
      <c r="CB8">
        <v>-0.688451189854971</v>
      </c>
      <c r="CC8">
        <v>-0.728197577587822</v>
      </c>
      <c r="CD8">
        <v>-0.76178456638098602</v>
      </c>
      <c r="CE8">
        <v>-0.72525416361974804</v>
      </c>
      <c r="CF8">
        <v>-0.71208030198512196</v>
      </c>
      <c r="CG8">
        <v>-0.71748270035263895</v>
      </c>
      <c r="CH8">
        <v>-0.74222610756682394</v>
      </c>
      <c r="CI8">
        <v>-1.0324597146163099</v>
      </c>
      <c r="CJ8">
        <v>-0.72659615870750704</v>
      </c>
      <c r="CK8">
        <v>-0.73119866753253804</v>
      </c>
      <c r="CL8">
        <v>-0.73179042679047102</v>
      </c>
      <c r="CM8">
        <v>-0.92780728652279898</v>
      </c>
      <c r="CN8">
        <v>-1.1525593305911299</v>
      </c>
      <c r="CO8">
        <v>3.1805560901619098E-3</v>
      </c>
      <c r="CP8">
        <v>0.60395221709188796</v>
      </c>
      <c r="CQ8">
        <v>0.49186696884118802</v>
      </c>
      <c r="CR8">
        <v>0.343201294325786</v>
      </c>
      <c r="CS8">
        <v>0.11592285007879501</v>
      </c>
      <c r="CT8">
        <v>-9.7720337897794399E-2</v>
      </c>
      <c r="CU8">
        <v>-0.47397593710772901</v>
      </c>
      <c r="CV8">
        <v>-0.12959098212244399</v>
      </c>
      <c r="CW8">
        <v>-1.0362268820105101</v>
      </c>
      <c r="CX8">
        <v>-0.53536412556248103</v>
      </c>
      <c r="CY8">
        <v>-0.115872109748052</v>
      </c>
      <c r="CZ8">
        <v>-0.79547911920103298</v>
      </c>
      <c r="DA8">
        <v>-0.80432229903609698</v>
      </c>
      <c r="DB8">
        <v>-0.96750009518380198</v>
      </c>
      <c r="DC8">
        <v>-0.83383062368655603</v>
      </c>
      <c r="DD8">
        <v>-0.47661569782549801</v>
      </c>
      <c r="DE8">
        <v>-0.835028209562929</v>
      </c>
      <c r="DF8">
        <v>-0.92323126413178302</v>
      </c>
      <c r="DG8">
        <v>-0.93457299115367998</v>
      </c>
      <c r="DH8">
        <v>-1.1845655593758</v>
      </c>
      <c r="DI8">
        <v>-0.60876965925308502</v>
      </c>
      <c r="DJ8">
        <v>-0.90932995658112803</v>
      </c>
      <c r="DK8">
        <v>-0.92084529149988303</v>
      </c>
      <c r="DL8">
        <v>-1.1372558050688499</v>
      </c>
      <c r="DM8">
        <v>-1.19383716090424</v>
      </c>
      <c r="DN8">
        <v>-0.72899779855814595</v>
      </c>
      <c r="DO8">
        <v>-0.92163908244788195</v>
      </c>
      <c r="DP8">
        <v>-1.09034357233686</v>
      </c>
      <c r="DQ8">
        <v>-1.1679561926574999</v>
      </c>
      <c r="DR8">
        <v>-1.2772287181947</v>
      </c>
      <c r="DS8">
        <v>-0.75470632736060494</v>
      </c>
      <c r="DT8">
        <v>0.66176584084121404</v>
      </c>
      <c r="DU8">
        <v>0.68886422378296497</v>
      </c>
      <c r="DV8">
        <v>0.55376760703473904</v>
      </c>
      <c r="DW8">
        <v>0.42544132030354398</v>
      </c>
      <c r="DX8">
        <v>0.32017803514276399</v>
      </c>
      <c r="DY8">
        <v>-1.07913606100562</v>
      </c>
      <c r="DZ8">
        <v>8.3517016555048895E-2</v>
      </c>
      <c r="EA8">
        <v>0.22119236068946599</v>
      </c>
      <c r="EB8">
        <v>-1.07260758861936</v>
      </c>
      <c r="EC8">
        <v>-1.0608042424425399</v>
      </c>
      <c r="ED8">
        <v>-0.79827290959459096</v>
      </c>
      <c r="EE8">
        <v>0.290045972305504</v>
      </c>
      <c r="EF8">
        <v>-0.13061582092865401</v>
      </c>
      <c r="EG8">
        <v>-1.36475077876244</v>
      </c>
      <c r="EH8">
        <v>-1.13981557438475</v>
      </c>
      <c r="EI8">
        <v>-0.295357529677446</v>
      </c>
      <c r="EJ8">
        <v>9.07265713097474E-2</v>
      </c>
      <c r="EK8">
        <v>-0.88069705151550803</v>
      </c>
      <c r="EL8">
        <v>-1.43600587576502</v>
      </c>
      <c r="EM8">
        <v>-0.77789331844713405</v>
      </c>
      <c r="EN8">
        <v>-0.30078485070667699</v>
      </c>
      <c r="EO8">
        <v>-0.582358999700332</v>
      </c>
      <c r="EP8">
        <v>-1.1971723087494901</v>
      </c>
      <c r="EQ8">
        <v>-1.1072200482244801</v>
      </c>
      <c r="ER8">
        <v>-0.67585855024137098</v>
      </c>
      <c r="ES8">
        <v>-0.79174323587033102</v>
      </c>
      <c r="ET8">
        <v>-0.885205901138028</v>
      </c>
      <c r="EU8">
        <v>-0.94929371520803596</v>
      </c>
      <c r="EV8">
        <v>-0.97775903145104703</v>
      </c>
      <c r="EW8">
        <v>-0.60402626149245497</v>
      </c>
      <c r="EX8">
        <v>0.19796440728999601</v>
      </c>
      <c r="EY8">
        <v>0.41627807411151702</v>
      </c>
      <c r="EZ8">
        <v>0.74323487110464204</v>
      </c>
      <c r="FA8">
        <v>0.23627098623606499</v>
      </c>
      <c r="FB8">
        <v>-2.5647833219022101E-2</v>
      </c>
      <c r="FC8">
        <v>-0.56194319651018299</v>
      </c>
      <c r="FD8">
        <v>-0.22696896810848</v>
      </c>
      <c r="FE8">
        <v>-0.75425865403403403</v>
      </c>
      <c r="FF8">
        <v>-0.81609924831744396</v>
      </c>
      <c r="FG8">
        <v>-0.44889824443049198</v>
      </c>
      <c r="FH8">
        <v>-0.64339015779167796</v>
      </c>
      <c r="FI8">
        <v>-0.75361128833060498</v>
      </c>
      <c r="FJ8">
        <v>-0.710591941326013</v>
      </c>
      <c r="FK8">
        <v>-0.961195346714939</v>
      </c>
      <c r="FL8">
        <v>-0.56141926596459202</v>
      </c>
      <c r="FM8">
        <v>-0.71880940779456404</v>
      </c>
      <c r="FN8">
        <v>-0.75408622625225497</v>
      </c>
      <c r="FO8">
        <v>-0.84851123493242597</v>
      </c>
      <c r="FP8">
        <v>-1.17159208611441</v>
      </c>
      <c r="FQ8">
        <v>-0.64815332528360403</v>
      </c>
      <c r="FR8">
        <v>-0.74203656649741401</v>
      </c>
      <c r="FS8">
        <v>-0.84686380602337996</v>
      </c>
      <c r="FT8">
        <v>-1.02957098888358</v>
      </c>
      <c r="FU8">
        <v>-1.36728905909917</v>
      </c>
      <c r="FV8">
        <v>-0.68997299048524896</v>
      </c>
      <c r="FW8">
        <v>-0.82427833910636905</v>
      </c>
      <c r="FX8">
        <v>-0.99417140540211202</v>
      </c>
      <c r="FY8">
        <v>-1.2150392563627499</v>
      </c>
      <c r="FZ8">
        <v>-1.40449186916631</v>
      </c>
      <c r="GA8">
        <v>0.703172198903811</v>
      </c>
      <c r="GB8">
        <v>0.146561923655948</v>
      </c>
      <c r="GC8">
        <v>0.327512088216661</v>
      </c>
      <c r="GD8">
        <v>-0.235523215560313</v>
      </c>
      <c r="GE8">
        <v>-0.16886991096145201</v>
      </c>
      <c r="GF8">
        <v>-0.14645397029746199</v>
      </c>
      <c r="GG8">
        <v>0.72779656393082304</v>
      </c>
      <c r="GH8">
        <v>0.70208973811219999</v>
      </c>
      <c r="GI8">
        <v>0.63709233235406304</v>
      </c>
      <c r="GJ8">
        <v>0.54846535766601601</v>
      </c>
      <c r="GK8">
        <v>0.71817769310132196</v>
      </c>
      <c r="GL8">
        <v>0.72431091381331003</v>
      </c>
      <c r="GM8">
        <v>0.69675548572843404</v>
      </c>
      <c r="GN8">
        <v>0.61532269271826401</v>
      </c>
      <c r="GO8">
        <v>0.51606774285245305</v>
      </c>
      <c r="GP8">
        <v>0.73691080171300805</v>
      </c>
      <c r="GQ8">
        <v>0.72454074828675996</v>
      </c>
      <c r="GR8">
        <v>0.66225095741132201</v>
      </c>
      <c r="GS8">
        <v>0.57007572523806205</v>
      </c>
      <c r="GT8">
        <v>0.469885361663538</v>
      </c>
      <c r="GU8">
        <v>0.74717377711129096</v>
      </c>
      <c r="GV8">
        <v>0.70045547336412906</v>
      </c>
      <c r="GW8">
        <v>0.61965609577234104</v>
      </c>
      <c r="GX8">
        <v>0.523852672312769</v>
      </c>
      <c r="GY8">
        <v>0.58910716117054296</v>
      </c>
      <c r="GZ8">
        <v>0.733656821473195</v>
      </c>
      <c r="HA8">
        <v>0.66350208041847802</v>
      </c>
      <c r="HB8">
        <v>0.57499273165615605</v>
      </c>
      <c r="HC8">
        <v>0.60300136825386697</v>
      </c>
      <c r="HD8">
        <v>0.63036338891364296</v>
      </c>
      <c r="HE8">
        <v>0.68193816823619602</v>
      </c>
      <c r="HF8">
        <v>-0.37192842072648302</v>
      </c>
      <c r="HG8">
        <v>-0.32325406177846</v>
      </c>
      <c r="HH8">
        <v>-1.1140824026850201E-3</v>
      </c>
      <c r="HI8">
        <v>4.4900087994089302E-2</v>
      </c>
      <c r="HJ8">
        <v>4.8520986108884299E-2</v>
      </c>
      <c r="HK8">
        <v>0.62320228041153602</v>
      </c>
      <c r="HL8">
        <v>1.04974159357313</v>
      </c>
      <c r="HM8">
        <v>0.95470967010839303</v>
      </c>
      <c r="HN8">
        <v>0.84076594658192705</v>
      </c>
      <c r="HO8">
        <v>0.662423078667566</v>
      </c>
      <c r="HP8">
        <v>0.769107670964714</v>
      </c>
      <c r="HQ8">
        <v>1.0197260709126199</v>
      </c>
      <c r="HR8">
        <v>0.90855490644567805</v>
      </c>
      <c r="HS8">
        <v>0.79994647747059799</v>
      </c>
      <c r="HT8">
        <v>0.72428479201039997</v>
      </c>
      <c r="HU8">
        <v>0.90400865311537504</v>
      </c>
      <c r="HV8">
        <v>0.96780944682773395</v>
      </c>
      <c r="HW8">
        <v>0.85740757455739502</v>
      </c>
      <c r="HX8">
        <v>0.814485722540505</v>
      </c>
      <c r="HY8">
        <v>0.83846122345177498</v>
      </c>
      <c r="HZ8">
        <v>0.91225693626554905</v>
      </c>
      <c r="IA8">
        <v>0.91590859197691299</v>
      </c>
      <c r="IB8">
        <v>0.85019811637518905</v>
      </c>
      <c r="IC8">
        <v>0.87262432232962095</v>
      </c>
      <c r="ID8">
        <v>0.86646777487428395</v>
      </c>
      <c r="IE8">
        <v>0.88962341812712498</v>
      </c>
      <c r="IF8">
        <v>0.89768422818734595</v>
      </c>
      <c r="IG8">
        <v>0.887051301896845</v>
      </c>
      <c r="IH8">
        <v>0.88296964392480104</v>
      </c>
      <c r="II8">
        <v>-0.43848756833409802</v>
      </c>
      <c r="IJ8">
        <v>0.14615449449623</v>
      </c>
      <c r="IK8">
        <v>-0.42794771230907003</v>
      </c>
      <c r="IL8">
        <v>0.489863585743821</v>
      </c>
      <c r="IM8">
        <v>0.63297376548824102</v>
      </c>
      <c r="IN8">
        <v>-0.25792361328382302</v>
      </c>
      <c r="IO8">
        <v>-0.83238254130781297</v>
      </c>
      <c r="IP8">
        <v>-0.53658644142266698</v>
      </c>
      <c r="IQ8">
        <v>-0.43033811414684398</v>
      </c>
      <c r="IR8">
        <v>-0.720339590243952</v>
      </c>
      <c r="IS8">
        <v>-0.64373011422258097</v>
      </c>
      <c r="IT8">
        <v>-0.70145163879054895</v>
      </c>
      <c r="IU8">
        <v>-0.45215612649277798</v>
      </c>
      <c r="IV8">
        <v>-0.65369444879814398</v>
      </c>
      <c r="IW8">
        <v>-0.80934564674851295</v>
      </c>
      <c r="IX8">
        <v>-0.69398862561191699</v>
      </c>
      <c r="IY8">
        <v>-0.595715146051078</v>
      </c>
      <c r="IZ8">
        <v>-0.57023054569830101</v>
      </c>
      <c r="JA8">
        <v>-0.75458563511810295</v>
      </c>
      <c r="JB8">
        <v>-0.89001607218768297</v>
      </c>
      <c r="JC8">
        <v>-0.63936841437230396</v>
      </c>
      <c r="JD8">
        <v>-0.64452898958931704</v>
      </c>
      <c r="JE8">
        <v>-0.67777179731758297</v>
      </c>
      <c r="JF8">
        <v>-0.83917629988433595</v>
      </c>
      <c r="JG8">
        <v>-1.2578296189543501</v>
      </c>
      <c r="JH8">
        <v>-0.68033655091869705</v>
      </c>
      <c r="JI8">
        <v>-0.72393400505415095</v>
      </c>
      <c r="JJ8">
        <v>-0.77067445062604101</v>
      </c>
      <c r="JK8">
        <v>-1.1438463762117801</v>
      </c>
      <c r="JL8">
        <v>-1.3067973637000201</v>
      </c>
      <c r="JM8">
        <v>0.60287844442261096</v>
      </c>
      <c r="JN8">
        <v>1.47073082289972E-2</v>
      </c>
      <c r="JO8">
        <v>0.151111368431668</v>
      </c>
      <c r="JP8">
        <v>0.30709761166350802</v>
      </c>
      <c r="JQ8">
        <v>0.43155362599576402</v>
      </c>
      <c r="JR8">
        <v>0.51939141488906504</v>
      </c>
      <c r="JS8">
        <v>0.66062114919253301</v>
      </c>
      <c r="JT8">
        <v>0.68879432910837801</v>
      </c>
      <c r="JU8">
        <v>0.66658355480722498</v>
      </c>
      <c r="JV8">
        <v>0.60312773622350502</v>
      </c>
      <c r="JW8">
        <v>0.63986335068349298</v>
      </c>
      <c r="JX8">
        <v>0.68979961853849303</v>
      </c>
      <c r="JY8">
        <v>0.69887127042938202</v>
      </c>
      <c r="JZ8">
        <v>0.670142391878354</v>
      </c>
      <c r="KA8">
        <v>0.57578372565936298</v>
      </c>
      <c r="KB8">
        <v>0.67588092374459996</v>
      </c>
      <c r="KC8">
        <v>0.70539996915223702</v>
      </c>
      <c r="KD8">
        <v>0.69294869815830196</v>
      </c>
      <c r="KE8">
        <v>0.62937690474035501</v>
      </c>
      <c r="KF8">
        <v>0.52944861112725805</v>
      </c>
      <c r="KG8">
        <v>0.70495888815922303</v>
      </c>
      <c r="KH8">
        <v>0.71121008659659701</v>
      </c>
      <c r="KI8">
        <v>0.66589624741847697</v>
      </c>
      <c r="KJ8">
        <v>0.58573210911346996</v>
      </c>
      <c r="KK8">
        <v>0.48527552515328998</v>
      </c>
      <c r="KL8">
        <v>0.72315834445668103</v>
      </c>
      <c r="KM8">
        <v>0.69581924833735098</v>
      </c>
      <c r="KN8">
        <v>0.62973514346485104</v>
      </c>
      <c r="KO8">
        <v>0.54277603720087397</v>
      </c>
      <c r="KP8">
        <v>0.44220986160335402</v>
      </c>
      <c r="KQ8">
        <v>-0.56346230146777299</v>
      </c>
      <c r="KR8">
        <v>-1.6831402786209301E-2</v>
      </c>
      <c r="KS8">
        <v>-2.0067608400422099E-2</v>
      </c>
      <c r="KT8">
        <v>-4.70458627195064E-2</v>
      </c>
      <c r="KU8">
        <v>0.13081970506951199</v>
      </c>
      <c r="KV8">
        <v>0.50013225388189397</v>
      </c>
      <c r="KW8">
        <v>-1.2056006977340299</v>
      </c>
      <c r="KX8">
        <v>6.2270870362656897E-2</v>
      </c>
      <c r="KY8">
        <v>-1.1769946167360901</v>
      </c>
      <c r="KZ8">
        <v>-0.60020987829696604</v>
      </c>
      <c r="LA8">
        <v>-0.82769740075347997</v>
      </c>
      <c r="LB8">
        <v>-0.84234889335873697</v>
      </c>
      <c r="LC8">
        <v>-0.99191439650608304</v>
      </c>
      <c r="LD8">
        <v>-0.94792709233098005</v>
      </c>
      <c r="LE8">
        <v>-0.74360811850570996</v>
      </c>
      <c r="LF8">
        <v>-0.86403019034564699</v>
      </c>
      <c r="LG8">
        <v>-0.95076070073211005</v>
      </c>
      <c r="LH8">
        <v>-1.0111052853643401</v>
      </c>
      <c r="LI8">
        <v>-0.88458506986082197</v>
      </c>
      <c r="LJ8">
        <v>-0.80561135761990998</v>
      </c>
      <c r="LK8">
        <v>-0.93739764893789401</v>
      </c>
      <c r="LL8">
        <v>-0.98655565819387603</v>
      </c>
      <c r="LM8">
        <v>-0.95983045291695901</v>
      </c>
      <c r="LN8">
        <v>-0.89117817536455701</v>
      </c>
      <c r="LO8">
        <v>-0.89527966985448104</v>
      </c>
      <c r="LP8">
        <v>-0.97028570668019898</v>
      </c>
      <c r="LQ8">
        <v>-0.95785775940048901</v>
      </c>
      <c r="LR8">
        <v>-0.95074315233504803</v>
      </c>
      <c r="LS8">
        <v>-0.94236557449696701</v>
      </c>
      <c r="LT8">
        <v>-0.95290945240250302</v>
      </c>
      <c r="LU8">
        <v>-1.0913003643699599</v>
      </c>
      <c r="LV8">
        <v>0.34762426003979102</v>
      </c>
      <c r="LW8">
        <v>8.8888858037197094E-2</v>
      </c>
      <c r="LX8">
        <v>0.58176030650934596</v>
      </c>
      <c r="LY8">
        <v>-0.34829863780901299</v>
      </c>
      <c r="LZ8">
        <v>-0.50290951104918702</v>
      </c>
      <c r="MA8">
        <v>-0.80023107343664801</v>
      </c>
      <c r="MB8">
        <v>0.56738458384719803</v>
      </c>
      <c r="MC8">
        <v>0.59424504716874404</v>
      </c>
      <c r="MD8">
        <v>-1.3390341435791799</v>
      </c>
      <c r="ME8">
        <v>-0.89341651820657397</v>
      </c>
      <c r="MF8">
        <v>-0.863097698376598</v>
      </c>
      <c r="MG8">
        <v>-0.478097899265296</v>
      </c>
      <c r="MH8">
        <v>1.0943480348971499</v>
      </c>
      <c r="MI8">
        <v>-1.1041309434434099</v>
      </c>
      <c r="MJ8">
        <v>-1.1674014012070699</v>
      </c>
      <c r="MK8">
        <v>-0.907651568415346</v>
      </c>
      <c r="ML8">
        <v>0.39421895449127098</v>
      </c>
      <c r="MM8">
        <v>-8.4487907664825401E-3</v>
      </c>
      <c r="MN8">
        <v>-1.3658122049985899</v>
      </c>
      <c r="MO8">
        <v>-1.25211685585717</v>
      </c>
      <c r="MP8">
        <v>-0.17208726293781301</v>
      </c>
      <c r="MQ8">
        <v>-0.29577081853353498</v>
      </c>
      <c r="MR8">
        <v>-0.53324264666191301</v>
      </c>
      <c r="MS8">
        <v>-1.46808307761528</v>
      </c>
      <c r="MT8">
        <v>-0.59564633183961302</v>
      </c>
      <c r="MU8">
        <v>-0.716764411984114</v>
      </c>
      <c r="MV8">
        <v>-0.74156400194580596</v>
      </c>
      <c r="MW8">
        <v>-0.72945025087937898</v>
      </c>
      <c r="MX8">
        <v>-0.673507854738436</v>
      </c>
      <c r="MY8">
        <v>-0.96432712225733996</v>
      </c>
      <c r="MZ8">
        <v>0.686326054455764</v>
      </c>
      <c r="NA8">
        <v>0.112473353572451</v>
      </c>
      <c r="NB8">
        <v>0.31198483987492398</v>
      </c>
      <c r="NC8">
        <v>-0.66630114932487905</v>
      </c>
      <c r="ND8">
        <v>-0.43988813288726902</v>
      </c>
      <c r="NE8">
        <v>-1.0026018352605</v>
      </c>
      <c r="NF8">
        <v>-0.230540424389412</v>
      </c>
      <c r="NG8">
        <v>-0.294489760360095</v>
      </c>
      <c r="NH8">
        <v>-1.3912216010582801</v>
      </c>
      <c r="NI8">
        <v>-0.72881554889330602</v>
      </c>
      <c r="NJ8">
        <v>-0.878978899715532</v>
      </c>
      <c r="NK8">
        <v>-0.68549135123483595</v>
      </c>
      <c r="NL8">
        <v>-0.70672345772880896</v>
      </c>
      <c r="NM8">
        <v>-1.11322130487404</v>
      </c>
      <c r="NN8">
        <v>-0.86477822657038905</v>
      </c>
      <c r="NO8">
        <v>-0.84923453204282995</v>
      </c>
      <c r="NP8">
        <v>-0.75902860215140999</v>
      </c>
      <c r="NQ8">
        <v>-0.99574246272399602</v>
      </c>
      <c r="NR8">
        <v>-1.20724142743036</v>
      </c>
      <c r="NS8">
        <v>-0.859668559655139</v>
      </c>
      <c r="NT8">
        <v>-0.86138314571327401</v>
      </c>
      <c r="NU8">
        <v>-0.95234876189584206</v>
      </c>
      <c r="NV8">
        <v>-1.1129949926014699</v>
      </c>
      <c r="NW8">
        <v>-1.20765362465584</v>
      </c>
      <c r="NX8">
        <v>-0.87230924561259604</v>
      </c>
      <c r="NY8">
        <v>-0.99109498146541097</v>
      </c>
      <c r="NZ8">
        <v>-1.05847972085645</v>
      </c>
      <c r="OA8">
        <v>-1.1435398577965099</v>
      </c>
      <c r="OB8">
        <v>-1.0719542192766001</v>
      </c>
      <c r="OC8">
        <v>0.73543801803448505</v>
      </c>
      <c r="OD8">
        <v>0.65854596218730699</v>
      </c>
      <c r="OE8">
        <v>0.42196586750249399</v>
      </c>
      <c r="OF8">
        <v>0.62031518320977097</v>
      </c>
      <c r="OG8">
        <v>1.1198895947006799</v>
      </c>
      <c r="OH8">
        <v>0.47254903414256799</v>
      </c>
      <c r="OI8">
        <v>0.10758242228716899</v>
      </c>
      <c r="OJ8">
        <v>0.16150927439058099</v>
      </c>
      <c r="OK8">
        <v>-6.2908192046316402E-3</v>
      </c>
      <c r="OL8">
        <v>-0.36750571494663697</v>
      </c>
      <c r="OM8">
        <v>0.40512379256061898</v>
      </c>
      <c r="ON8">
        <v>3.7707773606423002E-2</v>
      </c>
      <c r="OO8">
        <v>0.116537671275114</v>
      </c>
      <c r="OP8">
        <v>-0.23993249203011399</v>
      </c>
      <c r="OQ8">
        <v>-0.213875455133124</v>
      </c>
      <c r="OR8">
        <v>0.22823666104601301</v>
      </c>
      <c r="OS8">
        <v>8.0884979775755594E-2</v>
      </c>
      <c r="OT8">
        <v>-6.4135246558986503E-2</v>
      </c>
      <c r="OU8">
        <v>-0.23769266197863601</v>
      </c>
      <c r="OV8">
        <v>-0.56825843484892302</v>
      </c>
      <c r="OW8">
        <v>0.20099762179702099</v>
      </c>
      <c r="OX8">
        <v>-3.1452000503758598E-2</v>
      </c>
      <c r="OY8">
        <v>-0.12347267923798901</v>
      </c>
      <c r="OZ8">
        <v>-0.48717350297763701</v>
      </c>
      <c r="PA8">
        <v>-0.91957031784181298</v>
      </c>
      <c r="PB8">
        <v>8.7704090219293901E-2</v>
      </c>
      <c r="PC8">
        <v>-8.7447886267782104E-2</v>
      </c>
      <c r="PD8">
        <v>-0.35278960040789897</v>
      </c>
      <c r="PE8">
        <v>-0.80257836494104096</v>
      </c>
      <c r="PF8">
        <v>-1.1396757907138499</v>
      </c>
      <c r="PG8">
        <v>-1.01480074824787</v>
      </c>
      <c r="PH8">
        <v>0.70454876857432303</v>
      </c>
      <c r="PI8">
        <v>0.51521790302065895</v>
      </c>
      <c r="PJ8">
        <v>1.0340058116500599</v>
      </c>
      <c r="PK8">
        <v>1.77493143741471</v>
      </c>
      <c r="PL8">
        <v>1.73524724525734</v>
      </c>
      <c r="PM8">
        <v>-1.03454182568484</v>
      </c>
      <c r="PN8">
        <v>-1.0201081263626901</v>
      </c>
      <c r="PO8">
        <v>-0.986621568507556</v>
      </c>
      <c r="PP8">
        <v>-0.99573143722127599</v>
      </c>
      <c r="PQ8">
        <v>-1.0227280420542799</v>
      </c>
      <c r="PR8">
        <v>-1.03057432405761</v>
      </c>
      <c r="PS8">
        <v>-1.00965613940876</v>
      </c>
      <c r="PT8">
        <v>-0.99058723085117495</v>
      </c>
      <c r="PU8">
        <v>-0.99372845633948803</v>
      </c>
      <c r="PV8">
        <v>-1.02816654023333</v>
      </c>
      <c r="PW8">
        <v>-1.02141606775302</v>
      </c>
      <c r="PX8">
        <v>-1.0014415120673701</v>
      </c>
      <c r="PY8">
        <v>-0.99352260696615802</v>
      </c>
      <c r="PZ8">
        <v>-1.0034329870680201</v>
      </c>
      <c r="QA8">
        <v>-1.0232291478401601</v>
      </c>
      <c r="QB8">
        <v>-1.01238842499485</v>
      </c>
      <c r="QC8">
        <v>-1.0002528595901701</v>
      </c>
      <c r="QD8">
        <v>-1.00058923818347</v>
      </c>
      <c r="QE8">
        <v>-1.02866955411129</v>
      </c>
      <c r="QF8">
        <v>-1.0161586810961101</v>
      </c>
      <c r="QG8">
        <v>-1.00899480804276</v>
      </c>
      <c r="QH8">
        <v>-1.00421967347994</v>
      </c>
      <c r="QI8">
        <v>-1.0205923550457501</v>
      </c>
      <c r="QJ8">
        <v>-1.05208428628353</v>
      </c>
      <c r="QK8">
        <v>-0.166923252599187</v>
      </c>
      <c r="QL8">
        <v>0.607215085732286</v>
      </c>
      <c r="QM8">
        <v>3.4006970449479097E-2</v>
      </c>
      <c r="QN8">
        <v>0.440374614368089</v>
      </c>
      <c r="QO8">
        <v>0.18668749955536601</v>
      </c>
      <c r="QP8">
        <v>-6.7068424070565E-2</v>
      </c>
      <c r="QQ8">
        <v>-0.39340698378765598</v>
      </c>
      <c r="QR8">
        <v>0.175747456583566</v>
      </c>
      <c r="QS8">
        <v>-1.0119987063513101</v>
      </c>
      <c r="QT8">
        <v>-0.82416491646088197</v>
      </c>
      <c r="QU8">
        <v>-0.30141482842475997</v>
      </c>
      <c r="QV8">
        <v>-0.178668803161005</v>
      </c>
      <c r="QW8">
        <v>-0.20865130787039601</v>
      </c>
      <c r="QX8">
        <v>-0.68647884825110606</v>
      </c>
      <c r="QY8">
        <v>-0.79962009863027605</v>
      </c>
      <c r="QZ8">
        <v>-0.25022949927494098</v>
      </c>
      <c r="RA8">
        <v>-0.20233161700549199</v>
      </c>
      <c r="RB8">
        <v>-0.468750978380299</v>
      </c>
      <c r="RC8">
        <v>-0.77439873912775103</v>
      </c>
      <c r="RD8">
        <v>-0.600636179130417</v>
      </c>
      <c r="RE8">
        <v>-0.24767173131216999</v>
      </c>
      <c r="RF8">
        <v>-0.38858806200102203</v>
      </c>
      <c r="RG8">
        <v>-0.61081841784912405</v>
      </c>
      <c r="RH8">
        <v>-0.65755114655966496</v>
      </c>
      <c r="RI8">
        <v>-0.64146916709372104</v>
      </c>
      <c r="RJ8">
        <v>-0.38613564946124601</v>
      </c>
      <c r="RK8">
        <v>-0.52509353466326703</v>
      </c>
      <c r="RL8">
        <v>-0.56941668849860105</v>
      </c>
      <c r="RM8">
        <v>-0.68343220381666503</v>
      </c>
      <c r="RN8">
        <v>-0.75078710608594301</v>
      </c>
      <c r="RO8">
        <v>-0.73829166547379799</v>
      </c>
      <c r="RP8">
        <v>5.8282935953185802E-2</v>
      </c>
      <c r="RQ8">
        <v>0.54150403369737599</v>
      </c>
      <c r="RR8">
        <v>-1.5275863971143799</v>
      </c>
      <c r="RS8">
        <v>-0.55684458709916296</v>
      </c>
      <c r="RT8">
        <v>2.4676317615787001E-2</v>
      </c>
      <c r="RU8">
        <v>-0.48198424954890801</v>
      </c>
      <c r="RV8">
        <v>-1.7220018412079801</v>
      </c>
      <c r="RW8">
        <v>-0.787950039360367</v>
      </c>
      <c r="RX8">
        <v>-0.81562614287892099</v>
      </c>
      <c r="RY8">
        <v>-0.81854449742817703</v>
      </c>
      <c r="RZ8">
        <v>-1.1974742828990901</v>
      </c>
      <c r="SA8">
        <v>-1.6390000662855</v>
      </c>
      <c r="SB8">
        <v>-0.40685597824752601</v>
      </c>
      <c r="SC8">
        <v>-0.57846218563262997</v>
      </c>
      <c r="SD8">
        <v>-1.0239981048342599</v>
      </c>
      <c r="SE8">
        <v>-1.45019792610106</v>
      </c>
      <c r="SF8">
        <v>-1.0782451793022201</v>
      </c>
      <c r="SG8">
        <v>-0.50518202135586099</v>
      </c>
      <c r="SH8">
        <v>-0.73950149198439097</v>
      </c>
      <c r="SI8">
        <v>-1.2492573864593799</v>
      </c>
      <c r="SJ8">
        <v>-1.15019712946501</v>
      </c>
      <c r="SK8">
        <v>-0.94507117262972695</v>
      </c>
      <c r="SL8">
        <v>-0.64020716096040597</v>
      </c>
      <c r="SM8">
        <v>-0.90472525659070702</v>
      </c>
      <c r="SN8">
        <v>-1.0733044452709599</v>
      </c>
      <c r="SO8">
        <v>-1.03645679970034</v>
      </c>
      <c r="SP8">
        <v>-0.94259271430483205</v>
      </c>
      <c r="SQ8">
        <v>-0.786722996625835</v>
      </c>
      <c r="SR8">
        <v>-0.78584683621655205</v>
      </c>
      <c r="SS8">
        <v>-0.80889238614873005</v>
      </c>
      <c r="ST8">
        <v>0.30670324614490702</v>
      </c>
      <c r="SU8">
        <v>0.31218021020361703</v>
      </c>
      <c r="SV8">
        <v>0.26249414504867802</v>
      </c>
      <c r="SW8">
        <v>0.22346153890919199</v>
      </c>
      <c r="SX8">
        <v>0.113600978055534</v>
      </c>
      <c r="SY8">
        <v>-0.83168078212837704</v>
      </c>
      <c r="SZ8">
        <v>-0.86463702706367296</v>
      </c>
      <c r="TA8">
        <v>-0.91269143841384603</v>
      </c>
      <c r="TB8">
        <v>-0.95158192363831995</v>
      </c>
      <c r="TC8">
        <v>-0.81753693973597497</v>
      </c>
      <c r="TD8">
        <v>-0.84373998246672599</v>
      </c>
      <c r="TE8">
        <v>-0.88120502234308795</v>
      </c>
      <c r="TF8">
        <v>-0.92922763353151705</v>
      </c>
      <c r="TG8">
        <v>-0.961774694000889</v>
      </c>
      <c r="TH8">
        <v>-0.833173293461969</v>
      </c>
      <c r="TI8">
        <v>-0.86512739242801895</v>
      </c>
      <c r="TJ8">
        <v>-0.90803537166587101</v>
      </c>
      <c r="TK8">
        <v>-0.94849193539033905</v>
      </c>
      <c r="TL8">
        <v>-0.97326142678866201</v>
      </c>
      <c r="TM8">
        <v>-0.85396285817833295</v>
      </c>
      <c r="TN8">
        <v>-0.89154524600143903</v>
      </c>
      <c r="TO8">
        <v>-0.93129954551252103</v>
      </c>
      <c r="TP8">
        <v>-0.96410216961300499</v>
      </c>
      <c r="TQ8">
        <v>-0.98133447492330295</v>
      </c>
      <c r="TR8">
        <v>-0.87940234513002502</v>
      </c>
      <c r="TS8">
        <v>-0.91609855014045904</v>
      </c>
      <c r="TT8">
        <v>-0.95043682086216996</v>
      </c>
      <c r="TU8">
        <v>-0.97570796754536804</v>
      </c>
      <c r="TV8">
        <v>-0.99620368328881204</v>
      </c>
    </row>
    <row r="9" spans="1:542" x14ac:dyDescent="0.25">
      <c r="A9" s="13">
        <v>43100</v>
      </c>
      <c r="B9">
        <v>-1.3168310050619401</v>
      </c>
      <c r="C9">
        <v>-1.7170960688898</v>
      </c>
      <c r="D9">
        <v>-0.418875923598721</v>
      </c>
      <c r="E9">
        <v>-1.1072804752241201</v>
      </c>
      <c r="F9">
        <v>1.1540920665846299</v>
      </c>
      <c r="G9">
        <v>1.25346956990869</v>
      </c>
      <c r="H9">
        <v>-0.55183842087895096</v>
      </c>
      <c r="I9">
        <v>-0.53950628075354201</v>
      </c>
      <c r="J9">
        <v>0.64105376518152302</v>
      </c>
      <c r="K9">
        <v>0.29343804344162</v>
      </c>
      <c r="L9">
        <v>-1.2862444731677101</v>
      </c>
      <c r="M9">
        <v>-0.77648831860951995</v>
      </c>
      <c r="N9">
        <v>-2.16404082143574E-2</v>
      </c>
      <c r="O9">
        <v>0.85172559700448502</v>
      </c>
      <c r="P9">
        <v>-0.23670679673130701</v>
      </c>
      <c r="Q9">
        <v>-1.0988320780254499</v>
      </c>
      <c r="R9">
        <v>-0.43523973348366102</v>
      </c>
      <c r="S9">
        <v>0.43535863398589603</v>
      </c>
      <c r="T9">
        <v>0.35817510132348501</v>
      </c>
      <c r="U9">
        <v>0.25855086693027801</v>
      </c>
      <c r="V9">
        <v>-0.79815424495333698</v>
      </c>
      <c r="W9">
        <v>-8.0449498997188298E-3</v>
      </c>
      <c r="X9">
        <v>0.238768859005385</v>
      </c>
      <c r="Y9">
        <v>0.55296051452335704</v>
      </c>
      <c r="Z9">
        <v>0.54101399206368395</v>
      </c>
      <c r="AA9">
        <v>-0.40412006901137598</v>
      </c>
      <c r="AB9">
        <v>-7.1354269692649297E-2</v>
      </c>
      <c r="AC9">
        <v>0.407681973372851</v>
      </c>
      <c r="AD9">
        <v>0.73082927153201604</v>
      </c>
      <c r="AE9">
        <v>0.191573270716273</v>
      </c>
      <c r="AF9">
        <v>1.08097003212024</v>
      </c>
      <c r="AG9">
        <v>0.68633262727503297</v>
      </c>
      <c r="AH9">
        <v>0.428715072017545</v>
      </c>
      <c r="AI9">
        <v>0.84608110883089904</v>
      </c>
      <c r="AJ9">
        <v>0.87403426864843503</v>
      </c>
      <c r="AK9">
        <v>0.25216552431382899</v>
      </c>
      <c r="AL9">
        <v>0.75273395639738905</v>
      </c>
      <c r="AM9">
        <v>0.70783155774749895</v>
      </c>
      <c r="AN9">
        <v>0.78601237861607198</v>
      </c>
      <c r="AO9">
        <v>0.51827824435752201</v>
      </c>
      <c r="AP9">
        <v>0.97671338448339295</v>
      </c>
      <c r="AQ9">
        <v>0.70001245429673098</v>
      </c>
      <c r="AR9">
        <v>0.75852604832776205</v>
      </c>
      <c r="AS9">
        <v>0.68934701149213995</v>
      </c>
      <c r="AT9">
        <v>0.442795053878554</v>
      </c>
      <c r="AU9">
        <v>0.84499438824074902</v>
      </c>
      <c r="AV9">
        <v>0.73517595972906902</v>
      </c>
      <c r="AW9">
        <v>0.72982154053055703</v>
      </c>
      <c r="AX9">
        <v>0.57201577099582701</v>
      </c>
      <c r="AY9">
        <v>0.41921216989376497</v>
      </c>
      <c r="AZ9">
        <v>0.82610037934702096</v>
      </c>
      <c r="BA9">
        <v>0.72822008184786602</v>
      </c>
      <c r="BB9">
        <v>0.64259997944020897</v>
      </c>
      <c r="BC9">
        <v>0.51805204877244404</v>
      </c>
      <c r="BD9">
        <v>0.36651509420655298</v>
      </c>
      <c r="BE9">
        <v>0.80310962373731298</v>
      </c>
      <c r="BF9">
        <v>0.66645806344529002</v>
      </c>
      <c r="BG9">
        <v>0.58834619544503997</v>
      </c>
      <c r="BH9">
        <v>0.45823721046674298</v>
      </c>
      <c r="BI9">
        <v>0.372868369464605</v>
      </c>
      <c r="BK9">
        <v>-0.589907134844738</v>
      </c>
      <c r="BL9">
        <v>-0.27709698798807803</v>
      </c>
      <c r="BM9">
        <v>-0.219911123027241</v>
      </c>
      <c r="BN9">
        <v>-0.56274643911226896</v>
      </c>
      <c r="BO9">
        <v>-0.10685829740408299</v>
      </c>
      <c r="BP9">
        <v>0.19705019289363601</v>
      </c>
      <c r="BQ9">
        <v>-0.55660364997310896</v>
      </c>
      <c r="BR9">
        <v>-0.67311156524310001</v>
      </c>
      <c r="BS9">
        <v>-0.75601518917469601</v>
      </c>
      <c r="BT9">
        <v>-0.63737582727112196</v>
      </c>
      <c r="BU9">
        <v>-0.55612244725725501</v>
      </c>
      <c r="BV9">
        <v>-0.66835644593810795</v>
      </c>
      <c r="BW9">
        <v>-0.68583156331294604</v>
      </c>
      <c r="BX9">
        <v>-0.64541284985129899</v>
      </c>
      <c r="BY9">
        <v>-0.67322641664209804</v>
      </c>
      <c r="BZ9">
        <v>-0.61576581624456905</v>
      </c>
      <c r="CA9">
        <v>-0.68312924820915999</v>
      </c>
      <c r="CB9">
        <v>-0.67464409193937902</v>
      </c>
      <c r="CC9">
        <v>-0.66753732893201101</v>
      </c>
      <c r="CD9">
        <v>-0.75601880984459402</v>
      </c>
      <c r="CE9">
        <v>-0.64440803509154698</v>
      </c>
      <c r="CF9">
        <v>-0.68034531118136299</v>
      </c>
      <c r="CG9">
        <v>-0.68385501739728105</v>
      </c>
      <c r="CH9">
        <v>-0.721743580068546</v>
      </c>
      <c r="CI9">
        <v>-0.78599175015127798</v>
      </c>
      <c r="CJ9">
        <v>-0.65334134749565798</v>
      </c>
      <c r="CK9">
        <v>-0.68873297772771103</v>
      </c>
      <c r="CL9">
        <v>-0.72094736601356102</v>
      </c>
      <c r="CM9">
        <v>-0.75107592368386999</v>
      </c>
      <c r="CN9">
        <v>-1.0266205290424499</v>
      </c>
      <c r="CO9">
        <v>-0.71051110400260598</v>
      </c>
      <c r="CP9">
        <v>0.29550867948631898</v>
      </c>
      <c r="CQ9">
        <v>0.60640636386126001</v>
      </c>
      <c r="CR9">
        <v>0.49599666648774099</v>
      </c>
      <c r="CS9">
        <v>0.33368677166153698</v>
      </c>
      <c r="CT9">
        <v>0.14866762571352199</v>
      </c>
      <c r="CU9">
        <v>8.8870839422923995E-2</v>
      </c>
      <c r="CV9">
        <v>-0.40150831039936002</v>
      </c>
      <c r="CW9">
        <v>-8.4899921926070293E-2</v>
      </c>
      <c r="CX9">
        <v>-0.98776045067534402</v>
      </c>
      <c r="CY9">
        <v>-0.25137275701113398</v>
      </c>
      <c r="CZ9">
        <v>-2.2082215177716299E-2</v>
      </c>
      <c r="DA9">
        <v>-0.72160494656732199</v>
      </c>
      <c r="DB9">
        <v>-0.72752154540015901</v>
      </c>
      <c r="DC9">
        <v>-0.89738999798692398</v>
      </c>
      <c r="DD9">
        <v>-0.142168335415539</v>
      </c>
      <c r="DE9">
        <v>-0.38576859011640302</v>
      </c>
      <c r="DF9">
        <v>-0.75451387008078397</v>
      </c>
      <c r="DG9">
        <v>-0.84092056528728198</v>
      </c>
      <c r="DH9">
        <v>-0.89696210152120404</v>
      </c>
      <c r="DI9">
        <v>-0.351387450331553</v>
      </c>
      <c r="DJ9">
        <v>-0.52012503309063696</v>
      </c>
      <c r="DK9">
        <v>-0.82782249757623805</v>
      </c>
      <c r="DL9">
        <v>-0.85925788364864697</v>
      </c>
      <c r="DM9">
        <v>-1.1331966961308499</v>
      </c>
      <c r="DN9">
        <v>-0.467034091392796</v>
      </c>
      <c r="DO9">
        <v>-0.63925328450818997</v>
      </c>
      <c r="DP9">
        <v>-0.85543379248333395</v>
      </c>
      <c r="DQ9">
        <v>-1.05178440849268</v>
      </c>
      <c r="DR9">
        <v>-1.17679246106976</v>
      </c>
      <c r="DS9">
        <v>0.73356613398544901</v>
      </c>
      <c r="DT9">
        <v>0.64457656239746697</v>
      </c>
      <c r="DU9">
        <v>0.64659902025454596</v>
      </c>
      <c r="DV9">
        <v>0.68180542731802496</v>
      </c>
      <c r="DW9">
        <v>0.53714058905112205</v>
      </c>
      <c r="DX9">
        <v>0.43286623266101898</v>
      </c>
      <c r="DY9">
        <v>-0.74157518305803105</v>
      </c>
      <c r="DZ9">
        <v>-0.94595079182332897</v>
      </c>
      <c r="EA9">
        <v>0.19937957363684899</v>
      </c>
      <c r="EB9">
        <v>0.25182561654082902</v>
      </c>
      <c r="EC9">
        <v>0.30383935222735398</v>
      </c>
      <c r="ED9">
        <v>-1.0085469036482599</v>
      </c>
      <c r="EE9">
        <v>-0.65042296018018397</v>
      </c>
      <c r="EF9">
        <v>0.37998794084412901</v>
      </c>
      <c r="EG9">
        <v>-0.111299836205402</v>
      </c>
      <c r="EH9">
        <v>-0.43895937006538499</v>
      </c>
      <c r="EI9">
        <v>-0.99692308810424302</v>
      </c>
      <c r="EJ9">
        <v>-0.150861409593606</v>
      </c>
      <c r="EK9">
        <v>0.156401971109803</v>
      </c>
      <c r="EL9">
        <v>-0.83060798461906504</v>
      </c>
      <c r="EM9">
        <v>-0.69730795310003801</v>
      </c>
      <c r="EN9">
        <v>-0.601561670763331</v>
      </c>
      <c r="EO9">
        <v>-0.17191314829760199</v>
      </c>
      <c r="EP9">
        <v>-0.48564855936962997</v>
      </c>
      <c r="EQ9">
        <v>-1.06207478516785</v>
      </c>
      <c r="ER9">
        <v>-0.39239596951502398</v>
      </c>
      <c r="ES9">
        <v>-0.52388780966244997</v>
      </c>
      <c r="ET9">
        <v>-0.638518918297727</v>
      </c>
      <c r="EU9">
        <v>-0.73269628328028302</v>
      </c>
      <c r="EV9">
        <v>-0.80071744190495397</v>
      </c>
      <c r="EW9">
        <v>-0.148735741153078</v>
      </c>
      <c r="EX9">
        <v>0.62267381324582405</v>
      </c>
      <c r="EY9">
        <v>0.194658066852478</v>
      </c>
      <c r="EZ9">
        <v>0.43068985768835799</v>
      </c>
      <c r="FA9">
        <v>0.73237206619096096</v>
      </c>
      <c r="FB9">
        <v>0.27636952662027803</v>
      </c>
      <c r="FC9">
        <v>-0.51366981876733298</v>
      </c>
      <c r="FD9">
        <v>-0.48179802398279697</v>
      </c>
      <c r="FE9">
        <v>-0.18388457139171299</v>
      </c>
      <c r="FF9">
        <v>-0.70692450232891801</v>
      </c>
      <c r="FG9">
        <v>-0.14370300309320599</v>
      </c>
      <c r="FH9">
        <v>-0.36678917991826998</v>
      </c>
      <c r="FI9">
        <v>-0.57545920528028505</v>
      </c>
      <c r="FJ9">
        <v>-0.69824918073721598</v>
      </c>
      <c r="FK9">
        <v>-0.67180086062806899</v>
      </c>
      <c r="FL9">
        <v>-0.26209213481370203</v>
      </c>
      <c r="FM9">
        <v>-0.48420691193953003</v>
      </c>
      <c r="FN9">
        <v>-0.65571771067713602</v>
      </c>
      <c r="FO9">
        <v>-0.70114189775639202</v>
      </c>
      <c r="FP9">
        <v>-0.84780350578031305</v>
      </c>
      <c r="FQ9">
        <v>-0.380122056010823</v>
      </c>
      <c r="FR9">
        <v>-0.57641765918982002</v>
      </c>
      <c r="FS9">
        <v>-0.68257272229433097</v>
      </c>
      <c r="FT9">
        <v>-0.81680841094113898</v>
      </c>
      <c r="FU9">
        <v>-1.06535506317193</v>
      </c>
      <c r="FV9">
        <v>-0.47958647162254198</v>
      </c>
      <c r="FW9">
        <v>-0.62164617882372797</v>
      </c>
      <c r="FX9">
        <v>-0.78212453063213005</v>
      </c>
      <c r="FY9">
        <v>-0.99299769340937105</v>
      </c>
      <c r="FZ9">
        <v>-1.2849295384367001</v>
      </c>
      <c r="GA9">
        <v>0.703172198903811</v>
      </c>
      <c r="GB9">
        <v>0.146561923655948</v>
      </c>
      <c r="GC9">
        <v>0.327512088216661</v>
      </c>
      <c r="GD9">
        <v>0.532487269962448</v>
      </c>
      <c r="GE9">
        <v>-0.16886991096145201</v>
      </c>
      <c r="GF9">
        <v>-0.14645397029746199</v>
      </c>
      <c r="GG9">
        <v>0.72779656393082304</v>
      </c>
      <c r="GH9">
        <v>0.70208973811219999</v>
      </c>
      <c r="GI9">
        <v>0.63709233235406304</v>
      </c>
      <c r="GJ9">
        <v>0.54846535766601601</v>
      </c>
      <c r="GK9">
        <v>0.71817769310132196</v>
      </c>
      <c r="GL9">
        <v>0.72431091381331003</v>
      </c>
      <c r="GM9">
        <v>0.69675548572843404</v>
      </c>
      <c r="GN9">
        <v>0.61532269271826401</v>
      </c>
      <c r="GO9">
        <v>0.51606774285245305</v>
      </c>
      <c r="GP9">
        <v>0.73691080171300805</v>
      </c>
      <c r="GQ9">
        <v>0.72454074828675996</v>
      </c>
      <c r="GR9">
        <v>0.66225095741132201</v>
      </c>
      <c r="GS9">
        <v>0.57007572523806205</v>
      </c>
      <c r="GT9">
        <v>0.469885361663538</v>
      </c>
      <c r="GU9">
        <v>0.74717377711129096</v>
      </c>
      <c r="GV9">
        <v>0.70045547336412906</v>
      </c>
      <c r="GW9">
        <v>0.61965609577234104</v>
      </c>
      <c r="GX9">
        <v>0.523852672312769</v>
      </c>
      <c r="GY9">
        <v>0.42430657524069798</v>
      </c>
      <c r="GZ9">
        <v>0.733656821473195</v>
      </c>
      <c r="HA9">
        <v>0.66350208041847802</v>
      </c>
      <c r="HB9">
        <v>0.57499273165615605</v>
      </c>
      <c r="HC9">
        <v>0.47832271740189097</v>
      </c>
      <c r="HD9">
        <v>0.50478187438772604</v>
      </c>
      <c r="HE9">
        <v>0.68193816823619602</v>
      </c>
      <c r="HF9">
        <v>-0.37192842072648302</v>
      </c>
      <c r="HG9">
        <v>-0.32325406177846</v>
      </c>
      <c r="HH9">
        <v>-0.26849385904705397</v>
      </c>
      <c r="HI9">
        <v>4.4900087994089302E-2</v>
      </c>
      <c r="HJ9">
        <v>4.8520986108884299E-2</v>
      </c>
      <c r="HK9">
        <v>0.62320228041153602</v>
      </c>
      <c r="HL9">
        <v>0.54525412870060797</v>
      </c>
      <c r="HM9">
        <v>0.95470967010839303</v>
      </c>
      <c r="HN9">
        <v>0.84076594658192705</v>
      </c>
      <c r="HO9">
        <v>0.662423078667566</v>
      </c>
      <c r="HP9">
        <v>0.59668543494680903</v>
      </c>
      <c r="HQ9">
        <v>0.68682291833109299</v>
      </c>
      <c r="HR9">
        <v>0.90855490644567805</v>
      </c>
      <c r="HS9">
        <v>0.79994647747059799</v>
      </c>
      <c r="HT9">
        <v>0.63544301972811801</v>
      </c>
      <c r="HU9">
        <v>0.64783980474664504</v>
      </c>
      <c r="HV9">
        <v>0.80235765053012498</v>
      </c>
      <c r="HW9">
        <v>0.85740757455739502</v>
      </c>
      <c r="HX9">
        <v>0.75344812342925604</v>
      </c>
      <c r="HY9">
        <v>0.66229895451772003</v>
      </c>
      <c r="HZ9">
        <v>0.74289807261330099</v>
      </c>
      <c r="IA9">
        <v>0.80605282434217296</v>
      </c>
      <c r="IB9">
        <v>0.80912574360344103</v>
      </c>
      <c r="IC9">
        <v>0.74988084113171904</v>
      </c>
      <c r="ID9">
        <v>0.73552546116255502</v>
      </c>
      <c r="IE9">
        <v>0.76334825315687205</v>
      </c>
      <c r="IF9">
        <v>0.78417436515115102</v>
      </c>
      <c r="IG9">
        <v>0.79427644812155196</v>
      </c>
      <c r="IH9">
        <v>0.79009064912205296</v>
      </c>
      <c r="II9">
        <v>-4.06837483385546E-2</v>
      </c>
      <c r="IJ9">
        <v>0.15027004440790701</v>
      </c>
      <c r="IK9">
        <v>0.14616542332750401</v>
      </c>
      <c r="IL9">
        <v>-0.40634393943117503</v>
      </c>
      <c r="IM9">
        <v>0.51591012000876901</v>
      </c>
      <c r="IN9">
        <v>0.66501784706271005</v>
      </c>
      <c r="IO9">
        <v>-0.370184093911548</v>
      </c>
      <c r="IP9">
        <v>-0.78302153065602398</v>
      </c>
      <c r="IQ9">
        <v>-0.51259878944497295</v>
      </c>
      <c r="IR9">
        <v>-0.38800412318636801</v>
      </c>
      <c r="IS9">
        <v>-0.167388258587779</v>
      </c>
      <c r="IT9">
        <v>-0.57930333743107598</v>
      </c>
      <c r="IU9">
        <v>-0.65427556026611899</v>
      </c>
      <c r="IV9">
        <v>-0.41999479702699499</v>
      </c>
      <c r="IW9">
        <v>-0.61836508882423502</v>
      </c>
      <c r="IX9">
        <v>-0.38620922600324098</v>
      </c>
      <c r="IY9">
        <v>-0.63640984840503401</v>
      </c>
      <c r="IZ9">
        <v>-0.55743475262939002</v>
      </c>
      <c r="JA9">
        <v>-0.53379952535970598</v>
      </c>
      <c r="JB9">
        <v>-0.772914302321977</v>
      </c>
      <c r="JC9">
        <v>-0.498829740269574</v>
      </c>
      <c r="JD9">
        <v>-0.59153016249446799</v>
      </c>
      <c r="JE9">
        <v>-0.60455431795316505</v>
      </c>
      <c r="JF9">
        <v>-0.66979559382493803</v>
      </c>
      <c r="JG9">
        <v>-0.89127772555731</v>
      </c>
      <c r="JH9">
        <v>-0.50640594624296797</v>
      </c>
      <c r="JI9">
        <v>-0.63230697931209601</v>
      </c>
      <c r="JJ9">
        <v>-0.70595983303712795</v>
      </c>
      <c r="JK9">
        <v>-0.79605426834846904</v>
      </c>
      <c r="JL9">
        <v>-1.2013340934474199</v>
      </c>
      <c r="JM9">
        <v>0.60287844442261096</v>
      </c>
      <c r="JN9">
        <v>1.47073082289972E-2</v>
      </c>
      <c r="JO9">
        <v>0.151111368431668</v>
      </c>
      <c r="JP9">
        <v>0.30709761166350802</v>
      </c>
      <c r="JQ9">
        <v>0.43155362599576402</v>
      </c>
      <c r="JR9">
        <v>0.51939141488906504</v>
      </c>
      <c r="JS9">
        <v>0.66062114919253301</v>
      </c>
      <c r="JT9">
        <v>0.68879432910837801</v>
      </c>
      <c r="JU9">
        <v>0.66658355480722498</v>
      </c>
      <c r="JV9">
        <v>0.60312773622350502</v>
      </c>
      <c r="JW9">
        <v>0.63986335068349298</v>
      </c>
      <c r="JX9">
        <v>0.68979961853849303</v>
      </c>
      <c r="JY9">
        <v>0.69887127042938202</v>
      </c>
      <c r="JZ9">
        <v>0.670142391878354</v>
      </c>
      <c r="KA9">
        <v>0.57578372565936298</v>
      </c>
      <c r="KB9">
        <v>0.67588092374459996</v>
      </c>
      <c r="KC9">
        <v>0.70539996915223702</v>
      </c>
      <c r="KD9">
        <v>0.69294869815830196</v>
      </c>
      <c r="KE9">
        <v>0.62937690474035501</v>
      </c>
      <c r="KF9">
        <v>0.52944861112725805</v>
      </c>
      <c r="KG9">
        <v>0.70495888815922303</v>
      </c>
      <c r="KH9">
        <v>0.71121008659659701</v>
      </c>
      <c r="KI9">
        <v>0.66589624741847697</v>
      </c>
      <c r="KJ9">
        <v>0.58573210911346996</v>
      </c>
      <c r="KK9">
        <v>0.48527552515328998</v>
      </c>
      <c r="KL9">
        <v>0.72315834445668103</v>
      </c>
      <c r="KM9">
        <v>0.69581924833735098</v>
      </c>
      <c r="KN9">
        <v>0.62973514346485104</v>
      </c>
      <c r="KO9">
        <v>0.54277603720087397</v>
      </c>
      <c r="KP9">
        <v>0.44220986160335402</v>
      </c>
      <c r="KQ9">
        <v>-0.71063794361771504</v>
      </c>
      <c r="KR9">
        <v>0.70817267394320504</v>
      </c>
      <c r="KS9">
        <v>1.2201156279517101E-3</v>
      </c>
      <c r="KT9">
        <v>3.6783253384863497E-2</v>
      </c>
      <c r="KU9">
        <v>-2.6511493503751201E-2</v>
      </c>
      <c r="KV9">
        <v>0.25950916180877998</v>
      </c>
      <c r="KW9">
        <v>-0.44569853578686403</v>
      </c>
      <c r="KX9">
        <v>-1.1947210481103401</v>
      </c>
      <c r="KY9">
        <v>0.196685095119327</v>
      </c>
      <c r="KZ9">
        <v>-1.1332755024590599</v>
      </c>
      <c r="LA9">
        <v>-0.57399455944650202</v>
      </c>
      <c r="LB9">
        <v>-0.73583135419562895</v>
      </c>
      <c r="LC9">
        <v>-0.75081606161272696</v>
      </c>
      <c r="LD9">
        <v>-0.87668986471730204</v>
      </c>
      <c r="LE9">
        <v>-0.83796733883058405</v>
      </c>
      <c r="LF9">
        <v>-0.67571971656079399</v>
      </c>
      <c r="LG9">
        <v>-0.77214695048138005</v>
      </c>
      <c r="LH9">
        <v>-0.84745071078902701</v>
      </c>
      <c r="LI9">
        <v>-0.89557941914157002</v>
      </c>
      <c r="LJ9">
        <v>-0.76230231203390997</v>
      </c>
      <c r="LK9">
        <v>-0.72476888569973696</v>
      </c>
      <c r="LL9">
        <v>-0.83794714982364704</v>
      </c>
      <c r="LM9">
        <v>-0.879330584646283</v>
      </c>
      <c r="LN9">
        <v>-0.835905665284434</v>
      </c>
      <c r="LO9">
        <v>-0.77280572330255604</v>
      </c>
      <c r="LP9">
        <v>-0.78681743442354202</v>
      </c>
      <c r="LQ9">
        <v>-0.86720132231307101</v>
      </c>
      <c r="LR9">
        <v>-0.841516734190632</v>
      </c>
      <c r="LS9">
        <v>-0.829726838069341</v>
      </c>
      <c r="LT9">
        <v>-0.82180587711821296</v>
      </c>
      <c r="LU9">
        <v>0.39182593431464802</v>
      </c>
      <c r="LV9">
        <v>-0.33178607451811898</v>
      </c>
      <c r="LW9">
        <v>0.321812604679448</v>
      </c>
      <c r="LX9">
        <v>0.113146242797242</v>
      </c>
      <c r="LY9">
        <v>0.55065476402929903</v>
      </c>
      <c r="LZ9">
        <v>-0.32473800432105399</v>
      </c>
      <c r="MA9">
        <v>-1.0909204404052799</v>
      </c>
      <c r="MB9">
        <v>-0.712815289454243</v>
      </c>
      <c r="MC9">
        <v>0.65723922178027405</v>
      </c>
      <c r="MD9">
        <v>0.61489120191554603</v>
      </c>
      <c r="ME9">
        <v>1.0886773340669</v>
      </c>
      <c r="MF9">
        <v>-0.90509496629511099</v>
      </c>
      <c r="MG9">
        <v>-0.791709640416562</v>
      </c>
      <c r="MH9">
        <v>-0.40451333340297402</v>
      </c>
      <c r="MI9">
        <v>1.13229583844774</v>
      </c>
      <c r="MJ9">
        <v>0.112732513675465</v>
      </c>
      <c r="MK9">
        <v>-1.1495079917827999</v>
      </c>
      <c r="ML9">
        <v>-0.82266270567470701</v>
      </c>
      <c r="MM9">
        <v>0.50078287088589202</v>
      </c>
      <c r="MN9">
        <v>1.2181589285050601E-2</v>
      </c>
      <c r="MO9">
        <v>-0.35472001845494699</v>
      </c>
      <c r="MP9">
        <v>-1.22618483027314</v>
      </c>
      <c r="MQ9">
        <v>-5.8097839354800403E-2</v>
      </c>
      <c r="MR9">
        <v>-0.23510596139523199</v>
      </c>
      <c r="MS9">
        <v>-0.48321432728816099</v>
      </c>
      <c r="MT9">
        <v>-0.51702036082035796</v>
      </c>
      <c r="MU9">
        <v>-0.52914463253241595</v>
      </c>
      <c r="MV9">
        <v>-0.65485953923047802</v>
      </c>
      <c r="MW9">
        <v>-0.68276128469276698</v>
      </c>
      <c r="MX9">
        <v>-0.68004958870416399</v>
      </c>
      <c r="MY9">
        <v>-0.21383062167998701</v>
      </c>
      <c r="MZ9">
        <v>-2.7143004113946798E-2</v>
      </c>
      <c r="NA9">
        <v>0.66160818145923195</v>
      </c>
      <c r="NB9">
        <v>0.110344546549265</v>
      </c>
      <c r="NC9">
        <v>0.318558378454877</v>
      </c>
      <c r="ND9">
        <v>-0.59986265494990099</v>
      </c>
      <c r="NE9">
        <v>-0.92697182505729503</v>
      </c>
      <c r="NF9">
        <v>-0.91392602493567998</v>
      </c>
      <c r="NG9">
        <v>-0.123333829042179</v>
      </c>
      <c r="NH9">
        <v>-0.22413474909839801</v>
      </c>
      <c r="NI9">
        <v>-0.49655051186525301</v>
      </c>
      <c r="NJ9">
        <v>-0.67036665531005901</v>
      </c>
      <c r="NK9">
        <v>-0.80018734252688895</v>
      </c>
      <c r="NL9">
        <v>-0.59449521746409295</v>
      </c>
      <c r="NM9">
        <v>-0.63053432545987897</v>
      </c>
      <c r="NN9">
        <v>-0.62719858050280597</v>
      </c>
      <c r="NO9">
        <v>-0.79449871259475502</v>
      </c>
      <c r="NP9">
        <v>-0.76268450180932501</v>
      </c>
      <c r="NQ9">
        <v>-0.67224810738015806</v>
      </c>
      <c r="NR9">
        <v>-0.936783108935903</v>
      </c>
      <c r="NS9">
        <v>-0.73265898205263402</v>
      </c>
      <c r="NT9">
        <v>-0.78165315384627998</v>
      </c>
      <c r="NU9">
        <v>-0.77648244570198299</v>
      </c>
      <c r="NV9">
        <v>-0.88217301561057404</v>
      </c>
      <c r="NW9">
        <v>-1.0716454846321599</v>
      </c>
      <c r="NX9">
        <v>-0.74129084141008605</v>
      </c>
      <c r="NY9">
        <v>-0.79364746883096704</v>
      </c>
      <c r="NZ9">
        <v>-0.92002414111778197</v>
      </c>
      <c r="OA9">
        <v>-1.0040712268720999</v>
      </c>
      <c r="OB9">
        <v>-1.1024424366902601</v>
      </c>
      <c r="OC9">
        <v>1.2843808562940899</v>
      </c>
      <c r="OD9">
        <v>0.71451572634387805</v>
      </c>
      <c r="OE9">
        <v>0.66875448456493902</v>
      </c>
      <c r="OF9">
        <v>0.43564875086683702</v>
      </c>
      <c r="OG9">
        <v>0.61910795628497195</v>
      </c>
      <c r="OH9">
        <v>1.0948353507412101</v>
      </c>
      <c r="OI9">
        <v>0.74294167830297397</v>
      </c>
      <c r="OJ9">
        <v>0.159184706892676</v>
      </c>
      <c r="OK9">
        <v>0.19764836837979499</v>
      </c>
      <c r="OL9">
        <v>1.137552929298E-2</v>
      </c>
      <c r="OM9">
        <v>1.17841144940196</v>
      </c>
      <c r="ON9">
        <v>0.43017742237753998</v>
      </c>
      <c r="OO9">
        <v>9.4635858143684498E-2</v>
      </c>
      <c r="OP9">
        <v>0.14762754772415501</v>
      </c>
      <c r="OQ9">
        <v>-0.23012121098049401</v>
      </c>
      <c r="OR9">
        <v>0.83567092022733103</v>
      </c>
      <c r="OS9">
        <v>0.27208767509220699</v>
      </c>
      <c r="OT9">
        <v>0.12672445754836001</v>
      </c>
      <c r="OU9">
        <v>-4.2973400409838797E-2</v>
      </c>
      <c r="OV9">
        <v>-0.223995687650583</v>
      </c>
      <c r="OW9">
        <v>0.61095175693735504</v>
      </c>
      <c r="OX9">
        <v>0.24461361921150801</v>
      </c>
      <c r="OY9">
        <v>4.8228651587511303E-3</v>
      </c>
      <c r="OZ9">
        <v>-0.102560301408225</v>
      </c>
      <c r="PA9">
        <v>-0.46980108907970702</v>
      </c>
      <c r="PB9">
        <v>0.52587086179030196</v>
      </c>
      <c r="PC9">
        <v>0.12774601586030099</v>
      </c>
      <c r="PD9">
        <v>-5.3590760682520999E-2</v>
      </c>
      <c r="PE9">
        <v>-0.32993390964089597</v>
      </c>
      <c r="PF9">
        <v>-0.77982172070665901</v>
      </c>
      <c r="PG9">
        <v>-1.01480074824787</v>
      </c>
      <c r="PH9">
        <v>-7.8322883983866895E-4</v>
      </c>
      <c r="PI9">
        <v>0.69032626242551998</v>
      </c>
      <c r="PJ9">
        <v>0.48467345526058903</v>
      </c>
      <c r="PK9">
        <v>1.0421671539419</v>
      </c>
      <c r="PL9">
        <v>1.8291405493808699</v>
      </c>
      <c r="PM9">
        <v>-0.87793178836723196</v>
      </c>
      <c r="PN9">
        <v>-0.904390429565048</v>
      </c>
      <c r="PO9">
        <v>-0.90349967937984699</v>
      </c>
      <c r="PP9">
        <v>-0.87792855717648899</v>
      </c>
      <c r="PQ9">
        <v>-1.0589892973334001</v>
      </c>
      <c r="PR9">
        <v>-0.88793710605598597</v>
      </c>
      <c r="PS9">
        <v>-0.90497412063841298</v>
      </c>
      <c r="PT9">
        <v>-0.89549409355445297</v>
      </c>
      <c r="PU9">
        <v>-0.88235916956743599</v>
      </c>
      <c r="PV9">
        <v>-0.97361795246137095</v>
      </c>
      <c r="PW9">
        <v>-0.89777851862700297</v>
      </c>
      <c r="PX9">
        <v>-0.90145125173709795</v>
      </c>
      <c r="PY9">
        <v>-0.89009604139943899</v>
      </c>
      <c r="PZ9">
        <v>-0.88621489471330295</v>
      </c>
      <c r="QA9">
        <v>-0.95146980188303998</v>
      </c>
      <c r="QB9">
        <v>-0.89827382636026898</v>
      </c>
      <c r="QC9">
        <v>-0.896265297919694</v>
      </c>
      <c r="QD9">
        <v>-0.89052541321400402</v>
      </c>
      <c r="QE9">
        <v>-0.89567604901084397</v>
      </c>
      <c r="QF9">
        <v>-0.93828512427920596</v>
      </c>
      <c r="QG9">
        <v>-0.89542739272773098</v>
      </c>
      <c r="QH9">
        <v>-0.89532631946525199</v>
      </c>
      <c r="QI9">
        <v>-0.89682969772063503</v>
      </c>
      <c r="QJ9">
        <v>-0.91934951958460098</v>
      </c>
      <c r="QK9">
        <v>-0.70621376099655997</v>
      </c>
      <c r="QL9">
        <v>0.29695920251141</v>
      </c>
      <c r="QM9">
        <v>0.57811849764114298</v>
      </c>
      <c r="QN9">
        <v>-2.33002441464594E-3</v>
      </c>
      <c r="QO9">
        <v>0.42913879767921898</v>
      </c>
      <c r="QP9">
        <v>0.105393237825173</v>
      </c>
      <c r="QQ9">
        <v>-0.14282928710762</v>
      </c>
      <c r="QR9">
        <v>-0.36627740951528098</v>
      </c>
      <c r="QS9">
        <v>0.18481392304243599</v>
      </c>
      <c r="QT9">
        <v>-0.99434646263274595</v>
      </c>
      <c r="QU9">
        <v>-0.42314004759629897</v>
      </c>
      <c r="QV9">
        <v>-0.272257223864389</v>
      </c>
      <c r="QW9">
        <v>-0.166471124338644</v>
      </c>
      <c r="QX9">
        <v>-0.180332074560725</v>
      </c>
      <c r="QY9">
        <v>-0.65991257882848098</v>
      </c>
      <c r="QZ9">
        <v>-0.36260801691338801</v>
      </c>
      <c r="RA9">
        <v>-0.228876581335659</v>
      </c>
      <c r="RB9">
        <v>-0.18087041473483001</v>
      </c>
      <c r="RC9">
        <v>-0.43888808377523503</v>
      </c>
      <c r="RD9">
        <v>-0.71396376009842</v>
      </c>
      <c r="RE9">
        <v>-0.30928161472315802</v>
      </c>
      <c r="RF9">
        <v>-0.222223167786781</v>
      </c>
      <c r="RG9">
        <v>-0.36322964030650301</v>
      </c>
      <c r="RH9">
        <v>-0.55855451637651199</v>
      </c>
      <c r="RI9">
        <v>-0.59584682301237801</v>
      </c>
      <c r="RJ9">
        <v>-0.28908888835839902</v>
      </c>
      <c r="RK9">
        <v>-0.357634205728872</v>
      </c>
      <c r="RL9">
        <v>-0.48078857548232301</v>
      </c>
      <c r="RM9">
        <v>-0.51240757042737906</v>
      </c>
      <c r="RN9">
        <v>-0.62360938367652496</v>
      </c>
      <c r="RO9">
        <v>-0.99822096604863797</v>
      </c>
      <c r="RP9">
        <v>-0.88310387710250804</v>
      </c>
      <c r="RQ9">
        <v>1.9364235255459099E-2</v>
      </c>
      <c r="RR9">
        <v>0.54005563736018103</v>
      </c>
      <c r="RS9">
        <v>-1.643818986571</v>
      </c>
      <c r="RT9">
        <v>-0.55715870068402995</v>
      </c>
      <c r="RU9">
        <v>-0.65968550642649604</v>
      </c>
      <c r="RV9">
        <v>-0.391557205902195</v>
      </c>
      <c r="RW9">
        <v>-1.7155171942798799</v>
      </c>
      <c r="RX9">
        <v>-0.658949972052285</v>
      </c>
      <c r="RY9">
        <v>-0.63731211487221295</v>
      </c>
      <c r="RZ9">
        <v>-0.76854161637787</v>
      </c>
      <c r="SA9">
        <v>-1.1353085735517301</v>
      </c>
      <c r="SB9">
        <v>-1.6313895323535099</v>
      </c>
      <c r="SC9">
        <v>-0.27587948371510301</v>
      </c>
      <c r="SD9">
        <v>-0.71654798163753397</v>
      </c>
      <c r="SE9">
        <v>-0.97268258329760304</v>
      </c>
      <c r="SF9">
        <v>-1.4079712445614301</v>
      </c>
      <c r="SG9">
        <v>-0.99554568488763395</v>
      </c>
      <c r="SH9">
        <v>-0.40136863418900498</v>
      </c>
      <c r="SI9">
        <v>-0.87036227163161795</v>
      </c>
      <c r="SJ9">
        <v>-1.2099459473315799</v>
      </c>
      <c r="SK9">
        <v>-1.0762436488959699</v>
      </c>
      <c r="SL9">
        <v>-0.85410918214433795</v>
      </c>
      <c r="SM9">
        <v>-0.53809099182318698</v>
      </c>
      <c r="SN9">
        <v>-1.06469385092765</v>
      </c>
      <c r="SO9">
        <v>-1.0099347289024301</v>
      </c>
      <c r="SP9">
        <v>-0.95422106420837804</v>
      </c>
      <c r="SQ9">
        <v>-0.845748698525706</v>
      </c>
      <c r="SR9">
        <v>-0.68092039735396703</v>
      </c>
      <c r="SS9">
        <v>-0.68398738434275397</v>
      </c>
      <c r="ST9">
        <v>0.23688724663225499</v>
      </c>
      <c r="SU9">
        <v>0.30524432106930899</v>
      </c>
      <c r="SV9">
        <v>0.306420853420801</v>
      </c>
      <c r="SW9">
        <v>0.25054219552270701</v>
      </c>
      <c r="SX9">
        <v>0.21108831394659</v>
      </c>
      <c r="SY9">
        <v>-0.69343596292101795</v>
      </c>
      <c r="SZ9">
        <v>-0.71648517371238796</v>
      </c>
      <c r="TA9">
        <v>-0.74898753692152598</v>
      </c>
      <c r="TB9">
        <v>-0.79635697444089104</v>
      </c>
      <c r="TC9">
        <v>-0.68708325056514796</v>
      </c>
      <c r="TD9">
        <v>-0.70202849685032498</v>
      </c>
      <c r="TE9">
        <v>-0.72822470834082598</v>
      </c>
      <c r="TF9">
        <v>-0.76511670961670497</v>
      </c>
      <c r="TG9">
        <v>-0.81237744554348601</v>
      </c>
      <c r="TH9">
        <v>-0.69668654154995402</v>
      </c>
      <c r="TI9">
        <v>-0.71733468020630098</v>
      </c>
      <c r="TJ9">
        <v>-0.74899870398200397</v>
      </c>
      <c r="TK9">
        <v>-0.79122658827744596</v>
      </c>
      <c r="TL9">
        <v>-0.83080764790823203</v>
      </c>
      <c r="TM9">
        <v>-0.711189818904291</v>
      </c>
      <c r="TN9">
        <v>-0.73744423804522097</v>
      </c>
      <c r="TO9">
        <v>-0.77456768243298502</v>
      </c>
      <c r="TP9">
        <v>-0.81351826717572695</v>
      </c>
      <c r="TQ9">
        <v>-0.84561556456210796</v>
      </c>
      <c r="TR9">
        <v>-0.73017415681273201</v>
      </c>
      <c r="TS9">
        <v>-0.76199755044884598</v>
      </c>
      <c r="TT9">
        <v>-0.79807818576660805</v>
      </c>
      <c r="TU9">
        <v>-0.83170069474424302</v>
      </c>
      <c r="TV9">
        <v>-0.856521292036031</v>
      </c>
    </row>
    <row r="10" spans="1:542" x14ac:dyDescent="0.25">
      <c r="A10" s="13">
        <v>43190</v>
      </c>
      <c r="B10">
        <v>-0.64098051897689301</v>
      </c>
      <c r="C10">
        <v>-1.3727014294406501</v>
      </c>
      <c r="D10">
        <v>-1.72279240944361</v>
      </c>
      <c r="E10">
        <v>-0.44660053967901597</v>
      </c>
      <c r="F10">
        <v>-1.0531181212446199</v>
      </c>
      <c r="G10">
        <v>1.35651440721828</v>
      </c>
      <c r="H10">
        <v>-1.2483769167785099</v>
      </c>
      <c r="I10">
        <v>-0.50054129685576398</v>
      </c>
      <c r="J10">
        <v>-0.50940322594401599</v>
      </c>
      <c r="K10">
        <v>0.71769695337349004</v>
      </c>
      <c r="L10">
        <v>-0.93746058732906001</v>
      </c>
      <c r="M10">
        <v>-1.2325080240717301</v>
      </c>
      <c r="N10">
        <v>-0.74245459615191001</v>
      </c>
      <c r="O10">
        <v>3.9823464121174601E-2</v>
      </c>
      <c r="P10">
        <v>0.99392125694627997</v>
      </c>
      <c r="Q10">
        <v>-1.1518508775410501</v>
      </c>
      <c r="R10">
        <v>-1.0609971052190299</v>
      </c>
      <c r="S10">
        <v>-0.388316644801672</v>
      </c>
      <c r="T10">
        <v>0.541076254875683</v>
      </c>
      <c r="U10">
        <v>0.51112658896324603</v>
      </c>
      <c r="V10">
        <v>-1.0976504309680599</v>
      </c>
      <c r="W10">
        <v>-0.75837953585711204</v>
      </c>
      <c r="X10">
        <v>6.9409704576532699E-2</v>
      </c>
      <c r="Y10">
        <v>0.364775565225892</v>
      </c>
      <c r="Z10">
        <v>0.78270636767927704</v>
      </c>
      <c r="AA10">
        <v>-0.86925055962303199</v>
      </c>
      <c r="AB10">
        <v>-0.34811329900263299</v>
      </c>
      <c r="AC10">
        <v>1.46561462924347E-2</v>
      </c>
      <c r="AD10">
        <v>0.58793166079346304</v>
      </c>
      <c r="AE10">
        <v>0.92919385862709902</v>
      </c>
      <c r="AF10">
        <v>1.1273635957305499</v>
      </c>
      <c r="AG10">
        <v>0.47465777504994899</v>
      </c>
      <c r="AH10">
        <v>0.874496365750421</v>
      </c>
      <c r="AI10">
        <v>0.57217085696778403</v>
      </c>
      <c r="AJ10">
        <v>0.88344064972660397</v>
      </c>
      <c r="AK10">
        <v>0.84457519285886196</v>
      </c>
      <c r="AL10">
        <v>1.0285248214920999</v>
      </c>
      <c r="AM10">
        <v>0.71441399628823798</v>
      </c>
      <c r="AN10">
        <v>0.65977201349599301</v>
      </c>
      <c r="AO10">
        <v>0.72894204123361195</v>
      </c>
      <c r="AP10">
        <v>1.09360140806675</v>
      </c>
      <c r="AQ10">
        <v>0.93044815615007903</v>
      </c>
      <c r="AR10">
        <v>0.65931948320060996</v>
      </c>
      <c r="AS10">
        <v>0.70722697288391601</v>
      </c>
      <c r="AT10">
        <v>0.62640046668237903</v>
      </c>
      <c r="AU10">
        <v>1.02024152892161</v>
      </c>
      <c r="AV10">
        <v>0.80170437597321598</v>
      </c>
      <c r="AW10">
        <v>0.68843702405602802</v>
      </c>
      <c r="AX10">
        <v>0.67241611907301502</v>
      </c>
      <c r="AY10">
        <v>0.50435540327134198</v>
      </c>
      <c r="AZ10">
        <v>0.91051067220009296</v>
      </c>
      <c r="BA10">
        <v>0.77919348862008797</v>
      </c>
      <c r="BB10">
        <v>0.67528357260655003</v>
      </c>
      <c r="BC10">
        <v>0.58056838611425099</v>
      </c>
      <c r="BD10">
        <v>0.44954264738038002</v>
      </c>
      <c r="BE10">
        <v>0.87181780036155199</v>
      </c>
      <c r="BF10">
        <v>0.75116760775128699</v>
      </c>
      <c r="BG10">
        <v>0.60879516946745904</v>
      </c>
      <c r="BH10">
        <v>0.52467466025103504</v>
      </c>
      <c r="BI10">
        <v>0.39443489834772899</v>
      </c>
      <c r="BK10">
        <v>-0.65901438136087997</v>
      </c>
      <c r="BL10">
        <v>-0.2715633900785</v>
      </c>
      <c r="BM10">
        <v>-0.25728680143784699</v>
      </c>
      <c r="BN10">
        <v>-0.16003695920823199</v>
      </c>
      <c r="BO10">
        <v>-0.49136753079687501</v>
      </c>
      <c r="BP10">
        <v>3.35970295792645E-3</v>
      </c>
      <c r="BQ10">
        <v>-0.51388968450833505</v>
      </c>
      <c r="BR10">
        <v>-0.49065155495049101</v>
      </c>
      <c r="BS10">
        <v>-0.63573435032687897</v>
      </c>
      <c r="BT10">
        <v>-0.74961622888026402</v>
      </c>
      <c r="BU10">
        <v>-0.59625566775281802</v>
      </c>
      <c r="BV10">
        <v>-0.484587137259613</v>
      </c>
      <c r="BW10">
        <v>-0.61877076420283195</v>
      </c>
      <c r="BX10">
        <v>-0.65612954308253202</v>
      </c>
      <c r="BY10">
        <v>-0.62391382813572804</v>
      </c>
      <c r="BZ10">
        <v>-0.54696421733182399</v>
      </c>
      <c r="CA10">
        <v>-0.55351231425520797</v>
      </c>
      <c r="CB10">
        <v>-0.64326432394938804</v>
      </c>
      <c r="CC10">
        <v>-0.65106170584031398</v>
      </c>
      <c r="CD10">
        <v>-0.678181096603233</v>
      </c>
      <c r="CE10">
        <v>-0.57536687223340499</v>
      </c>
      <c r="CF10">
        <v>-0.59069396216072301</v>
      </c>
      <c r="CG10">
        <v>-0.64700276210373797</v>
      </c>
      <c r="CH10">
        <v>-0.68020956597484405</v>
      </c>
      <c r="CI10">
        <v>-0.75942634080772697</v>
      </c>
      <c r="CJ10">
        <v>-0.60040330033085498</v>
      </c>
      <c r="CK10">
        <v>-0.60574659154422905</v>
      </c>
      <c r="CL10">
        <v>-0.67021733166442998</v>
      </c>
      <c r="CM10">
        <v>-0.73748120346549595</v>
      </c>
      <c r="CN10">
        <v>-0.79855225161096999</v>
      </c>
      <c r="CO10">
        <v>0.27844787486068701</v>
      </c>
      <c r="CP10">
        <v>0.284965676299408</v>
      </c>
      <c r="CQ10">
        <v>0.30005713874586198</v>
      </c>
      <c r="CR10">
        <v>0.60997548496423604</v>
      </c>
      <c r="CS10">
        <v>0.49006826738935</v>
      </c>
      <c r="CT10">
        <v>0.36459160392803103</v>
      </c>
      <c r="CU10">
        <v>-0.60967558338245498</v>
      </c>
      <c r="CV10">
        <v>0.204824493488688</v>
      </c>
      <c r="CW10">
        <v>-0.351647903254108</v>
      </c>
      <c r="CX10">
        <v>-1.4397450320127E-2</v>
      </c>
      <c r="CY10">
        <v>7.0820930160268303E-2</v>
      </c>
      <c r="CZ10">
        <v>-0.15657626675969599</v>
      </c>
      <c r="DA10">
        <v>6.2106241185124103E-2</v>
      </c>
      <c r="DB10">
        <v>-0.64621819563048899</v>
      </c>
      <c r="DC10">
        <v>-0.65054901479219396</v>
      </c>
      <c r="DD10">
        <v>-4.5165867750518597E-2</v>
      </c>
      <c r="DE10">
        <v>-5.0067246303221E-2</v>
      </c>
      <c r="DF10">
        <v>-0.30729701498184597</v>
      </c>
      <c r="DG10">
        <v>-0.67205883125022003</v>
      </c>
      <c r="DH10">
        <v>-0.796554559150911</v>
      </c>
      <c r="DI10">
        <v>-8.9276360491658095E-3</v>
      </c>
      <c r="DJ10">
        <v>-0.26424592390895801</v>
      </c>
      <c r="DK10">
        <v>-0.43650301955860898</v>
      </c>
      <c r="DL10">
        <v>-0.76312166881883603</v>
      </c>
      <c r="DM10">
        <v>-0.82987837121373598</v>
      </c>
      <c r="DN10">
        <v>-0.18358372549223301</v>
      </c>
      <c r="DO10">
        <v>-0.37665624846576901</v>
      </c>
      <c r="DP10">
        <v>-0.56456058855786795</v>
      </c>
      <c r="DQ10">
        <v>-0.80404581008862097</v>
      </c>
      <c r="DR10">
        <v>-1.0484482414735701</v>
      </c>
      <c r="DS10">
        <v>0.87426767580146503</v>
      </c>
      <c r="DT10">
        <v>0.88868858691207697</v>
      </c>
      <c r="DU10">
        <v>0.62943972907032797</v>
      </c>
      <c r="DV10">
        <v>0.63962354524012399</v>
      </c>
      <c r="DW10">
        <v>0.66505689407610302</v>
      </c>
      <c r="DX10">
        <v>0.54485748536229295</v>
      </c>
      <c r="DY10">
        <v>0.74002250733666097</v>
      </c>
      <c r="DZ10">
        <v>-0.61866382290856903</v>
      </c>
      <c r="EA10">
        <v>-0.79763054048347204</v>
      </c>
      <c r="EB10">
        <v>0.23032902431326799</v>
      </c>
      <c r="EC10">
        <v>1.0563024062378801</v>
      </c>
      <c r="ED10">
        <v>0.33454615469634702</v>
      </c>
      <c r="EE10">
        <v>-0.85365568413011195</v>
      </c>
      <c r="EF10">
        <v>-0.5306535735283</v>
      </c>
      <c r="EG10">
        <v>0.39482791541185602</v>
      </c>
      <c r="EH10">
        <v>0.85017436221508202</v>
      </c>
      <c r="EI10">
        <v>-0.325302294658603</v>
      </c>
      <c r="EJ10">
        <v>-0.81965189655263104</v>
      </c>
      <c r="EK10">
        <v>-7.73141392187814E-2</v>
      </c>
      <c r="EL10">
        <v>0.18646264459688899</v>
      </c>
      <c r="EM10">
        <v>0.24762557276302199</v>
      </c>
      <c r="EN10">
        <v>-0.526209845933028</v>
      </c>
      <c r="EO10">
        <v>-0.45527321757153699</v>
      </c>
      <c r="EP10">
        <v>-9.31661993141185E-2</v>
      </c>
      <c r="EQ10">
        <v>-0.38574928301803202</v>
      </c>
      <c r="ER10">
        <v>-3.0576643398566802E-2</v>
      </c>
      <c r="ES10">
        <v>-0.259076511948717</v>
      </c>
      <c r="ET10">
        <v>-0.38765392241673402</v>
      </c>
      <c r="EU10">
        <v>-0.50153279695906905</v>
      </c>
      <c r="EV10">
        <v>-0.59673808775364701</v>
      </c>
      <c r="EW10">
        <v>0.17482125727567099</v>
      </c>
      <c r="EX10">
        <v>0.25156299628567602</v>
      </c>
      <c r="EY10">
        <v>0.62126959438280605</v>
      </c>
      <c r="EZ10">
        <v>0.220812449499835</v>
      </c>
      <c r="FA10">
        <v>0.413639495769347</v>
      </c>
      <c r="FB10">
        <v>0.77044247349828798</v>
      </c>
      <c r="FC10">
        <v>-6.1284313662096399E-2</v>
      </c>
      <c r="FD10">
        <v>-0.43307134096407501</v>
      </c>
      <c r="FE10">
        <v>-0.44033220129239198</v>
      </c>
      <c r="FF10">
        <v>-0.10862760163900401</v>
      </c>
      <c r="FG10">
        <v>5.1053917129514599E-3</v>
      </c>
      <c r="FH10">
        <v>-5.8953065490216901E-2</v>
      </c>
      <c r="FI10">
        <v>-0.29389464005173999</v>
      </c>
      <c r="FJ10">
        <v>-0.51896694344559202</v>
      </c>
      <c r="FK10">
        <v>-0.65819336077899204</v>
      </c>
      <c r="FL10">
        <v>-2.7556167239413999E-2</v>
      </c>
      <c r="FM10">
        <v>-0.18060503312635301</v>
      </c>
      <c r="FN10">
        <v>-0.41823032602343801</v>
      </c>
      <c r="FO10">
        <v>-0.59839236601485901</v>
      </c>
      <c r="FP10">
        <v>-0.68090586874128101</v>
      </c>
      <c r="FQ10">
        <v>-0.120884172945688</v>
      </c>
      <c r="FR10">
        <v>-0.30514406618879503</v>
      </c>
      <c r="FS10">
        <v>-0.51073719642315896</v>
      </c>
      <c r="FT10">
        <v>-0.63970036645406603</v>
      </c>
      <c r="FU10">
        <v>-0.82362829029737905</v>
      </c>
      <c r="FV10">
        <v>-0.23155459788861801</v>
      </c>
      <c r="FW10">
        <v>-0.40449233152004799</v>
      </c>
      <c r="FX10">
        <v>-0.56637782666815595</v>
      </c>
      <c r="FY10">
        <v>-0.76101523306591501</v>
      </c>
      <c r="FZ10">
        <v>-1.03090884552188</v>
      </c>
      <c r="GA10">
        <v>0.703172198903811</v>
      </c>
      <c r="GB10">
        <v>0.146561923655948</v>
      </c>
      <c r="GC10">
        <v>0.327512088216661</v>
      </c>
      <c r="GD10">
        <v>0.532487269962448</v>
      </c>
      <c r="GE10">
        <v>0.66436978128255597</v>
      </c>
      <c r="GF10">
        <v>-0.14645397029746199</v>
      </c>
      <c r="GG10">
        <v>0.72779656393082304</v>
      </c>
      <c r="GH10">
        <v>0.70208973811219999</v>
      </c>
      <c r="GI10">
        <v>0.63709233235406304</v>
      </c>
      <c r="GJ10">
        <v>0.54846535766601601</v>
      </c>
      <c r="GK10">
        <v>0.71817769310132196</v>
      </c>
      <c r="GL10">
        <v>0.72431091381331003</v>
      </c>
      <c r="GM10">
        <v>0.69675548572843404</v>
      </c>
      <c r="GN10">
        <v>0.61532269271826401</v>
      </c>
      <c r="GO10">
        <v>0.51606774285245305</v>
      </c>
      <c r="GP10">
        <v>0.73691080171300805</v>
      </c>
      <c r="GQ10">
        <v>0.72454074828675996</v>
      </c>
      <c r="GR10">
        <v>0.66225095741132201</v>
      </c>
      <c r="GS10">
        <v>0.57007572523806205</v>
      </c>
      <c r="GT10">
        <v>0.469885361663538</v>
      </c>
      <c r="GU10">
        <v>0.74717377711129096</v>
      </c>
      <c r="GV10">
        <v>0.70045547336412906</v>
      </c>
      <c r="GW10">
        <v>0.61965609577234104</v>
      </c>
      <c r="GX10">
        <v>0.523852672312769</v>
      </c>
      <c r="GY10">
        <v>0.42430657524069798</v>
      </c>
      <c r="GZ10">
        <v>0.733656821473195</v>
      </c>
      <c r="HA10">
        <v>0.66350208041847802</v>
      </c>
      <c r="HB10">
        <v>0.57499273165615605</v>
      </c>
      <c r="HC10">
        <v>0.47832271740189097</v>
      </c>
      <c r="HD10">
        <v>0.37920035986181</v>
      </c>
      <c r="HE10">
        <v>0.68193816823619602</v>
      </c>
      <c r="HF10">
        <v>-0.37192842072648302</v>
      </c>
      <c r="HG10">
        <v>-0.32325406177846</v>
      </c>
      <c r="HH10">
        <v>-0.26849385904705397</v>
      </c>
      <c r="HI10">
        <v>-0.231408145815692</v>
      </c>
      <c r="HJ10">
        <v>4.8520986108884299E-2</v>
      </c>
      <c r="HK10">
        <v>0.62320228041153602</v>
      </c>
      <c r="HL10">
        <v>0.54525412870060797</v>
      </c>
      <c r="HM10">
        <v>0.45777876926333</v>
      </c>
      <c r="HN10">
        <v>0.84076594658192705</v>
      </c>
      <c r="HO10">
        <v>0.662423078667566</v>
      </c>
      <c r="HP10">
        <v>0.59668543494680903</v>
      </c>
      <c r="HQ10">
        <v>0.52037134204032598</v>
      </c>
      <c r="HR10">
        <v>0.58248299874902398</v>
      </c>
      <c r="HS10">
        <v>0.79994647747059799</v>
      </c>
      <c r="HT10">
        <v>0.63544301972811801</v>
      </c>
      <c r="HU10">
        <v>0.56245018862373497</v>
      </c>
      <c r="HV10">
        <v>0.55417995608371196</v>
      </c>
      <c r="HW10">
        <v>0.69484250727561503</v>
      </c>
      <c r="HX10">
        <v>0.75344812342925604</v>
      </c>
      <c r="HY10">
        <v>0.60357819820637004</v>
      </c>
      <c r="HZ10">
        <v>0.57353920896105004</v>
      </c>
      <c r="IA10">
        <v>0.64126917289006402</v>
      </c>
      <c r="IB10">
        <v>0.70069467948602604</v>
      </c>
      <c r="IC10">
        <v>0.70896634739908504</v>
      </c>
      <c r="ID10">
        <v>0.60458314745082498</v>
      </c>
      <c r="IE10">
        <v>0.63707308818662001</v>
      </c>
      <c r="IF10">
        <v>0.66068561305682805</v>
      </c>
      <c r="IG10">
        <v>0.68170962554086101</v>
      </c>
      <c r="IH10">
        <v>0.69721165431930399</v>
      </c>
      <c r="II10">
        <v>3.9167383412375099E-2</v>
      </c>
      <c r="IJ10">
        <v>0.319777897234991</v>
      </c>
      <c r="IK10">
        <v>0.15028090137562</v>
      </c>
      <c r="IL10">
        <v>0.15716417988033601</v>
      </c>
      <c r="IM10">
        <v>-0.35416833709767498</v>
      </c>
      <c r="IN10">
        <v>0.55120739344939096</v>
      </c>
      <c r="IO10">
        <v>1.82894477650665E-2</v>
      </c>
      <c r="IP10">
        <v>-0.32130981174755202</v>
      </c>
      <c r="IQ10">
        <v>-0.76225037377999505</v>
      </c>
      <c r="IR10">
        <v>-0.47281376759868898</v>
      </c>
      <c r="IS10">
        <v>9.9437345612463507E-2</v>
      </c>
      <c r="IT10">
        <v>-0.107730796936715</v>
      </c>
      <c r="IU10">
        <v>-0.53129016914219096</v>
      </c>
      <c r="IV10">
        <v>-0.62855613314026904</v>
      </c>
      <c r="IW10">
        <v>-0.36597117501842402</v>
      </c>
      <c r="IX10">
        <v>-4.8153606646666597E-3</v>
      </c>
      <c r="IY10">
        <v>-0.32899636438088098</v>
      </c>
      <c r="IZ10">
        <v>-0.59899901839116299</v>
      </c>
      <c r="JA10">
        <v>-0.52028010563210103</v>
      </c>
      <c r="JB10">
        <v>-0.52059674905356002</v>
      </c>
      <c r="JC10">
        <v>-0.19203172601813501</v>
      </c>
      <c r="JD10">
        <v>-0.44921290159553001</v>
      </c>
      <c r="JE10">
        <v>-0.54943695365909295</v>
      </c>
      <c r="JF10">
        <v>-0.58915459563973205</v>
      </c>
      <c r="JG10">
        <v>-0.69826019098821601</v>
      </c>
      <c r="JH10">
        <v>-0.32143734748168901</v>
      </c>
      <c r="JI10">
        <v>-0.45344832020675602</v>
      </c>
      <c r="JJ10">
        <v>-0.60727524335371197</v>
      </c>
      <c r="JK10">
        <v>-0.72388523045322895</v>
      </c>
      <c r="JL10">
        <v>-0.82611017346861604</v>
      </c>
      <c r="JM10">
        <v>0.60287844442261096</v>
      </c>
      <c r="JN10">
        <v>1.47073082289972E-2</v>
      </c>
      <c r="JO10">
        <v>0.151111368431668</v>
      </c>
      <c r="JP10">
        <v>0.30709761166350802</v>
      </c>
      <c r="JQ10">
        <v>0.43155362599576402</v>
      </c>
      <c r="JR10">
        <v>0.51939141488906504</v>
      </c>
      <c r="JS10">
        <v>0.66062114919253301</v>
      </c>
      <c r="JT10">
        <v>0.68879432910837801</v>
      </c>
      <c r="JU10">
        <v>0.66658355480722498</v>
      </c>
      <c r="JV10">
        <v>0.60312773622350502</v>
      </c>
      <c r="JW10">
        <v>0.63986335068349298</v>
      </c>
      <c r="JX10">
        <v>0.68979961853849303</v>
      </c>
      <c r="JY10">
        <v>0.69887127042938202</v>
      </c>
      <c r="JZ10">
        <v>0.670142391878354</v>
      </c>
      <c r="KA10">
        <v>0.57578372565936298</v>
      </c>
      <c r="KB10">
        <v>0.67588092374459996</v>
      </c>
      <c r="KC10">
        <v>0.70539996915223702</v>
      </c>
      <c r="KD10">
        <v>0.69294869815830196</v>
      </c>
      <c r="KE10">
        <v>0.62937690474035501</v>
      </c>
      <c r="KF10">
        <v>0.52944861112725805</v>
      </c>
      <c r="KG10">
        <v>0.70495888815922303</v>
      </c>
      <c r="KH10">
        <v>0.71121008659659701</v>
      </c>
      <c r="KI10">
        <v>0.66589624741847697</v>
      </c>
      <c r="KJ10">
        <v>0.58573210911346996</v>
      </c>
      <c r="KK10">
        <v>0.48527552515328998</v>
      </c>
      <c r="KL10">
        <v>0.72315834445668103</v>
      </c>
      <c r="KM10">
        <v>0.69581924833735098</v>
      </c>
      <c r="KN10">
        <v>0.62973514346485104</v>
      </c>
      <c r="KO10">
        <v>0.54277603720087397</v>
      </c>
      <c r="KP10">
        <v>0.44220986160335402</v>
      </c>
      <c r="KQ10">
        <v>-3.2350201535371603E-2</v>
      </c>
      <c r="KR10">
        <v>-0.57640860596014898</v>
      </c>
      <c r="KS10">
        <v>0.73309480720074605</v>
      </c>
      <c r="KT10">
        <v>5.9140610890677098E-2</v>
      </c>
      <c r="KU10">
        <v>5.70757169144454E-2</v>
      </c>
      <c r="KV10">
        <v>7.7762336350871902E-2</v>
      </c>
      <c r="KW10">
        <v>-0.58895877943264197</v>
      </c>
      <c r="KX10">
        <v>-0.34746682681914998</v>
      </c>
      <c r="KY10">
        <v>-1.04133662029559</v>
      </c>
      <c r="KZ10">
        <v>0.28783971239785</v>
      </c>
      <c r="LA10">
        <v>-0.73533553686752695</v>
      </c>
      <c r="LB10">
        <v>-0.46912782344491599</v>
      </c>
      <c r="LC10">
        <v>-0.63807223594317597</v>
      </c>
      <c r="LD10">
        <v>-0.63067807246137297</v>
      </c>
      <c r="LE10">
        <v>-0.76492967309835003</v>
      </c>
      <c r="LF10">
        <v>-0.62673005433575701</v>
      </c>
      <c r="LG10">
        <v>-0.572738707248025</v>
      </c>
      <c r="LH10">
        <v>-0.66119947947318303</v>
      </c>
      <c r="LI10">
        <v>-0.72785711202888004</v>
      </c>
      <c r="LJ10">
        <v>-0.773425400244522</v>
      </c>
      <c r="LK10">
        <v>-0.65273310156247799</v>
      </c>
      <c r="LL10">
        <v>-0.61480622681532704</v>
      </c>
      <c r="LM10">
        <v>-0.72481512040178298</v>
      </c>
      <c r="LN10">
        <v>-0.75412163147401601</v>
      </c>
      <c r="LO10">
        <v>-0.71685481013673702</v>
      </c>
      <c r="LP10">
        <v>-0.66814907405114499</v>
      </c>
      <c r="LQ10">
        <v>-0.67527846200316699</v>
      </c>
      <c r="LR10">
        <v>-0.74818882802056896</v>
      </c>
      <c r="LS10">
        <v>-0.71881342145570404</v>
      </c>
      <c r="LT10">
        <v>-0.70833175987404495</v>
      </c>
      <c r="LU10">
        <v>0.52210054163154196</v>
      </c>
      <c r="LV10">
        <v>-0.223698066747544</v>
      </c>
      <c r="LW10">
        <v>-0.36709362950716101</v>
      </c>
      <c r="LX10">
        <v>0.34336630963175002</v>
      </c>
      <c r="LY10">
        <v>7.6354606013288806E-2</v>
      </c>
      <c r="LZ10">
        <v>0.58714352685164595</v>
      </c>
      <c r="MA10">
        <v>0.392597708262234</v>
      </c>
      <c r="MB10">
        <v>-1.0098216600601699</v>
      </c>
      <c r="MC10">
        <v>-0.65513941595988601</v>
      </c>
      <c r="MD10">
        <v>0.677921051770217</v>
      </c>
      <c r="ME10">
        <v>-0.27421695113271</v>
      </c>
      <c r="MF10">
        <v>1.0493932714510199</v>
      </c>
      <c r="MG10">
        <v>-0.83331119791621999</v>
      </c>
      <c r="MH10">
        <v>-0.73385955334336295</v>
      </c>
      <c r="MI10">
        <v>-0.36312596773435102</v>
      </c>
      <c r="MJ10">
        <v>0.52142391555519696</v>
      </c>
      <c r="MK10">
        <v>0.140392932843631</v>
      </c>
      <c r="ML10">
        <v>-1.07096025030416</v>
      </c>
      <c r="MM10">
        <v>-0.75271045010455695</v>
      </c>
      <c r="MN10">
        <v>0.52660156992134799</v>
      </c>
      <c r="MO10">
        <v>-3.4999687720548303E-2</v>
      </c>
      <c r="MP10">
        <v>-0.29131194290572598</v>
      </c>
      <c r="MQ10">
        <v>-1.1343892979121499</v>
      </c>
      <c r="MR10">
        <v>1.6063985781490299E-2</v>
      </c>
      <c r="MS10">
        <v>-0.177276375058882</v>
      </c>
      <c r="MT10">
        <v>-0.389253157914074</v>
      </c>
      <c r="MU10">
        <v>-0.44727418331712698</v>
      </c>
      <c r="MV10">
        <v>-0.45616181217452201</v>
      </c>
      <c r="MW10">
        <v>-0.58938335231954997</v>
      </c>
      <c r="MX10">
        <v>-0.62771571697831596</v>
      </c>
      <c r="MY10">
        <v>-0.21300042643598499</v>
      </c>
      <c r="MZ10">
        <v>-0.294492831224064</v>
      </c>
      <c r="NA10">
        <v>-5.2986102858143501E-2</v>
      </c>
      <c r="NB10">
        <v>0.66065054030491299</v>
      </c>
      <c r="NC10">
        <v>0.11741670886726301</v>
      </c>
      <c r="ND10">
        <v>0.40392521697336697</v>
      </c>
      <c r="NE10">
        <v>-0.167310389238426</v>
      </c>
      <c r="NF10">
        <v>-0.83507384025726406</v>
      </c>
      <c r="NG10">
        <v>-0.82229522395304</v>
      </c>
      <c r="NH10">
        <v>-5.20007037514197E-2</v>
      </c>
      <c r="NI10">
        <v>-0.37209151089173098</v>
      </c>
      <c r="NJ10">
        <v>-0.43208111751932399</v>
      </c>
      <c r="NK10">
        <v>-0.58207693285675299</v>
      </c>
      <c r="NL10">
        <v>-0.71355474191883494</v>
      </c>
      <c r="NM10">
        <v>-0.514810206003391</v>
      </c>
      <c r="NN10">
        <v>-0.43264140555410002</v>
      </c>
      <c r="NO10">
        <v>-0.54719232836118803</v>
      </c>
      <c r="NP10">
        <v>-0.70523465004211605</v>
      </c>
      <c r="NQ10">
        <v>-0.67605605663028301</v>
      </c>
      <c r="NR10">
        <v>-0.59723515665291205</v>
      </c>
      <c r="NS10">
        <v>-0.51623466181796496</v>
      </c>
      <c r="NT10">
        <v>-0.64876983406795397</v>
      </c>
      <c r="NU10">
        <v>-0.69276611041929503</v>
      </c>
      <c r="NV10">
        <v>-0.69683577700746002</v>
      </c>
      <c r="NW10">
        <v>-0.82274354133494298</v>
      </c>
      <c r="NX10">
        <v>-0.60305305575152102</v>
      </c>
      <c r="NY10">
        <v>-0.65634952958185</v>
      </c>
      <c r="NZ10">
        <v>-0.71095621571238898</v>
      </c>
      <c r="OA10">
        <v>-0.85502078160938</v>
      </c>
      <c r="OB10">
        <v>-0.95172709777745002</v>
      </c>
      <c r="OC10">
        <v>1.43805759127552</v>
      </c>
      <c r="OD10">
        <v>0.65617589887640604</v>
      </c>
      <c r="OE10">
        <v>0.72379453250483905</v>
      </c>
      <c r="OF10">
        <v>0.67826911051405503</v>
      </c>
      <c r="OG10">
        <v>0.43442386710387398</v>
      </c>
      <c r="OH10">
        <v>0.59542852731000195</v>
      </c>
      <c r="OI10">
        <v>1.2629395250015401</v>
      </c>
      <c r="OJ10">
        <v>0.77751966133580896</v>
      </c>
      <c r="OK10">
        <v>0.19530278244860999</v>
      </c>
      <c r="OL10">
        <v>0.21543730105237099</v>
      </c>
      <c r="OM10">
        <v>1.8351280128926399</v>
      </c>
      <c r="ON10">
        <v>1.1709916284763</v>
      </c>
      <c r="OO10">
        <v>0.47940766810279101</v>
      </c>
      <c r="OP10">
        <v>0.12562113388969201</v>
      </c>
      <c r="OQ10">
        <v>0.15834768397387899</v>
      </c>
      <c r="OR10">
        <v>1.5699584009641201</v>
      </c>
      <c r="OS10">
        <v>0.85752286036729297</v>
      </c>
      <c r="OT10">
        <v>0.31708784205069401</v>
      </c>
      <c r="OU10">
        <v>0.14870531976495199</v>
      </c>
      <c r="OV10">
        <v>-2.8393560979025401E-2</v>
      </c>
      <c r="OW10">
        <v>1.26131071010478</v>
      </c>
      <c r="OX10">
        <v>0.64627383160545004</v>
      </c>
      <c r="OY10">
        <v>0.28105102707417901</v>
      </c>
      <c r="OZ10">
        <v>2.6492747280895599E-2</v>
      </c>
      <c r="PA10">
        <v>-8.1804832073351499E-2</v>
      </c>
      <c r="PB10">
        <v>1.0326889372766499</v>
      </c>
      <c r="PC10">
        <v>0.56105931200473702</v>
      </c>
      <c r="PD10">
        <v>0.16247093292384701</v>
      </c>
      <c r="PE10">
        <v>-2.7832575357268401E-2</v>
      </c>
      <c r="PF10">
        <v>-0.30289992237004598</v>
      </c>
      <c r="PG10">
        <v>-0.53562392974841899</v>
      </c>
      <c r="PH10">
        <v>1.70518091283523</v>
      </c>
      <c r="PI10">
        <v>-3.5217300620655E-2</v>
      </c>
      <c r="PJ10">
        <v>0.66777831676080701</v>
      </c>
      <c r="PK10">
        <v>0.471508107217947</v>
      </c>
      <c r="PL10">
        <v>1.0510241012078601</v>
      </c>
      <c r="PM10">
        <v>-0.87793178836723196</v>
      </c>
      <c r="PN10">
        <v>-0.75142720345399705</v>
      </c>
      <c r="PO10">
        <v>-0.78939277632636196</v>
      </c>
      <c r="PP10">
        <v>-0.79619897243321702</v>
      </c>
      <c r="PQ10">
        <v>-0.55664453793461699</v>
      </c>
      <c r="PR10">
        <v>-0.92317270155237297</v>
      </c>
      <c r="PS10">
        <v>-0.76519950433991502</v>
      </c>
      <c r="PT10">
        <v>-0.79238559809777098</v>
      </c>
      <c r="PU10">
        <v>-0.78852828957894905</v>
      </c>
      <c r="PV10">
        <v>-0.74359287638346605</v>
      </c>
      <c r="PW10">
        <v>-0.84454871681018495</v>
      </c>
      <c r="PX10">
        <v>-0.77997967714481597</v>
      </c>
      <c r="PY10">
        <v>-0.79152298208949401</v>
      </c>
      <c r="PZ10">
        <v>-0.78364064230186103</v>
      </c>
      <c r="QA10">
        <v>-0.75198389416335998</v>
      </c>
      <c r="QB10">
        <v>-0.82802220674552895</v>
      </c>
      <c r="QC10">
        <v>-0.78398527663573303</v>
      </c>
      <c r="QD10">
        <v>-0.78763078710104695</v>
      </c>
      <c r="QE10">
        <v>-0.78598848274697097</v>
      </c>
      <c r="QF10">
        <v>-0.76339884138497405</v>
      </c>
      <c r="QG10">
        <v>-0.81903145925268805</v>
      </c>
      <c r="QH10">
        <v>-0.78321219177922397</v>
      </c>
      <c r="QI10">
        <v>-0.788628589309048</v>
      </c>
      <c r="QJ10">
        <v>-0.795534062281821</v>
      </c>
      <c r="QK10">
        <v>-0.19260375299906199</v>
      </c>
      <c r="QL10">
        <v>-0.34571369844611899</v>
      </c>
      <c r="QM10">
        <v>0.26072010677933899</v>
      </c>
      <c r="QN10">
        <v>0.55687583510038696</v>
      </c>
      <c r="QO10">
        <v>-3.1518668756100703E-2</v>
      </c>
      <c r="QP10">
        <v>0.39282934098473699</v>
      </c>
      <c r="QQ10">
        <v>-0.66904245013569497</v>
      </c>
      <c r="QR10">
        <v>-0.119902470379441</v>
      </c>
      <c r="QS10">
        <v>-0.35253052280781899</v>
      </c>
      <c r="QT10">
        <v>0.196924360570299</v>
      </c>
      <c r="QU10">
        <v>-0.15360563371646399</v>
      </c>
      <c r="QV10">
        <v>-0.39136975930506002</v>
      </c>
      <c r="QW10">
        <v>-0.25926752810849701</v>
      </c>
      <c r="QX10">
        <v>-0.13884463409430001</v>
      </c>
      <c r="QY10">
        <v>-0.15860912542203801</v>
      </c>
      <c r="QZ10">
        <v>-0.28619062491924402</v>
      </c>
      <c r="RA10">
        <v>-0.339480599378019</v>
      </c>
      <c r="RB10">
        <v>-0.20704137506623599</v>
      </c>
      <c r="RC10">
        <v>-0.15499445232310599</v>
      </c>
      <c r="RD10">
        <v>-0.3865729706353</v>
      </c>
      <c r="RE10">
        <v>-0.29079864969986002</v>
      </c>
      <c r="RF10">
        <v>-0.28271949295559601</v>
      </c>
      <c r="RG10">
        <v>-0.19916478771801999</v>
      </c>
      <c r="RH10">
        <v>-0.316886272105876</v>
      </c>
      <c r="RI10">
        <v>-0.498899341839523</v>
      </c>
      <c r="RJ10">
        <v>-0.26305195245275698</v>
      </c>
      <c r="RK10">
        <v>-0.26227542119678598</v>
      </c>
      <c r="RL10">
        <v>-0.31716744375996297</v>
      </c>
      <c r="RM10">
        <v>-0.42578470416527398</v>
      </c>
      <c r="RN10">
        <v>-0.45476999358126302</v>
      </c>
      <c r="RO10">
        <v>-1.1159140577897899</v>
      </c>
      <c r="RP10">
        <v>0.93051792863620697</v>
      </c>
      <c r="RQ10">
        <v>-0.90069042832103596</v>
      </c>
      <c r="RR10">
        <v>1.7559966627966401E-2</v>
      </c>
      <c r="RS10">
        <v>0.739097783529297</v>
      </c>
      <c r="RT10">
        <v>-1.65444755203274</v>
      </c>
      <c r="RU10">
        <v>-0.91955910975176403</v>
      </c>
      <c r="RV10">
        <v>-0.56621240688151697</v>
      </c>
      <c r="RW10">
        <v>-0.28155794071446499</v>
      </c>
      <c r="RX10">
        <v>-1.6072635405843301</v>
      </c>
      <c r="RY10">
        <v>-0.98242893706830703</v>
      </c>
      <c r="RZ10">
        <v>-0.57364376298472797</v>
      </c>
      <c r="SA10">
        <v>-0.68954822963092799</v>
      </c>
      <c r="SB10">
        <v>-1.0799693108694799</v>
      </c>
      <c r="SC10">
        <v>-1.55128486556224</v>
      </c>
      <c r="SD10">
        <v>-0.80340742257153697</v>
      </c>
      <c r="SE10">
        <v>-0.64662574208579804</v>
      </c>
      <c r="SF10">
        <v>-0.89880910980179896</v>
      </c>
      <c r="SG10">
        <v>-1.3489325002433299</v>
      </c>
      <c r="SH10">
        <v>-0.90348103247732603</v>
      </c>
      <c r="SI10">
        <v>-0.78399088095166203</v>
      </c>
      <c r="SJ10">
        <v>-0.80288470486165198</v>
      </c>
      <c r="SK10">
        <v>-1.1397089949807699</v>
      </c>
      <c r="SL10">
        <v>-0.99152752939371303</v>
      </c>
      <c r="SM10">
        <v>-0.75481677383790002</v>
      </c>
      <c r="SN10">
        <v>-0.86745407845908795</v>
      </c>
      <c r="SO10">
        <v>-1.0007192026915299</v>
      </c>
      <c r="SP10">
        <v>-0.92644482732140199</v>
      </c>
      <c r="SQ10">
        <v>-0.85774819848166495</v>
      </c>
      <c r="SR10">
        <v>-0.74029383921669301</v>
      </c>
      <c r="SS10">
        <v>-0.56065525196312205</v>
      </c>
      <c r="ST10">
        <v>0.14561991533744201</v>
      </c>
      <c r="SU10">
        <v>0.23543314099124599</v>
      </c>
      <c r="SV10">
        <v>0.29948642274542098</v>
      </c>
      <c r="SW10">
        <v>0.294488180297582</v>
      </c>
      <c r="SX10">
        <v>0.23818248390302799</v>
      </c>
      <c r="SY10">
        <v>-0.56771853577474796</v>
      </c>
      <c r="SZ10">
        <v>-0.577408308076517</v>
      </c>
      <c r="TA10">
        <v>-0.60017194559864495</v>
      </c>
      <c r="TB10">
        <v>-0.632114229565089</v>
      </c>
      <c r="TC10">
        <v>-0.566988503351738</v>
      </c>
      <c r="TD10">
        <v>-0.570742053486053</v>
      </c>
      <c r="TE10">
        <v>-0.58572728099848403</v>
      </c>
      <c r="TF10">
        <v>-0.61153019428379596</v>
      </c>
      <c r="TG10">
        <v>-0.64776390864473898</v>
      </c>
      <c r="TH10">
        <v>-0.57062391228661902</v>
      </c>
      <c r="TI10">
        <v>-0.58002866179391599</v>
      </c>
      <c r="TJ10">
        <v>-0.60049890609016798</v>
      </c>
      <c r="TK10">
        <v>-0.631627559983858</v>
      </c>
      <c r="TL10">
        <v>-0.67306626985135398</v>
      </c>
      <c r="TM10">
        <v>-0.57891993233873396</v>
      </c>
      <c r="TN10">
        <v>-0.59390289727805201</v>
      </c>
      <c r="TO10">
        <v>-0.61981042607377101</v>
      </c>
      <c r="TP10">
        <v>-0.65625644075933498</v>
      </c>
      <c r="TQ10">
        <v>-0.69450597160523397</v>
      </c>
      <c r="TR10">
        <v>-0.59153451917702704</v>
      </c>
      <c r="TS10">
        <v>-0.61204248918766602</v>
      </c>
      <c r="TT10">
        <v>-0.64336194163189298</v>
      </c>
      <c r="TU10">
        <v>-0.678783126691058</v>
      </c>
      <c r="TV10">
        <v>-0.71186541597091302</v>
      </c>
    </row>
    <row r="11" spans="1:542" x14ac:dyDescent="0.25">
      <c r="A11" s="13">
        <v>43281</v>
      </c>
      <c r="B11">
        <v>-0.72493710109925902</v>
      </c>
      <c r="C11">
        <v>-0.351733183137802</v>
      </c>
      <c r="D11">
        <v>-1.37765960220531</v>
      </c>
      <c r="E11">
        <v>-1.7779935792611901</v>
      </c>
      <c r="F11">
        <v>-0.39414567443048398</v>
      </c>
      <c r="G11">
        <v>-1.0070438236385499</v>
      </c>
      <c r="H11">
        <v>-0.57363144241130704</v>
      </c>
      <c r="I11">
        <v>-1.2200946661680701</v>
      </c>
      <c r="J11">
        <v>-0.46930209147411101</v>
      </c>
      <c r="K11">
        <v>-0.47558900026930401</v>
      </c>
      <c r="L11">
        <v>-0.72566675484305898</v>
      </c>
      <c r="M11">
        <v>-0.87717991800352402</v>
      </c>
      <c r="N11">
        <v>-1.2187353677824799</v>
      </c>
      <c r="O11">
        <v>-0.71672170515645095</v>
      </c>
      <c r="P11">
        <v>0.113862187826962</v>
      </c>
      <c r="Q11">
        <v>-0.85114242800881701</v>
      </c>
      <c r="R11">
        <v>-1.11597018273597</v>
      </c>
      <c r="S11">
        <v>-1.0481378039587601</v>
      </c>
      <c r="T11">
        <v>-0.34591844725764698</v>
      </c>
      <c r="U11">
        <v>0.72211705346911903</v>
      </c>
      <c r="V11">
        <v>-1.0540704905882099</v>
      </c>
      <c r="W11">
        <v>-1.07287500546195</v>
      </c>
      <c r="X11">
        <v>-0.73934257044584395</v>
      </c>
      <c r="Y11">
        <v>0.17287448343835099</v>
      </c>
      <c r="Z11">
        <v>0.55401985980981605</v>
      </c>
      <c r="AA11">
        <v>-1.04390687294423</v>
      </c>
      <c r="AB11">
        <v>-0.84610041970280103</v>
      </c>
      <c r="AC11">
        <v>-0.295768399322627</v>
      </c>
      <c r="AD11">
        <v>0.122920119748676</v>
      </c>
      <c r="AE11">
        <v>0.76364615563612304</v>
      </c>
      <c r="AF11">
        <v>1.2201507229511701</v>
      </c>
      <c r="AG11">
        <v>0.75318182274179102</v>
      </c>
      <c r="AH11">
        <v>0.63526951925698705</v>
      </c>
      <c r="AI11">
        <v>1.06746922583892</v>
      </c>
      <c r="AJ11">
        <v>0.60468415567368605</v>
      </c>
      <c r="AK11">
        <v>0.85380929594174304</v>
      </c>
      <c r="AL11">
        <v>1.0744899656745499</v>
      </c>
      <c r="AM11">
        <v>0.99087641499928802</v>
      </c>
      <c r="AN11">
        <v>0.66641624323915505</v>
      </c>
      <c r="AO11">
        <v>0.59982552056762195</v>
      </c>
      <c r="AP11">
        <v>1.1619698746909899</v>
      </c>
      <c r="AQ11">
        <v>1.04676331994272</v>
      </c>
      <c r="AR11">
        <v>0.89080146849730002</v>
      </c>
      <c r="AS11">
        <v>0.60665219005517201</v>
      </c>
      <c r="AT11">
        <v>0.64476100796276103</v>
      </c>
      <c r="AU11">
        <v>1.11341089485321</v>
      </c>
      <c r="AV11">
        <v>0.97689587208280304</v>
      </c>
      <c r="AW11">
        <v>0.75554705077148199</v>
      </c>
      <c r="AX11">
        <v>0.63020233635874401</v>
      </c>
      <c r="AY11">
        <v>0.60841935517726897</v>
      </c>
      <c r="AZ11">
        <v>1.05169248944992</v>
      </c>
      <c r="BA11">
        <v>0.86389929693275003</v>
      </c>
      <c r="BB11">
        <v>0.72696925482308605</v>
      </c>
      <c r="BC11">
        <v>0.61417091743547403</v>
      </c>
      <c r="BD11">
        <v>0.51466229692847798</v>
      </c>
      <c r="BE11">
        <v>0.95358620890609902</v>
      </c>
      <c r="BF11">
        <v>0.82042338383929803</v>
      </c>
      <c r="BG11">
        <v>0.69526511676226199</v>
      </c>
      <c r="BH11">
        <v>0.54581384881876405</v>
      </c>
      <c r="BI11">
        <v>0.464208962381367</v>
      </c>
      <c r="BK11">
        <v>-0.39698273832050501</v>
      </c>
      <c r="BL11">
        <v>-1.6115040034474199E-4</v>
      </c>
      <c r="BM11">
        <v>-0.25182376846043297</v>
      </c>
      <c r="BN11">
        <v>-0.19701483283756199</v>
      </c>
      <c r="BO11">
        <v>-6.1373585079375299E-2</v>
      </c>
      <c r="BP11">
        <v>-0.43211476951621902</v>
      </c>
      <c r="BQ11">
        <v>-0.58711362530508904</v>
      </c>
      <c r="BR11">
        <v>-0.44420718869419001</v>
      </c>
      <c r="BS11">
        <v>-0.42900165855719902</v>
      </c>
      <c r="BT11">
        <v>-0.605948514820559</v>
      </c>
      <c r="BU11">
        <v>-0.40635701467623597</v>
      </c>
      <c r="BV11">
        <v>-0.52739703303130503</v>
      </c>
      <c r="BW11">
        <v>-0.415275925523861</v>
      </c>
      <c r="BX11">
        <v>-0.57843351715606095</v>
      </c>
      <c r="BY11">
        <v>-0.63706385173742397</v>
      </c>
      <c r="BZ11">
        <v>-0.46898907189737399</v>
      </c>
      <c r="CA11">
        <v>-0.478733313897166</v>
      </c>
      <c r="CB11">
        <v>-0.49640700975625102</v>
      </c>
      <c r="CC11">
        <v>-0.61361710790462898</v>
      </c>
      <c r="CD11">
        <v>-0.65703998930311602</v>
      </c>
      <c r="CE11">
        <v>-0.457674941765364</v>
      </c>
      <c r="CF11">
        <v>-0.51413329684664999</v>
      </c>
      <c r="CG11">
        <v>-0.54289514089945701</v>
      </c>
      <c r="CH11">
        <v>-0.63469283820092504</v>
      </c>
      <c r="CI11">
        <v>-0.70555759408333996</v>
      </c>
      <c r="CJ11">
        <v>-0.48966262869418797</v>
      </c>
      <c r="CK11">
        <v>-0.54577596090383296</v>
      </c>
      <c r="CL11">
        <v>-0.57108077598979001</v>
      </c>
      <c r="CM11">
        <v>-0.67387733387237303</v>
      </c>
      <c r="CN11">
        <v>-0.78100853796240199</v>
      </c>
      <c r="CO11">
        <v>1.81416541817798E-2</v>
      </c>
      <c r="CP11">
        <v>0.307895418333691</v>
      </c>
      <c r="CQ11">
        <v>0.28958572189669701</v>
      </c>
      <c r="CR11">
        <v>0.30512558843977999</v>
      </c>
      <c r="CS11">
        <v>0.60672218080598395</v>
      </c>
      <c r="CT11">
        <v>0.519651792187245</v>
      </c>
      <c r="CU11">
        <v>0.35829671560225901</v>
      </c>
      <c r="CV11">
        <v>-0.54769222837350895</v>
      </c>
      <c r="CW11">
        <v>0.243158071322821</v>
      </c>
      <c r="CX11">
        <v>-0.28732424240968202</v>
      </c>
      <c r="CY11">
        <v>8.3157642903803203E-2</v>
      </c>
      <c r="CZ11">
        <v>0.16322393535804899</v>
      </c>
      <c r="DA11">
        <v>-7.4181468737974404E-2</v>
      </c>
      <c r="DB11">
        <v>0.124095927277332</v>
      </c>
      <c r="DC11">
        <v>-0.56692071212821005</v>
      </c>
      <c r="DD11">
        <v>0.12865032977162899</v>
      </c>
      <c r="DE11">
        <v>4.7298923708387897E-2</v>
      </c>
      <c r="DF11">
        <v>2.68779091245657E-2</v>
      </c>
      <c r="DG11">
        <v>-0.22445937615325101</v>
      </c>
      <c r="DH11">
        <v>-0.61551288769185997</v>
      </c>
      <c r="DI11">
        <v>6.1639942603760003E-2</v>
      </c>
      <c r="DJ11">
        <v>7.6213941503944602E-2</v>
      </c>
      <c r="DK11">
        <v>-0.17923371643008301</v>
      </c>
      <c r="DL11">
        <v>-0.358704946647801</v>
      </c>
      <c r="DM11">
        <v>-0.72498594792840398</v>
      </c>
      <c r="DN11">
        <v>8.0962264474676901E-2</v>
      </c>
      <c r="DO11">
        <v>-9.2520607097532598E-2</v>
      </c>
      <c r="DP11">
        <v>-0.29407091884968101</v>
      </c>
      <c r="DQ11">
        <v>-0.49728753080912602</v>
      </c>
      <c r="DR11">
        <v>-0.77475168680142403</v>
      </c>
      <c r="DS11">
        <v>-0.421278524305636</v>
      </c>
      <c r="DT11">
        <v>0.61541921927464405</v>
      </c>
      <c r="DU11">
        <v>0.87312589215874403</v>
      </c>
      <c r="DV11">
        <v>0.62249808181282995</v>
      </c>
      <c r="DW11">
        <v>0.62291504503129402</v>
      </c>
      <c r="DX11">
        <v>0.67310816597363199</v>
      </c>
      <c r="DY11">
        <v>0.88009301512596505</v>
      </c>
      <c r="DZ11">
        <v>0.81784037209376803</v>
      </c>
      <c r="EA11">
        <v>-0.480662476429287</v>
      </c>
      <c r="EB11">
        <v>-0.75222858367602696</v>
      </c>
      <c r="EC11">
        <v>-5.1490423277616701E-2</v>
      </c>
      <c r="ED11">
        <v>1.07512626546643</v>
      </c>
      <c r="EE11">
        <v>0.44446233561863502</v>
      </c>
      <c r="EF11">
        <v>-0.72744067527619705</v>
      </c>
      <c r="EG11">
        <v>-0.50783081275425401</v>
      </c>
      <c r="EH11">
        <v>0.63380944740428702</v>
      </c>
      <c r="EI11">
        <v>0.91005670594062904</v>
      </c>
      <c r="EJ11">
        <v>-0.17940724356887899</v>
      </c>
      <c r="EK11">
        <v>-0.72431284607644297</v>
      </c>
      <c r="EL11">
        <v>-4.27399543874111E-2</v>
      </c>
      <c r="EM11">
        <v>0.74867897583709297</v>
      </c>
      <c r="EN11">
        <v>0.357355863677292</v>
      </c>
      <c r="EO11">
        <v>-0.38428470755334398</v>
      </c>
      <c r="EP11">
        <v>-0.36412478825842198</v>
      </c>
      <c r="EQ11">
        <v>-1.26825660168887E-2</v>
      </c>
      <c r="ER11">
        <v>0.284125507371213</v>
      </c>
      <c r="ES11">
        <v>7.8935810669997095E-2</v>
      </c>
      <c r="ET11">
        <v>-0.13963996186086899</v>
      </c>
      <c r="EU11">
        <v>-0.26645421123025098</v>
      </c>
      <c r="EV11">
        <v>-0.37904123777948201</v>
      </c>
      <c r="EW11">
        <v>-0.10385270389159</v>
      </c>
      <c r="EX11">
        <v>0.25316008073493401</v>
      </c>
      <c r="EY11">
        <v>0.24849670476410399</v>
      </c>
      <c r="EZ11">
        <v>0.62481984399810497</v>
      </c>
      <c r="FA11">
        <v>0.199607075113652</v>
      </c>
      <c r="FB11">
        <v>0.45301292799412002</v>
      </c>
      <c r="FC11">
        <v>0.26020820512660398</v>
      </c>
      <c r="FD11">
        <v>2.3562235143859699E-2</v>
      </c>
      <c r="FE11">
        <v>-0.39129602553056803</v>
      </c>
      <c r="FF11">
        <v>-0.37762969487588599</v>
      </c>
      <c r="FG11">
        <v>5.7888405159466402E-2</v>
      </c>
      <c r="FH11">
        <v>9.1142977458166005E-2</v>
      </c>
      <c r="FI11">
        <v>1.9465574315429099E-2</v>
      </c>
      <c r="FJ11">
        <v>-0.23561619990161001</v>
      </c>
      <c r="FK11">
        <v>-0.46054041277462998</v>
      </c>
      <c r="FL11">
        <v>7.6584928173016903E-2</v>
      </c>
      <c r="FM11">
        <v>5.7280387186333E-2</v>
      </c>
      <c r="FN11">
        <v>-0.110895078320688</v>
      </c>
      <c r="FO11">
        <v>-0.35032805981869303</v>
      </c>
      <c r="FP11">
        <v>-0.56454072533261701</v>
      </c>
      <c r="FQ11">
        <v>5.95231038622029E-2</v>
      </c>
      <c r="FR11">
        <v>-4.2770231330417401E-2</v>
      </c>
      <c r="FS11">
        <v>-0.22928116422196201</v>
      </c>
      <c r="FT11">
        <v>-0.454459309729148</v>
      </c>
      <c r="FU11">
        <v>-0.62240984080311201</v>
      </c>
      <c r="FV11">
        <v>-1.6729756854715502E-2</v>
      </c>
      <c r="FW11">
        <v>-0.14848222247684301</v>
      </c>
      <c r="FX11">
        <v>-0.335169578463547</v>
      </c>
      <c r="FY11">
        <v>-0.52498510411049004</v>
      </c>
      <c r="FZ11">
        <v>-0.76551553565357799</v>
      </c>
      <c r="GA11">
        <v>0.703172198903811</v>
      </c>
      <c r="GB11">
        <v>0.146561923655948</v>
      </c>
      <c r="GC11">
        <v>0.327512088216661</v>
      </c>
      <c r="GD11">
        <v>0.532487269962448</v>
      </c>
      <c r="GE11">
        <v>0.66436978128255597</v>
      </c>
      <c r="GF11">
        <v>0.69847278141866398</v>
      </c>
      <c r="GG11">
        <v>0.72779656393082304</v>
      </c>
      <c r="GH11">
        <v>0.70208973811219999</v>
      </c>
      <c r="GI11">
        <v>0.63709233235406304</v>
      </c>
      <c r="GJ11">
        <v>0.54846535766601601</v>
      </c>
      <c r="GK11">
        <v>0.71817769310132196</v>
      </c>
      <c r="GL11">
        <v>0.72431091381331003</v>
      </c>
      <c r="GM11">
        <v>0.69675548572843404</v>
      </c>
      <c r="GN11">
        <v>0.61532269271826401</v>
      </c>
      <c r="GO11">
        <v>0.51606774285245305</v>
      </c>
      <c r="GP11">
        <v>0.73691080171300805</v>
      </c>
      <c r="GQ11">
        <v>0.72454074828675996</v>
      </c>
      <c r="GR11">
        <v>0.66225095741132201</v>
      </c>
      <c r="GS11">
        <v>0.57007572523806205</v>
      </c>
      <c r="GT11">
        <v>0.469885361663538</v>
      </c>
      <c r="GU11">
        <v>0.74717377711129096</v>
      </c>
      <c r="GV11">
        <v>0.70045547336412906</v>
      </c>
      <c r="GW11">
        <v>0.61965609577234104</v>
      </c>
      <c r="GX11">
        <v>0.523852672312769</v>
      </c>
      <c r="GY11">
        <v>0.42430657524069798</v>
      </c>
      <c r="GZ11">
        <v>0.733656821473195</v>
      </c>
      <c r="HA11">
        <v>0.66350208041847802</v>
      </c>
      <c r="HB11">
        <v>0.57499273165615605</v>
      </c>
      <c r="HC11">
        <v>0.47832271740189097</v>
      </c>
      <c r="HD11">
        <v>0.37920035986181</v>
      </c>
      <c r="HE11">
        <v>0.68193816823619602</v>
      </c>
      <c r="HF11">
        <v>0.41821994090274101</v>
      </c>
      <c r="HG11">
        <v>-0.32325406177846</v>
      </c>
      <c r="HH11">
        <v>-0.26849385904705397</v>
      </c>
      <c r="HI11">
        <v>-0.231408145815692</v>
      </c>
      <c r="HJ11">
        <v>-0.22874179165617001</v>
      </c>
      <c r="HK11">
        <v>0.62320228041153602</v>
      </c>
      <c r="HL11">
        <v>0.54525412870060797</v>
      </c>
      <c r="HM11">
        <v>0.45777876926333</v>
      </c>
      <c r="HN11">
        <v>0.35315124997026398</v>
      </c>
      <c r="HO11">
        <v>0.662423078667566</v>
      </c>
      <c r="HP11">
        <v>0.59668543494680903</v>
      </c>
      <c r="HQ11">
        <v>0.52037134204032598</v>
      </c>
      <c r="HR11">
        <v>0.41944704490069701</v>
      </c>
      <c r="HS11">
        <v>0.478408916489725</v>
      </c>
      <c r="HT11">
        <v>0.63544301972811801</v>
      </c>
      <c r="HU11">
        <v>0.56245018862373497</v>
      </c>
      <c r="HV11">
        <v>0.47145405793490602</v>
      </c>
      <c r="HW11">
        <v>0.45099490635294298</v>
      </c>
      <c r="HX11">
        <v>0.59230886177555997</v>
      </c>
      <c r="HY11">
        <v>0.60357819820637004</v>
      </c>
      <c r="HZ11">
        <v>0.51708625441030198</v>
      </c>
      <c r="IA11">
        <v>0.47648552143795297</v>
      </c>
      <c r="IB11">
        <v>0.53804808330990395</v>
      </c>
      <c r="IC11">
        <v>0.60095208394493105</v>
      </c>
      <c r="ID11">
        <v>0.56093570954691496</v>
      </c>
      <c r="IE11">
        <v>0.51079792321636697</v>
      </c>
      <c r="IF11">
        <v>0.53719686096250596</v>
      </c>
      <c r="IG11">
        <v>0.55924681855747205</v>
      </c>
      <c r="IH11">
        <v>0.58451847395863399</v>
      </c>
      <c r="II11">
        <v>0.44519828970952902</v>
      </c>
      <c r="IJ11">
        <v>1.0823701977154601</v>
      </c>
      <c r="IK11">
        <v>0.319785794346019</v>
      </c>
      <c r="IL11">
        <v>0.161203636828817</v>
      </c>
      <c r="IM11">
        <v>0.19291061643128299</v>
      </c>
      <c r="IN11">
        <v>-0.294691634185337</v>
      </c>
      <c r="IO11">
        <v>9.6267713430080101E-2</v>
      </c>
      <c r="IP11">
        <v>6.6754639114169706E-2</v>
      </c>
      <c r="IQ11">
        <v>-0.294512347956909</v>
      </c>
      <c r="IR11">
        <v>-0.73020117680352503</v>
      </c>
      <c r="IS11">
        <v>0.48846671673954101</v>
      </c>
      <c r="IT11">
        <v>0.15642324821635201</v>
      </c>
      <c r="IU11">
        <v>-5.6485913245716397E-2</v>
      </c>
      <c r="IV11">
        <v>-0.50165098099154404</v>
      </c>
      <c r="IW11">
        <v>-0.59121589186441204</v>
      </c>
      <c r="IX11">
        <v>0.33176969944701201</v>
      </c>
      <c r="IY11">
        <v>5.1944065934603802E-2</v>
      </c>
      <c r="IZ11">
        <v>-0.28501673053471199</v>
      </c>
      <c r="JA11">
        <v>-0.56419491040245795</v>
      </c>
      <c r="JB11">
        <v>-0.50514656103670197</v>
      </c>
      <c r="JC11">
        <v>0.208816797951309</v>
      </c>
      <c r="JD11">
        <v>-0.13853220593462001</v>
      </c>
      <c r="JE11">
        <v>-0.40143080438595602</v>
      </c>
      <c r="JF11">
        <v>-0.528448882842801</v>
      </c>
      <c r="JG11">
        <v>-0.60636586006341298</v>
      </c>
      <c r="JH11">
        <v>2.8443579936484401E-2</v>
      </c>
      <c r="JI11">
        <v>-0.26323892254085701</v>
      </c>
      <c r="JJ11">
        <v>-0.41464001109346599</v>
      </c>
      <c r="JK11">
        <v>-0.61383324903259395</v>
      </c>
      <c r="JL11">
        <v>-0.74824886296759197</v>
      </c>
      <c r="JM11">
        <v>0.60287844442261096</v>
      </c>
      <c r="JN11">
        <v>1.47073082289972E-2</v>
      </c>
      <c r="JO11">
        <v>0.151111368431668</v>
      </c>
      <c r="JP11">
        <v>0.30709761166350802</v>
      </c>
      <c r="JQ11">
        <v>0.43155362599576402</v>
      </c>
      <c r="JR11">
        <v>0.51939141488906504</v>
      </c>
      <c r="JS11">
        <v>0.66062114919253301</v>
      </c>
      <c r="JT11">
        <v>0.68879432910837801</v>
      </c>
      <c r="JU11">
        <v>0.66658355480722498</v>
      </c>
      <c r="JV11">
        <v>0.60312773622350502</v>
      </c>
      <c r="JW11">
        <v>0.63986335068349298</v>
      </c>
      <c r="JX11">
        <v>0.68979961853849303</v>
      </c>
      <c r="JY11">
        <v>0.69887127042938202</v>
      </c>
      <c r="JZ11">
        <v>0.670142391878354</v>
      </c>
      <c r="KA11">
        <v>0.57578372565936298</v>
      </c>
      <c r="KB11">
        <v>0.67588092374459996</v>
      </c>
      <c r="KC11">
        <v>0.70539996915223702</v>
      </c>
      <c r="KD11">
        <v>0.69294869815830196</v>
      </c>
      <c r="KE11">
        <v>0.62937690474035501</v>
      </c>
      <c r="KF11">
        <v>0.52944861112725805</v>
      </c>
      <c r="KG11">
        <v>0.70495888815922303</v>
      </c>
      <c r="KH11">
        <v>0.71121008659659701</v>
      </c>
      <c r="KI11">
        <v>0.66589624741847697</v>
      </c>
      <c r="KJ11">
        <v>0.58573210911346996</v>
      </c>
      <c r="KK11">
        <v>0.48527552515328998</v>
      </c>
      <c r="KL11">
        <v>0.72315834445668103</v>
      </c>
      <c r="KM11">
        <v>0.69581924833735098</v>
      </c>
      <c r="KN11">
        <v>0.62973514346485104</v>
      </c>
      <c r="KO11">
        <v>0.54277603720087397</v>
      </c>
      <c r="KP11">
        <v>0.44220986160335402</v>
      </c>
      <c r="KQ11">
        <v>-0.72023635506227601</v>
      </c>
      <c r="KR11">
        <v>0.41298216856943298</v>
      </c>
      <c r="KS11">
        <v>-0.56366000867642896</v>
      </c>
      <c r="KT11">
        <v>0.827789439066975</v>
      </c>
      <c r="KU11">
        <v>7.9368557792149297E-2</v>
      </c>
      <c r="KV11">
        <v>0.17432112621679399</v>
      </c>
      <c r="KW11">
        <v>7.1284082587032699E-2</v>
      </c>
      <c r="KX11">
        <v>-0.50719508165273597</v>
      </c>
      <c r="KY11">
        <v>-0.206868944712056</v>
      </c>
      <c r="KZ11">
        <v>-0.99293300406240304</v>
      </c>
      <c r="LA11">
        <v>-1.43674010489262E-2</v>
      </c>
      <c r="LB11">
        <v>-0.63873652042002105</v>
      </c>
      <c r="LC11">
        <v>-0.35577904167056301</v>
      </c>
      <c r="LD11">
        <v>-0.51563658687407199</v>
      </c>
      <c r="LE11">
        <v>-0.512700218768399</v>
      </c>
      <c r="LF11">
        <v>-0.32989817688784701</v>
      </c>
      <c r="LG11">
        <v>-0.52086191949137906</v>
      </c>
      <c r="LH11">
        <v>-0.45326458764875099</v>
      </c>
      <c r="LI11">
        <v>-0.53697649472908304</v>
      </c>
      <c r="LJ11">
        <v>-0.60373913966987403</v>
      </c>
      <c r="LK11">
        <v>-0.35024078467220199</v>
      </c>
      <c r="LL11">
        <v>-0.53920906339669805</v>
      </c>
      <c r="LM11">
        <v>-0.49280469456075698</v>
      </c>
      <c r="LN11">
        <v>-0.59714127581040499</v>
      </c>
      <c r="LO11">
        <v>-0.63406697641172804</v>
      </c>
      <c r="LP11">
        <v>-0.40365273806442897</v>
      </c>
      <c r="LQ11">
        <v>-0.55114162422286495</v>
      </c>
      <c r="LR11">
        <v>-0.55061037386600198</v>
      </c>
      <c r="LS11">
        <v>-0.62404406881582997</v>
      </c>
      <c r="LT11">
        <v>-0.59659575821129696</v>
      </c>
      <c r="LU11">
        <v>-0.16935698951196199</v>
      </c>
      <c r="LV11">
        <v>0.73578308718784002</v>
      </c>
      <c r="LW11">
        <v>-0.25749491043202</v>
      </c>
      <c r="LX11">
        <v>-0.33754339392348798</v>
      </c>
      <c r="LY11">
        <v>0.30936812936573199</v>
      </c>
      <c r="LZ11">
        <v>0.106022310287314</v>
      </c>
      <c r="MA11">
        <v>0.52290673483438199</v>
      </c>
      <c r="MB11">
        <v>0.50593498992872599</v>
      </c>
      <c r="MC11">
        <v>-0.95961125991560303</v>
      </c>
      <c r="MD11">
        <v>-0.63520082020205004</v>
      </c>
      <c r="ME11">
        <v>-0.25783601020483099</v>
      </c>
      <c r="MF11">
        <v>-0.294519301941359</v>
      </c>
      <c r="MG11">
        <v>1.10276128572169</v>
      </c>
      <c r="MH11">
        <v>-0.77754833762116904</v>
      </c>
      <c r="MI11">
        <v>-0.69171640945149304</v>
      </c>
      <c r="MJ11">
        <v>-0.36731770440549</v>
      </c>
      <c r="MK11">
        <v>0.55220251857740998</v>
      </c>
      <c r="ML11">
        <v>0.25329332105293001</v>
      </c>
      <c r="MM11">
        <v>-1.0084783887625299</v>
      </c>
      <c r="MN11">
        <v>-0.73966299779875599</v>
      </c>
      <c r="MO11">
        <v>0.31741931320258898</v>
      </c>
      <c r="MP11">
        <v>4.1760178909391397E-2</v>
      </c>
      <c r="MQ11">
        <v>-0.17983277990976401</v>
      </c>
      <c r="MR11">
        <v>-1.12134788883179</v>
      </c>
      <c r="MS11">
        <v>8.0465872367154204E-2</v>
      </c>
      <c r="MT11">
        <v>-9.2767725528965006E-2</v>
      </c>
      <c r="MU11">
        <v>-0.31423470334228998</v>
      </c>
      <c r="MV11">
        <v>-0.36945734945919301</v>
      </c>
      <c r="MW11">
        <v>-0.37539225729760001</v>
      </c>
      <c r="MX11">
        <v>-0.52304797352662602</v>
      </c>
      <c r="MY11">
        <v>-0.63972078185275505</v>
      </c>
      <c r="MZ11">
        <v>0.12178092117143</v>
      </c>
      <c r="NA11">
        <v>-0.32075757251251003</v>
      </c>
      <c r="NB11">
        <v>-5.5467793104559897E-2</v>
      </c>
      <c r="NC11">
        <v>0.66636188516351502</v>
      </c>
      <c r="ND11">
        <v>0.19891773846969599</v>
      </c>
      <c r="NE11">
        <v>-0.166470055791723</v>
      </c>
      <c r="NF11">
        <v>-4.3047451931847003E-2</v>
      </c>
      <c r="NG11">
        <v>-0.74164583223255598</v>
      </c>
      <c r="NH11">
        <v>-0.75495649103227702</v>
      </c>
      <c r="NI11">
        <v>-0.43110728130640702</v>
      </c>
      <c r="NJ11">
        <v>-0.30439603689183597</v>
      </c>
      <c r="NK11">
        <v>-0.332942197673191</v>
      </c>
      <c r="NL11">
        <v>-0.48714646590653699</v>
      </c>
      <c r="NM11">
        <v>-0.63757840229635998</v>
      </c>
      <c r="NN11">
        <v>-0.39694868877399597</v>
      </c>
      <c r="NO11">
        <v>-0.34466979640331702</v>
      </c>
      <c r="NP11">
        <v>-0.44566577433027899</v>
      </c>
      <c r="NQ11">
        <v>-0.61621685412833904</v>
      </c>
      <c r="NR11">
        <v>-0.60123207761588504</v>
      </c>
      <c r="NS11">
        <v>-0.40119220886067503</v>
      </c>
      <c r="NT11">
        <v>-0.42233665716568503</v>
      </c>
      <c r="NU11">
        <v>-0.55323888494814699</v>
      </c>
      <c r="NV11">
        <v>-0.608611068927701</v>
      </c>
      <c r="NW11">
        <v>-0.62288909309289398</v>
      </c>
      <c r="NX11">
        <v>-0.45019825084859499</v>
      </c>
      <c r="NY11">
        <v>-0.51148619368023096</v>
      </c>
      <c r="NZ11">
        <v>-0.56557785698678298</v>
      </c>
      <c r="OA11">
        <v>-0.629954609262664</v>
      </c>
      <c r="OB11">
        <v>-0.79065726993169505</v>
      </c>
      <c r="OC11">
        <v>0.20673553023584501</v>
      </c>
      <c r="OD11">
        <v>-9.4400887797140606E-2</v>
      </c>
      <c r="OE11">
        <v>0.66642379048004496</v>
      </c>
      <c r="OF11">
        <v>0.73237953256321997</v>
      </c>
      <c r="OG11">
        <v>0.67706742484059501</v>
      </c>
      <c r="OH11">
        <v>0.41125145842223798</v>
      </c>
      <c r="OI11">
        <v>1.40851309971355</v>
      </c>
      <c r="OJ11">
        <v>1.28358428824491</v>
      </c>
      <c r="OK11">
        <v>0.81922864014396102</v>
      </c>
      <c r="OL11">
        <v>0.213090305231701</v>
      </c>
      <c r="OM11">
        <v>1.00261045508765</v>
      </c>
      <c r="ON11">
        <v>1.8001300290574</v>
      </c>
      <c r="OO11">
        <v>1.2056916592765199</v>
      </c>
      <c r="OP11">
        <v>0.51223057261439497</v>
      </c>
      <c r="OQ11">
        <v>0.13628966357114899</v>
      </c>
      <c r="OR11">
        <v>1.4796870105789199</v>
      </c>
      <c r="OS11">
        <v>1.56521710189673</v>
      </c>
      <c r="OT11">
        <v>0.89995317818660803</v>
      </c>
      <c r="OU11">
        <v>0.33988559053088802</v>
      </c>
      <c r="OV11">
        <v>0.16415423835938101</v>
      </c>
      <c r="OW11">
        <v>1.47253292579545</v>
      </c>
      <c r="OX11">
        <v>1.2834751496799901</v>
      </c>
      <c r="OY11">
        <v>0.68294772938202997</v>
      </c>
      <c r="OZ11">
        <v>0.30435186231563399</v>
      </c>
      <c r="PA11">
        <v>4.8383366465646303E-2</v>
      </c>
      <c r="PB11">
        <v>1.3137165983605801</v>
      </c>
      <c r="PC11">
        <v>1.06226347691019</v>
      </c>
      <c r="PD11">
        <v>0.597531609370901</v>
      </c>
      <c r="PE11">
        <v>0.19032510862965801</v>
      </c>
      <c r="PF11">
        <v>1.93537192097202E-3</v>
      </c>
      <c r="PG11">
        <v>-0.52056065369754201</v>
      </c>
      <c r="PH11">
        <v>1.1049757961104301</v>
      </c>
      <c r="PI11">
        <v>1.7196319141004901</v>
      </c>
      <c r="PJ11">
        <v>-9.0897934192961202E-2</v>
      </c>
      <c r="PK11">
        <v>0.66172163551074203</v>
      </c>
      <c r="PL11">
        <v>0.44504588888260399</v>
      </c>
      <c r="PM11">
        <v>-0.41350765346213297</v>
      </c>
      <c r="PN11">
        <v>-0.75142720345399705</v>
      </c>
      <c r="PO11">
        <v>-0.63855880282337896</v>
      </c>
      <c r="PP11">
        <v>-0.68400337749704099</v>
      </c>
      <c r="PQ11">
        <v>-0.484305436412584</v>
      </c>
      <c r="PR11">
        <v>-0.43503690466236999</v>
      </c>
      <c r="PS11">
        <v>-0.799727952872194</v>
      </c>
      <c r="PT11">
        <v>-0.65471199800042101</v>
      </c>
      <c r="PU11">
        <v>-0.68678844653642901</v>
      </c>
      <c r="PV11">
        <v>-0.45997052618092499</v>
      </c>
      <c r="PW11">
        <v>-0.62008480834545898</v>
      </c>
      <c r="PX11">
        <v>-0.72768239458275696</v>
      </c>
      <c r="PY11">
        <v>-0.67177307157614197</v>
      </c>
      <c r="PZ11">
        <v>-0.68587989958335904</v>
      </c>
      <c r="QA11">
        <v>-0.57673098602394801</v>
      </c>
      <c r="QB11">
        <v>-0.63272767164766397</v>
      </c>
      <c r="QC11">
        <v>-0.71486306580595405</v>
      </c>
      <c r="QD11">
        <v>-0.676530857221182</v>
      </c>
      <c r="QE11">
        <v>-0.683445607073768</v>
      </c>
      <c r="QF11">
        <v>-0.597609149189403</v>
      </c>
      <c r="QG11">
        <v>-0.64746358204504695</v>
      </c>
      <c r="QH11">
        <v>-0.70779387379994096</v>
      </c>
      <c r="QI11">
        <v>-0.67722718199644905</v>
      </c>
      <c r="QJ11">
        <v>-0.68728679280493099</v>
      </c>
      <c r="QK11">
        <v>-0.34668675539831101</v>
      </c>
      <c r="QL11">
        <v>8.8644538063108094E-3</v>
      </c>
      <c r="QM11">
        <v>-0.39674798857725602</v>
      </c>
      <c r="QN11">
        <v>0.23067241704995101</v>
      </c>
      <c r="QO11">
        <v>0.55036444674114504</v>
      </c>
      <c r="QP11">
        <v>-0.153299255018434</v>
      </c>
      <c r="QQ11">
        <v>-0.16788705677562399</v>
      </c>
      <c r="QR11">
        <v>-0.637289842564705</v>
      </c>
      <c r="QS11">
        <v>-0.108283047421339</v>
      </c>
      <c r="QT11">
        <v>-0.33793192739841399</v>
      </c>
      <c r="QU11">
        <v>-0.58833855932909995</v>
      </c>
      <c r="QV11">
        <v>-0.12762057368643201</v>
      </c>
      <c r="QW11">
        <v>-0.37737204199740099</v>
      </c>
      <c r="QX11">
        <v>-0.23011700312043401</v>
      </c>
      <c r="QY11">
        <v>-0.11751867842150999</v>
      </c>
      <c r="QZ11">
        <v>-0.37159829832446301</v>
      </c>
      <c r="RA11">
        <v>-0.26426986710921402</v>
      </c>
      <c r="RB11">
        <v>-0.31608704311376201</v>
      </c>
      <c r="RC11">
        <v>-0.1808029642733</v>
      </c>
      <c r="RD11">
        <v>-0.109549994935736</v>
      </c>
      <c r="RE11">
        <v>-0.39245495732799002</v>
      </c>
      <c r="RF11">
        <v>-0.26457059540494998</v>
      </c>
      <c r="RG11">
        <v>-0.258824734113832</v>
      </c>
      <c r="RH11">
        <v>-0.15674466445665899</v>
      </c>
      <c r="RI11">
        <v>-0.26223343191755499</v>
      </c>
      <c r="RJ11">
        <v>-0.36719969607532499</v>
      </c>
      <c r="RK11">
        <v>-0.23669135705403099</v>
      </c>
      <c r="RL11">
        <v>-0.223994299306952</v>
      </c>
      <c r="RM11">
        <v>-0.26586556645061699</v>
      </c>
      <c r="RN11">
        <v>-0.36925393885768898</v>
      </c>
      <c r="RO11">
        <v>-0.357151494154482</v>
      </c>
      <c r="RP11">
        <v>-0.514115297435636</v>
      </c>
      <c r="RQ11">
        <v>0.87183408253081696</v>
      </c>
      <c r="RR11">
        <v>-0.90312177414376005</v>
      </c>
      <c r="RS11">
        <v>0.13693180153957599</v>
      </c>
      <c r="RT11">
        <v>0.75108104808281495</v>
      </c>
      <c r="RU11">
        <v>-1.0372269823987601</v>
      </c>
      <c r="RV11">
        <v>-0.82163140174693605</v>
      </c>
      <c r="RW11">
        <v>-0.46980210734982603</v>
      </c>
      <c r="RX11">
        <v>-0.14123166389917399</v>
      </c>
      <c r="RY11">
        <v>-0.884113413307137</v>
      </c>
      <c r="RZ11">
        <v>-0.94478343938947296</v>
      </c>
      <c r="SA11">
        <v>-0.48700423860651298</v>
      </c>
      <c r="SB11">
        <v>-0.59196966997913203</v>
      </c>
      <c r="SC11">
        <v>-0.97695652986095904</v>
      </c>
      <c r="SD11">
        <v>-0.93421314672032796</v>
      </c>
      <c r="SE11">
        <v>-0.73874187021056004</v>
      </c>
      <c r="SF11">
        <v>-0.55114321837783198</v>
      </c>
      <c r="SG11">
        <v>-0.80323349655381304</v>
      </c>
      <c r="SH11">
        <v>-1.2653347230704199</v>
      </c>
      <c r="SI11">
        <v>-0.80809269137712303</v>
      </c>
      <c r="SJ11">
        <v>-0.71009267818159905</v>
      </c>
      <c r="SK11">
        <v>-0.70732750939637501</v>
      </c>
      <c r="SL11">
        <v>-1.05801482318299</v>
      </c>
      <c r="SM11">
        <v>-0.89404920654680398</v>
      </c>
      <c r="SN11">
        <v>-0.77157978321351794</v>
      </c>
      <c r="SO11">
        <v>-0.78962247457448798</v>
      </c>
      <c r="SP11">
        <v>-0.91679352064091701</v>
      </c>
      <c r="SQ11">
        <v>-0.82908540831224098</v>
      </c>
      <c r="SR11">
        <v>-0.75236403220186898</v>
      </c>
      <c r="SS11">
        <v>-0.404195013719782</v>
      </c>
      <c r="ST11">
        <v>0.15745063804251899</v>
      </c>
      <c r="SU11">
        <v>0.14417210992755899</v>
      </c>
      <c r="SV11">
        <v>0.22968992236261199</v>
      </c>
      <c r="SW11">
        <v>0.28755070657883502</v>
      </c>
      <c r="SX11">
        <v>0.28215039787891399</v>
      </c>
      <c r="SY11">
        <v>-0.44358420854167502</v>
      </c>
      <c r="SZ11">
        <v>-0.450934232421764</v>
      </c>
      <c r="TA11">
        <v>-0.460471999018426</v>
      </c>
      <c r="TB11">
        <v>-0.48280880082225502</v>
      </c>
      <c r="TC11">
        <v>-0.42028203973316502</v>
      </c>
      <c r="TD11">
        <v>-0.449880678628855</v>
      </c>
      <c r="TE11">
        <v>-0.45371271391550699</v>
      </c>
      <c r="TF11">
        <v>-0.468468105202903</v>
      </c>
      <c r="TG11">
        <v>-0.49370701282208701</v>
      </c>
      <c r="TH11">
        <v>-0.436383752525489</v>
      </c>
      <c r="TI11">
        <v>-0.45320933719087098</v>
      </c>
      <c r="TJ11">
        <v>-0.46253597356760301</v>
      </c>
      <c r="TK11">
        <v>-0.48260266031453802</v>
      </c>
      <c r="TL11">
        <v>-0.512984146727961</v>
      </c>
      <c r="TM11">
        <v>-0.444658074362827</v>
      </c>
      <c r="TN11">
        <v>-0.460921229609699</v>
      </c>
      <c r="TO11">
        <v>-0.475657805880907</v>
      </c>
      <c r="TP11">
        <v>-0.50097589787515195</v>
      </c>
      <c r="TQ11">
        <v>-0.536695141942789</v>
      </c>
      <c r="TR11">
        <v>-0.45403589602570599</v>
      </c>
      <c r="TS11">
        <v>-0.47272755419236601</v>
      </c>
      <c r="TT11">
        <v>-0.492808188484607</v>
      </c>
      <c r="TU11">
        <v>-0.52349930062787398</v>
      </c>
      <c r="TV11">
        <v>-0.55825911302377396</v>
      </c>
    </row>
    <row r="12" spans="1:542" x14ac:dyDescent="0.25">
      <c r="A12" s="13">
        <v>43373</v>
      </c>
      <c r="B12">
        <v>-1.1035812864711301</v>
      </c>
      <c r="C12">
        <v>-0.81989956173772305</v>
      </c>
      <c r="D12">
        <v>-0.35450303533401001</v>
      </c>
      <c r="E12">
        <v>-1.42558802087086</v>
      </c>
      <c r="F12">
        <v>-1.72209780641235</v>
      </c>
      <c r="G12">
        <v>-0.30139297118973601</v>
      </c>
      <c r="H12">
        <v>-0.65745075599729597</v>
      </c>
      <c r="I12">
        <v>-0.523054398663369</v>
      </c>
      <c r="J12">
        <v>-1.20983637468505</v>
      </c>
      <c r="K12">
        <v>-0.43399498949167098</v>
      </c>
      <c r="L12">
        <v>-1.0405035441272099</v>
      </c>
      <c r="M12">
        <v>-0.66141220501637099</v>
      </c>
      <c r="N12">
        <v>-0.84761994774013705</v>
      </c>
      <c r="O12">
        <v>-1.21661186135319</v>
      </c>
      <c r="P12">
        <v>-0.70619285385239705</v>
      </c>
      <c r="Q12">
        <v>-0.90641734665274099</v>
      </c>
      <c r="R12">
        <v>-0.80417759110494202</v>
      </c>
      <c r="S12">
        <v>-1.1061034011183599</v>
      </c>
      <c r="T12">
        <v>-1.05646286639974</v>
      </c>
      <c r="U12">
        <v>-0.30109915147379201</v>
      </c>
      <c r="V12">
        <v>-0.95926093944268198</v>
      </c>
      <c r="W12">
        <v>-1.0271125067888001</v>
      </c>
      <c r="X12">
        <v>-1.07832324824921</v>
      </c>
      <c r="Y12">
        <v>-0.74352378861447599</v>
      </c>
      <c r="Z12">
        <v>0.32081742563961702</v>
      </c>
      <c r="AA12">
        <v>-1.1063704400287699</v>
      </c>
      <c r="AB12">
        <v>-1.0330943844900899</v>
      </c>
      <c r="AC12">
        <v>-0.854331659393746</v>
      </c>
      <c r="AD12">
        <v>-0.24436107753776201</v>
      </c>
      <c r="AE12">
        <v>0.224927613832756</v>
      </c>
      <c r="AF12">
        <v>1.28642724239447</v>
      </c>
      <c r="AG12">
        <v>0.82661482270450104</v>
      </c>
      <c r="AH12">
        <v>0.95004677740315102</v>
      </c>
      <c r="AI12">
        <v>0.80166922811764996</v>
      </c>
      <c r="AJ12">
        <v>1.10874574474354</v>
      </c>
      <c r="AK12">
        <v>0.58015823080666895</v>
      </c>
      <c r="AL12">
        <v>1.1664202540394499</v>
      </c>
      <c r="AM12">
        <v>1.0369534847844599</v>
      </c>
      <c r="AN12">
        <v>0.94547389245196201</v>
      </c>
      <c r="AO12">
        <v>0.60662112691846304</v>
      </c>
      <c r="AP12">
        <v>1.2810633326815899</v>
      </c>
      <c r="AQ12">
        <v>1.11479671763275</v>
      </c>
      <c r="AR12">
        <v>1.0076447563137201</v>
      </c>
      <c r="AS12">
        <v>0.84132668332224403</v>
      </c>
      <c r="AT12">
        <v>0.54148296326061196</v>
      </c>
      <c r="AU12">
        <v>1.2076894199030399</v>
      </c>
      <c r="AV12">
        <v>1.0700356548245999</v>
      </c>
      <c r="AW12">
        <v>0.932270121122177</v>
      </c>
      <c r="AX12">
        <v>0.69865711913864403</v>
      </c>
      <c r="AY12">
        <v>0.56466519358045897</v>
      </c>
      <c r="AZ12">
        <v>1.1547776258545599</v>
      </c>
      <c r="BA12">
        <v>1.0055753834026</v>
      </c>
      <c r="BB12">
        <v>0.81285869732997795</v>
      </c>
      <c r="BC12">
        <v>0.66730980417600905</v>
      </c>
      <c r="BD12">
        <v>0.54966410856058301</v>
      </c>
      <c r="BE12">
        <v>1.09157039832502</v>
      </c>
      <c r="BF12">
        <v>0.90284348100188905</v>
      </c>
      <c r="BG12">
        <v>0.76596014123976996</v>
      </c>
      <c r="BH12">
        <v>0.63520241761944696</v>
      </c>
      <c r="BI12">
        <v>0.48640980093752501</v>
      </c>
      <c r="BK12">
        <v>-0.25300930807854</v>
      </c>
      <c r="BL12">
        <v>-2.66355067094582E-2</v>
      </c>
      <c r="BM12">
        <v>1.61175257451871E-2</v>
      </c>
      <c r="BN12">
        <v>-0.19160994517633001</v>
      </c>
      <c r="BO12">
        <v>-0.10085679215438</v>
      </c>
      <c r="BP12">
        <v>5.4873241216724399E-2</v>
      </c>
      <c r="BQ12">
        <v>-0.30947284978405998</v>
      </c>
      <c r="BR12">
        <v>-0.52382610227641802</v>
      </c>
      <c r="BS12">
        <v>-0.37637879156128001</v>
      </c>
      <c r="BT12">
        <v>-0.359019631280448</v>
      </c>
      <c r="BU12">
        <v>-0.303576815846131</v>
      </c>
      <c r="BV12">
        <v>-0.324833135965232</v>
      </c>
      <c r="BW12">
        <v>-0.46268097317066398</v>
      </c>
      <c r="BX12">
        <v>-0.34266626606883499</v>
      </c>
      <c r="BY12">
        <v>-0.54172618062509303</v>
      </c>
      <c r="BZ12">
        <v>-0.316606271342465</v>
      </c>
      <c r="CA12">
        <v>-0.39398378015804503</v>
      </c>
      <c r="CB12">
        <v>-0.41168163618329501</v>
      </c>
      <c r="CC12">
        <v>-0.43837638956564501</v>
      </c>
      <c r="CD12">
        <v>-0.60899201816647397</v>
      </c>
      <c r="CE12">
        <v>-0.36538157379955</v>
      </c>
      <c r="CF12">
        <v>-0.38362314716616502</v>
      </c>
      <c r="CG12">
        <v>-0.45398907500378</v>
      </c>
      <c r="CH12">
        <v>-0.50610808223957304</v>
      </c>
      <c r="CI12">
        <v>-0.64652335109771097</v>
      </c>
      <c r="CJ12">
        <v>-0.36547283156160898</v>
      </c>
      <c r="CK12">
        <v>-0.42032388491551798</v>
      </c>
      <c r="CL12">
        <v>-0.49943912442805199</v>
      </c>
      <c r="CM12">
        <v>-0.54958274901863202</v>
      </c>
      <c r="CN12">
        <v>-0.69892902053514505</v>
      </c>
      <c r="CO12">
        <v>-0.35658488327906701</v>
      </c>
      <c r="CP12">
        <v>-0.79106208355925101</v>
      </c>
      <c r="CQ12">
        <v>0.31235977240470703</v>
      </c>
      <c r="CR12">
        <v>0.294705420601164</v>
      </c>
      <c r="CS12">
        <v>0.29471742492612302</v>
      </c>
      <c r="CT12">
        <v>0.63532006669358998</v>
      </c>
      <c r="CU12">
        <v>0.103514448333502</v>
      </c>
      <c r="CV12">
        <v>0.495066445216227</v>
      </c>
      <c r="CW12">
        <v>-0.49505275821251099</v>
      </c>
      <c r="CX12">
        <v>0.32125950674845799</v>
      </c>
      <c r="CY12">
        <v>0.169118940640967</v>
      </c>
      <c r="CZ12">
        <v>0.17546900217946099</v>
      </c>
      <c r="DA12">
        <v>0.249883697467571</v>
      </c>
      <c r="DB12">
        <v>-9.8620273533837396E-3</v>
      </c>
      <c r="DC12">
        <v>0.22542133527053501</v>
      </c>
      <c r="DD12">
        <v>0.17972427225964099</v>
      </c>
      <c r="DE12">
        <v>0.221766830000792</v>
      </c>
      <c r="DF12">
        <v>0.123801359309705</v>
      </c>
      <c r="DG12">
        <v>0.110001439068057</v>
      </c>
      <c r="DH12">
        <v>-0.135628241492915</v>
      </c>
      <c r="DI12">
        <v>0.21072861176807101</v>
      </c>
      <c r="DJ12">
        <v>0.14636940888639899</v>
      </c>
      <c r="DK12">
        <v>0.16307587108617999</v>
      </c>
      <c r="DL12">
        <v>-9.28249837756807E-2</v>
      </c>
      <c r="DM12">
        <v>-0.28373443744688098</v>
      </c>
      <c r="DN12">
        <v>0.158034523048383</v>
      </c>
      <c r="DO12">
        <v>0.17266495472676299</v>
      </c>
      <c r="DP12">
        <v>-1.3952780872986501E-3</v>
      </c>
      <c r="DQ12">
        <v>-0.21202596486637901</v>
      </c>
      <c r="DR12">
        <v>-0.435851391503006</v>
      </c>
      <c r="DS12">
        <v>-0.213931837514134</v>
      </c>
      <c r="DT12">
        <v>0.390277177455923</v>
      </c>
      <c r="DU12">
        <v>0.60033325188805398</v>
      </c>
      <c r="DV12">
        <v>0.86570384298940395</v>
      </c>
      <c r="DW12">
        <v>0.60580583465413296</v>
      </c>
      <c r="DX12">
        <v>0.63085615735626699</v>
      </c>
      <c r="DY12">
        <v>-0.40964277434247998</v>
      </c>
      <c r="DZ12">
        <v>0.95364773285027804</v>
      </c>
      <c r="EA12">
        <v>0.91055073076135196</v>
      </c>
      <c r="EB12">
        <v>-0.439855240201106</v>
      </c>
      <c r="EC12">
        <v>-0.51362691418857398</v>
      </c>
      <c r="ED12">
        <v>-1.51722309450853E-2</v>
      </c>
      <c r="EE12">
        <v>1.16024325704121</v>
      </c>
      <c r="EF12">
        <v>0.52950691597889998</v>
      </c>
      <c r="EG12">
        <v>-0.70289285657691802</v>
      </c>
      <c r="EH12">
        <v>-0.32214090375980797</v>
      </c>
      <c r="EI12">
        <v>0.702717204822641</v>
      </c>
      <c r="EJ12">
        <v>0.99823943200717402</v>
      </c>
      <c r="EK12">
        <v>-0.104929839543936</v>
      </c>
      <c r="EL12">
        <v>-0.67724386146839599</v>
      </c>
      <c r="EM12">
        <v>0.34286440468137502</v>
      </c>
      <c r="EN12">
        <v>0.82586882625363101</v>
      </c>
      <c r="EO12">
        <v>0.44811733937332598</v>
      </c>
      <c r="EP12">
        <v>-0.29624314722454398</v>
      </c>
      <c r="EQ12">
        <v>-0.27023715065202097</v>
      </c>
      <c r="ER12">
        <v>0.50054534588765398</v>
      </c>
      <c r="ES12">
        <v>0.37293117586107599</v>
      </c>
      <c r="ET12">
        <v>0.176931784031854</v>
      </c>
      <c r="EU12">
        <v>-3.4047251129155298E-2</v>
      </c>
      <c r="EV12">
        <v>-0.15765736602720301</v>
      </c>
      <c r="EW12">
        <v>-0.115080076188027</v>
      </c>
      <c r="EX12">
        <v>0.17817051219060001</v>
      </c>
      <c r="EY12">
        <v>0.25010094198357202</v>
      </c>
      <c r="EZ12">
        <v>0.27179843188041097</v>
      </c>
      <c r="FA12">
        <v>0.61161273762684998</v>
      </c>
      <c r="FB12">
        <v>0.23985550287743301</v>
      </c>
      <c r="FC12">
        <v>-1.6687655978425898E-2</v>
      </c>
      <c r="FD12">
        <v>0.34807369028493801</v>
      </c>
      <c r="FE12">
        <v>6.8237907616000099E-2</v>
      </c>
      <c r="FF12">
        <v>-0.32619293981844499</v>
      </c>
      <c r="FG12">
        <v>0.35376322590675402</v>
      </c>
      <c r="FH12">
        <v>0.14438272554854201</v>
      </c>
      <c r="FI12">
        <v>0.172255081424939</v>
      </c>
      <c r="FJ12">
        <v>7.9731896780823E-2</v>
      </c>
      <c r="FK12">
        <v>-0.14815525612580499</v>
      </c>
      <c r="FL12">
        <v>0.25669979066535797</v>
      </c>
      <c r="FM12">
        <v>0.162908741379652</v>
      </c>
      <c r="FN12">
        <v>0.129915600659534</v>
      </c>
      <c r="FO12">
        <v>-2.9305092210621799E-2</v>
      </c>
      <c r="FP12">
        <v>-0.28360476313572602</v>
      </c>
      <c r="FQ12">
        <v>0.23661247223918899</v>
      </c>
      <c r="FR12">
        <v>0.13981939828999801</v>
      </c>
      <c r="FS12">
        <v>4.2941051349062703E-2</v>
      </c>
      <c r="FT12">
        <v>-0.151045841750237</v>
      </c>
      <c r="FU12">
        <v>-0.41195120057128398</v>
      </c>
      <c r="FV12">
        <v>0.20404921107638299</v>
      </c>
      <c r="FW12">
        <v>7.3252710821597497E-2</v>
      </c>
      <c r="FX12">
        <v>-6.2590254774322895E-2</v>
      </c>
      <c r="FY12">
        <v>-0.27203981393166798</v>
      </c>
      <c r="FZ12">
        <v>-0.49549159910517798</v>
      </c>
      <c r="GA12">
        <v>0.703172198903811</v>
      </c>
      <c r="GB12">
        <v>0.146561923655948</v>
      </c>
      <c r="GC12">
        <v>0.327512088216661</v>
      </c>
      <c r="GD12">
        <v>0.532487269962448</v>
      </c>
      <c r="GE12">
        <v>0.66436978128255597</v>
      </c>
      <c r="GF12">
        <v>0.69847278141866398</v>
      </c>
      <c r="GG12">
        <v>0.72779656393082304</v>
      </c>
      <c r="GH12">
        <v>0.70208973811219999</v>
      </c>
      <c r="GI12">
        <v>0.63709233235406304</v>
      </c>
      <c r="GJ12">
        <v>0.54846535766601601</v>
      </c>
      <c r="GK12">
        <v>0.71817769310132196</v>
      </c>
      <c r="GL12">
        <v>0.72431091381331003</v>
      </c>
      <c r="GM12">
        <v>0.69675548572843404</v>
      </c>
      <c r="GN12">
        <v>0.61532269271826401</v>
      </c>
      <c r="GO12">
        <v>0.51606774285245305</v>
      </c>
      <c r="GP12">
        <v>0.73691080171300805</v>
      </c>
      <c r="GQ12">
        <v>0.72454074828675996</v>
      </c>
      <c r="GR12">
        <v>0.66225095741132201</v>
      </c>
      <c r="GS12">
        <v>0.57007572523806205</v>
      </c>
      <c r="GT12">
        <v>0.469885361663538</v>
      </c>
      <c r="GU12">
        <v>0.74717377711129096</v>
      </c>
      <c r="GV12">
        <v>0.70045547336412906</v>
      </c>
      <c r="GW12">
        <v>0.61965609577234104</v>
      </c>
      <c r="GX12">
        <v>0.523852672312769</v>
      </c>
      <c r="GY12">
        <v>0.42430657524069798</v>
      </c>
      <c r="GZ12">
        <v>0.733656821473195</v>
      </c>
      <c r="HA12">
        <v>0.66350208041847802</v>
      </c>
      <c r="HB12">
        <v>0.57499273165615605</v>
      </c>
      <c r="HC12">
        <v>0.47832271740189097</v>
      </c>
      <c r="HD12">
        <v>0.37920035986181</v>
      </c>
      <c r="HE12">
        <v>0.68193816823619602</v>
      </c>
      <c r="HF12">
        <v>0.41821994090274101</v>
      </c>
      <c r="HG12">
        <v>0.64357832843506102</v>
      </c>
      <c r="HH12">
        <v>-0.26849385904705397</v>
      </c>
      <c r="HI12">
        <v>-0.231408145815692</v>
      </c>
      <c r="HJ12">
        <v>-0.22874179165617001</v>
      </c>
      <c r="HK12">
        <v>0.62320228041153602</v>
      </c>
      <c r="HL12">
        <v>0.54525412870060797</v>
      </c>
      <c r="HM12">
        <v>0.45777876926333</v>
      </c>
      <c r="HN12">
        <v>0.35315124997026398</v>
      </c>
      <c r="HO12">
        <v>0.662423078667566</v>
      </c>
      <c r="HP12">
        <v>0.59668543494680903</v>
      </c>
      <c r="HQ12">
        <v>0.52037134204032598</v>
      </c>
      <c r="HR12">
        <v>0.41944704490069701</v>
      </c>
      <c r="HS12">
        <v>0.31764013599928798</v>
      </c>
      <c r="HT12">
        <v>0.63544301972811801</v>
      </c>
      <c r="HU12">
        <v>0.56245018862373497</v>
      </c>
      <c r="HV12">
        <v>0.47145405793490602</v>
      </c>
      <c r="HW12">
        <v>0.36971237271205198</v>
      </c>
      <c r="HX12">
        <v>0.35059996929501502</v>
      </c>
      <c r="HY12">
        <v>0.60357819820637004</v>
      </c>
      <c r="HZ12">
        <v>0.51708625441030198</v>
      </c>
      <c r="IA12">
        <v>0.42155763762058301</v>
      </c>
      <c r="IB12">
        <v>0.37540148713377902</v>
      </c>
      <c r="IC12">
        <v>0.43893068876370001</v>
      </c>
      <c r="ID12">
        <v>0.56093570954691496</v>
      </c>
      <c r="IE12">
        <v>0.46870620155961701</v>
      </c>
      <c r="IF12">
        <v>0.41370810886818299</v>
      </c>
      <c r="IG12">
        <v>0.43678401157408497</v>
      </c>
      <c r="IH12">
        <v>0.46191820081900498</v>
      </c>
      <c r="II12">
        <v>0.66200621106962998</v>
      </c>
      <c r="IJ12">
        <v>0.61374628604979198</v>
      </c>
      <c r="IK12">
        <v>1.08236477884212</v>
      </c>
      <c r="IL12">
        <v>0.32757743586398402</v>
      </c>
      <c r="IM12">
        <v>0.196832302391904</v>
      </c>
      <c r="IN12">
        <v>0.237184027198789</v>
      </c>
      <c r="IO12">
        <v>0.49277537944793798</v>
      </c>
      <c r="IP12">
        <v>0.14465078800976999</v>
      </c>
      <c r="IQ12">
        <v>9.8617158409734895E-2</v>
      </c>
      <c r="IR12">
        <v>-0.247969594040443</v>
      </c>
      <c r="IS12">
        <v>0.52504356835764199</v>
      </c>
      <c r="IT12">
        <v>0.54155750987982898</v>
      </c>
      <c r="IU12">
        <v>0.20947839570124599</v>
      </c>
      <c r="IV12">
        <v>-1.17138772042557E-2</v>
      </c>
      <c r="IW12">
        <v>-0.45415925617757702</v>
      </c>
      <c r="IX12">
        <v>0.55019099905687896</v>
      </c>
      <c r="IY12">
        <v>0.388128963724929</v>
      </c>
      <c r="IZ12">
        <v>0.10406362560893399</v>
      </c>
      <c r="JA12">
        <v>-0.23245632150027201</v>
      </c>
      <c r="JB12">
        <v>-0.55533303383628996</v>
      </c>
      <c r="JC12">
        <v>0.45396876109951301</v>
      </c>
      <c r="JD12">
        <v>0.26738925540642799</v>
      </c>
      <c r="JE12">
        <v>-7.8331180855936794E-2</v>
      </c>
      <c r="JF12">
        <v>-0.36543639294910202</v>
      </c>
      <c r="JG12">
        <v>-0.53718875429426904</v>
      </c>
      <c r="JH12">
        <v>0.35413486074164102</v>
      </c>
      <c r="JI12">
        <v>9.6555339321328204E-2</v>
      </c>
      <c r="JJ12">
        <v>-0.20977975059094101</v>
      </c>
      <c r="JK12">
        <v>-0.39900853253253599</v>
      </c>
      <c r="JL12">
        <v>-0.62951662340131798</v>
      </c>
      <c r="JM12">
        <v>0.60287844442261096</v>
      </c>
      <c r="JN12">
        <v>1.47073082289972E-2</v>
      </c>
      <c r="JO12">
        <v>0.151111368431668</v>
      </c>
      <c r="JP12">
        <v>0.30709761166350802</v>
      </c>
      <c r="JQ12">
        <v>0.43155362599576402</v>
      </c>
      <c r="JR12">
        <v>0.51939141488906504</v>
      </c>
      <c r="JS12">
        <v>0.66062114919253301</v>
      </c>
      <c r="JT12">
        <v>0.68879432910837801</v>
      </c>
      <c r="JU12">
        <v>0.66658355480722498</v>
      </c>
      <c r="JV12">
        <v>0.60312773622350502</v>
      </c>
      <c r="JW12">
        <v>0.63986335068349298</v>
      </c>
      <c r="JX12">
        <v>0.68979961853849303</v>
      </c>
      <c r="JY12">
        <v>0.69887127042938202</v>
      </c>
      <c r="JZ12">
        <v>0.670142391878354</v>
      </c>
      <c r="KA12">
        <v>0.57578372565936298</v>
      </c>
      <c r="KB12">
        <v>0.67588092374459996</v>
      </c>
      <c r="KC12">
        <v>0.70539996915223702</v>
      </c>
      <c r="KD12">
        <v>0.69294869815830196</v>
      </c>
      <c r="KE12">
        <v>0.62937690474035501</v>
      </c>
      <c r="KF12">
        <v>0.52944861112725805</v>
      </c>
      <c r="KG12">
        <v>0.70495888815922303</v>
      </c>
      <c r="KH12">
        <v>0.71121008659659701</v>
      </c>
      <c r="KI12">
        <v>0.66589624741847697</v>
      </c>
      <c r="KJ12">
        <v>0.58573210911346996</v>
      </c>
      <c r="KK12">
        <v>0.48527552515328998</v>
      </c>
      <c r="KL12">
        <v>0.72315834445668103</v>
      </c>
      <c r="KM12">
        <v>0.69581924833735098</v>
      </c>
      <c r="KN12">
        <v>0.62973514346485104</v>
      </c>
      <c r="KO12">
        <v>0.54277603720087397</v>
      </c>
      <c r="KP12">
        <v>0.44220986160335402</v>
      </c>
      <c r="KQ12">
        <v>-7.2876827634633504E-2</v>
      </c>
      <c r="KR12">
        <v>8.21849537158338E-2</v>
      </c>
      <c r="KS12">
        <v>0.43510688270487102</v>
      </c>
      <c r="KT12">
        <v>-0.53412275865358505</v>
      </c>
      <c r="KU12">
        <v>0.84579929599151404</v>
      </c>
      <c r="KV12">
        <v>0.200073507795927</v>
      </c>
      <c r="KW12">
        <v>-0.59830183880084498</v>
      </c>
      <c r="KX12">
        <v>0.228943831928141</v>
      </c>
      <c r="KY12">
        <v>-0.36418662125649398</v>
      </c>
      <c r="KZ12">
        <v>-0.12964973661405499</v>
      </c>
      <c r="LA12">
        <v>-1.7874813601557401E-2</v>
      </c>
      <c r="LB12">
        <v>0.11917673900980499</v>
      </c>
      <c r="LC12">
        <v>-0.53530190254438803</v>
      </c>
      <c r="LD12">
        <v>-0.22759040565355401</v>
      </c>
      <c r="LE12">
        <v>-0.39475119336231101</v>
      </c>
      <c r="LF12">
        <v>5.0650211957281498E-2</v>
      </c>
      <c r="LG12">
        <v>-0.206536741354062</v>
      </c>
      <c r="LH12">
        <v>-0.39916956090628097</v>
      </c>
      <c r="LI12">
        <v>-0.32387325654266402</v>
      </c>
      <c r="LJ12">
        <v>-0.41062339541755599</v>
      </c>
      <c r="LK12">
        <v>-0.143409670056763</v>
      </c>
      <c r="LL12">
        <v>-0.22176181982589799</v>
      </c>
      <c r="LM12">
        <v>-0.41420266208428502</v>
      </c>
      <c r="LN12">
        <v>-0.36142972846289401</v>
      </c>
      <c r="LO12">
        <v>-0.47515987710066199</v>
      </c>
      <c r="LP12">
        <v>-0.16947149128965699</v>
      </c>
      <c r="LQ12">
        <v>-0.27445676356724802</v>
      </c>
      <c r="LR12">
        <v>-0.42281546463703201</v>
      </c>
      <c r="LS12">
        <v>-0.423414021874716</v>
      </c>
      <c r="LT12">
        <v>-0.50112355234612704</v>
      </c>
      <c r="LU12">
        <v>-1.11134261164948</v>
      </c>
      <c r="LV12">
        <v>-0.36646092412873099</v>
      </c>
      <c r="LW12">
        <v>0.71539660285464801</v>
      </c>
      <c r="LX12">
        <v>-0.22921685017606599</v>
      </c>
      <c r="LY12">
        <v>-0.37980363264372902</v>
      </c>
      <c r="LZ12">
        <v>0.34238687381647998</v>
      </c>
      <c r="MA12">
        <v>-0.16873348312547501</v>
      </c>
      <c r="MB12">
        <v>0.63907577675207705</v>
      </c>
      <c r="MC12">
        <v>0.59424504716874404</v>
      </c>
      <c r="MD12">
        <v>-0.93984509449961695</v>
      </c>
      <c r="ME12">
        <v>-0.57562626420570095</v>
      </c>
      <c r="MF12">
        <v>-0.27836650658808598</v>
      </c>
      <c r="MG12">
        <v>-0.22848855426735001</v>
      </c>
      <c r="MH12">
        <v>1.2556604691536699</v>
      </c>
      <c r="MI12">
        <v>-0.73530493743437997</v>
      </c>
      <c r="MJ12">
        <v>-0.56625743442101695</v>
      </c>
      <c r="MK12">
        <v>-0.34331991389128402</v>
      </c>
      <c r="ML12">
        <v>0.67607022136795003</v>
      </c>
      <c r="MM12">
        <v>0.35561728408001098</v>
      </c>
      <c r="MN12">
        <v>-0.99803683422694101</v>
      </c>
      <c r="MO12">
        <v>-0.605409823235325</v>
      </c>
      <c r="MP12">
        <v>0.40889649500104802</v>
      </c>
      <c r="MQ12">
        <v>0.16025213338663899</v>
      </c>
      <c r="MR12">
        <v>-0.112584035943175</v>
      </c>
      <c r="MS12">
        <v>-1.0867083700418001</v>
      </c>
      <c r="MT12">
        <v>6.6122257572445498E-2</v>
      </c>
      <c r="MU12">
        <v>-5.5148844263064097E-3</v>
      </c>
      <c r="MV12">
        <v>-0.22856259754679201</v>
      </c>
      <c r="MW12">
        <v>-0.282014324924383</v>
      </c>
      <c r="MX12">
        <v>-0.28318439478317597</v>
      </c>
      <c r="MY12">
        <v>-0.48198368549247</v>
      </c>
      <c r="MZ12">
        <v>0.25995877628851399</v>
      </c>
      <c r="NA12">
        <v>9.6172693208469995E-2</v>
      </c>
      <c r="NB12">
        <v>-0.32381035166094002</v>
      </c>
      <c r="NC12">
        <v>-4.7985603766423503E-2</v>
      </c>
      <c r="ND12">
        <v>0.75841327542121895</v>
      </c>
      <c r="NE12">
        <v>-0.59840144739669998</v>
      </c>
      <c r="NF12">
        <v>-4.21713165465308E-2</v>
      </c>
      <c r="NG12">
        <v>6.8432502382082094E-2</v>
      </c>
      <c r="NH12">
        <v>-0.67384620788448502</v>
      </c>
      <c r="NI12">
        <v>0.20988578943516101</v>
      </c>
      <c r="NJ12">
        <v>-0.364941544607219</v>
      </c>
      <c r="NK12">
        <v>-0.19944358485784899</v>
      </c>
      <c r="NL12">
        <v>-0.22853356442697101</v>
      </c>
      <c r="NM12">
        <v>-0.40411757000153098</v>
      </c>
      <c r="NN12">
        <v>-7.9538457408048296E-2</v>
      </c>
      <c r="NO12">
        <v>-0.30751578562644599</v>
      </c>
      <c r="NP12">
        <v>-0.23310132279161</v>
      </c>
      <c r="NQ12">
        <v>-0.34585245736956099</v>
      </c>
      <c r="NR12">
        <v>-0.53842331962631695</v>
      </c>
      <c r="NS12">
        <v>-0.128206290067025</v>
      </c>
      <c r="NT12">
        <v>-0.30197389907313998</v>
      </c>
      <c r="NU12">
        <v>-0.31548449274530799</v>
      </c>
      <c r="NV12">
        <v>-0.46156988879476601</v>
      </c>
      <c r="NW12">
        <v>-0.527753865615193</v>
      </c>
      <c r="NX12">
        <v>-0.16382945309168101</v>
      </c>
      <c r="NY12">
        <v>-0.35130526455626199</v>
      </c>
      <c r="NZ12">
        <v>-0.41218885400486999</v>
      </c>
      <c r="OA12">
        <v>-0.47345164173679999</v>
      </c>
      <c r="OB12">
        <v>-0.54744182988460799</v>
      </c>
      <c r="OC12">
        <v>1.30278117489497</v>
      </c>
      <c r="OD12">
        <v>0.145071342337278</v>
      </c>
      <c r="OE12">
        <v>-7.1685132143276098E-2</v>
      </c>
      <c r="OF12">
        <v>0.67597778183028001</v>
      </c>
      <c r="OG12">
        <v>0.73118302064523299</v>
      </c>
      <c r="OH12">
        <v>0.65322887751991898</v>
      </c>
      <c r="OI12">
        <v>0.24211693656647501</v>
      </c>
      <c r="OJ12">
        <v>1.4252572533200201</v>
      </c>
      <c r="OK12">
        <v>1.3298690367844801</v>
      </c>
      <c r="OL12">
        <v>0.83739119353009595</v>
      </c>
      <c r="OM12">
        <v>1.1968200623290099</v>
      </c>
      <c r="ON12">
        <v>1.0025732231363</v>
      </c>
      <c r="OO12">
        <v>1.82249023685912</v>
      </c>
      <c r="OP12">
        <v>1.2419832179868699</v>
      </c>
      <c r="OQ12">
        <v>0.52380572827054495</v>
      </c>
      <c r="OR12">
        <v>1.1519246653427599</v>
      </c>
      <c r="OS12">
        <v>1.4782150150759701</v>
      </c>
      <c r="OT12">
        <v>1.6045408974516999</v>
      </c>
      <c r="OU12">
        <v>0.92525211505376004</v>
      </c>
      <c r="OV12">
        <v>0.35620132829890799</v>
      </c>
      <c r="OW12">
        <v>1.4790406995318499</v>
      </c>
      <c r="OX12">
        <v>1.4904240562633799</v>
      </c>
      <c r="OY12">
        <v>1.32052421950549</v>
      </c>
      <c r="OZ12">
        <v>0.70862151123299899</v>
      </c>
      <c r="PA12">
        <v>0.32868652862613901</v>
      </c>
      <c r="PB12">
        <v>1.53462342461344</v>
      </c>
      <c r="PC12">
        <v>1.34017825738393</v>
      </c>
      <c r="PD12">
        <v>1.1007569314694099</v>
      </c>
      <c r="PE12">
        <v>0.62960626015293297</v>
      </c>
      <c r="PF12">
        <v>0.22206734173731901</v>
      </c>
      <c r="PG12">
        <v>-0.30939728545485701</v>
      </c>
      <c r="PH12">
        <v>1.16745281111911</v>
      </c>
      <c r="PI12">
        <v>1.10222768383224</v>
      </c>
      <c r="PJ12">
        <v>1.74408826239614</v>
      </c>
      <c r="PK12">
        <v>-0.126408648652651</v>
      </c>
      <c r="PL12">
        <v>0.64703209149634</v>
      </c>
      <c r="PM12">
        <v>-0.39890813888070498</v>
      </c>
      <c r="PN12">
        <v>-0.29781761893646302</v>
      </c>
      <c r="PO12">
        <v>-0.63855880282337896</v>
      </c>
      <c r="PP12">
        <v>-0.53569589617119695</v>
      </c>
      <c r="PQ12">
        <v>-0.34076754187365199</v>
      </c>
      <c r="PR12">
        <v>-0.364743934929739</v>
      </c>
      <c r="PS12">
        <v>-0.32138860590678298</v>
      </c>
      <c r="PT12">
        <v>-0.688721433626867</v>
      </c>
      <c r="PU12">
        <v>-0.55094231278222505</v>
      </c>
      <c r="PV12">
        <v>-0.35342926908111599</v>
      </c>
      <c r="PW12">
        <v>-0.34331941241596298</v>
      </c>
      <c r="PX12">
        <v>-0.50715081179833499</v>
      </c>
      <c r="PY12">
        <v>-0.62021701882949398</v>
      </c>
      <c r="PZ12">
        <v>-0.56711681893827803</v>
      </c>
      <c r="QA12">
        <v>-0.342954673487254</v>
      </c>
      <c r="QB12">
        <v>-0.46115697970821101</v>
      </c>
      <c r="QC12">
        <v>-0.52270820727076195</v>
      </c>
      <c r="QD12">
        <v>-0.60813513829886401</v>
      </c>
      <c r="QE12">
        <v>-0.57272547787609596</v>
      </c>
      <c r="QF12">
        <v>-0.43260612109024599</v>
      </c>
      <c r="QG12">
        <v>-0.48481969092806898</v>
      </c>
      <c r="QH12">
        <v>-0.53842149846921195</v>
      </c>
      <c r="QI12">
        <v>-0.60228830557250701</v>
      </c>
      <c r="QJ12">
        <v>-0.57583785910638996</v>
      </c>
      <c r="QK12">
        <v>-0.68053326059668495</v>
      </c>
      <c r="QL12">
        <v>-0.50084164005655696</v>
      </c>
      <c r="QM12">
        <v>-3.4006970449479E-2</v>
      </c>
      <c r="QN12">
        <v>-0.445034663197381</v>
      </c>
      <c r="QO12">
        <v>0.21093262936775101</v>
      </c>
      <c r="QP12">
        <v>0.536547392564519</v>
      </c>
      <c r="QQ12">
        <v>-0.318233674783645</v>
      </c>
      <c r="QR12">
        <v>-0.14453996429302499</v>
      </c>
      <c r="QS12">
        <v>-0.62120274573294698</v>
      </c>
      <c r="QT12">
        <v>-9.4815432867180999E-2</v>
      </c>
      <c r="QU12">
        <v>-0.77092638808640701</v>
      </c>
      <c r="QV12">
        <v>-0.55302248597453996</v>
      </c>
      <c r="QW12">
        <v>-0.115854904100543</v>
      </c>
      <c r="QX12">
        <v>-0.34628183642642402</v>
      </c>
      <c r="QY12">
        <v>-0.20791766182267099</v>
      </c>
      <c r="QZ12">
        <v>-0.69075328841765204</v>
      </c>
      <c r="RA12">
        <v>-0.34832892082140798</v>
      </c>
      <c r="RB12">
        <v>-0.24193598884144499</v>
      </c>
      <c r="RC12">
        <v>-0.28833843073243898</v>
      </c>
      <c r="RD12">
        <v>-0.13473390181751499</v>
      </c>
      <c r="RE12">
        <v>-0.51567472414996396</v>
      </c>
      <c r="RF12">
        <v>-0.36438953193349599</v>
      </c>
      <c r="RG12">
        <v>-0.240926750195088</v>
      </c>
      <c r="RH12">
        <v>-0.21497797632910101</v>
      </c>
      <c r="RI12">
        <v>-0.105406624137937</v>
      </c>
      <c r="RJ12">
        <v>-0.495017381430294</v>
      </c>
      <c r="RK12">
        <v>-0.33902761362505002</v>
      </c>
      <c r="RL12">
        <v>-0.19899662640492599</v>
      </c>
      <c r="RM12">
        <v>-0.17480050191865901</v>
      </c>
      <c r="RN12">
        <v>-0.21137814552185999</v>
      </c>
      <c r="RO12">
        <v>-4.62245650228321E-2</v>
      </c>
      <c r="RP12">
        <v>0.60718308294582102</v>
      </c>
      <c r="RQ12">
        <v>-0.54006325698112001</v>
      </c>
      <c r="RR12">
        <v>0.87061082764306297</v>
      </c>
      <c r="RS12">
        <v>-0.92413579305864002</v>
      </c>
      <c r="RT12">
        <v>0.14320102899512499</v>
      </c>
      <c r="RU12">
        <v>-0.27862700523516098</v>
      </c>
      <c r="RV12">
        <v>-0.93728227730674396</v>
      </c>
      <c r="RW12">
        <v>-0.74509385681782503</v>
      </c>
      <c r="RX12">
        <v>-0.33368619020547702</v>
      </c>
      <c r="RY12">
        <v>-0.35701351575253498</v>
      </c>
      <c r="RZ12">
        <v>-0.83905462720902502</v>
      </c>
      <c r="SA12">
        <v>-0.87270428597898098</v>
      </c>
      <c r="SB12">
        <v>-0.37023304348825298</v>
      </c>
      <c r="SC12">
        <v>-0.46868350929401298</v>
      </c>
      <c r="SD12">
        <v>-0.60274034816615196</v>
      </c>
      <c r="SE12">
        <v>-0.87746388724838198</v>
      </c>
      <c r="SF12">
        <v>-0.64936423922804698</v>
      </c>
      <c r="SG12">
        <v>-0.43061951445466901</v>
      </c>
      <c r="SH12">
        <v>-0.70656119259993</v>
      </c>
      <c r="SI12">
        <v>-0.70506058221468404</v>
      </c>
      <c r="SJ12">
        <v>-0.73598615770567</v>
      </c>
      <c r="SK12">
        <v>-0.60876358298849298</v>
      </c>
      <c r="SL12">
        <v>-0.60504518487537795</v>
      </c>
      <c r="SM12">
        <v>-0.96141421161206397</v>
      </c>
      <c r="SN12">
        <v>-0.63881512497422699</v>
      </c>
      <c r="SO12">
        <v>-0.68701259126561798</v>
      </c>
      <c r="SP12">
        <v>-0.69571452681260104</v>
      </c>
      <c r="SQ12">
        <v>-0.81912605422950002</v>
      </c>
      <c r="SR12">
        <v>-0.723532380040669</v>
      </c>
      <c r="SS12">
        <v>-0.22457699485278801</v>
      </c>
      <c r="ST12">
        <v>0.23674319284940501</v>
      </c>
      <c r="SU12">
        <v>0.156002015951723</v>
      </c>
      <c r="SV12">
        <v>0.13844808140748899</v>
      </c>
      <c r="SW12">
        <v>0.21772357732575701</v>
      </c>
      <c r="SX12">
        <v>0.275209462336374</v>
      </c>
      <c r="SY12">
        <v>-0.28610629878430899</v>
      </c>
      <c r="SZ12">
        <v>-0.32605278479588201</v>
      </c>
      <c r="TA12">
        <v>-0.33343130442144903</v>
      </c>
      <c r="TB12">
        <v>-0.34264902163449601</v>
      </c>
      <c r="TC12">
        <v>-0.24696385970943099</v>
      </c>
      <c r="TD12">
        <v>-0.30223771084884199</v>
      </c>
      <c r="TE12">
        <v>-0.33218103349244898</v>
      </c>
      <c r="TF12">
        <v>-0.33593041586885503</v>
      </c>
      <c r="TG12">
        <v>-0.35020677579975501</v>
      </c>
      <c r="TH12">
        <v>-0.27536439599379497</v>
      </c>
      <c r="TI12">
        <v>-0.31816339617730399</v>
      </c>
      <c r="TJ12">
        <v>-0.33510990641431398</v>
      </c>
      <c r="TK12">
        <v>-0.344151884831086</v>
      </c>
      <c r="TL12">
        <v>-0.36350815935897202</v>
      </c>
      <c r="TM12">
        <v>-0.29590912967493099</v>
      </c>
      <c r="TN12">
        <v>-0.32593687117798198</v>
      </c>
      <c r="TO12">
        <v>-0.34210982778932902</v>
      </c>
      <c r="TP12">
        <v>-0.356335849011993</v>
      </c>
      <c r="TQ12">
        <v>-0.38087251250120802</v>
      </c>
      <c r="TR12">
        <v>-0.30823074671708001</v>
      </c>
      <c r="TS12">
        <v>-0.33455919142872698</v>
      </c>
      <c r="TT12">
        <v>-0.35293704204506998</v>
      </c>
      <c r="TU12">
        <v>-0.37239323579523498</v>
      </c>
      <c r="TV12">
        <v>-0.40227589453081303</v>
      </c>
    </row>
    <row r="13" spans="1:542" x14ac:dyDescent="0.25">
      <c r="A13" s="13">
        <v>43465</v>
      </c>
      <c r="B13">
        <v>-1.3529323353745599</v>
      </c>
      <c r="C13">
        <v>-0.31831080232137898</v>
      </c>
      <c r="D13">
        <v>-0.82367287130829903</v>
      </c>
      <c r="E13">
        <v>-0.38087116490398698</v>
      </c>
      <c r="F13">
        <v>-1.3706030196185399</v>
      </c>
      <c r="G13">
        <v>-1.7234107785724</v>
      </c>
      <c r="H13">
        <v>-1.0354758602701</v>
      </c>
      <c r="I13">
        <v>-0.60964325176954404</v>
      </c>
      <c r="J13">
        <v>-0.49247163583449999</v>
      </c>
      <c r="K13">
        <v>-1.2020977218519799</v>
      </c>
      <c r="L13">
        <v>-1.2607090465559201</v>
      </c>
      <c r="M13">
        <v>-0.98215626630791397</v>
      </c>
      <c r="N13">
        <v>-0.62226562290822096</v>
      </c>
      <c r="O13">
        <v>-0.82710013561868401</v>
      </c>
      <c r="P13">
        <v>-1.2480474046737899</v>
      </c>
      <c r="Q13">
        <v>-1.1934279300487201</v>
      </c>
      <c r="R13">
        <v>-0.86148994851622196</v>
      </c>
      <c r="S13">
        <v>-0.77733803850497396</v>
      </c>
      <c r="T13">
        <v>-1.1188845256514801</v>
      </c>
      <c r="U13">
        <v>-1.1207664643104001</v>
      </c>
      <c r="V13">
        <v>-1.0839737475509801</v>
      </c>
      <c r="W13">
        <v>-0.92755473042008996</v>
      </c>
      <c r="X13">
        <v>-1.02899788646358</v>
      </c>
      <c r="Y13">
        <v>-1.12762324278876</v>
      </c>
      <c r="Z13">
        <v>-0.792810000122806</v>
      </c>
      <c r="AA13">
        <v>-1.0984695424064701</v>
      </c>
      <c r="AB13">
        <v>-1.0999703527375999</v>
      </c>
      <c r="AC13">
        <v>-1.06407194030374</v>
      </c>
      <c r="AD13">
        <v>-0.90522951019556397</v>
      </c>
      <c r="AE13">
        <v>-0.20056976326328299</v>
      </c>
      <c r="AF13">
        <v>1.0942253360089</v>
      </c>
      <c r="AG13">
        <v>0.240883659303401</v>
      </c>
      <c r="AH13">
        <v>1.03303795384649</v>
      </c>
      <c r="AI13">
        <v>1.1514117245153299</v>
      </c>
      <c r="AJ13">
        <v>0.83824299802239299</v>
      </c>
      <c r="AK13">
        <v>1.07498792512926</v>
      </c>
      <c r="AL13">
        <v>1.2320847457286701</v>
      </c>
      <c r="AM13">
        <v>1.1291076243548099</v>
      </c>
      <c r="AN13">
        <v>0.99198350065409602</v>
      </c>
      <c r="AO13">
        <v>0.89203659365381205</v>
      </c>
      <c r="AP13">
        <v>1.1377100962114199</v>
      </c>
      <c r="AQ13">
        <v>1.2333065071573299</v>
      </c>
      <c r="AR13">
        <v>1.0759870567346499</v>
      </c>
      <c r="AS13">
        <v>0.95978142754276796</v>
      </c>
      <c r="AT13">
        <v>0.78246506756562895</v>
      </c>
      <c r="AU13">
        <v>1.19548866960247</v>
      </c>
      <c r="AV13">
        <v>1.16428424450381</v>
      </c>
      <c r="AW13">
        <v>1.0262241585238101</v>
      </c>
      <c r="AX13">
        <v>0.87892138045904999</v>
      </c>
      <c r="AY13">
        <v>0.63561788806177399</v>
      </c>
      <c r="AZ13">
        <v>1.16971750069581</v>
      </c>
      <c r="BA13">
        <v>1.10902141479329</v>
      </c>
      <c r="BB13">
        <v>0.95651449054947002</v>
      </c>
      <c r="BC13">
        <v>0.755614130671312</v>
      </c>
      <c r="BD13">
        <v>0.60501581067646704</v>
      </c>
      <c r="BE13">
        <v>1.1330224387677399</v>
      </c>
      <c r="BF13">
        <v>1.04192739496376</v>
      </c>
      <c r="BG13">
        <v>0.85009306293200904</v>
      </c>
      <c r="BH13">
        <v>0.70828361238216797</v>
      </c>
      <c r="BI13">
        <v>0.58028763254642002</v>
      </c>
      <c r="BK13">
        <v>-0.48912573367536399</v>
      </c>
      <c r="BL13">
        <v>-0.46788847851283499</v>
      </c>
      <c r="BM13">
        <v>-1.00192272202142E-2</v>
      </c>
      <c r="BN13">
        <v>7.3479539176764599E-2</v>
      </c>
      <c r="BO13">
        <v>-9.5085711294384395E-2</v>
      </c>
      <c r="BP13">
        <v>1.0156684943519999E-2</v>
      </c>
      <c r="BQ13">
        <v>-0.15692297312415401</v>
      </c>
      <c r="BR13">
        <v>-0.22193772161046399</v>
      </c>
      <c r="BS13">
        <v>-0.46658942069713899</v>
      </c>
      <c r="BT13">
        <v>-0.29616500637932802</v>
      </c>
      <c r="BU13">
        <v>-0.311407688137949</v>
      </c>
      <c r="BV13">
        <v>-0.215198037037721</v>
      </c>
      <c r="BW13">
        <v>-0.238374162354065</v>
      </c>
      <c r="BX13">
        <v>-0.39758931887892401</v>
      </c>
      <c r="BY13">
        <v>-0.25242566138766998</v>
      </c>
      <c r="BZ13">
        <v>-0.26717104841996597</v>
      </c>
      <c r="CA13">
        <v>-0.22836214232799501</v>
      </c>
      <c r="CB13">
        <v>-0.31565954613393699</v>
      </c>
      <c r="CC13">
        <v>-0.33727597513931801</v>
      </c>
      <c r="CD13">
        <v>-0.38412751324701599</v>
      </c>
      <c r="CE13">
        <v>-0.26128324016368798</v>
      </c>
      <c r="CF13">
        <v>-0.28127780182402801</v>
      </c>
      <c r="CG13">
        <v>-0.30243417510905501</v>
      </c>
      <c r="CH13">
        <v>-0.39629897648498602</v>
      </c>
      <c r="CI13">
        <v>-0.47975161466326999</v>
      </c>
      <c r="CJ13">
        <v>-0.29393492998753601</v>
      </c>
      <c r="CK13">
        <v>-0.279636027088843</v>
      </c>
      <c r="CL13">
        <v>-0.34957253440427399</v>
      </c>
      <c r="CM13">
        <v>-0.45976049043293898</v>
      </c>
      <c r="CN13">
        <v>-0.53852935289103698</v>
      </c>
      <c r="CO13">
        <v>-0.81832219528447703</v>
      </c>
      <c r="CP13">
        <v>-0.52678573668616602</v>
      </c>
      <c r="CQ13">
        <v>-0.77913587620951297</v>
      </c>
      <c r="CR13">
        <v>0.31736801078135601</v>
      </c>
      <c r="CS13">
        <v>0.28405269464482502</v>
      </c>
      <c r="CT13">
        <v>0.32595151922357701</v>
      </c>
      <c r="CU13">
        <v>-0.26326002432811602</v>
      </c>
      <c r="CV13">
        <v>0.220599480252439</v>
      </c>
      <c r="CW13">
        <v>0.52788231163010402</v>
      </c>
      <c r="CX13">
        <v>-0.43405085244439101</v>
      </c>
      <c r="CY13">
        <v>-6.9029267713444503E-2</v>
      </c>
      <c r="CZ13">
        <v>0.26079171794087902</v>
      </c>
      <c r="DA13">
        <v>0.26229206865808702</v>
      </c>
      <c r="DB13">
        <v>0.30866344245202398</v>
      </c>
      <c r="DC13">
        <v>8.7632715172560896E-2</v>
      </c>
      <c r="DD13">
        <v>0.100650591294147</v>
      </c>
      <c r="DE13">
        <v>0.27303226981026002</v>
      </c>
      <c r="DF13">
        <v>0.29747596746591898</v>
      </c>
      <c r="DG13">
        <v>0.207007808560525</v>
      </c>
      <c r="DH13">
        <v>0.222957114570837</v>
      </c>
      <c r="DI13">
        <v>0.161143614014779</v>
      </c>
      <c r="DJ13">
        <v>0.29458740738246603</v>
      </c>
      <c r="DK13">
        <v>0.23361249387598801</v>
      </c>
      <c r="DL13">
        <v>0.26094151425897599</v>
      </c>
      <c r="DM13">
        <v>6.3622098783944099E-3</v>
      </c>
      <c r="DN13">
        <v>0.20734703492270401</v>
      </c>
      <c r="DO13">
        <v>0.24992354478701001</v>
      </c>
      <c r="DP13">
        <v>0.27176071830272203</v>
      </c>
      <c r="DQ13">
        <v>9.6633185360115004E-2</v>
      </c>
      <c r="DR13">
        <v>-0.12070022700190799</v>
      </c>
      <c r="DS13">
        <v>1.4142219543209</v>
      </c>
      <c r="DT13">
        <v>0.51957953046658001</v>
      </c>
      <c r="DU13">
        <v>0.37558397773907798</v>
      </c>
      <c r="DV13">
        <v>0.59344898502141696</v>
      </c>
      <c r="DW13">
        <v>0.84878077957012399</v>
      </c>
      <c r="DX13">
        <v>0.61370222318684997</v>
      </c>
      <c r="DY13">
        <v>-0.20322601918500499</v>
      </c>
      <c r="DZ13">
        <v>-0.29683401670112503</v>
      </c>
      <c r="EA13">
        <v>1.0420762735168001</v>
      </c>
      <c r="EB13">
        <v>0.93119115311099099</v>
      </c>
      <c r="EC13">
        <v>1.0182991530940799</v>
      </c>
      <c r="ED13">
        <v>-0.47001063371529</v>
      </c>
      <c r="EE13">
        <v>0.106454678280194</v>
      </c>
      <c r="EF13">
        <v>1.22258650609398</v>
      </c>
      <c r="EG13">
        <v>0.54303619034962203</v>
      </c>
      <c r="EH13">
        <v>0.32926786216248499</v>
      </c>
      <c r="EI13">
        <v>-0.21335677638292699</v>
      </c>
      <c r="EJ13">
        <v>0.80058622019687797</v>
      </c>
      <c r="EK13">
        <v>1.03434455369307</v>
      </c>
      <c r="EL13">
        <v>-6.9822341983192607E-2</v>
      </c>
      <c r="EM13">
        <v>0.32399845936881</v>
      </c>
      <c r="EN13">
        <v>0.44640949951854297</v>
      </c>
      <c r="EO13">
        <v>0.88950063980971406</v>
      </c>
      <c r="EP13">
        <v>0.49972815758042599</v>
      </c>
      <c r="EQ13">
        <v>-0.20571353496244599</v>
      </c>
      <c r="ER13">
        <v>0.78312882796186201</v>
      </c>
      <c r="ES13">
        <v>0.57511101258479003</v>
      </c>
      <c r="ET13">
        <v>0.45227862737133301</v>
      </c>
      <c r="EU13">
        <v>0.26260329608974697</v>
      </c>
      <c r="EV13">
        <v>6.1210518045875503E-2</v>
      </c>
      <c r="EW13">
        <v>-0.69028010829442499</v>
      </c>
      <c r="EX13">
        <v>-0.96590074892921696</v>
      </c>
      <c r="EY13">
        <v>0.17477552197423599</v>
      </c>
      <c r="EZ13">
        <v>0.27331766813487102</v>
      </c>
      <c r="FA13">
        <v>0.25160244385110497</v>
      </c>
      <c r="FB13">
        <v>0.650176826561771</v>
      </c>
      <c r="FC13">
        <v>-2.7843391185787901E-2</v>
      </c>
      <c r="FD13">
        <v>6.8577672311367105E-2</v>
      </c>
      <c r="FE13">
        <v>0.39481053200148097</v>
      </c>
      <c r="FF13">
        <v>0.155837601768855</v>
      </c>
      <c r="FG13">
        <v>0.15575595251478</v>
      </c>
      <c r="FH13">
        <v>0.442817769217142</v>
      </c>
      <c r="FI13">
        <v>0.226450213485553</v>
      </c>
      <c r="FJ13">
        <v>0.23349066401084401</v>
      </c>
      <c r="FK13">
        <v>0.199505961730713</v>
      </c>
      <c r="FL13">
        <v>0.307257667487844</v>
      </c>
      <c r="FM13">
        <v>0.34559585846322199</v>
      </c>
      <c r="FN13">
        <v>0.23684285857816501</v>
      </c>
      <c r="FO13">
        <v>0.22223051711432801</v>
      </c>
      <c r="FP13">
        <v>7.9957805277305505E-2</v>
      </c>
      <c r="FQ13">
        <v>0.29024146472711299</v>
      </c>
      <c r="FR13">
        <v>0.31905098336679799</v>
      </c>
      <c r="FS13">
        <v>0.232384307161486</v>
      </c>
      <c r="FT13">
        <v>0.14241344509234899</v>
      </c>
      <c r="FU13">
        <v>-6.7232880411349297E-2</v>
      </c>
      <c r="FV13">
        <v>0.28641798247022798</v>
      </c>
      <c r="FW13">
        <v>0.30113329247265003</v>
      </c>
      <c r="FX13">
        <v>0.17349557161218099</v>
      </c>
      <c r="FY13">
        <v>2.61660531284999E-2</v>
      </c>
      <c r="FZ13">
        <v>-0.20611632617821299</v>
      </c>
      <c r="GA13">
        <v>0.703172198903811</v>
      </c>
      <c r="GB13">
        <v>0.146561923655948</v>
      </c>
      <c r="GC13">
        <v>0.327512088216661</v>
      </c>
      <c r="GD13">
        <v>0.532487269962448</v>
      </c>
      <c r="GE13">
        <v>0.66436978128255597</v>
      </c>
      <c r="GF13">
        <v>0.69847278141866398</v>
      </c>
      <c r="GG13">
        <v>0.72779656393082304</v>
      </c>
      <c r="GH13">
        <v>0.70208973811219999</v>
      </c>
      <c r="GI13">
        <v>0.63709233235406304</v>
      </c>
      <c r="GJ13">
        <v>0.54846535766601601</v>
      </c>
      <c r="GK13">
        <v>0.71817769310132196</v>
      </c>
      <c r="GL13">
        <v>0.72431091381331003</v>
      </c>
      <c r="GM13">
        <v>0.69675548572843404</v>
      </c>
      <c r="GN13">
        <v>0.61532269271826401</v>
      </c>
      <c r="GO13">
        <v>0.51606774285245305</v>
      </c>
      <c r="GP13">
        <v>0.73691080171300805</v>
      </c>
      <c r="GQ13">
        <v>0.72454074828675996</v>
      </c>
      <c r="GR13">
        <v>0.66225095741132201</v>
      </c>
      <c r="GS13">
        <v>0.57007572523806205</v>
      </c>
      <c r="GT13">
        <v>0.469885361663538</v>
      </c>
      <c r="GU13">
        <v>0.74717377711129096</v>
      </c>
      <c r="GV13">
        <v>0.70045547336412906</v>
      </c>
      <c r="GW13">
        <v>0.61965609577234104</v>
      </c>
      <c r="GX13">
        <v>0.523852672312769</v>
      </c>
      <c r="GY13">
        <v>0.42430657524069798</v>
      </c>
      <c r="GZ13">
        <v>0.733656821473195</v>
      </c>
      <c r="HA13">
        <v>0.66350208041847802</v>
      </c>
      <c r="HB13">
        <v>0.57499273165615605</v>
      </c>
      <c r="HC13">
        <v>0.47832271740189097</v>
      </c>
      <c r="HD13">
        <v>0.37920035986181</v>
      </c>
      <c r="HE13">
        <v>0.68193816823619602</v>
      </c>
      <c r="HF13">
        <v>0.41821994090274101</v>
      </c>
      <c r="HG13">
        <v>0.64357832843506102</v>
      </c>
      <c r="HH13">
        <v>0.83444771961096698</v>
      </c>
      <c r="HI13">
        <v>-0.231408145815692</v>
      </c>
      <c r="HJ13">
        <v>-0.22874179165617001</v>
      </c>
      <c r="HK13">
        <v>0.62320228041153602</v>
      </c>
      <c r="HL13">
        <v>0.54525412870060797</v>
      </c>
      <c r="HM13">
        <v>0.45777876926333</v>
      </c>
      <c r="HN13">
        <v>0.35315124997026398</v>
      </c>
      <c r="HO13">
        <v>0.662423078667566</v>
      </c>
      <c r="HP13">
        <v>0.59668543494680903</v>
      </c>
      <c r="HQ13">
        <v>0.52037134204032598</v>
      </c>
      <c r="HR13">
        <v>0.41944704490069701</v>
      </c>
      <c r="HS13">
        <v>0.31764013599928798</v>
      </c>
      <c r="HT13">
        <v>0.63544301972811801</v>
      </c>
      <c r="HU13">
        <v>0.56245018862373497</v>
      </c>
      <c r="HV13">
        <v>0.47145405793490602</v>
      </c>
      <c r="HW13">
        <v>0.36971237271205198</v>
      </c>
      <c r="HX13">
        <v>0.27003033846816499</v>
      </c>
      <c r="HY13">
        <v>0.60357819820637004</v>
      </c>
      <c r="HZ13">
        <v>0.51708625441030198</v>
      </c>
      <c r="IA13">
        <v>0.42155763762058301</v>
      </c>
      <c r="IB13">
        <v>0.32118595507507203</v>
      </c>
      <c r="IC13">
        <v>0.27690929358246702</v>
      </c>
      <c r="ID13">
        <v>0.56093570954691496</v>
      </c>
      <c r="IE13">
        <v>0.46870620155961701</v>
      </c>
      <c r="IF13">
        <v>0.37254519150340898</v>
      </c>
      <c r="IG13">
        <v>0.31432120459069601</v>
      </c>
      <c r="IH13">
        <v>0.33931792767937702</v>
      </c>
      <c r="II13">
        <v>-0.37993007171674897</v>
      </c>
      <c r="IJ13">
        <v>-0.59207572301139499</v>
      </c>
      <c r="IK13">
        <v>0.61374905003992897</v>
      </c>
      <c r="IL13">
        <v>1.0760700633726901</v>
      </c>
      <c r="IM13">
        <v>0.358355447758476</v>
      </c>
      <c r="IN13">
        <v>0.240996729735766</v>
      </c>
      <c r="IO13">
        <v>0.70449818561718802</v>
      </c>
      <c r="IP13">
        <v>0.54074090269709896</v>
      </c>
      <c r="IQ13">
        <v>0.17753001552712599</v>
      </c>
      <c r="IR13">
        <v>0.15734161355797399</v>
      </c>
      <c r="IS13">
        <v>0.14528482782501401</v>
      </c>
      <c r="IT13">
        <v>0.57776814020087497</v>
      </c>
      <c r="IU13">
        <v>0.59725200596630801</v>
      </c>
      <c r="IV13">
        <v>0.26272718270206902</v>
      </c>
      <c r="IW13">
        <v>7.4969230777334903E-2</v>
      </c>
      <c r="IX13">
        <v>0.37406990360908199</v>
      </c>
      <c r="IY13">
        <v>0.60629058462458996</v>
      </c>
      <c r="IZ13">
        <v>0.44743211409950501</v>
      </c>
      <c r="JA13">
        <v>0.17862727559633801</v>
      </c>
      <c r="JB13">
        <v>-0.17621738580882901</v>
      </c>
      <c r="JC13">
        <v>0.47020082876657898</v>
      </c>
      <c r="JD13">
        <v>0.51564373853714696</v>
      </c>
      <c r="JE13">
        <v>0.34381629458680601</v>
      </c>
      <c r="JF13">
        <v>-9.5777048202239801E-3</v>
      </c>
      <c r="JG13">
        <v>-0.35142811109434602</v>
      </c>
      <c r="JH13">
        <v>0.44126455873609799</v>
      </c>
      <c r="JI13">
        <v>0.43147457838058301</v>
      </c>
      <c r="JJ13">
        <v>0.17772763399090399</v>
      </c>
      <c r="JK13">
        <v>-0.17055059745901999</v>
      </c>
      <c r="JL13">
        <v>-0.39774778675719002</v>
      </c>
      <c r="JM13">
        <v>1.09169880476526</v>
      </c>
      <c r="JN13">
        <v>0.455926555098916</v>
      </c>
      <c r="JO13">
        <v>0.151111368431668</v>
      </c>
      <c r="JP13">
        <v>0.30709761166350802</v>
      </c>
      <c r="JQ13">
        <v>0.43155362599576402</v>
      </c>
      <c r="JR13">
        <v>0.51939141488906504</v>
      </c>
      <c r="JS13">
        <v>0.66062114919253301</v>
      </c>
      <c r="JT13">
        <v>0.68879432910837801</v>
      </c>
      <c r="JU13">
        <v>0.66658355480722498</v>
      </c>
      <c r="JV13">
        <v>0.60312773622350502</v>
      </c>
      <c r="JW13">
        <v>0.80824844296862297</v>
      </c>
      <c r="JX13">
        <v>0.68979961853849303</v>
      </c>
      <c r="JY13">
        <v>0.69887127042938202</v>
      </c>
      <c r="JZ13">
        <v>0.670142391878354</v>
      </c>
      <c r="KA13">
        <v>0.57578372565936298</v>
      </c>
      <c r="KB13">
        <v>0.76290421864733904</v>
      </c>
      <c r="KC13">
        <v>0.70539996915223702</v>
      </c>
      <c r="KD13">
        <v>0.69294869815830196</v>
      </c>
      <c r="KE13">
        <v>0.62937690474035501</v>
      </c>
      <c r="KF13">
        <v>0.52944861112725805</v>
      </c>
      <c r="KG13">
        <v>0.76487040839938403</v>
      </c>
      <c r="KH13">
        <v>0.71121008659659701</v>
      </c>
      <c r="KI13">
        <v>0.66589624741847697</v>
      </c>
      <c r="KJ13">
        <v>0.58573210911346996</v>
      </c>
      <c r="KK13">
        <v>0.48527552515328998</v>
      </c>
      <c r="KL13">
        <v>0.76941580785476205</v>
      </c>
      <c r="KM13">
        <v>0.69581924833735098</v>
      </c>
      <c r="KN13">
        <v>0.62973514346485104</v>
      </c>
      <c r="KO13">
        <v>0.54277603720087397</v>
      </c>
      <c r="KP13">
        <v>0.44220986160335402</v>
      </c>
      <c r="KQ13">
        <v>-0.47601010830621399</v>
      </c>
      <c r="KR13">
        <v>-0.40696114381171</v>
      </c>
      <c r="KS13">
        <v>0.10117481616219499</v>
      </c>
      <c r="KT13">
        <v>0.51482866639396696</v>
      </c>
      <c r="KU13">
        <v>-0.51218283160535405</v>
      </c>
      <c r="KV13">
        <v>1.0854437005122199</v>
      </c>
      <c r="KW13">
        <v>3.1835609699062302E-2</v>
      </c>
      <c r="KX13">
        <v>-0.51761214175057801</v>
      </c>
      <c r="KY13">
        <v>0.36084267064396103</v>
      </c>
      <c r="KZ13">
        <v>-0.29239986080513602</v>
      </c>
      <c r="LA13">
        <v>-6.8537439361783803E-2</v>
      </c>
      <c r="LB13">
        <v>0.11548959342339001</v>
      </c>
      <c r="LC13">
        <v>0.26691378010435901</v>
      </c>
      <c r="LD13">
        <v>-0.41077184808871903</v>
      </c>
      <c r="LE13">
        <v>-9.9424979749368605E-2</v>
      </c>
      <c r="LF13">
        <v>2.19178784160124E-2</v>
      </c>
      <c r="LG13">
        <v>0.196438643709171</v>
      </c>
      <c r="LH13">
        <v>-7.1403913639670497E-2</v>
      </c>
      <c r="LI13">
        <v>-0.26843366548867897</v>
      </c>
      <c r="LJ13">
        <v>-0.19502481329272101</v>
      </c>
      <c r="LK13">
        <v>0.104584749779963</v>
      </c>
      <c r="LL13">
        <v>-4.70517556354705E-3</v>
      </c>
      <c r="LM13">
        <v>-8.4137386876227904E-2</v>
      </c>
      <c r="LN13">
        <v>-0.281573805469229</v>
      </c>
      <c r="LO13">
        <v>-0.23655525612897799</v>
      </c>
      <c r="LP13">
        <v>-2.3305429178549299E-2</v>
      </c>
      <c r="LQ13">
        <v>-2.94839725820044E-2</v>
      </c>
      <c r="LR13">
        <v>-0.13797723865375899</v>
      </c>
      <c r="LS13">
        <v>-0.293645324436759</v>
      </c>
      <c r="LT13">
        <v>-0.29900554044951</v>
      </c>
      <c r="LU13">
        <v>0.47199492343273702</v>
      </c>
      <c r="LV13">
        <v>-0.20772826735204999</v>
      </c>
      <c r="LW13">
        <v>-0.40225311833327299</v>
      </c>
      <c r="LX13">
        <v>0.73238175211498302</v>
      </c>
      <c r="LY13">
        <v>-0.27016267050586201</v>
      </c>
      <c r="LZ13">
        <v>-0.35669608231566502</v>
      </c>
      <c r="MA13">
        <v>-1.11096798295484</v>
      </c>
      <c r="MB13">
        <v>-6.7594553310318703E-2</v>
      </c>
      <c r="MC13">
        <v>0.73073242549372197</v>
      </c>
      <c r="MD13">
        <v>0.61489120191554603</v>
      </c>
      <c r="ME13">
        <v>1.50802942182063</v>
      </c>
      <c r="MF13">
        <v>-0.59173073644159702</v>
      </c>
      <c r="MG13">
        <v>-0.212487955229021</v>
      </c>
      <c r="MH13">
        <v>-0.142380627736134</v>
      </c>
      <c r="MI13">
        <v>1.29323809561532</v>
      </c>
      <c r="MJ13">
        <v>0.59926989686562104</v>
      </c>
      <c r="MK13">
        <v>-0.543777490015659</v>
      </c>
      <c r="ML13">
        <v>-0.24330176820598201</v>
      </c>
      <c r="MM13">
        <v>0.79111404449764999</v>
      </c>
      <c r="MN13">
        <v>0.37995696005670099</v>
      </c>
      <c r="MO13">
        <v>0.38281665358007999</v>
      </c>
      <c r="MP13">
        <v>-0.55247076569257703</v>
      </c>
      <c r="MQ13">
        <v>0.53511845827016702</v>
      </c>
      <c r="MR13">
        <v>0.246813612049536</v>
      </c>
      <c r="MS13">
        <v>-5.15484494852083E-2</v>
      </c>
      <c r="MT13">
        <v>0.27579151362378901</v>
      </c>
      <c r="MU13">
        <v>0.15993164836292101</v>
      </c>
      <c r="MV13">
        <v>9.83854806089247E-2</v>
      </c>
      <c r="MW13">
        <v>-0.130275184817913</v>
      </c>
      <c r="MX13">
        <v>-0.178516651331486</v>
      </c>
      <c r="MY13">
        <v>0.19960660983275799</v>
      </c>
      <c r="MZ13">
        <v>7.2464900627134898E-2</v>
      </c>
      <c r="NA13">
        <v>0.234568471273252</v>
      </c>
      <c r="NB13">
        <v>9.4009120994498804E-2</v>
      </c>
      <c r="NC13">
        <v>-0.31566459470237801</v>
      </c>
      <c r="ND13">
        <v>3.0336503555873098E-2</v>
      </c>
      <c r="NE13">
        <v>-0.43873809252326401</v>
      </c>
      <c r="NF13">
        <v>-0.49250490459881502</v>
      </c>
      <c r="NG13">
        <v>6.9328606734532297E-2</v>
      </c>
      <c r="NH13">
        <v>0.140861525066661</v>
      </c>
      <c r="NI13">
        <v>0.33785067776004901</v>
      </c>
      <c r="NJ13">
        <v>0.29266659364796499</v>
      </c>
      <c r="NK13">
        <v>-0.262745743986252</v>
      </c>
      <c r="NL13">
        <v>-8.9956085143582207E-2</v>
      </c>
      <c r="NM13">
        <v>-0.13744894690614301</v>
      </c>
      <c r="NN13">
        <v>0.33985096475820198</v>
      </c>
      <c r="NO13">
        <v>2.2889524496470099E-2</v>
      </c>
      <c r="NP13">
        <v>-0.19410505977387199</v>
      </c>
      <c r="NQ13">
        <v>-0.124447408112372</v>
      </c>
      <c r="NR13">
        <v>-0.25464193125527601</v>
      </c>
      <c r="NS13">
        <v>0.14613439755438501</v>
      </c>
      <c r="NT13">
        <v>-1.6363350429591E-2</v>
      </c>
      <c r="NU13">
        <v>-0.18910383251855301</v>
      </c>
      <c r="NV13">
        <v>-0.21101171784824499</v>
      </c>
      <c r="NW13">
        <v>-0.36919515315235502</v>
      </c>
      <c r="NX13">
        <v>9.0720589358908504E-2</v>
      </c>
      <c r="NY13">
        <v>-5.12111973403344E-2</v>
      </c>
      <c r="NZ13">
        <v>-0.24258076882499799</v>
      </c>
      <c r="OA13">
        <v>-0.308325041306451</v>
      </c>
      <c r="OB13">
        <v>-0.37831851064656502</v>
      </c>
      <c r="OC13">
        <v>-9.2978400041231705E-3</v>
      </c>
      <c r="OD13">
        <v>-0.89092379004445499</v>
      </c>
      <c r="OE13">
        <v>0.16380921423277001</v>
      </c>
      <c r="OF13">
        <v>-4.9664488049527999E-2</v>
      </c>
      <c r="OG13">
        <v>0.67477587707195796</v>
      </c>
      <c r="OH13">
        <v>0.70719590770972596</v>
      </c>
      <c r="OI13">
        <v>1.2803696204216</v>
      </c>
      <c r="OJ13">
        <v>0.29011440055854498</v>
      </c>
      <c r="OK13">
        <v>1.47282299015809</v>
      </c>
      <c r="OL13">
        <v>1.34833852692204</v>
      </c>
      <c r="OM13">
        <v>0.42872005837819699</v>
      </c>
      <c r="ON13">
        <v>1.1886271899006799</v>
      </c>
      <c r="OO13">
        <v>1.04057658641418</v>
      </c>
      <c r="OP13">
        <v>1.86172755921276</v>
      </c>
      <c r="OQ13">
        <v>1.25526969426048</v>
      </c>
      <c r="OR13">
        <v>0.85723984719517299</v>
      </c>
      <c r="OS13">
        <v>1.1623230376163101</v>
      </c>
      <c r="OT13">
        <v>1.5179207183869801</v>
      </c>
      <c r="OU13">
        <v>1.63286335709806</v>
      </c>
      <c r="OV13">
        <v>0.94422192860586696</v>
      </c>
      <c r="OW13">
        <v>0.98185034709602803</v>
      </c>
      <c r="OX13">
        <v>1.49680016899678</v>
      </c>
      <c r="OY13">
        <v>1.5275949736794401</v>
      </c>
      <c r="OZ13">
        <v>1.3499624885041701</v>
      </c>
      <c r="PA13">
        <v>0.73651213097459001</v>
      </c>
      <c r="PB13">
        <v>1.32543720991951</v>
      </c>
      <c r="PC13">
        <v>1.55863814808086</v>
      </c>
      <c r="PD13">
        <v>1.3797924317953301</v>
      </c>
      <c r="PE13">
        <v>1.13771331494901</v>
      </c>
      <c r="PF13">
        <v>0.665323904700312</v>
      </c>
      <c r="PG13">
        <v>-0.31802091789214998</v>
      </c>
      <c r="PH13">
        <v>1.13199180673739</v>
      </c>
      <c r="PI13">
        <v>1.16649500226395</v>
      </c>
      <c r="PJ13">
        <v>1.0984896373097199</v>
      </c>
      <c r="PK13">
        <v>1.77981708430732</v>
      </c>
      <c r="PL13">
        <v>-0.18987706366115001</v>
      </c>
      <c r="PM13">
        <v>-0.194245974866052</v>
      </c>
      <c r="PN13">
        <v>-0.28355806770794501</v>
      </c>
      <c r="PO13">
        <v>-0.19126347706878</v>
      </c>
      <c r="PP13">
        <v>-0.53569589617119695</v>
      </c>
      <c r="PQ13">
        <v>-0.27590488664770701</v>
      </c>
      <c r="PR13">
        <v>-0.225266050023503</v>
      </c>
      <c r="PS13">
        <v>-0.252506353360689</v>
      </c>
      <c r="PT13">
        <v>-0.217572224214577</v>
      </c>
      <c r="PU13">
        <v>-0.58450031037761196</v>
      </c>
      <c r="PV13">
        <v>-0.250577844624704</v>
      </c>
      <c r="PW13">
        <v>-0.23935393443795</v>
      </c>
      <c r="PX13">
        <v>-0.235233997902703</v>
      </c>
      <c r="PY13">
        <v>-0.40281111631738098</v>
      </c>
      <c r="PZ13">
        <v>-0.515985627074803</v>
      </c>
      <c r="QA13">
        <v>-0.25157582014316399</v>
      </c>
      <c r="QB13">
        <v>-0.232292511056609</v>
      </c>
      <c r="QC13">
        <v>-0.35389579261773702</v>
      </c>
      <c r="QD13">
        <v>-0.41799987589680099</v>
      </c>
      <c r="QE13">
        <v>-0.50456357314910605</v>
      </c>
      <c r="QF13">
        <v>-0.24313576468960199</v>
      </c>
      <c r="QG13">
        <v>-0.32294753723305403</v>
      </c>
      <c r="QH13">
        <v>-0.37785891169677199</v>
      </c>
      <c r="QI13">
        <v>-0.433992646843742</v>
      </c>
      <c r="QJ13">
        <v>-0.50086701204537099</v>
      </c>
      <c r="QK13">
        <v>-0.83461626299593406</v>
      </c>
      <c r="QL13">
        <v>-0.16842462231990399</v>
      </c>
      <c r="QM13">
        <v>-0.55544718400815796</v>
      </c>
      <c r="QN13">
        <v>-7.2230756854025205E-2</v>
      </c>
      <c r="QO13">
        <v>-0.492176135191421</v>
      </c>
      <c r="QP13">
        <v>0.134136848141129</v>
      </c>
      <c r="QQ13">
        <v>-0.64398468046769197</v>
      </c>
      <c r="QR13">
        <v>-0.29236492777452899</v>
      </c>
      <c r="QS13">
        <v>-0.132707794959987</v>
      </c>
      <c r="QT13">
        <v>-0.60536007138277204</v>
      </c>
      <c r="QU13">
        <v>-0.87526229023343904</v>
      </c>
      <c r="QV13">
        <v>-0.73169128913554604</v>
      </c>
      <c r="QW13">
        <v>-0.53765673941805603</v>
      </c>
      <c r="QX13">
        <v>-8.9059705534591194E-2</v>
      </c>
      <c r="QY13">
        <v>-0.32297091342415002</v>
      </c>
      <c r="QZ13">
        <v>-0.839092931700403</v>
      </c>
      <c r="RA13">
        <v>-0.66244433206171205</v>
      </c>
      <c r="RB13">
        <v>-0.324810696557564</v>
      </c>
      <c r="RC13">
        <v>-0.21521431354022499</v>
      </c>
      <c r="RD13">
        <v>-0.23966684715825901</v>
      </c>
      <c r="RE13">
        <v>-0.77135574030556198</v>
      </c>
      <c r="RF13">
        <v>-0.48538218227112501</v>
      </c>
      <c r="RG13">
        <v>-0.339365661748178</v>
      </c>
      <c r="RH13">
        <v>-0.197507982767368</v>
      </c>
      <c r="RI13">
        <v>-0.162434554239617</v>
      </c>
      <c r="RJ13">
        <v>-0.61810107843878204</v>
      </c>
      <c r="RK13">
        <v>-0.46462211032584599</v>
      </c>
      <c r="RL13">
        <v>-0.29898731801303402</v>
      </c>
      <c r="RM13">
        <v>-0.15036841143447599</v>
      </c>
      <c r="RN13">
        <v>-0.121476652094512</v>
      </c>
      <c r="RO13">
        <v>-0.76991100853832595</v>
      </c>
      <c r="RP13">
        <v>-0.449328162493843</v>
      </c>
      <c r="RQ13">
        <v>0.55582611582837005</v>
      </c>
      <c r="RR13">
        <v>-0.54224881189154195</v>
      </c>
      <c r="RS13">
        <v>1.1200561376522</v>
      </c>
      <c r="RT13">
        <v>-0.92793518419053</v>
      </c>
      <c r="RU13">
        <v>3.2233298953735397E-2</v>
      </c>
      <c r="RV13">
        <v>-0.19168579812320999</v>
      </c>
      <c r="RW13">
        <v>-0.86974289428326801</v>
      </c>
      <c r="RX13">
        <v>-0.61513524749565196</v>
      </c>
      <c r="RY13">
        <v>-0.39212575221417301</v>
      </c>
      <c r="RZ13">
        <v>-0.27220980009644102</v>
      </c>
      <c r="SA13">
        <v>-0.76282757254950295</v>
      </c>
      <c r="SB13">
        <v>-0.79248120256315702</v>
      </c>
      <c r="SC13">
        <v>-0.23773509156317399</v>
      </c>
      <c r="SD13">
        <v>-0.34198482260921997</v>
      </c>
      <c r="SE13">
        <v>-0.52593053113697996</v>
      </c>
      <c r="SF13">
        <v>-0.79727990182951303</v>
      </c>
      <c r="SG13">
        <v>-0.53588875888627496</v>
      </c>
      <c r="SH13">
        <v>-0.32501966719398101</v>
      </c>
      <c r="SI13">
        <v>-0.48807704261855001</v>
      </c>
      <c r="SJ13">
        <v>-0.62529489585336195</v>
      </c>
      <c r="SK13">
        <v>-0.63626770270186395</v>
      </c>
      <c r="SL13">
        <v>-0.50178806683570498</v>
      </c>
      <c r="SM13">
        <v>-0.50246483587556601</v>
      </c>
      <c r="SN13">
        <v>-0.56828446736800198</v>
      </c>
      <c r="SO13">
        <v>-0.54492063580892103</v>
      </c>
      <c r="SP13">
        <v>-0.58825246446273805</v>
      </c>
      <c r="SQ13">
        <v>-0.59099072989622303</v>
      </c>
      <c r="SR13">
        <v>-0.71351435210387204</v>
      </c>
      <c r="SS13">
        <v>-9.1432102256128502E-3</v>
      </c>
      <c r="ST13">
        <v>0.41577680222216201</v>
      </c>
      <c r="SU13">
        <v>0.23528909715250301</v>
      </c>
      <c r="SV13">
        <v>0.15027549987285299</v>
      </c>
      <c r="SW13">
        <v>0.12644169661943699</v>
      </c>
      <c r="SX13">
        <v>0.205347489100139</v>
      </c>
      <c r="SY13">
        <v>-0.105319982187112</v>
      </c>
      <c r="SZ13">
        <v>-0.167627071474272</v>
      </c>
      <c r="TA13">
        <v>-0.207990373016849</v>
      </c>
      <c r="TB13">
        <v>-0.21519016328520399</v>
      </c>
      <c r="TC13">
        <v>-4.7033971976667699E-2</v>
      </c>
      <c r="TD13">
        <v>-0.12781315014601599</v>
      </c>
      <c r="TE13">
        <v>-0.183719227575109</v>
      </c>
      <c r="TF13">
        <v>-0.213917152786821</v>
      </c>
      <c r="TG13">
        <v>-0.2172631709914</v>
      </c>
      <c r="TH13">
        <v>-8.7565847066971694E-2</v>
      </c>
      <c r="TI13">
        <v>-0.15617751532827001</v>
      </c>
      <c r="TJ13">
        <v>-0.199417864194114</v>
      </c>
      <c r="TK13">
        <v>-0.21627523353351</v>
      </c>
      <c r="TL13">
        <v>-0.22463830329255199</v>
      </c>
      <c r="TM13">
        <v>-0.120177977095274</v>
      </c>
      <c r="TN13">
        <v>-0.176387466985366</v>
      </c>
      <c r="TO13">
        <v>-0.20655063035542001</v>
      </c>
      <c r="TP13">
        <v>-0.222336300124858</v>
      </c>
      <c r="TQ13">
        <v>-0.23572752319481</v>
      </c>
      <c r="TR13">
        <v>-0.14467153949838499</v>
      </c>
      <c r="TS13">
        <v>-0.18804384239639699</v>
      </c>
      <c r="TT13">
        <v>-0.21421704549856899</v>
      </c>
      <c r="TU13">
        <v>-0.232008967184994</v>
      </c>
      <c r="TV13">
        <v>-0.25048925374563202</v>
      </c>
    </row>
    <row r="14" spans="1:542" x14ac:dyDescent="0.25">
      <c r="A14" s="13">
        <v>43555</v>
      </c>
      <c r="B14">
        <v>-0.85087197428280903</v>
      </c>
      <c r="C14">
        <v>-0.511542845303677</v>
      </c>
      <c r="D14">
        <v>-0.321009017731966</v>
      </c>
      <c r="E14">
        <v>-0.85992750078068703</v>
      </c>
      <c r="F14">
        <v>-0.32858617338808099</v>
      </c>
      <c r="G14">
        <v>-1.34701780928893</v>
      </c>
      <c r="H14">
        <v>-1.2844192216204799</v>
      </c>
      <c r="I14">
        <v>-1.00015897927839</v>
      </c>
      <c r="J14">
        <v>-0.581585267989848</v>
      </c>
      <c r="K14">
        <v>-0.45802708460763603</v>
      </c>
      <c r="L14">
        <v>-1.0462114630168999</v>
      </c>
      <c r="M14">
        <v>-1.20649347711583</v>
      </c>
      <c r="N14">
        <v>-0.95726042067254702</v>
      </c>
      <c r="O14">
        <v>-0.59057492748532603</v>
      </c>
      <c r="P14">
        <v>-0.82583724795993796</v>
      </c>
      <c r="Q14">
        <v>-1.19648980600859</v>
      </c>
      <c r="R14">
        <v>-1.1590797693602</v>
      </c>
      <c r="S14">
        <v>-0.83777025682029904</v>
      </c>
      <c r="T14">
        <v>-0.76484557074649795</v>
      </c>
      <c r="U14">
        <v>-1.1927746207652099</v>
      </c>
      <c r="V14">
        <v>-1.2076434187884799</v>
      </c>
      <c r="W14">
        <v>-1.05851337024006</v>
      </c>
      <c r="X14">
        <v>-0.92168898768527296</v>
      </c>
      <c r="Y14">
        <v>-1.07173261013801</v>
      </c>
      <c r="Z14">
        <v>-1.25957614256726</v>
      </c>
      <c r="AA14">
        <v>-1.1321180711037899</v>
      </c>
      <c r="AB14">
        <v>-1.0915113388967601</v>
      </c>
      <c r="AC14">
        <v>-1.13908283374255</v>
      </c>
      <c r="AD14">
        <v>-1.1533853425225</v>
      </c>
      <c r="AE14">
        <v>-0.96618963920308898</v>
      </c>
      <c r="AF14">
        <v>1.17375715934086</v>
      </c>
      <c r="AG14">
        <v>0.27940825553819898</v>
      </c>
      <c r="AH14">
        <v>0.37106692781088502</v>
      </c>
      <c r="AI14">
        <v>1.2436215029447399</v>
      </c>
      <c r="AJ14">
        <v>1.1941734221448601</v>
      </c>
      <c r="AK14">
        <v>0.80943943983315902</v>
      </c>
      <c r="AL14">
        <v>1.0416577198299399</v>
      </c>
      <c r="AM14">
        <v>1.1949320097622</v>
      </c>
      <c r="AN14">
        <v>1.08500271705836</v>
      </c>
      <c r="AO14">
        <v>0.93960583810970399</v>
      </c>
      <c r="AP14">
        <v>1.1840242187633201</v>
      </c>
      <c r="AQ14">
        <v>1.0906558345814501</v>
      </c>
      <c r="AR14">
        <v>1.19503493488723</v>
      </c>
      <c r="AS14">
        <v>1.0290662779359001</v>
      </c>
      <c r="AT14">
        <v>0.90410365354816302</v>
      </c>
      <c r="AU14">
        <v>1.14668566840021</v>
      </c>
      <c r="AV14">
        <v>1.15208736819239</v>
      </c>
      <c r="AW14">
        <v>1.1212966963707001</v>
      </c>
      <c r="AX14">
        <v>0.97475807635091105</v>
      </c>
      <c r="AY14">
        <v>0.82245998352923499</v>
      </c>
      <c r="AZ14">
        <v>1.17718743811643</v>
      </c>
      <c r="BA14">
        <v>1.1240135932557</v>
      </c>
      <c r="BB14">
        <v>1.06140602210656</v>
      </c>
      <c r="BC14">
        <v>0.903308977641331</v>
      </c>
      <c r="BD14">
        <v>0.69699731566315704</v>
      </c>
      <c r="BE14">
        <v>1.1563037217561201</v>
      </c>
      <c r="BF14">
        <v>1.08370980533091</v>
      </c>
      <c r="BG14">
        <v>0.99206736828766295</v>
      </c>
      <c r="BH14">
        <v>0.79525627391796705</v>
      </c>
      <c r="BI14">
        <v>0.65703910298342105</v>
      </c>
      <c r="BK14">
        <v>-0.30771921157048598</v>
      </c>
      <c r="BL14">
        <v>-6.7412655348793704E-2</v>
      </c>
      <c r="BM14">
        <v>-0.44564530192496499</v>
      </c>
      <c r="BN14">
        <v>4.7620970467510702E-2</v>
      </c>
      <c r="BO14">
        <v>0.18796417710746499</v>
      </c>
      <c r="BP14">
        <v>1.6692700661366799E-2</v>
      </c>
      <c r="BQ14">
        <v>-0.40710477084640301</v>
      </c>
      <c r="BR14">
        <v>-5.6064984980819098E-2</v>
      </c>
      <c r="BS14">
        <v>-0.124540785223669</v>
      </c>
      <c r="BT14">
        <v>-0.40391579192410199</v>
      </c>
      <c r="BU14">
        <v>-0.38090667972783099</v>
      </c>
      <c r="BV14">
        <v>-0.22355118743219901</v>
      </c>
      <c r="BW14">
        <v>-0.116970991551271</v>
      </c>
      <c r="BX14">
        <v>-0.137709508021407</v>
      </c>
      <c r="BY14">
        <v>-0.31981953234638399</v>
      </c>
      <c r="BZ14">
        <v>-0.30743272482076001</v>
      </c>
      <c r="CA14">
        <v>-0.17463204577443101</v>
      </c>
      <c r="CB14">
        <v>-0.128008533553817</v>
      </c>
      <c r="CC14">
        <v>-0.222695505456138</v>
      </c>
      <c r="CD14">
        <v>-0.25439799117811002</v>
      </c>
      <c r="CE14">
        <v>-0.25198235812061698</v>
      </c>
      <c r="CF14">
        <v>-0.16584177277533499</v>
      </c>
      <c r="CG14">
        <v>-0.183585651787363</v>
      </c>
      <c r="CH14">
        <v>-0.20911143351470299</v>
      </c>
      <c r="CI14">
        <v>-0.33733150346043</v>
      </c>
      <c r="CJ14">
        <v>-0.23098157660235299</v>
      </c>
      <c r="CK14">
        <v>-0.19859463433153501</v>
      </c>
      <c r="CL14">
        <v>-0.18150509236212201</v>
      </c>
      <c r="CM14">
        <v>-0.27186203598606701</v>
      </c>
      <c r="CN14">
        <v>-0.42261553057012202</v>
      </c>
      <c r="CO14">
        <v>-0.10727827805939</v>
      </c>
      <c r="CP14">
        <v>-0.80434180682575795</v>
      </c>
      <c r="CQ14">
        <v>-0.51665394934084796</v>
      </c>
      <c r="CR14">
        <v>-0.76878566044663099</v>
      </c>
      <c r="CS14">
        <v>0.30724717821654202</v>
      </c>
      <c r="CT14">
        <v>0.31537689799070401</v>
      </c>
      <c r="CU14">
        <v>-0.71519881752520298</v>
      </c>
      <c r="CV14">
        <v>-0.174512304475652</v>
      </c>
      <c r="CW14">
        <v>0.25863316407020898</v>
      </c>
      <c r="CX14">
        <v>0.61257895048077304</v>
      </c>
      <c r="CY14">
        <v>-0.10893910635112899</v>
      </c>
      <c r="CZ14">
        <v>2.4412644736990698E-2</v>
      </c>
      <c r="DA14">
        <v>0.34875267712934699</v>
      </c>
      <c r="DB14">
        <v>0.32085970010370901</v>
      </c>
      <c r="DC14">
        <v>0.41526674834017702</v>
      </c>
      <c r="DD14">
        <v>-4.3823550460653497E-2</v>
      </c>
      <c r="DE14">
        <v>0.19366210893025601</v>
      </c>
      <c r="DF14">
        <v>0.34850830550488898</v>
      </c>
      <c r="DG14">
        <v>0.38083099766573703</v>
      </c>
      <c r="DH14">
        <v>0.32696051934006798</v>
      </c>
      <c r="DI14">
        <v>9.30341867487431E-2</v>
      </c>
      <c r="DJ14">
        <v>0.24529198363483701</v>
      </c>
      <c r="DK14">
        <v>0.38263576234889002</v>
      </c>
      <c r="DL14">
        <v>0.33383895837849398</v>
      </c>
      <c r="DM14">
        <v>0.39235020952776101</v>
      </c>
      <c r="DN14">
        <v>0.158733185483173</v>
      </c>
      <c r="DO14">
        <v>0.29935527561005099</v>
      </c>
      <c r="DP14">
        <v>0.351341397591655</v>
      </c>
      <c r="DQ14">
        <v>0.38470669057357598</v>
      </c>
      <c r="DR14">
        <v>0.22030011177952499</v>
      </c>
      <c r="DS14">
        <v>1.28998512368156</v>
      </c>
      <c r="DT14">
        <v>0.139652083370081</v>
      </c>
      <c r="DU14">
        <v>0.50466075855773396</v>
      </c>
      <c r="DV14">
        <v>0.36914278067836598</v>
      </c>
      <c r="DW14">
        <v>0.57678430712696005</v>
      </c>
      <c r="DX14">
        <v>0.85731230910117495</v>
      </c>
      <c r="DY14">
        <v>1.4176256462475401</v>
      </c>
      <c r="DZ14">
        <v>-9.6699704515817497E-2</v>
      </c>
      <c r="EA14">
        <v>-0.16897951830004099</v>
      </c>
      <c r="EB14">
        <v>1.0608101217142401</v>
      </c>
      <c r="EC14">
        <v>1.5596936862989099</v>
      </c>
      <c r="ED14">
        <v>1.03772316205445</v>
      </c>
      <c r="EE14">
        <v>-0.33315292972685001</v>
      </c>
      <c r="EF14">
        <v>0.202219331757888</v>
      </c>
      <c r="EG14">
        <v>1.2300401666204701</v>
      </c>
      <c r="EH14">
        <v>1.5917397010688199</v>
      </c>
      <c r="EI14">
        <v>0.41087922171464197</v>
      </c>
      <c r="EJ14">
        <v>-7.2691489379983196E-2</v>
      </c>
      <c r="EK14">
        <v>0.84313164779634697</v>
      </c>
      <c r="EL14">
        <v>1.0474504532856701</v>
      </c>
      <c r="EM14">
        <v>1.1238381779511899</v>
      </c>
      <c r="EN14">
        <v>0.42876878522349099</v>
      </c>
      <c r="EO14">
        <v>0.53201424478086201</v>
      </c>
      <c r="EP14">
        <v>0.92179396443977302</v>
      </c>
      <c r="EQ14">
        <v>0.55088200086929695</v>
      </c>
      <c r="ER14">
        <v>0.98223038775972704</v>
      </c>
      <c r="ES14">
        <v>0.83910105461710305</v>
      </c>
      <c r="ET14">
        <v>0.64163392483523796</v>
      </c>
      <c r="EU14">
        <v>0.52062313775727698</v>
      </c>
      <c r="EV14">
        <v>0.34057942141554598</v>
      </c>
      <c r="EW14">
        <v>-0.30446997567435902</v>
      </c>
      <c r="EX14">
        <v>-0.87267284530884504</v>
      </c>
      <c r="EY14">
        <v>-0.97441962526165304</v>
      </c>
      <c r="EZ14">
        <v>0.20198338691272</v>
      </c>
      <c r="FA14">
        <v>0.25315175692818398</v>
      </c>
      <c r="FB14">
        <v>0.29163830701577098</v>
      </c>
      <c r="FC14">
        <v>-0.59937331644545899</v>
      </c>
      <c r="FD14">
        <v>5.7317180530875797E-2</v>
      </c>
      <c r="FE14">
        <v>0.113539265151319</v>
      </c>
      <c r="FF14">
        <v>0.498397677631439</v>
      </c>
      <c r="FG14">
        <v>-8.1431530118844506E-2</v>
      </c>
      <c r="FH14">
        <v>0.24309712677725701</v>
      </c>
      <c r="FI14">
        <v>0.53024065546283705</v>
      </c>
      <c r="FJ14">
        <v>0.28802959703806902</v>
      </c>
      <c r="FK14">
        <v>0.36902009812056602</v>
      </c>
      <c r="FL14">
        <v>8.2438271646109396E-2</v>
      </c>
      <c r="FM14">
        <v>0.39687576193570201</v>
      </c>
      <c r="FN14">
        <v>0.42177646505143102</v>
      </c>
      <c r="FO14">
        <v>0.33391996995714801</v>
      </c>
      <c r="FP14">
        <v>0.36482506214337301</v>
      </c>
      <c r="FQ14">
        <v>0.240645978837837</v>
      </c>
      <c r="FR14">
        <v>0.37332871566533099</v>
      </c>
      <c r="FS14">
        <v>0.41834347193966898</v>
      </c>
      <c r="FT14">
        <v>0.34663587650278899</v>
      </c>
      <c r="FU14">
        <v>0.26617615732701599</v>
      </c>
      <c r="FV14">
        <v>0.26261525492441601</v>
      </c>
      <c r="FW14">
        <v>0.38615155173441901</v>
      </c>
      <c r="FX14">
        <v>0.41612479848333001</v>
      </c>
      <c r="FY14">
        <v>0.28444748697075101</v>
      </c>
      <c r="FZ14">
        <v>0.13503809542794701</v>
      </c>
      <c r="GA14">
        <v>0.703172198903811</v>
      </c>
      <c r="GB14">
        <v>0.146561923655948</v>
      </c>
      <c r="GC14">
        <v>0.327512088216661</v>
      </c>
      <c r="GD14">
        <v>0.532487269962448</v>
      </c>
      <c r="GE14">
        <v>0.66436978128255597</v>
      </c>
      <c r="GF14">
        <v>0.69847278141866398</v>
      </c>
      <c r="GG14">
        <v>0.72779656393082304</v>
      </c>
      <c r="GH14">
        <v>0.70208973811219999</v>
      </c>
      <c r="GI14">
        <v>0.63709233235406304</v>
      </c>
      <c r="GJ14">
        <v>0.54846535766601601</v>
      </c>
      <c r="GK14">
        <v>0.71817769310132196</v>
      </c>
      <c r="GL14">
        <v>0.72431091381331003</v>
      </c>
      <c r="GM14">
        <v>0.69675548572843404</v>
      </c>
      <c r="GN14">
        <v>0.61532269271826401</v>
      </c>
      <c r="GO14">
        <v>0.51606774285245305</v>
      </c>
      <c r="GP14">
        <v>0.73691080171300805</v>
      </c>
      <c r="GQ14">
        <v>0.72454074828675996</v>
      </c>
      <c r="GR14">
        <v>0.66225095741132201</v>
      </c>
      <c r="GS14">
        <v>0.57007572523806205</v>
      </c>
      <c r="GT14">
        <v>0.469885361663538</v>
      </c>
      <c r="GU14">
        <v>0.74717377711129096</v>
      </c>
      <c r="GV14">
        <v>0.70045547336412906</v>
      </c>
      <c r="GW14">
        <v>0.61965609577234104</v>
      </c>
      <c r="GX14">
        <v>0.523852672312769</v>
      </c>
      <c r="GY14">
        <v>0.42430657524069798</v>
      </c>
      <c r="GZ14">
        <v>0.733656821473195</v>
      </c>
      <c r="HA14">
        <v>0.66350208041847802</v>
      </c>
      <c r="HB14">
        <v>0.57499273165615605</v>
      </c>
      <c r="HC14">
        <v>0.47832271740189097</v>
      </c>
      <c r="HD14">
        <v>0.37920035986181</v>
      </c>
      <c r="HE14">
        <v>0.68193816823619602</v>
      </c>
      <c r="HF14">
        <v>0.41821994090274101</v>
      </c>
      <c r="HG14">
        <v>0.64357832843506102</v>
      </c>
      <c r="HH14">
        <v>0.83444771961096698</v>
      </c>
      <c r="HI14">
        <v>0.90836331864965603</v>
      </c>
      <c r="HJ14">
        <v>-0.22874179165617001</v>
      </c>
      <c r="HK14">
        <v>0.62320228041153602</v>
      </c>
      <c r="HL14">
        <v>0.54525412870060797</v>
      </c>
      <c r="HM14">
        <v>0.45777876926333</v>
      </c>
      <c r="HN14">
        <v>0.35315124997026398</v>
      </c>
      <c r="HO14">
        <v>0.662423078667566</v>
      </c>
      <c r="HP14">
        <v>0.59668543494680903</v>
      </c>
      <c r="HQ14">
        <v>0.52037134204032598</v>
      </c>
      <c r="HR14">
        <v>0.41944704490069701</v>
      </c>
      <c r="HS14">
        <v>0.31764013599928798</v>
      </c>
      <c r="HT14">
        <v>0.63544301972811801</v>
      </c>
      <c r="HU14">
        <v>0.56245018862373497</v>
      </c>
      <c r="HV14">
        <v>0.47145405793490602</v>
      </c>
      <c r="HW14">
        <v>0.36971237271205198</v>
      </c>
      <c r="HX14">
        <v>0.27003033846816499</v>
      </c>
      <c r="HY14">
        <v>0.60357819820637004</v>
      </c>
      <c r="HZ14">
        <v>0.51708625441030198</v>
      </c>
      <c r="IA14">
        <v>0.42155763762058301</v>
      </c>
      <c r="IB14">
        <v>0.32118595507507203</v>
      </c>
      <c r="IC14">
        <v>0.222902161855391</v>
      </c>
      <c r="ID14">
        <v>0.56093570954691496</v>
      </c>
      <c r="IE14">
        <v>0.46870620155961701</v>
      </c>
      <c r="IF14">
        <v>0.37254519150340898</v>
      </c>
      <c r="IG14">
        <v>0.27350026892956703</v>
      </c>
      <c r="IH14">
        <v>0.21671765453974801</v>
      </c>
      <c r="II14">
        <v>4.4974738448806603E-2</v>
      </c>
      <c r="IJ14">
        <v>-0.33227654228551001</v>
      </c>
      <c r="IK14">
        <v>-0.59205190359359205</v>
      </c>
      <c r="IL14">
        <v>0.61611060307516696</v>
      </c>
      <c r="IM14">
        <v>1.0850256577315001</v>
      </c>
      <c r="IN14">
        <v>0.398031156332734</v>
      </c>
      <c r="IO14">
        <v>-0.31300003242387098</v>
      </c>
      <c r="IP14">
        <v>0.75224074939545904</v>
      </c>
      <c r="IQ14">
        <v>0.57878993747556196</v>
      </c>
      <c r="IR14">
        <v>0.23869970267444501</v>
      </c>
      <c r="IS14">
        <v>-8.44582539974328E-2</v>
      </c>
      <c r="IT14">
        <v>0.20181168806577501</v>
      </c>
      <c r="IU14">
        <v>0.633710789947036</v>
      </c>
      <c r="IV14">
        <v>0.66285982089777495</v>
      </c>
      <c r="IW14">
        <v>0.37136356724216901</v>
      </c>
      <c r="IX14">
        <v>6.1273301870753999E-2</v>
      </c>
      <c r="IY14">
        <v>0.43037887763381499</v>
      </c>
      <c r="IZ14">
        <v>0.67025540719606003</v>
      </c>
      <c r="JA14">
        <v>0.54141391118329896</v>
      </c>
      <c r="JB14">
        <v>0.29357488292446898</v>
      </c>
      <c r="JC14">
        <v>0.267359659647607</v>
      </c>
      <c r="JD14">
        <v>0.53208123109107897</v>
      </c>
      <c r="JE14">
        <v>0.60199432482631798</v>
      </c>
      <c r="JF14">
        <v>0.45537129501670998</v>
      </c>
      <c r="JG14">
        <v>5.4090133784978199E-2</v>
      </c>
      <c r="JH14">
        <v>0.39002008406658101</v>
      </c>
      <c r="JI14">
        <v>0.52107296148628202</v>
      </c>
      <c r="JJ14">
        <v>0.53844399923328701</v>
      </c>
      <c r="JK14">
        <v>0.26159342447155798</v>
      </c>
      <c r="JL14">
        <v>-0.15127042280780401</v>
      </c>
      <c r="JM14">
        <v>1.09169880476526</v>
      </c>
      <c r="JN14">
        <v>0.455926555098916</v>
      </c>
      <c r="JO14">
        <v>0.65481592987056103</v>
      </c>
      <c r="JP14">
        <v>0.30709761166350802</v>
      </c>
      <c r="JQ14">
        <v>0.43155362599576402</v>
      </c>
      <c r="JR14">
        <v>0.51939141488906504</v>
      </c>
      <c r="JS14">
        <v>1.1687912639560101</v>
      </c>
      <c r="JT14">
        <v>0.68879432910837801</v>
      </c>
      <c r="JU14">
        <v>0.66658355480722498</v>
      </c>
      <c r="JV14">
        <v>0.60312773622350502</v>
      </c>
      <c r="JW14">
        <v>1.1450186275388801</v>
      </c>
      <c r="JX14">
        <v>0.86369868203559197</v>
      </c>
      <c r="JY14">
        <v>0.69887127042938202</v>
      </c>
      <c r="JZ14">
        <v>0.670142391878354</v>
      </c>
      <c r="KA14">
        <v>0.57578372565936298</v>
      </c>
      <c r="KB14">
        <v>1.0239741033555501</v>
      </c>
      <c r="KC14">
        <v>0.79394389833452705</v>
      </c>
      <c r="KD14">
        <v>0.69294869815830196</v>
      </c>
      <c r="KE14">
        <v>0.62937690474035501</v>
      </c>
      <c r="KF14">
        <v>0.52944861112725805</v>
      </c>
      <c r="KG14">
        <v>0.94460496911986602</v>
      </c>
      <c r="KH14">
        <v>0.77131234743574595</v>
      </c>
      <c r="KI14">
        <v>0.66589624741847697</v>
      </c>
      <c r="KJ14">
        <v>0.58573210911346996</v>
      </c>
      <c r="KK14">
        <v>0.48527552515328998</v>
      </c>
      <c r="KL14">
        <v>0.90818819804900797</v>
      </c>
      <c r="KM14">
        <v>0.74149666070085296</v>
      </c>
      <c r="KN14">
        <v>0.62973514346485104</v>
      </c>
      <c r="KO14">
        <v>0.54277603720087397</v>
      </c>
      <c r="KP14">
        <v>0.44220986160335402</v>
      </c>
      <c r="KQ14">
        <v>0.660868402794065</v>
      </c>
      <c r="KR14">
        <v>0.42299268413017599</v>
      </c>
      <c r="KS14">
        <v>-0.39260675107665699</v>
      </c>
      <c r="KT14">
        <v>0.16411768459061901</v>
      </c>
      <c r="KU14">
        <v>0.53374163424197696</v>
      </c>
      <c r="KV14">
        <v>-0.48327847892491699</v>
      </c>
      <c r="KW14">
        <v>-0.36057288376545998</v>
      </c>
      <c r="KX14">
        <v>0.18496068929280299</v>
      </c>
      <c r="KY14">
        <v>-0.37444646972678403</v>
      </c>
      <c r="KZ14">
        <v>0.45766592894506902</v>
      </c>
      <c r="LA14">
        <v>2.6942124570949199E-2</v>
      </c>
      <c r="LB14">
        <v>6.22308238418341E-2</v>
      </c>
      <c r="LC14">
        <v>0.26301110921579701</v>
      </c>
      <c r="LD14">
        <v>0.40779256859017199</v>
      </c>
      <c r="LE14">
        <v>-0.287236120203679</v>
      </c>
      <c r="LF14">
        <v>4.5689233504110603E-2</v>
      </c>
      <c r="LG14">
        <v>0.16601301713459601</v>
      </c>
      <c r="LH14">
        <v>0.34880260211090902</v>
      </c>
      <c r="LI14">
        <v>6.7478793386946304E-2</v>
      </c>
      <c r="LJ14">
        <v>-0.13893604933708401</v>
      </c>
      <c r="LK14">
        <v>0.119948518630163</v>
      </c>
      <c r="LL14">
        <v>0.25554984779516099</v>
      </c>
      <c r="LM14">
        <v>0.141546919650794</v>
      </c>
      <c r="LN14">
        <v>5.3756800743624301E-2</v>
      </c>
      <c r="LO14">
        <v>-0.15571919844464199</v>
      </c>
      <c r="LP14">
        <v>0.197126966726868</v>
      </c>
      <c r="LQ14">
        <v>0.123417716497814</v>
      </c>
      <c r="LR14">
        <v>0.11421442457301299</v>
      </c>
      <c r="LS14">
        <v>-4.4077813343080304E-3</v>
      </c>
      <c r="LT14">
        <v>-0.168274418504093</v>
      </c>
      <c r="LU14">
        <v>0.35174143975560701</v>
      </c>
      <c r="LV14">
        <v>-0.59298693812200598</v>
      </c>
      <c r="LW14">
        <v>-0.24130190628906101</v>
      </c>
      <c r="LX14">
        <v>-0.37229476635374098</v>
      </c>
      <c r="LY14">
        <v>0.70310382815991301</v>
      </c>
      <c r="LZ14">
        <v>-0.24547833929464299</v>
      </c>
      <c r="MA14">
        <v>0.47278787846047898</v>
      </c>
      <c r="MB14">
        <v>-1.0303048580330001</v>
      </c>
      <c r="MC14">
        <v>6.2994174611530002E-3</v>
      </c>
      <c r="MD14">
        <v>0.75145587660066304</v>
      </c>
      <c r="ME14">
        <v>-0.20541699923561199</v>
      </c>
      <c r="MF14">
        <v>1.4629048324948299</v>
      </c>
      <c r="MG14">
        <v>-0.52289957657261898</v>
      </c>
      <c r="MH14">
        <v>-0.12557724916774801</v>
      </c>
      <c r="MI14">
        <v>-0.101594799837033</v>
      </c>
      <c r="MJ14">
        <v>0.84361978264556603</v>
      </c>
      <c r="MK14">
        <v>0.63064243966955802</v>
      </c>
      <c r="ML14">
        <v>-0.44909793132228298</v>
      </c>
      <c r="MM14">
        <v>-0.15591859323594601</v>
      </c>
      <c r="MN14">
        <v>0.819890789650636</v>
      </c>
      <c r="MO14">
        <v>0.41188213819229802</v>
      </c>
      <c r="MP14">
        <v>0.47702488355414002</v>
      </c>
      <c r="MQ14">
        <v>-0.44649026874444098</v>
      </c>
      <c r="MR14">
        <v>0.64296783767785803</v>
      </c>
      <c r="MS14">
        <v>0.31725346553090999</v>
      </c>
      <c r="MT14">
        <v>0.31019037594471</v>
      </c>
      <c r="MU14">
        <v>0.37825284627035299</v>
      </c>
      <c r="MV14">
        <v>0.273600749012815</v>
      </c>
      <c r="MW14">
        <v>0.221837435172759</v>
      </c>
      <c r="MX14">
        <v>-8.4315682224993492E-3</v>
      </c>
      <c r="MY14">
        <v>0.54828861231338699</v>
      </c>
      <c r="MZ14">
        <v>0.62503463081884203</v>
      </c>
      <c r="NA14">
        <v>4.6778895421528799E-2</v>
      </c>
      <c r="NB14">
        <v>0.23270006229321399</v>
      </c>
      <c r="NC14">
        <v>0.101121678170182</v>
      </c>
      <c r="ND14">
        <v>-0.242487099294276</v>
      </c>
      <c r="NE14">
        <v>0.251175667219315</v>
      </c>
      <c r="NF14">
        <v>-0.32603918138882598</v>
      </c>
      <c r="NG14">
        <v>-0.39126903042467598</v>
      </c>
      <c r="NH14">
        <v>0.141762750434971</v>
      </c>
      <c r="NI14">
        <v>0.27620549183185</v>
      </c>
      <c r="NJ14">
        <v>0.423948437110028</v>
      </c>
      <c r="NK14">
        <v>0.42480344971529899</v>
      </c>
      <c r="NL14">
        <v>-0.15566653306669301</v>
      </c>
      <c r="NM14">
        <v>5.4451832053469202E-3</v>
      </c>
      <c r="NN14">
        <v>0.376021708995184</v>
      </c>
      <c r="NO14">
        <v>0.459449151124738</v>
      </c>
      <c r="NP14">
        <v>0.15268313634818201</v>
      </c>
      <c r="NQ14">
        <v>-8.3829282777723002E-2</v>
      </c>
      <c r="NR14">
        <v>-2.2249526693878301E-2</v>
      </c>
      <c r="NS14">
        <v>0.41945900855497598</v>
      </c>
      <c r="NT14">
        <v>0.27066462029159399</v>
      </c>
      <c r="NU14">
        <v>0.110786684094102</v>
      </c>
      <c r="NV14">
        <v>-7.7825084465615299E-2</v>
      </c>
      <c r="NW14">
        <v>-9.9011107115678995E-2</v>
      </c>
      <c r="NX14">
        <v>0.28849598998841097</v>
      </c>
      <c r="NY14">
        <v>0.21553908462937901</v>
      </c>
      <c r="NZ14">
        <v>7.5174786675254707E-2</v>
      </c>
      <c r="OA14">
        <v>-0.12573824585961199</v>
      </c>
      <c r="OB14">
        <v>-0.19987615136887699</v>
      </c>
      <c r="OC14">
        <v>0.50025468658396899</v>
      </c>
      <c r="OD14">
        <v>-0.68914830391878101</v>
      </c>
      <c r="OE14">
        <v>-0.85497695739163004</v>
      </c>
      <c r="OF14">
        <v>0.181852361036692</v>
      </c>
      <c r="OG14">
        <v>-5.0935774925443503E-2</v>
      </c>
      <c r="OH14">
        <v>0.650943620825012</v>
      </c>
      <c r="OI14">
        <v>3.7474705153135897E-2</v>
      </c>
      <c r="OJ14">
        <v>1.30054734836477</v>
      </c>
      <c r="OK14">
        <v>0.32741632516727598</v>
      </c>
      <c r="OL14">
        <v>1.491378407344</v>
      </c>
      <c r="OM14">
        <v>0.57752511143696195</v>
      </c>
      <c r="ON14">
        <v>0.45278278633737301</v>
      </c>
      <c r="OO14">
        <v>1.2229813195346999</v>
      </c>
      <c r="OP14">
        <v>1.0760795733017701</v>
      </c>
      <c r="OQ14">
        <v>1.8764673789931401</v>
      </c>
      <c r="OR14">
        <v>0.53924041554457502</v>
      </c>
      <c r="OS14">
        <v>0.87831063873959203</v>
      </c>
      <c r="OT14">
        <v>1.20341539268103</v>
      </c>
      <c r="OU14">
        <v>1.5458714740178201</v>
      </c>
      <c r="OV14">
        <v>1.6550415089875601</v>
      </c>
      <c r="OW14">
        <v>0.83157507942096698</v>
      </c>
      <c r="OX14">
        <v>1.0096686451465999</v>
      </c>
      <c r="OY14">
        <v>1.5339748405470599</v>
      </c>
      <c r="OZ14">
        <v>1.5582558649122</v>
      </c>
      <c r="PA14">
        <v>1.38349433967318</v>
      </c>
      <c r="PB14">
        <v>0.97452856445093305</v>
      </c>
      <c r="PC14">
        <v>1.35176904234743</v>
      </c>
      <c r="PD14">
        <v>1.59913328440438</v>
      </c>
      <c r="PE14">
        <v>1.41945570752758</v>
      </c>
      <c r="PF14">
        <v>1.1780292323593</v>
      </c>
      <c r="PG14">
        <v>-0.18403056066680101</v>
      </c>
      <c r="PH14">
        <v>-0.473538434937811</v>
      </c>
      <c r="PI14">
        <v>1.13001784886295</v>
      </c>
      <c r="PJ14">
        <v>1.16569178848299</v>
      </c>
      <c r="PK14">
        <v>1.1091544305005101</v>
      </c>
      <c r="PL14">
        <v>1.83432857818202</v>
      </c>
      <c r="PM14">
        <v>-0.20260410672846399</v>
      </c>
      <c r="PN14">
        <v>-8.3661653616294698E-2</v>
      </c>
      <c r="PO14">
        <v>-0.17720241921291899</v>
      </c>
      <c r="PP14">
        <v>-9.5892835687773403E-2</v>
      </c>
      <c r="PQ14">
        <v>-0.190617008029174</v>
      </c>
      <c r="PR14">
        <v>-0.162238053205119</v>
      </c>
      <c r="PS14">
        <v>-0.115827665161142</v>
      </c>
      <c r="PT14">
        <v>-0.149725372318497</v>
      </c>
      <c r="PU14">
        <v>-0.119605090998212</v>
      </c>
      <c r="PV14">
        <v>-0.17647441108665199</v>
      </c>
      <c r="PW14">
        <v>-0.13898908240402699</v>
      </c>
      <c r="PX14">
        <v>-0.13308986448611199</v>
      </c>
      <c r="PY14">
        <v>-0.13474828564797001</v>
      </c>
      <c r="PZ14">
        <v>-0.30037131369388498</v>
      </c>
      <c r="QA14">
        <v>-0.155982227634647</v>
      </c>
      <c r="QB14">
        <v>-0.14283360698862299</v>
      </c>
      <c r="QC14">
        <v>-0.12871069168573901</v>
      </c>
      <c r="QD14">
        <v>-0.250961722391562</v>
      </c>
      <c r="QE14">
        <v>-0.31507829767725498</v>
      </c>
      <c r="QF14">
        <v>-0.15457396267019499</v>
      </c>
      <c r="QG14">
        <v>-0.13707231418258001</v>
      </c>
      <c r="QH14">
        <v>-0.21805818665752399</v>
      </c>
      <c r="QI14">
        <v>-0.27445077199374301</v>
      </c>
      <c r="QJ14">
        <v>-0.332499554542945</v>
      </c>
      <c r="QK14">
        <v>-0.86029676339580896</v>
      </c>
      <c r="QL14">
        <v>-0.63380844715121798</v>
      </c>
      <c r="QM14">
        <v>-0.215377479513367</v>
      </c>
      <c r="QN14">
        <v>-0.60813637222259898</v>
      </c>
      <c r="QO14">
        <v>-0.10425405819325601</v>
      </c>
      <c r="QP14">
        <v>-0.69942785102160598</v>
      </c>
      <c r="QQ14">
        <v>-0.79433129847571304</v>
      </c>
      <c r="QR14">
        <v>-0.61265234865112095</v>
      </c>
      <c r="QS14">
        <v>-0.27925628019187498</v>
      </c>
      <c r="QT14">
        <v>-0.119127082320304</v>
      </c>
      <c r="QU14">
        <v>-1.0230714849417299</v>
      </c>
      <c r="QV14">
        <v>-0.83378774808469103</v>
      </c>
      <c r="QW14">
        <v>-0.71481351025141204</v>
      </c>
      <c r="QX14">
        <v>-0.50393411019883705</v>
      </c>
      <c r="QY14">
        <v>-6.8210142020876205E-2</v>
      </c>
      <c r="QZ14">
        <v>-0.96945201216100096</v>
      </c>
      <c r="RA14">
        <v>-0.80844163587762896</v>
      </c>
      <c r="RB14">
        <v>-0.63450039381253798</v>
      </c>
      <c r="RC14">
        <v>-0.29694126804916998</v>
      </c>
      <c r="RD14">
        <v>-0.16831244432655301</v>
      </c>
      <c r="RE14">
        <v>-0.92538044883303106</v>
      </c>
      <c r="RF14">
        <v>-0.73644193172170702</v>
      </c>
      <c r="RG14">
        <v>-0.45868555453980298</v>
      </c>
      <c r="RH14">
        <v>-0.293592947356899</v>
      </c>
      <c r="RI14">
        <v>-0.14532617520911201</v>
      </c>
      <c r="RJ14">
        <v>-0.85480049576279904</v>
      </c>
      <c r="RK14">
        <v>-0.58556495900068695</v>
      </c>
      <c r="RL14">
        <v>-0.42170316680480402</v>
      </c>
      <c r="RM14">
        <v>-0.24809677337121</v>
      </c>
      <c r="RN14">
        <v>-9.7356739223761202E-2</v>
      </c>
      <c r="RO14">
        <v>-0.49843200580229402</v>
      </c>
      <c r="RP14">
        <v>0.45567129397316802</v>
      </c>
      <c r="RQ14">
        <v>-0.476744220835423</v>
      </c>
      <c r="RR14">
        <v>0.55438748092323797</v>
      </c>
      <c r="RS14">
        <v>-0.50823680315195097</v>
      </c>
      <c r="RT14">
        <v>1.13565436923034</v>
      </c>
      <c r="RU14">
        <v>-0.69129807414696698</v>
      </c>
      <c r="RV14">
        <v>0.113845911998602</v>
      </c>
      <c r="RW14">
        <v>-6.6135632185296805E-2</v>
      </c>
      <c r="RX14">
        <v>-0.74257224535182997</v>
      </c>
      <c r="RY14">
        <v>-0.49714704445517499</v>
      </c>
      <c r="RZ14">
        <v>-0.30996960558866599</v>
      </c>
      <c r="SA14">
        <v>-0.17374456534298299</v>
      </c>
      <c r="SB14">
        <v>-0.67219280673105997</v>
      </c>
      <c r="SC14">
        <v>-0.67752506118336997</v>
      </c>
      <c r="SD14">
        <v>-0.416256181049041</v>
      </c>
      <c r="SE14">
        <v>-0.24939421979124199</v>
      </c>
      <c r="SF14">
        <v>-0.42244906815184002</v>
      </c>
      <c r="SG14">
        <v>-0.69441867342872299</v>
      </c>
      <c r="SH14">
        <v>-0.43281108144123198</v>
      </c>
      <c r="SI14">
        <v>-0.34583601364814398</v>
      </c>
      <c r="SJ14">
        <v>-0.39218133548540102</v>
      </c>
      <c r="SK14">
        <v>-0.51869116323447195</v>
      </c>
      <c r="SL14">
        <v>-0.53060181481961</v>
      </c>
      <c r="SM14">
        <v>-0.397844601191151</v>
      </c>
      <c r="SN14">
        <v>-0.428687588327336</v>
      </c>
      <c r="SO14">
        <v>-0.469434891396036</v>
      </c>
      <c r="SP14">
        <v>-0.43944131602065201</v>
      </c>
      <c r="SQ14">
        <v>-0.48009872689232302</v>
      </c>
      <c r="SR14">
        <v>-0.48403500700242003</v>
      </c>
      <c r="SS14">
        <v>0.19195124250048301</v>
      </c>
      <c r="ST14">
        <v>0.56614400515829</v>
      </c>
      <c r="SU14">
        <v>0.41431034774252201</v>
      </c>
      <c r="SV14">
        <v>0.229545908812996</v>
      </c>
      <c r="SW14">
        <v>0.13827430532304799</v>
      </c>
      <c r="SX14">
        <v>0.114020058414206</v>
      </c>
      <c r="SY14">
        <v>0.111515058300565</v>
      </c>
      <c r="SZ14">
        <v>1.42473337031043E-2</v>
      </c>
      <c r="TA14">
        <v>-4.8854893605716002E-2</v>
      </c>
      <c r="TB14">
        <v>-8.9336333866025006E-2</v>
      </c>
      <c r="TC14">
        <v>0.17950763216125901</v>
      </c>
      <c r="TD14">
        <v>7.3392994727978098E-2</v>
      </c>
      <c r="TE14">
        <v>-8.3272961634883007E-3</v>
      </c>
      <c r="TF14">
        <v>-6.4867050624410102E-2</v>
      </c>
      <c r="TG14">
        <v>-9.4876224983366703E-2</v>
      </c>
      <c r="TH14">
        <v>0.127011894254975</v>
      </c>
      <c r="TI14">
        <v>3.2748300954531198E-2</v>
      </c>
      <c r="TJ14">
        <v>-3.6656993202549601E-2</v>
      </c>
      <c r="TK14">
        <v>-8.0103378319812499E-2</v>
      </c>
      <c r="TL14">
        <v>-9.6374578528708205E-2</v>
      </c>
      <c r="TM14">
        <v>8.2535383376139901E-2</v>
      </c>
      <c r="TN14">
        <v>2.8934387545005198E-4</v>
      </c>
      <c r="TO14">
        <v>-5.6364361037961198E-2</v>
      </c>
      <c r="TP14">
        <v>-8.6318731283872893E-2</v>
      </c>
      <c r="TQ14">
        <v>-0.101260179999387</v>
      </c>
      <c r="TR14">
        <v>4.6089266272047298E-2</v>
      </c>
      <c r="TS14">
        <v>-2.3687957527242499E-2</v>
      </c>
      <c r="TT14">
        <v>-6.7116737546428495E-2</v>
      </c>
      <c r="TU14">
        <v>-9.27800715012536E-2</v>
      </c>
      <c r="TV14">
        <v>-0.10947269974408599</v>
      </c>
    </row>
    <row r="15" spans="1:542" x14ac:dyDescent="0.25">
      <c r="A15" s="13">
        <v>43646</v>
      </c>
      <c r="B15">
        <v>-5.3284444120329101E-2</v>
      </c>
      <c r="C15">
        <v>0.4878320310498</v>
      </c>
      <c r="D15">
        <v>-0.51465522996553403</v>
      </c>
      <c r="E15">
        <v>-0.34667135043189001</v>
      </c>
      <c r="F15">
        <v>-0.80640441612617897</v>
      </c>
      <c r="G15">
        <v>-0.23118955370187499</v>
      </c>
      <c r="H15">
        <v>-0.78317972637627797</v>
      </c>
      <c r="I15">
        <v>-1.2573278730037301</v>
      </c>
      <c r="J15">
        <v>-0.98348774901046798</v>
      </c>
      <c r="K15">
        <v>-0.55045821966904596</v>
      </c>
      <c r="L15">
        <v>-0.40572288023654302</v>
      </c>
      <c r="M15">
        <v>-0.98797128268628998</v>
      </c>
      <c r="N15">
        <v>-1.1915649881928201</v>
      </c>
      <c r="O15">
        <v>-0.94217552056867504</v>
      </c>
      <c r="P15">
        <v>-0.56945640344377602</v>
      </c>
      <c r="Q15">
        <v>-0.737853017493726</v>
      </c>
      <c r="R15">
        <v>-1.1622545063596501</v>
      </c>
      <c r="S15">
        <v>-1.1515597052739099</v>
      </c>
      <c r="T15">
        <v>-0.82992347081745899</v>
      </c>
      <c r="U15">
        <v>-0.78436361789388398</v>
      </c>
      <c r="V15">
        <v>-0.96273806234532899</v>
      </c>
      <c r="W15">
        <v>-1.18837663110244</v>
      </c>
      <c r="X15">
        <v>-1.0628434804547899</v>
      </c>
      <c r="Y15">
        <v>-0.950140755062717</v>
      </c>
      <c r="Z15">
        <v>-1.19165661100413</v>
      </c>
      <c r="AA15">
        <v>-1.03312447148321</v>
      </c>
      <c r="AB15">
        <v>-1.1275367860777099</v>
      </c>
      <c r="AC15">
        <v>-1.1295948487093601</v>
      </c>
      <c r="AD15">
        <v>-1.24213506009765</v>
      </c>
      <c r="AE15">
        <v>-1.25367959661533</v>
      </c>
      <c r="AF15">
        <v>0.89539577767899903</v>
      </c>
      <c r="AG15">
        <v>-0.14707366488124099</v>
      </c>
      <c r="AH15">
        <v>0.41460595747267698</v>
      </c>
      <c r="AI15">
        <v>0.50811919711703102</v>
      </c>
      <c r="AJ15">
        <v>1.28801465071351</v>
      </c>
      <c r="AK15">
        <v>1.15885099347611</v>
      </c>
      <c r="AL15">
        <v>1.1204551098569999</v>
      </c>
      <c r="AM15">
        <v>1.00404129208076</v>
      </c>
      <c r="AN15">
        <v>1.1514450144899799</v>
      </c>
      <c r="AO15">
        <v>1.03474432702148</v>
      </c>
      <c r="AP15">
        <v>0.96348077803999399</v>
      </c>
      <c r="AQ15">
        <v>1.1367429749521201</v>
      </c>
      <c r="AR15">
        <v>1.0517365630369</v>
      </c>
      <c r="AS15">
        <v>1.14975601733039</v>
      </c>
      <c r="AT15">
        <v>0.97525075100964398</v>
      </c>
      <c r="AU15">
        <v>1.05906209805978</v>
      </c>
      <c r="AV15">
        <v>1.1032998629466799</v>
      </c>
      <c r="AW15">
        <v>1.1089931914728699</v>
      </c>
      <c r="AX15">
        <v>1.0717356852891</v>
      </c>
      <c r="AY15">
        <v>0.92179375580307399</v>
      </c>
      <c r="AZ15">
        <v>1.0696203392594199</v>
      </c>
      <c r="BA15">
        <v>1.13150968248691</v>
      </c>
      <c r="BB15">
        <v>1.0766076933467099</v>
      </c>
      <c r="BC15">
        <v>1.0111496595559499</v>
      </c>
      <c r="BD15">
        <v>0.85084248772054105</v>
      </c>
      <c r="BE15">
        <v>1.1051984664157799</v>
      </c>
      <c r="BF15">
        <v>1.1071766385508099</v>
      </c>
      <c r="BG15">
        <v>1.03471808553442</v>
      </c>
      <c r="BH15">
        <v>0.94202264025962801</v>
      </c>
      <c r="BI15">
        <v>0.74837969590018305</v>
      </c>
      <c r="BK15">
        <v>-0.14934843830432501</v>
      </c>
      <c r="BL15">
        <v>-0.23658484002482499</v>
      </c>
      <c r="BM15">
        <v>-5.0276382037341097E-2</v>
      </c>
      <c r="BN15">
        <v>-0.38336855601296099</v>
      </c>
      <c r="BO15">
        <v>0.16035363267094199</v>
      </c>
      <c r="BP15">
        <v>0.33725977716052902</v>
      </c>
      <c r="BQ15">
        <v>-0.21489192625491799</v>
      </c>
      <c r="BR15">
        <v>-0.32809627305344002</v>
      </c>
      <c r="BS15">
        <v>6.3398025476040801E-2</v>
      </c>
      <c r="BT15">
        <v>4.6392699331723602E-3</v>
      </c>
      <c r="BU15">
        <v>-9.1164404930577106E-2</v>
      </c>
      <c r="BV15">
        <v>-0.29768539718318299</v>
      </c>
      <c r="BW15">
        <v>-0.12622075694577101</v>
      </c>
      <c r="BX15">
        <v>2.9470906385854001E-3</v>
      </c>
      <c r="BY15">
        <v>-9.3146000512572802E-4</v>
      </c>
      <c r="BZ15">
        <v>-0.19276339329950701</v>
      </c>
      <c r="CA15">
        <v>-0.218391608946917</v>
      </c>
      <c r="CB15">
        <v>-6.7131783653239893E-2</v>
      </c>
      <c r="CC15">
        <v>1.22319019923025E-3</v>
      </c>
      <c r="CD15">
        <v>-0.107371199500005</v>
      </c>
      <c r="CE15">
        <v>-0.174355765684263</v>
      </c>
      <c r="CF15">
        <v>-0.155527900764108</v>
      </c>
      <c r="CG15">
        <v>-4.95355731570798E-2</v>
      </c>
      <c r="CH15">
        <v>-6.2319986443792802E-2</v>
      </c>
      <c r="CI15">
        <v>-9.4553179181980099E-2</v>
      </c>
      <c r="CJ15">
        <v>-0.13884075937495199</v>
      </c>
      <c r="CK15">
        <v>-0.12727820870510501</v>
      </c>
      <c r="CL15">
        <v>-8.4692049711104805E-2</v>
      </c>
      <c r="CM15">
        <v>-6.1143872601225002E-2</v>
      </c>
      <c r="CN15">
        <v>-0.18013634549874599</v>
      </c>
      <c r="CO15">
        <v>-0.14248582830885001</v>
      </c>
      <c r="CP15">
        <v>-0.57179005100393898</v>
      </c>
      <c r="CQ15">
        <v>-0.79232543097867003</v>
      </c>
      <c r="CR15">
        <v>-0.507588367666436</v>
      </c>
      <c r="CS15">
        <v>-0.80439863470016604</v>
      </c>
      <c r="CT15">
        <v>0.33837540540660499</v>
      </c>
      <c r="CU15">
        <v>-1.92439498859392E-2</v>
      </c>
      <c r="CV15">
        <v>-0.661368278590033</v>
      </c>
      <c r="CW15">
        <v>-0.12896725714238799</v>
      </c>
      <c r="CX15">
        <v>0.33709305645258397</v>
      </c>
      <c r="CY15">
        <v>-0.28422889871546098</v>
      </c>
      <c r="CZ15">
        <v>-1.52007150866252E-2</v>
      </c>
      <c r="DA15">
        <v>0.109221172339594</v>
      </c>
      <c r="DB15">
        <v>0.40584231719715502</v>
      </c>
      <c r="DC15">
        <v>0.42781177052133601</v>
      </c>
      <c r="DD15">
        <v>-0.15563754876529401</v>
      </c>
      <c r="DE15">
        <v>4.86462739006105E-2</v>
      </c>
      <c r="DF15">
        <v>0.26949903736460601</v>
      </c>
      <c r="DG15">
        <v>0.43190699455211101</v>
      </c>
      <c r="DH15">
        <v>0.513321513874469</v>
      </c>
      <c r="DI15">
        <v>-6.7703888260972706E-2</v>
      </c>
      <c r="DJ15">
        <v>0.17758031215321901</v>
      </c>
      <c r="DK15">
        <v>0.33307251603489102</v>
      </c>
      <c r="DL15">
        <v>0.48784995233241601</v>
      </c>
      <c r="DM15">
        <v>0.47188724537361298</v>
      </c>
      <c r="DN15">
        <v>5.9378098740874997E-2</v>
      </c>
      <c r="DO15">
        <v>0.250623896322555</v>
      </c>
      <c r="DP15">
        <v>0.40225885174474901</v>
      </c>
      <c r="DQ15">
        <v>0.46863340473326798</v>
      </c>
      <c r="DR15">
        <v>0.53855784948035701</v>
      </c>
      <c r="DS15">
        <v>-2.9282357447162399E-2</v>
      </c>
      <c r="DT15">
        <v>0.14858202259925701</v>
      </c>
      <c r="DU15">
        <v>0.12539610734272599</v>
      </c>
      <c r="DV15">
        <v>0.49796510005574202</v>
      </c>
      <c r="DW15">
        <v>0.35269098227764101</v>
      </c>
      <c r="DX15">
        <v>0.58460483285014797</v>
      </c>
      <c r="DY15">
        <v>1.29394600685495</v>
      </c>
      <c r="DZ15">
        <v>1.47482017025539</v>
      </c>
      <c r="EA15">
        <v>2.4844836193933201E-2</v>
      </c>
      <c r="EB15">
        <v>-0.13269039056394299</v>
      </c>
      <c r="EC15">
        <v>0.34719316564443498</v>
      </c>
      <c r="ED15">
        <v>1.57056795919653</v>
      </c>
      <c r="EE15">
        <v>1.12409264020051</v>
      </c>
      <c r="EF15">
        <v>-0.223445912523074</v>
      </c>
      <c r="EG15">
        <v>0.21861764599949601</v>
      </c>
      <c r="EH15">
        <v>1.18309454996319</v>
      </c>
      <c r="EI15">
        <v>1.6206884991718999</v>
      </c>
      <c r="EJ15">
        <v>0.52238204598740001</v>
      </c>
      <c r="EK15">
        <v>-1.69129726816115E-3</v>
      </c>
      <c r="EL15">
        <v>0.85993023942769897</v>
      </c>
      <c r="EM15">
        <v>1.5511748716979199</v>
      </c>
      <c r="EN15">
        <v>1.1766636679648801</v>
      </c>
      <c r="EO15">
        <v>0.51539503182506896</v>
      </c>
      <c r="EP15">
        <v>0.57995324774315904</v>
      </c>
      <c r="EQ15">
        <v>0.95206870618054895</v>
      </c>
      <c r="ER15">
        <v>1.1399179114899101</v>
      </c>
      <c r="ES15">
        <v>1.0251021214661999</v>
      </c>
      <c r="ET15">
        <v>0.88887872306330096</v>
      </c>
      <c r="EU15">
        <v>0.69806270190113495</v>
      </c>
      <c r="EV15">
        <v>0.58356808565381901</v>
      </c>
      <c r="EW15">
        <v>-0.68930138709685695</v>
      </c>
      <c r="EX15">
        <v>-1.00802130628461</v>
      </c>
      <c r="EY15">
        <v>-0.880774187194587</v>
      </c>
      <c r="EZ15">
        <v>-0.88632132883788795</v>
      </c>
      <c r="FA15">
        <v>0.180405247346759</v>
      </c>
      <c r="FB15">
        <v>0.29318128627656698</v>
      </c>
      <c r="FC15">
        <v>-0.21602487424651401</v>
      </c>
      <c r="FD15">
        <v>-0.51957962690179005</v>
      </c>
      <c r="FE15">
        <v>0.102207251151913</v>
      </c>
      <c r="FF15">
        <v>0.20335669955967001</v>
      </c>
      <c r="FG15">
        <v>-0.205239697109523</v>
      </c>
      <c r="FH15">
        <v>3.8572463486694201E-3</v>
      </c>
      <c r="FI15">
        <v>0.32693603850848602</v>
      </c>
      <c r="FJ15">
        <v>0.59374721298149402</v>
      </c>
      <c r="FK15">
        <v>0.42914753214130902</v>
      </c>
      <c r="FL15">
        <v>-0.10405024349872199</v>
      </c>
      <c r="FM15">
        <v>0.16884567756360899</v>
      </c>
      <c r="FN15">
        <v>0.47368695354213702</v>
      </c>
      <c r="FO15">
        <v>0.52708992232763197</v>
      </c>
      <c r="FP15">
        <v>0.49131477919613098</v>
      </c>
      <c r="FQ15">
        <v>4.1650612344629898E-2</v>
      </c>
      <c r="FR15">
        <v>0.32313328253426898</v>
      </c>
      <c r="FS15">
        <v>0.47465855591308898</v>
      </c>
      <c r="FT15">
        <v>0.54710240993091996</v>
      </c>
      <c r="FU15">
        <v>0.49820018039931302</v>
      </c>
      <c r="FV15">
        <v>0.190239598437245</v>
      </c>
      <c r="FW15">
        <v>0.36158318161814101</v>
      </c>
      <c r="FX15">
        <v>0.50664551931508806</v>
      </c>
      <c r="FY15">
        <v>0.54988749905230305</v>
      </c>
      <c r="FZ15">
        <v>0.43051804034896601</v>
      </c>
      <c r="GA15">
        <v>0.703172198903811</v>
      </c>
      <c r="GB15">
        <v>0.146561923655948</v>
      </c>
      <c r="GC15">
        <v>0.327512088216661</v>
      </c>
      <c r="GD15">
        <v>0.532487269962448</v>
      </c>
      <c r="GE15">
        <v>0.66436978128255597</v>
      </c>
      <c r="GF15">
        <v>0.69847278141866398</v>
      </c>
      <c r="GG15">
        <v>0.72779656393082304</v>
      </c>
      <c r="GH15">
        <v>0.70208973811219999</v>
      </c>
      <c r="GI15">
        <v>0.63709233235406304</v>
      </c>
      <c r="GJ15">
        <v>0.54846535766601601</v>
      </c>
      <c r="GK15">
        <v>0.71817769310132196</v>
      </c>
      <c r="GL15">
        <v>0.72431091381331003</v>
      </c>
      <c r="GM15">
        <v>0.69675548572843404</v>
      </c>
      <c r="GN15">
        <v>0.61532269271826401</v>
      </c>
      <c r="GO15">
        <v>0.51606774285245305</v>
      </c>
      <c r="GP15">
        <v>0.73691080171300805</v>
      </c>
      <c r="GQ15">
        <v>0.72454074828675996</v>
      </c>
      <c r="GR15">
        <v>0.66225095741132201</v>
      </c>
      <c r="GS15">
        <v>0.57007572523806205</v>
      </c>
      <c r="GT15">
        <v>0.469885361663538</v>
      </c>
      <c r="GU15">
        <v>0.74717377711129096</v>
      </c>
      <c r="GV15">
        <v>0.70045547336412906</v>
      </c>
      <c r="GW15">
        <v>0.61965609577234104</v>
      </c>
      <c r="GX15">
        <v>0.523852672312769</v>
      </c>
      <c r="GY15">
        <v>0.42430657524069798</v>
      </c>
      <c r="GZ15">
        <v>0.733656821473195</v>
      </c>
      <c r="HA15">
        <v>0.66350208041847802</v>
      </c>
      <c r="HB15">
        <v>0.57499273165615605</v>
      </c>
      <c r="HC15">
        <v>0.47832271740189097</v>
      </c>
      <c r="HD15">
        <v>0.37920035986181</v>
      </c>
      <c r="HE15">
        <v>0.68193816823619602</v>
      </c>
      <c r="HF15">
        <v>0.41821994090274101</v>
      </c>
      <c r="HG15">
        <v>0.64357832843506102</v>
      </c>
      <c r="HH15">
        <v>0.83444771961096698</v>
      </c>
      <c r="HI15">
        <v>0.90836331864965603</v>
      </c>
      <c r="HJ15">
        <v>0.91496716662467803</v>
      </c>
      <c r="HK15">
        <v>0.62320228041153602</v>
      </c>
      <c r="HL15">
        <v>0.54525412870060797</v>
      </c>
      <c r="HM15">
        <v>0.45777876926333</v>
      </c>
      <c r="HN15">
        <v>0.35315124997026398</v>
      </c>
      <c r="HO15">
        <v>0.662423078667566</v>
      </c>
      <c r="HP15">
        <v>0.59668543494680903</v>
      </c>
      <c r="HQ15">
        <v>0.52037134204032598</v>
      </c>
      <c r="HR15">
        <v>0.41944704490069701</v>
      </c>
      <c r="HS15">
        <v>0.31764013599928798</v>
      </c>
      <c r="HT15">
        <v>0.63544301972811801</v>
      </c>
      <c r="HU15">
        <v>0.56245018862373497</v>
      </c>
      <c r="HV15">
        <v>0.47145405793490602</v>
      </c>
      <c r="HW15">
        <v>0.36971237271205198</v>
      </c>
      <c r="HX15">
        <v>0.27003033846816499</v>
      </c>
      <c r="HY15">
        <v>0.60357819820637004</v>
      </c>
      <c r="HZ15">
        <v>0.51708625441030198</v>
      </c>
      <c r="IA15">
        <v>0.42155763762058301</v>
      </c>
      <c r="IB15">
        <v>0.32118595507507203</v>
      </c>
      <c r="IC15">
        <v>0.222902161855391</v>
      </c>
      <c r="ID15">
        <v>0.56093570954691496</v>
      </c>
      <c r="IE15">
        <v>0.46870620155961701</v>
      </c>
      <c r="IF15">
        <v>0.37254519150340898</v>
      </c>
      <c r="IG15">
        <v>0.27350026892956703</v>
      </c>
      <c r="IH15">
        <v>0.17585089682653901</v>
      </c>
      <c r="II15">
        <v>-4.7942942134093898E-2</v>
      </c>
      <c r="IJ15">
        <v>-0.65787605047867204</v>
      </c>
      <c r="IK15">
        <v>-0.33225725934391698</v>
      </c>
      <c r="IL15">
        <v>-0.56741679852774196</v>
      </c>
      <c r="IM15">
        <v>0.63847638615622104</v>
      </c>
      <c r="IN15">
        <v>1.1045072436404599</v>
      </c>
      <c r="IO15">
        <v>0.101938860023899</v>
      </c>
      <c r="IP15">
        <v>-0.26418596922411097</v>
      </c>
      <c r="IQ15">
        <v>0.79305030104278396</v>
      </c>
      <c r="IR15">
        <v>0.65239325884849897</v>
      </c>
      <c r="IS15">
        <v>0.20647098974837899</v>
      </c>
      <c r="IT15">
        <v>-2.5631118973791101E-2</v>
      </c>
      <c r="IU15">
        <v>0.25517788529920898</v>
      </c>
      <c r="IV15">
        <v>0.700480610537493</v>
      </c>
      <c r="IW15">
        <v>0.80350388850612497</v>
      </c>
      <c r="IX15">
        <v>9.2674066923578602E-2</v>
      </c>
      <c r="IY15">
        <v>0.117954156377114</v>
      </c>
      <c r="IZ15">
        <v>0.49058482313879997</v>
      </c>
      <c r="JA15">
        <v>0.77683828919848197</v>
      </c>
      <c r="JB15">
        <v>0.7081726868803</v>
      </c>
      <c r="JC15">
        <v>0.154570660049236</v>
      </c>
      <c r="JD15">
        <v>0.32667300612484101</v>
      </c>
      <c r="JE15">
        <v>0.61908887794831002</v>
      </c>
      <c r="JF15">
        <v>0.739725990763342</v>
      </c>
      <c r="JG15">
        <v>0.58392208298832904</v>
      </c>
      <c r="JH15">
        <v>0.31143896021497702</v>
      </c>
      <c r="JI15">
        <v>0.46837655395619099</v>
      </c>
      <c r="JJ15">
        <v>0.63494369025212505</v>
      </c>
      <c r="JK15">
        <v>0.66386039293264398</v>
      </c>
      <c r="JL15">
        <v>0.31495859802992299</v>
      </c>
      <c r="JM15">
        <v>1.09169880476526</v>
      </c>
      <c r="JN15">
        <v>0.455926555098916</v>
      </c>
      <c r="JO15">
        <v>0.65481592987056103</v>
      </c>
      <c r="JP15">
        <v>0.882905633532586</v>
      </c>
      <c r="JQ15">
        <v>0.43155362599576402</v>
      </c>
      <c r="JR15">
        <v>0.51939141488906504</v>
      </c>
      <c r="JS15">
        <v>1.1687912639560101</v>
      </c>
      <c r="JT15">
        <v>1.2053900759396601</v>
      </c>
      <c r="JU15">
        <v>0.66658355480722498</v>
      </c>
      <c r="JV15">
        <v>0.60312773622350502</v>
      </c>
      <c r="JW15">
        <v>1.1450186275388801</v>
      </c>
      <c r="JX15">
        <v>1.21149680902979</v>
      </c>
      <c r="JY15">
        <v>0.87358908803672797</v>
      </c>
      <c r="JZ15">
        <v>0.670142391878354</v>
      </c>
      <c r="KA15">
        <v>0.57578372565936298</v>
      </c>
      <c r="KB15">
        <v>1.19802069316103</v>
      </c>
      <c r="KC15">
        <v>1.0595756858813901</v>
      </c>
      <c r="KD15">
        <v>0.78103539707672998</v>
      </c>
      <c r="KE15">
        <v>0.62937690474035501</v>
      </c>
      <c r="KF15">
        <v>0.52944861112725805</v>
      </c>
      <c r="KG15">
        <v>1.12433952984034</v>
      </c>
      <c r="KH15">
        <v>0.95161912995319398</v>
      </c>
      <c r="KI15">
        <v>0.72499946464496801</v>
      </c>
      <c r="KJ15">
        <v>0.58573210911346996</v>
      </c>
      <c r="KK15">
        <v>0.48527552515328998</v>
      </c>
      <c r="KL15">
        <v>1.04696058824325</v>
      </c>
      <c r="KM15">
        <v>0.87852889779136001</v>
      </c>
      <c r="KN15">
        <v>0.67450304465903499</v>
      </c>
      <c r="KO15">
        <v>0.54277603720087397</v>
      </c>
      <c r="KP15">
        <v>0.44220986160335402</v>
      </c>
      <c r="KQ15">
        <v>-0.33949936776133999</v>
      </c>
      <c r="KR15">
        <v>-0.12128670875905</v>
      </c>
      <c r="KS15">
        <v>0.44521226448638301</v>
      </c>
      <c r="KT15">
        <v>-0.35447467473466499</v>
      </c>
      <c r="KU15">
        <v>0.184042699143213</v>
      </c>
      <c r="KV15">
        <v>0.72495900391604196</v>
      </c>
      <c r="KW15">
        <v>0.74606059251279899</v>
      </c>
      <c r="KX15">
        <v>-0.252555834816585</v>
      </c>
      <c r="KY15">
        <v>0.31752331043606902</v>
      </c>
      <c r="KZ15">
        <v>-0.30301399933933798</v>
      </c>
      <c r="LA15">
        <v>0.43730939322877799</v>
      </c>
      <c r="LB15">
        <v>0.16260312036091801</v>
      </c>
      <c r="LC15">
        <v>0.20663919638101999</v>
      </c>
      <c r="LD15">
        <v>0.40381036331984299</v>
      </c>
      <c r="LE15">
        <v>0.55201656057042803</v>
      </c>
      <c r="LF15">
        <v>0.31399548484630502</v>
      </c>
      <c r="LG15">
        <v>0.191185298113559</v>
      </c>
      <c r="LH15">
        <v>0.31707598305097701</v>
      </c>
      <c r="LI15">
        <v>0.49812979393710599</v>
      </c>
      <c r="LJ15">
        <v>0.20090979471479201</v>
      </c>
      <c r="LK15">
        <v>0.28923985841350802</v>
      </c>
      <c r="LL15">
        <v>0.27167318647197097</v>
      </c>
      <c r="LM15">
        <v>0.41214667330722599</v>
      </c>
      <c r="LN15">
        <v>0.28304131203530503</v>
      </c>
      <c r="LO15">
        <v>0.18372718462823001</v>
      </c>
      <c r="LP15">
        <v>0.32774104998575299</v>
      </c>
      <c r="LQ15">
        <v>0.35400808183330001</v>
      </c>
      <c r="LR15">
        <v>0.2716218293878</v>
      </c>
      <c r="LS15">
        <v>0.25167897391362098</v>
      </c>
      <c r="LT15">
        <v>0.123108243609761</v>
      </c>
      <c r="LU15">
        <v>-0.88085676793498702</v>
      </c>
      <c r="LV15">
        <v>-1.4786064906515299</v>
      </c>
      <c r="LW15">
        <v>-0.63194521353367095</v>
      </c>
      <c r="LX15">
        <v>-0.213211807539648</v>
      </c>
      <c r="LY15">
        <v>-0.414976673129062</v>
      </c>
      <c r="LZ15">
        <v>0.741785008535779</v>
      </c>
      <c r="MA15">
        <v>0.35250262316311398</v>
      </c>
      <c r="MB15">
        <v>0.58786778182001997</v>
      </c>
      <c r="MC15">
        <v>-0.98060931811944596</v>
      </c>
      <c r="MD15">
        <v>2.6612603271970899E-2</v>
      </c>
      <c r="ME15">
        <v>-0.59528339331915603</v>
      </c>
      <c r="MF15">
        <v>-0.22667756145760701</v>
      </c>
      <c r="MG15">
        <v>1.5123766211029399</v>
      </c>
      <c r="MH15">
        <v>-0.45156279339445698</v>
      </c>
      <c r="MI15">
        <v>-8.4829981382078506E-2</v>
      </c>
      <c r="MJ15">
        <v>-0.54463355072368203</v>
      </c>
      <c r="MK15">
        <v>0.87685663643102196</v>
      </c>
      <c r="ML15">
        <v>0.75659915476128603</v>
      </c>
      <c r="MM15">
        <v>-0.367906434285798</v>
      </c>
      <c r="MN15">
        <v>-0.13679071279966701</v>
      </c>
      <c r="MO15">
        <v>0.40098258146271698</v>
      </c>
      <c r="MP15">
        <v>0.50730416735551398</v>
      </c>
      <c r="MQ15">
        <v>0.60468128144443201</v>
      </c>
      <c r="MR15">
        <v>-0.39438446448291098</v>
      </c>
      <c r="MS15">
        <v>0.72377375821912404</v>
      </c>
      <c r="MT15">
        <v>0.14147214646589601</v>
      </c>
      <c r="MU15">
        <v>0.41407116780203801</v>
      </c>
      <c r="MV15">
        <v>0.50481264958701999</v>
      </c>
      <c r="MW15">
        <v>0.41053867351029999</v>
      </c>
      <c r="MX15">
        <v>0.38625304770991398</v>
      </c>
      <c r="MY15">
        <v>0.22783324812880901</v>
      </c>
      <c r="MZ15">
        <v>0.87026601976071305</v>
      </c>
      <c r="NA15">
        <v>0.60022009394157405</v>
      </c>
      <c r="NB15">
        <v>4.4509978714431297E-2</v>
      </c>
      <c r="NC15">
        <v>0.23946965926762701</v>
      </c>
      <c r="ND15">
        <v>0.18230952813616599</v>
      </c>
      <c r="NE15">
        <v>0.60411571483427695</v>
      </c>
      <c r="NF15">
        <v>0.39326796995538499</v>
      </c>
      <c r="NG15">
        <v>-0.22100920345920899</v>
      </c>
      <c r="NH15">
        <v>-0.32146708887574799</v>
      </c>
      <c r="NI15">
        <v>0.41118215485947202</v>
      </c>
      <c r="NJ15">
        <v>0.360705357268715</v>
      </c>
      <c r="NK15">
        <v>0.56206258683529697</v>
      </c>
      <c r="NL15">
        <v>0.55804001516747803</v>
      </c>
      <c r="NM15">
        <v>-6.23121273170043E-2</v>
      </c>
      <c r="NN15">
        <v>0.41601667288717897</v>
      </c>
      <c r="NO15">
        <v>0.49710076026023098</v>
      </c>
      <c r="NP15">
        <v>0.61088922680663804</v>
      </c>
      <c r="NQ15">
        <v>0.27738190323400602</v>
      </c>
      <c r="NR15">
        <v>2.03842969111576E-2</v>
      </c>
      <c r="NS15">
        <v>0.49724531874886602</v>
      </c>
      <c r="NT15">
        <v>0.55662952445455105</v>
      </c>
      <c r="NU15">
        <v>0.41216549111178402</v>
      </c>
      <c r="NV15">
        <v>0.23821542536677201</v>
      </c>
      <c r="NW15">
        <v>4.4607851106214298E-2</v>
      </c>
      <c r="NX15">
        <v>0.54545249292434905</v>
      </c>
      <c r="NY15">
        <v>0.42279359292447599</v>
      </c>
      <c r="NZ15">
        <v>0.35762416934214603</v>
      </c>
      <c r="OA15">
        <v>0.21633252601834599</v>
      </c>
      <c r="OB15">
        <v>-2.5656122578295998E-3</v>
      </c>
      <c r="OC15">
        <v>1.1251158764042399</v>
      </c>
      <c r="OD15">
        <v>0.372609680436152</v>
      </c>
      <c r="OE15">
        <v>-0.65655317274986702</v>
      </c>
      <c r="OF15">
        <v>-0.819726521755058</v>
      </c>
      <c r="OG15">
        <v>0.18060321059068801</v>
      </c>
      <c r="OH15">
        <v>-7.2775707219070701E-2</v>
      </c>
      <c r="OI15">
        <v>0.52015923647097395</v>
      </c>
      <c r="OJ15">
        <v>9.0955509521690805E-2</v>
      </c>
      <c r="OK15">
        <v>1.3469854746607</v>
      </c>
      <c r="OL15">
        <v>0.34528325902298801</v>
      </c>
      <c r="OM15">
        <v>0.80472416181708795</v>
      </c>
      <c r="ON15">
        <v>0.59533891828896801</v>
      </c>
      <c r="OO15">
        <v>0.50156965396040698</v>
      </c>
      <c r="OP15">
        <v>1.2593554518022001</v>
      </c>
      <c r="OQ15">
        <v>1.0889769940105101</v>
      </c>
      <c r="OR15">
        <v>0.73231334633406098</v>
      </c>
      <c r="OS15">
        <v>0.57182799741367896</v>
      </c>
      <c r="OT15">
        <v>0.920649705715605</v>
      </c>
      <c r="OU15">
        <v>1.23001654486229</v>
      </c>
      <c r="OV15">
        <v>1.5676552011484399</v>
      </c>
      <c r="OW15">
        <v>0.69296216960457302</v>
      </c>
      <c r="OX15">
        <v>0.862433647965127</v>
      </c>
      <c r="OY15">
        <v>1.0465565028960999</v>
      </c>
      <c r="OZ15">
        <v>1.5646734008708301</v>
      </c>
      <c r="PA15">
        <v>1.59361986338313</v>
      </c>
      <c r="PB15">
        <v>0.91931239800602504</v>
      </c>
      <c r="PC15">
        <v>1.0047473335391599</v>
      </c>
      <c r="PD15">
        <v>1.39142995778782</v>
      </c>
      <c r="PE15">
        <v>1.64092436127277</v>
      </c>
      <c r="PF15">
        <v>1.4623213403687001</v>
      </c>
      <c r="PG15">
        <v>-4.3507758322570603E-2</v>
      </c>
      <c r="PH15">
        <v>-3.09335193720193E-2</v>
      </c>
      <c r="PI15">
        <v>-0.52151949297610001</v>
      </c>
      <c r="PJ15">
        <v>1.1275488686126101</v>
      </c>
      <c r="PK15">
        <v>1.17896556592751</v>
      </c>
      <c r="PL15">
        <v>1.1221573467606201</v>
      </c>
      <c r="PM15">
        <v>-7.2738985258532798E-2</v>
      </c>
      <c r="PN15">
        <v>-9.18251585603828E-2</v>
      </c>
      <c r="PO15">
        <v>1.9911430913069399E-2</v>
      </c>
      <c r="PP15">
        <v>-8.2067302706382197E-2</v>
      </c>
      <c r="PQ15">
        <v>-5.3632367924063097E-2</v>
      </c>
      <c r="PR15">
        <v>-7.9362566170395998E-2</v>
      </c>
      <c r="PS15">
        <v>-5.40645840047791E-2</v>
      </c>
      <c r="PT15">
        <v>-1.5101164008530701E-2</v>
      </c>
      <c r="PU15">
        <v>-5.2658831795581201E-2</v>
      </c>
      <c r="PV15">
        <v>-6.6776786996729107E-2</v>
      </c>
      <c r="PW15">
        <v>-6.6677199690102107E-2</v>
      </c>
      <c r="PX15">
        <v>-3.4483278570570999E-2</v>
      </c>
      <c r="PY15">
        <v>-3.4051880936363202E-2</v>
      </c>
      <c r="PZ15">
        <v>-3.45175235719253E-2</v>
      </c>
      <c r="QA15">
        <v>-6.2521675019460904E-2</v>
      </c>
      <c r="QB15">
        <v>-4.9248519096001898E-2</v>
      </c>
      <c r="QC15">
        <v>-4.0689984668602699E-2</v>
      </c>
      <c r="QD15">
        <v>-2.81433737891565E-2</v>
      </c>
      <c r="QE15">
        <v>-0.14861117247709599</v>
      </c>
      <c r="QF15">
        <v>-5.0370918061981698E-2</v>
      </c>
      <c r="QG15">
        <v>-5.0190941197242898E-2</v>
      </c>
      <c r="QH15">
        <v>-3.4561552231684799E-2</v>
      </c>
      <c r="QI15">
        <v>-0.11566591564807301</v>
      </c>
      <c r="QJ15">
        <v>-0.172889615483516</v>
      </c>
      <c r="QK15">
        <v>-0.757574761796309</v>
      </c>
      <c r="QL15">
        <v>-0.41219710199345</v>
      </c>
      <c r="QM15">
        <v>-0.69147506580607399</v>
      </c>
      <c r="QN15">
        <v>-0.25863271002570298</v>
      </c>
      <c r="QO15">
        <v>-0.66189204387811695</v>
      </c>
      <c r="QP15">
        <v>-0.23953008596630301</v>
      </c>
      <c r="QQ15">
        <v>-0.81938906814371704</v>
      </c>
      <c r="QR15">
        <v>-0.76047731213262504</v>
      </c>
      <c r="QS15">
        <v>-0.596777998194299</v>
      </c>
      <c r="QT15">
        <v>-0.26499697903904401</v>
      </c>
      <c r="QU15">
        <v>-0.75353707106190204</v>
      </c>
      <c r="QV15">
        <v>-0.97842439826264804</v>
      </c>
      <c r="QW15">
        <v>-0.81604595072761499</v>
      </c>
      <c r="QX15">
        <v>-0.67818136015782104</v>
      </c>
      <c r="QY15">
        <v>-0.47911461202615702</v>
      </c>
      <c r="QZ15">
        <v>-0.90652004228347005</v>
      </c>
      <c r="RA15">
        <v>-0.93674229680676602</v>
      </c>
      <c r="RB15">
        <v>-0.77844067563527197</v>
      </c>
      <c r="RC15">
        <v>-0.60234199279312695</v>
      </c>
      <c r="RD15">
        <v>-0.24806148278551801</v>
      </c>
      <c r="RE15">
        <v>-0.91921946049193204</v>
      </c>
      <c r="RF15">
        <v>-0.88768274464374497</v>
      </c>
      <c r="RG15">
        <v>-0.70627433208242296</v>
      </c>
      <c r="RH15">
        <v>-0.41005957110178298</v>
      </c>
      <c r="RI15">
        <v>-0.23942225987688301</v>
      </c>
      <c r="RJ15">
        <v>-0.899773385054362</v>
      </c>
      <c r="RK15">
        <v>-0.81814736029845803</v>
      </c>
      <c r="RL15">
        <v>-0.539873984159841</v>
      </c>
      <c r="RM15">
        <v>-0.36803612665720298</v>
      </c>
      <c r="RN15">
        <v>-0.193836390706768</v>
      </c>
      <c r="RO15">
        <v>0.33794536971552802</v>
      </c>
      <c r="RP15">
        <v>0.59289650695657403</v>
      </c>
      <c r="RQ15">
        <v>0.40774763618765397</v>
      </c>
      <c r="RR15">
        <v>-0.478886619697446</v>
      </c>
      <c r="RS15">
        <v>0.75561495129984901</v>
      </c>
      <c r="RT15">
        <v>-0.50808967068667299</v>
      </c>
      <c r="RU15">
        <v>-0.41987724351286998</v>
      </c>
      <c r="RV15">
        <v>-0.59728308958633602</v>
      </c>
      <c r="RW15">
        <v>0.26316782874837802</v>
      </c>
      <c r="RX15">
        <v>7.9008883708867605E-2</v>
      </c>
      <c r="RY15">
        <v>0.12185279215318599</v>
      </c>
      <c r="RZ15">
        <v>-0.42290982151296203</v>
      </c>
      <c r="SA15">
        <v>-0.212985745127931</v>
      </c>
      <c r="SB15">
        <v>-2.7289553465301701E-2</v>
      </c>
      <c r="SC15">
        <v>-0.55223942331448905</v>
      </c>
      <c r="SD15">
        <v>-0.14384539504728999</v>
      </c>
      <c r="SE15">
        <v>-0.328160441361113</v>
      </c>
      <c r="SF15">
        <v>-0.12758562398120299</v>
      </c>
      <c r="SG15">
        <v>-0.29269042514376298</v>
      </c>
      <c r="SH15">
        <v>-0.59513925033132598</v>
      </c>
      <c r="SI15">
        <v>-0.16981442144143699</v>
      </c>
      <c r="SJ15">
        <v>-0.239366459502595</v>
      </c>
      <c r="SK15">
        <v>-0.271077347362011</v>
      </c>
      <c r="SL15">
        <v>-0.40742678459364401</v>
      </c>
      <c r="SM15">
        <v>-0.42703872488396499</v>
      </c>
      <c r="SN15">
        <v>-0.139309919718132</v>
      </c>
      <c r="SO15">
        <v>-0.32003072178043701</v>
      </c>
      <c r="SP15">
        <v>-0.36038602903425598</v>
      </c>
      <c r="SQ15">
        <v>-0.32653787053793398</v>
      </c>
      <c r="SR15">
        <v>-0.372489702474534</v>
      </c>
      <c r="SS15">
        <v>0.21828332369093401</v>
      </c>
      <c r="ST15">
        <v>0.287022273521712</v>
      </c>
      <c r="SU15">
        <v>0.56466717075279005</v>
      </c>
      <c r="SV15">
        <v>0.40852951532652398</v>
      </c>
      <c r="SW15">
        <v>0.21757950057852599</v>
      </c>
      <c r="SX15">
        <v>0.12585857163118899</v>
      </c>
      <c r="SY15">
        <v>0.313917498912055</v>
      </c>
      <c r="SZ15">
        <v>0.23238742722675301</v>
      </c>
      <c r="TA15">
        <v>0.133834330597186</v>
      </c>
      <c r="TB15">
        <v>7.0322951632662001E-2</v>
      </c>
      <c r="TC15">
        <v>0.26044720808373301</v>
      </c>
      <c r="TD15">
        <v>0.30138073252478698</v>
      </c>
      <c r="TE15">
        <v>0.19399475194223301</v>
      </c>
      <c r="TF15">
        <v>0.111219890618376</v>
      </c>
      <c r="TG15">
        <v>5.4630364259955502E-2</v>
      </c>
      <c r="TH15">
        <v>0.28172004796287597</v>
      </c>
      <c r="TI15">
        <v>0.24861405267109599</v>
      </c>
      <c r="TJ15">
        <v>0.15317270213761899</v>
      </c>
      <c r="TK15">
        <v>8.3233022227184594E-2</v>
      </c>
      <c r="TL15">
        <v>4.0209459139495002E-2</v>
      </c>
      <c r="TM15">
        <v>0.25402717043519801</v>
      </c>
      <c r="TN15">
        <v>0.204093561404463</v>
      </c>
      <c r="TO15">
        <v>0.12106483863920001</v>
      </c>
      <c r="TP15">
        <v>6.4375368508344397E-2</v>
      </c>
      <c r="TQ15">
        <v>3.5232228085905697E-2</v>
      </c>
      <c r="TR15">
        <v>0.220043897310849</v>
      </c>
      <c r="TS15">
        <v>0.168002021679069</v>
      </c>
      <c r="TT15">
        <v>9.7895334142144505E-2</v>
      </c>
      <c r="TU15">
        <v>5.4859879052301601E-2</v>
      </c>
      <c r="TV15">
        <v>3.0383277575367299E-2</v>
      </c>
    </row>
    <row r="16" spans="1:542" x14ac:dyDescent="0.25">
      <c r="A16" s="13">
        <v>43738</v>
      </c>
      <c r="B16">
        <v>-0.97009032089656899</v>
      </c>
      <c r="C16">
        <v>-0.117952870374553</v>
      </c>
      <c r="D16">
        <v>0.48686168420884102</v>
      </c>
      <c r="E16">
        <v>-0.54439813884822497</v>
      </c>
      <c r="F16">
        <v>-0.29447474634031801</v>
      </c>
      <c r="G16">
        <v>-0.74285411863752204</v>
      </c>
      <c r="H16">
        <v>1.31037526906109E-2</v>
      </c>
      <c r="I16">
        <v>-0.73952653142880698</v>
      </c>
      <c r="J16">
        <v>-1.24815523651185</v>
      </c>
      <c r="K16">
        <v>-0.967322638796002</v>
      </c>
      <c r="L16">
        <v>-0.77703802485030204</v>
      </c>
      <c r="M16">
        <v>-0.335465234333647</v>
      </c>
      <c r="N16">
        <v>-0.96333379963964705</v>
      </c>
      <c r="O16">
        <v>-1.1880946376775401</v>
      </c>
      <c r="P16">
        <v>-0.95057289288056901</v>
      </c>
      <c r="Q16">
        <v>-0.59346139328102898</v>
      </c>
      <c r="R16">
        <v>-0.68671232212497901</v>
      </c>
      <c r="S16">
        <v>-1.1549072625566801</v>
      </c>
      <c r="T16">
        <v>-1.1678352493200099</v>
      </c>
      <c r="U16">
        <v>-0.85943595121910998</v>
      </c>
      <c r="V16">
        <v>-0.77613246656989898</v>
      </c>
      <c r="W16">
        <v>-0.93120599361209599</v>
      </c>
      <c r="X16">
        <v>-1.2028173129688</v>
      </c>
      <c r="Y16">
        <v>-1.1100830974356</v>
      </c>
      <c r="Z16">
        <v>-1.04389550244393</v>
      </c>
      <c r="AA16">
        <v>-0.95160579836841896</v>
      </c>
      <c r="AB16">
        <v>-1.0215503185426</v>
      </c>
      <c r="AC16">
        <v>-1.17000250261539</v>
      </c>
      <c r="AD16">
        <v>-1.2309092773686501</v>
      </c>
      <c r="AE16">
        <v>-1.3564966542954999</v>
      </c>
      <c r="AF16">
        <v>0.61703439601713395</v>
      </c>
      <c r="AG16">
        <v>-0.53290135668268501</v>
      </c>
      <c r="AH16">
        <v>-6.7387646566396606E-2</v>
      </c>
      <c r="AI16">
        <v>0.55649451182155496</v>
      </c>
      <c r="AJ16">
        <v>0.53949924194074195</v>
      </c>
      <c r="AK16">
        <v>1.2509735186880899</v>
      </c>
      <c r="AL16">
        <v>0.84466424476229296</v>
      </c>
      <c r="AM16">
        <v>1.0830305545696299</v>
      </c>
      <c r="AN16">
        <v>0.95876235193828596</v>
      </c>
      <c r="AO16">
        <v>1.1027003905299</v>
      </c>
      <c r="AP16">
        <v>0.68780147713582995</v>
      </c>
      <c r="AQ16">
        <v>0.91728040175846004</v>
      </c>
      <c r="AR16">
        <v>1.09803296009624</v>
      </c>
      <c r="AS16">
        <v>1.00448133102221</v>
      </c>
      <c r="AT16">
        <v>1.0991844046522199</v>
      </c>
      <c r="AU16">
        <v>0.80950129645728297</v>
      </c>
      <c r="AV16">
        <v>1.01570411489188</v>
      </c>
      <c r="AW16">
        <v>1.0597791718815299</v>
      </c>
      <c r="AX16">
        <v>1.0591856417794501</v>
      </c>
      <c r="AY16">
        <v>1.0223100729849299</v>
      </c>
      <c r="AZ16">
        <v>0.91723361587865604</v>
      </c>
      <c r="BA16">
        <v>1.0235659975575</v>
      </c>
      <c r="BB16">
        <v>1.08420852896679</v>
      </c>
      <c r="BC16">
        <v>1.0267787438914</v>
      </c>
      <c r="BD16">
        <v>0.96317388319101305</v>
      </c>
      <c r="BE16">
        <v>0.95245053656520295</v>
      </c>
      <c r="BF16">
        <v>1.0556640778241899</v>
      </c>
      <c r="BG16">
        <v>1.0586725979606799</v>
      </c>
      <c r="BH16">
        <v>0.98611294784374803</v>
      </c>
      <c r="BI16">
        <v>0.90251694644721803</v>
      </c>
      <c r="BK16">
        <v>-0.16086631272368401</v>
      </c>
      <c r="BL16">
        <v>-0.48336990540629399</v>
      </c>
      <c r="BM16">
        <v>-0.21729126798463799</v>
      </c>
      <c r="BN16">
        <v>7.7922891750881801E-3</v>
      </c>
      <c r="BO16">
        <v>-0.29983639587871003</v>
      </c>
      <c r="BP16">
        <v>0.30598955988349502</v>
      </c>
      <c r="BQ16">
        <v>-4.7087061929022303E-2</v>
      </c>
      <c r="BR16">
        <v>-0.11909662490008301</v>
      </c>
      <c r="BS16">
        <v>-0.244821624071486</v>
      </c>
      <c r="BT16">
        <v>0.22912007315145599</v>
      </c>
      <c r="BU16">
        <v>-0.126403330243753</v>
      </c>
      <c r="BV16">
        <v>1.1381167412470101E-2</v>
      </c>
      <c r="BW16">
        <v>-0.20831242482194701</v>
      </c>
      <c r="BX16">
        <v>-7.7696025926539602E-3</v>
      </c>
      <c r="BY16">
        <v>0.171662599767199</v>
      </c>
      <c r="BZ16">
        <v>-6.02566102082817E-2</v>
      </c>
      <c r="CA16">
        <v>-9.3759941683502504E-2</v>
      </c>
      <c r="CB16">
        <v>-0.116711817077416</v>
      </c>
      <c r="CC16">
        <v>7.3865710194454107E-2</v>
      </c>
      <c r="CD16">
        <v>0.17995566789707901</v>
      </c>
      <c r="CE16">
        <v>-0.106745507755814</v>
      </c>
      <c r="CF16">
        <v>-6.9446738208909203E-2</v>
      </c>
      <c r="CG16">
        <v>-3.7558590186671799E-2</v>
      </c>
      <c r="CH16">
        <v>0.10324711083386701</v>
      </c>
      <c r="CI16">
        <v>9.5832254446700904E-2</v>
      </c>
      <c r="CJ16">
        <v>-8.7047318635319199E-2</v>
      </c>
      <c r="CK16">
        <v>-2.2896894833698E-2</v>
      </c>
      <c r="CL16">
        <v>5.0342782178877405E-4</v>
      </c>
      <c r="CM16">
        <v>6.02375579200084E-2</v>
      </c>
      <c r="CN16">
        <v>9.1791216054136995E-2</v>
      </c>
      <c r="CO16">
        <v>-0.47846210854549298</v>
      </c>
      <c r="CP16">
        <v>-0.53642093404872404</v>
      </c>
      <c r="CQ16">
        <v>-0.56135268715564302</v>
      </c>
      <c r="CR16">
        <v>-0.78191066314597402</v>
      </c>
      <c r="CS16">
        <v>-0.53707101379730804</v>
      </c>
      <c r="CT16">
        <v>-0.76387782619345002</v>
      </c>
      <c r="CU16">
        <v>-5.3704361374149703E-2</v>
      </c>
      <c r="CV16">
        <v>8.8356662318940904E-2</v>
      </c>
      <c r="CW16">
        <v>-0.60656774371472999</v>
      </c>
      <c r="CX16">
        <v>-5.9485538247338203E-2</v>
      </c>
      <c r="CY16">
        <v>0.118175573900028</v>
      </c>
      <c r="CZ16">
        <v>-0.18918832955366</v>
      </c>
      <c r="DA16">
        <v>6.9079515298133706E-2</v>
      </c>
      <c r="DB16">
        <v>0.17040545741457699</v>
      </c>
      <c r="DC16">
        <v>0.51522455294176395</v>
      </c>
      <c r="DD16">
        <v>-3.7632697389299398E-2</v>
      </c>
      <c r="DE16">
        <v>-6.3586961301231704E-2</v>
      </c>
      <c r="DF16">
        <v>0.12514258315801099</v>
      </c>
      <c r="DG16">
        <v>0.352830132926721</v>
      </c>
      <c r="DH16">
        <v>0.56808160443303701</v>
      </c>
      <c r="DI16">
        <v>-1.32892567999897E-3</v>
      </c>
      <c r="DJ16">
        <v>1.7780939782446499E-2</v>
      </c>
      <c r="DK16">
        <v>0.26499296631528202</v>
      </c>
      <c r="DL16">
        <v>0.436627851873721</v>
      </c>
      <c r="DM16">
        <v>0.63992575611597702</v>
      </c>
      <c r="DN16">
        <v>4.5601103537994903E-2</v>
      </c>
      <c r="DO16">
        <v>0.15102860666742199</v>
      </c>
      <c r="DP16">
        <v>0.35206279893869302</v>
      </c>
      <c r="DQ16">
        <v>0.52233154677765503</v>
      </c>
      <c r="DR16">
        <v>0.63127837288057698</v>
      </c>
      <c r="DS16">
        <v>0.167010712526795</v>
      </c>
      <c r="DT16">
        <v>0.124855747095662</v>
      </c>
      <c r="DU16">
        <v>0.13431046800028701</v>
      </c>
      <c r="DV16">
        <v>0.119448129633228</v>
      </c>
      <c r="DW16">
        <v>0.48139104186193299</v>
      </c>
      <c r="DX16">
        <v>0.359925723906449</v>
      </c>
      <c r="DY16">
        <v>-1.9404675778319301E-2</v>
      </c>
      <c r="DZ16">
        <v>1.35490480998205</v>
      </c>
      <c r="EA16">
        <v>1.5468168657575001</v>
      </c>
      <c r="EB16">
        <v>5.8324315730887699E-2</v>
      </c>
      <c r="EC16">
        <v>-8.4787798329280406E-2</v>
      </c>
      <c r="ED16">
        <v>0.37721532200177399</v>
      </c>
      <c r="EE16">
        <v>1.6390945074218499</v>
      </c>
      <c r="EF16">
        <v>1.18758242320704</v>
      </c>
      <c r="EG16">
        <v>-0.20331616874863001</v>
      </c>
      <c r="EH16">
        <v>0.18174841784169199</v>
      </c>
      <c r="EI16">
        <v>1.2290895107748301</v>
      </c>
      <c r="EJ16">
        <v>1.6756726060493099</v>
      </c>
      <c r="EK16">
        <v>0.57399244132470395</v>
      </c>
      <c r="EL16">
        <v>3.1422463827116297E-2</v>
      </c>
      <c r="EM16">
        <v>1.0035696963773499</v>
      </c>
      <c r="EN16">
        <v>1.57624738334633</v>
      </c>
      <c r="EO16">
        <v>1.2199823924577899</v>
      </c>
      <c r="EP16">
        <v>0.56406138795005201</v>
      </c>
      <c r="EQ16">
        <v>0.62713844970408905</v>
      </c>
      <c r="ER16">
        <v>1.3095325636538699</v>
      </c>
      <c r="ES16">
        <v>1.17241411476442</v>
      </c>
      <c r="ET16">
        <v>1.06308149180895</v>
      </c>
      <c r="EU16">
        <v>0.92974890145299405</v>
      </c>
      <c r="EV16">
        <v>0.75067074875014905</v>
      </c>
      <c r="EW16">
        <v>-0.387767085164755</v>
      </c>
      <c r="EX16">
        <v>-0.67721791907636697</v>
      </c>
      <c r="EY16">
        <v>-1.0167288255332401</v>
      </c>
      <c r="EZ16">
        <v>-0.79763772092146701</v>
      </c>
      <c r="FA16">
        <v>-0.92944499681996495</v>
      </c>
      <c r="FB16">
        <v>0.22073217496390601</v>
      </c>
      <c r="FC16">
        <v>-0.598400840051729</v>
      </c>
      <c r="FD16">
        <v>-0.132631397833333</v>
      </c>
      <c r="FE16">
        <v>-0.47835377810662699</v>
      </c>
      <c r="FF16">
        <v>0.191469923738773</v>
      </c>
      <c r="FG16">
        <v>-8.1135113607359699E-2</v>
      </c>
      <c r="FH16">
        <v>-0.12102224028379099</v>
      </c>
      <c r="FI16">
        <v>8.3403013296138001E-2</v>
      </c>
      <c r="FJ16">
        <v>0.38915288012153199</v>
      </c>
      <c r="FK16">
        <v>0.76619145216888696</v>
      </c>
      <c r="FL16">
        <v>-0.10389711623763601</v>
      </c>
      <c r="FM16">
        <v>-2.0306115517618E-2</v>
      </c>
      <c r="FN16">
        <v>0.24285280080851199</v>
      </c>
      <c r="FO16">
        <v>0.58131233641724001</v>
      </c>
      <c r="FP16">
        <v>0.71008219184361998</v>
      </c>
      <c r="FQ16">
        <v>-4.2678507559755302E-2</v>
      </c>
      <c r="FR16">
        <v>0.121730706612319</v>
      </c>
      <c r="FS16">
        <v>0.422579002988689</v>
      </c>
      <c r="FT16">
        <v>0.60781084383538297</v>
      </c>
      <c r="FU16">
        <v>0.72595700052976897</v>
      </c>
      <c r="FV16">
        <v>7.0617055059735104E-2</v>
      </c>
      <c r="FW16">
        <v>0.28687947749166598</v>
      </c>
      <c r="FX16">
        <v>0.480487061215641</v>
      </c>
      <c r="FY16">
        <v>0.64891852487333102</v>
      </c>
      <c r="FZ16">
        <v>0.73418756464622903</v>
      </c>
      <c r="GA16">
        <v>0.703172198903811</v>
      </c>
      <c r="GB16">
        <v>0.146561923655948</v>
      </c>
      <c r="GC16">
        <v>0.327512088216661</v>
      </c>
      <c r="GD16">
        <v>0.532487269962448</v>
      </c>
      <c r="GE16">
        <v>0.66436978128255597</v>
      </c>
      <c r="GF16">
        <v>0.69847278141866398</v>
      </c>
      <c r="GG16">
        <v>0.72779656393082304</v>
      </c>
      <c r="GH16">
        <v>0.70208973811219999</v>
      </c>
      <c r="GI16">
        <v>0.63709233235406304</v>
      </c>
      <c r="GJ16">
        <v>0.54846535766601601</v>
      </c>
      <c r="GK16">
        <v>0.71817769310132196</v>
      </c>
      <c r="GL16">
        <v>0.72431091381331003</v>
      </c>
      <c r="GM16">
        <v>0.69675548572843404</v>
      </c>
      <c r="GN16">
        <v>0.61532269271826401</v>
      </c>
      <c r="GO16">
        <v>0.51606774285245305</v>
      </c>
      <c r="GP16">
        <v>0.73691080171300805</v>
      </c>
      <c r="GQ16">
        <v>0.72454074828675996</v>
      </c>
      <c r="GR16">
        <v>0.66225095741132201</v>
      </c>
      <c r="GS16">
        <v>0.57007572523806205</v>
      </c>
      <c r="GT16">
        <v>0.469885361663538</v>
      </c>
      <c r="GU16">
        <v>0.74717377711129096</v>
      </c>
      <c r="GV16">
        <v>0.70045547336412906</v>
      </c>
      <c r="GW16">
        <v>0.61965609577234104</v>
      </c>
      <c r="GX16">
        <v>0.523852672312769</v>
      </c>
      <c r="GY16">
        <v>0.42430657524069798</v>
      </c>
      <c r="GZ16">
        <v>0.733656821473195</v>
      </c>
      <c r="HA16">
        <v>0.66350208041847802</v>
      </c>
      <c r="HB16">
        <v>0.57499273165615605</v>
      </c>
      <c r="HC16">
        <v>0.47832271740189097</v>
      </c>
      <c r="HD16">
        <v>0.37920035986181</v>
      </c>
      <c r="HE16">
        <v>0.26980792957612598</v>
      </c>
      <c r="HF16">
        <v>-0.180377302755762</v>
      </c>
      <c r="HG16">
        <v>0.64357832843506102</v>
      </c>
      <c r="HH16">
        <v>0.83444771961096698</v>
      </c>
      <c r="HI16">
        <v>0.90836331864965603</v>
      </c>
      <c r="HJ16">
        <v>0.91496716662467803</v>
      </c>
      <c r="HK16">
        <v>0.62320228041153602</v>
      </c>
      <c r="HL16">
        <v>0.54525412870060797</v>
      </c>
      <c r="HM16">
        <v>0.45777876926333</v>
      </c>
      <c r="HN16">
        <v>0.35315124997026398</v>
      </c>
      <c r="HO16">
        <v>0.39056682203245002</v>
      </c>
      <c r="HP16">
        <v>0.59668543494680903</v>
      </c>
      <c r="HQ16">
        <v>0.52037134204032598</v>
      </c>
      <c r="HR16">
        <v>0.41944704490069701</v>
      </c>
      <c r="HS16">
        <v>0.31764013599928798</v>
      </c>
      <c r="HT16">
        <v>0.50083427384587198</v>
      </c>
      <c r="HU16">
        <v>0.56245018862373497</v>
      </c>
      <c r="HV16">
        <v>0.47145405793490602</v>
      </c>
      <c r="HW16">
        <v>0.36971237271205198</v>
      </c>
      <c r="HX16">
        <v>0.27003033846816499</v>
      </c>
      <c r="HY16">
        <v>0.51460735531038304</v>
      </c>
      <c r="HZ16">
        <v>0.51708625441030198</v>
      </c>
      <c r="IA16">
        <v>0.42155763762058301</v>
      </c>
      <c r="IB16">
        <v>0.32118595507507203</v>
      </c>
      <c r="IC16">
        <v>0.222902161855391</v>
      </c>
      <c r="ID16">
        <v>0.49480322787432401</v>
      </c>
      <c r="IE16">
        <v>0.46870620155961701</v>
      </c>
      <c r="IF16">
        <v>0.37254519150340898</v>
      </c>
      <c r="IG16">
        <v>0.27350026892956703</v>
      </c>
      <c r="IH16">
        <v>0.17585089682653901</v>
      </c>
      <c r="II16">
        <v>-0.115211471306089</v>
      </c>
      <c r="IJ16">
        <v>-0.81422265234611602</v>
      </c>
      <c r="IK16">
        <v>-0.65785108209027099</v>
      </c>
      <c r="IL16">
        <v>-0.31242108026044602</v>
      </c>
      <c r="IM16">
        <v>-0.51054509224386702</v>
      </c>
      <c r="IN16">
        <v>0.67036755022392502</v>
      </c>
      <c r="IO16">
        <v>1.1200514522792301E-2</v>
      </c>
      <c r="IP16">
        <v>0.150315962474905</v>
      </c>
      <c r="IQ16">
        <v>-0.236642919404154</v>
      </c>
      <c r="IR16">
        <v>0.87329279778291702</v>
      </c>
      <c r="IS16">
        <v>-0.14716142819989</v>
      </c>
      <c r="IT16">
        <v>0.26238523095305399</v>
      </c>
      <c r="IU16">
        <v>2.6176398821185401E-2</v>
      </c>
      <c r="IV16">
        <v>0.30988319552236099</v>
      </c>
      <c r="IW16">
        <v>0.84413406602531005</v>
      </c>
      <c r="IX16">
        <v>6.0494770505807899E-2</v>
      </c>
      <c r="IY16">
        <v>0.149317589401501</v>
      </c>
      <c r="IZ16">
        <v>0.17148421805478201</v>
      </c>
      <c r="JA16">
        <v>0.58700698874742896</v>
      </c>
      <c r="JB16">
        <v>0.97721906441524697</v>
      </c>
      <c r="JC16">
        <v>5.1031551952319697E-2</v>
      </c>
      <c r="JD16">
        <v>0.21245660565817601</v>
      </c>
      <c r="JE16">
        <v>0.40546981154517198</v>
      </c>
      <c r="JF16">
        <v>0.75855376029671195</v>
      </c>
      <c r="JG16">
        <v>0.90795805847252897</v>
      </c>
      <c r="JH16">
        <v>0.124121852073794</v>
      </c>
      <c r="JI16">
        <v>0.38756895560803301</v>
      </c>
      <c r="JJ16">
        <v>0.57818834636988603</v>
      </c>
      <c r="JK16">
        <v>0.77147579911887398</v>
      </c>
      <c r="JL16">
        <v>0.74895403775187297</v>
      </c>
      <c r="JM16">
        <v>0.60287844442261096</v>
      </c>
      <c r="JN16">
        <v>1.47073082289972E-2</v>
      </c>
      <c r="JO16">
        <v>0.65481592987056103</v>
      </c>
      <c r="JP16">
        <v>0.882905633532586</v>
      </c>
      <c r="JQ16">
        <v>1.04805880598971</v>
      </c>
      <c r="JR16">
        <v>0.51939141488906504</v>
      </c>
      <c r="JS16">
        <v>1.1687912639560101</v>
      </c>
      <c r="JT16">
        <v>1.2053900759396601</v>
      </c>
      <c r="JU16">
        <v>1.1793401354281601</v>
      </c>
      <c r="JV16">
        <v>0.60312773622350502</v>
      </c>
      <c r="JW16">
        <v>0.80824844296862297</v>
      </c>
      <c r="JX16">
        <v>1.21149680902979</v>
      </c>
      <c r="JY16">
        <v>1.22302472325141</v>
      </c>
      <c r="JZ16">
        <v>0.84345507943310005</v>
      </c>
      <c r="KA16">
        <v>0.57578372565936298</v>
      </c>
      <c r="KB16">
        <v>1.0239741033555501</v>
      </c>
      <c r="KC16">
        <v>1.2366635442459699</v>
      </c>
      <c r="KD16">
        <v>1.04529549383201</v>
      </c>
      <c r="KE16">
        <v>0.71598840539269804</v>
      </c>
      <c r="KF16">
        <v>0.52944861112725805</v>
      </c>
      <c r="KG16">
        <v>1.12433952984034</v>
      </c>
      <c r="KH16">
        <v>1.13192591247064</v>
      </c>
      <c r="KI16">
        <v>0.90230911632444499</v>
      </c>
      <c r="KJ16">
        <v>0.64391741796580104</v>
      </c>
      <c r="KK16">
        <v>0.48527552515328998</v>
      </c>
      <c r="KL16">
        <v>1.0932180516413299</v>
      </c>
      <c r="KM16">
        <v>1.0155611348818601</v>
      </c>
      <c r="KN16">
        <v>0.80880674824158605</v>
      </c>
      <c r="KO16">
        <v>0.58702408371181503</v>
      </c>
      <c r="KP16">
        <v>0.44220986160335402</v>
      </c>
      <c r="KQ16">
        <v>-7.6076298116154101E-2</v>
      </c>
      <c r="KR16">
        <v>-0.870816346126703</v>
      </c>
      <c r="KS16">
        <v>-0.1042250774348</v>
      </c>
      <c r="KT16">
        <v>0.525441808170929</v>
      </c>
      <c r="KU16">
        <v>-0.333053158174694</v>
      </c>
      <c r="KV16">
        <v>0.32099162874464199</v>
      </c>
      <c r="KW16">
        <v>-0.227693817195463</v>
      </c>
      <c r="KX16">
        <v>0.98128706121677201</v>
      </c>
      <c r="KY16">
        <v>-0.113390325316087</v>
      </c>
      <c r="KZ16">
        <v>0.412850677356217</v>
      </c>
      <c r="LA16">
        <v>9.6700663117724905E-2</v>
      </c>
      <c r="LB16">
        <v>0.59399915397151604</v>
      </c>
      <c r="LC16">
        <v>0.31287857056963703</v>
      </c>
      <c r="LD16">
        <v>0.34628962052619</v>
      </c>
      <c r="LE16">
        <v>0.54793370969098598</v>
      </c>
      <c r="LF16">
        <v>0.350996115809521</v>
      </c>
      <c r="LG16">
        <v>0.475303739076123</v>
      </c>
      <c r="LH16">
        <v>0.343324624719264</v>
      </c>
      <c r="LI16">
        <v>0.46561459074510397</v>
      </c>
      <c r="LJ16">
        <v>0.63660352653896202</v>
      </c>
      <c r="LK16">
        <v>0.35069493381431699</v>
      </c>
      <c r="LL16">
        <v>0.44933412585419102</v>
      </c>
      <c r="LM16">
        <v>0.42891088948933098</v>
      </c>
      <c r="LN16">
        <v>0.55795777932336299</v>
      </c>
      <c r="LO16">
        <v>0.41582588546435201</v>
      </c>
      <c r="LP16">
        <v>0.36087352667092398</v>
      </c>
      <c r="LQ16">
        <v>0.49064112550601402</v>
      </c>
      <c r="LR16">
        <v>0.50900724482166504</v>
      </c>
      <c r="LS16">
        <v>0.41151753096682903</v>
      </c>
      <c r="LT16">
        <v>0.38109425633775001</v>
      </c>
      <c r="LU16">
        <v>-1.37189182628327</v>
      </c>
      <c r="LV16">
        <v>-0.78327920419238795</v>
      </c>
      <c r="LW16">
        <v>-1.52994278557846</v>
      </c>
      <c r="LX16">
        <v>-0.59932069338217897</v>
      </c>
      <c r="LY16">
        <v>-0.25396342503001601</v>
      </c>
      <c r="LZ16">
        <v>-0.392374957269778</v>
      </c>
      <c r="MA16">
        <v>-0.88042124363489305</v>
      </c>
      <c r="MB16">
        <v>0.46496859398308299</v>
      </c>
      <c r="MC16">
        <v>0.67823727998411498</v>
      </c>
      <c r="MD16">
        <v>-0.96085504445117298</v>
      </c>
      <c r="ME16">
        <v>-0.83444513086620398</v>
      </c>
      <c r="MF16">
        <v>-0.61111409086552504</v>
      </c>
      <c r="MG16">
        <v>-0.16128603830636301</v>
      </c>
      <c r="MH16">
        <v>1.6858269605043901</v>
      </c>
      <c r="MI16">
        <v>-0.41006745940822698</v>
      </c>
      <c r="MJ16">
        <v>-0.95981211771261199</v>
      </c>
      <c r="MK16">
        <v>-0.52198862304562299</v>
      </c>
      <c r="ML16">
        <v>1.0093705290237001</v>
      </c>
      <c r="MM16">
        <v>0.87406580838672299</v>
      </c>
      <c r="MN16">
        <v>-0.35093839704644503</v>
      </c>
      <c r="MO16">
        <v>-0.89788126214576502</v>
      </c>
      <c r="MP16">
        <v>0.49594943593000002</v>
      </c>
      <c r="MQ16">
        <v>0.63559809174410498</v>
      </c>
      <c r="MR16">
        <v>0.71648099294909495</v>
      </c>
      <c r="MS16">
        <v>-0.34072267830466102</v>
      </c>
      <c r="MT16">
        <v>1.2066902496706999E-2</v>
      </c>
      <c r="MU16">
        <v>0.23839082886090299</v>
      </c>
      <c r="MV16">
        <v>0.54274585202497205</v>
      </c>
      <c r="MW16">
        <v>0.65954649317220704</v>
      </c>
      <c r="MX16">
        <v>0.59776911260186805</v>
      </c>
      <c r="MY16">
        <v>-0.195566326311954</v>
      </c>
      <c r="MZ16">
        <v>-0.113818991679371</v>
      </c>
      <c r="NA16">
        <v>0.84583824201428404</v>
      </c>
      <c r="NB16">
        <v>0.59913152750405496</v>
      </c>
      <c r="NC16">
        <v>5.1744939239895198E-2</v>
      </c>
      <c r="ND16">
        <v>0.32331646528156199</v>
      </c>
      <c r="NE16">
        <v>0.27974700440719302</v>
      </c>
      <c r="NF16">
        <v>0.76124483178799096</v>
      </c>
      <c r="NG16">
        <v>0.51469246990209305</v>
      </c>
      <c r="NH16">
        <v>-0.150234268897077</v>
      </c>
      <c r="NI16">
        <v>0.50204306871572901</v>
      </c>
      <c r="NJ16">
        <v>0.49918072639993299</v>
      </c>
      <c r="NK16">
        <v>0.49594003447840401</v>
      </c>
      <c r="NL16">
        <v>0.70052108541659497</v>
      </c>
      <c r="NM16">
        <v>0.67362618598020396</v>
      </c>
      <c r="NN16">
        <v>0.53918841427566899</v>
      </c>
      <c r="NO16">
        <v>0.538733156264674</v>
      </c>
      <c r="NP16">
        <v>0.65040776120407995</v>
      </c>
      <c r="NQ16">
        <v>0.75464487591616902</v>
      </c>
      <c r="NR16">
        <v>0.39952079968454401</v>
      </c>
      <c r="NS16">
        <v>0.56069365884896105</v>
      </c>
      <c r="NT16">
        <v>0.63801317541212299</v>
      </c>
      <c r="NU16">
        <v>0.71242808032569704</v>
      </c>
      <c r="NV16">
        <v>0.55582437445390998</v>
      </c>
      <c r="NW16">
        <v>0.38540337709300698</v>
      </c>
      <c r="NX16">
        <v>0.63458065904850502</v>
      </c>
      <c r="NY16">
        <v>0.69206567377835404</v>
      </c>
      <c r="NZ16">
        <v>0.57707626322794203</v>
      </c>
      <c r="OA16">
        <v>0.52039543435431002</v>
      </c>
      <c r="OB16">
        <v>0.36708964264817701</v>
      </c>
      <c r="OC16">
        <v>0.49050933265831698</v>
      </c>
      <c r="OD16">
        <v>-0.62612505855484302</v>
      </c>
      <c r="OE16">
        <v>0.38756790297930499</v>
      </c>
      <c r="OF16">
        <v>-0.62465411296496598</v>
      </c>
      <c r="OG16">
        <v>-0.82107143793399895</v>
      </c>
      <c r="OH16">
        <v>0.158127625464836</v>
      </c>
      <c r="OI16">
        <v>1.1120723657545399</v>
      </c>
      <c r="OJ16">
        <v>0.56070662254458203</v>
      </c>
      <c r="OK16">
        <v>0.126456665657598</v>
      </c>
      <c r="OL16">
        <v>1.3654652531809901</v>
      </c>
      <c r="OM16">
        <v>0.75443414811623399</v>
      </c>
      <c r="ON16">
        <v>0.81299696913805997</v>
      </c>
      <c r="OO16">
        <v>0.64132971205288203</v>
      </c>
      <c r="OP16">
        <v>0.53449840173199104</v>
      </c>
      <c r="OQ16">
        <v>1.2726826671702001</v>
      </c>
      <c r="OR16">
        <v>0.82315370121961295</v>
      </c>
      <c r="OS16">
        <v>0.75790852431824896</v>
      </c>
      <c r="OT16">
        <v>0.61551241255425804</v>
      </c>
      <c r="OU16">
        <v>0.94603745540296902</v>
      </c>
      <c r="OV16">
        <v>1.2503681728146401</v>
      </c>
      <c r="OW16">
        <v>0.80810792269161302</v>
      </c>
      <c r="OX16">
        <v>0.72662506347960598</v>
      </c>
      <c r="OY16">
        <v>0.89923481654121296</v>
      </c>
      <c r="OZ16">
        <v>1.0743771652796701</v>
      </c>
      <c r="PA16">
        <v>1.60009384794993</v>
      </c>
      <c r="PB16">
        <v>0.79587355912365798</v>
      </c>
      <c r="PC16">
        <v>0.95014278423270304</v>
      </c>
      <c r="PD16">
        <v>1.0430088483519999</v>
      </c>
      <c r="PE16">
        <v>1.4312061278611601</v>
      </c>
      <c r="PF16">
        <v>1.68579424359417</v>
      </c>
      <c r="PG16">
        <v>5.3484230481538803E-2</v>
      </c>
      <c r="PH16">
        <v>-0.50757768042565998</v>
      </c>
      <c r="PI16">
        <v>-6.6231559579263993E-2</v>
      </c>
      <c r="PJ16">
        <v>-0.599407612892084</v>
      </c>
      <c r="PK16">
        <v>1.13934182623819</v>
      </c>
      <c r="PL16">
        <v>1.1962892251375701</v>
      </c>
      <c r="PM16">
        <v>6.3457463304083195E-2</v>
      </c>
      <c r="PN16">
        <v>3.5015932084771502E-2</v>
      </c>
      <c r="PO16">
        <v>1.18615621979959E-2</v>
      </c>
      <c r="PP16">
        <v>0.111744860214904</v>
      </c>
      <c r="PQ16">
        <v>5.6977854493902198E-2</v>
      </c>
      <c r="PR16">
        <v>5.37474249429312E-2</v>
      </c>
      <c r="PS16">
        <v>2.7147665947385501E-2</v>
      </c>
      <c r="PT16">
        <v>4.57335280198298E-2</v>
      </c>
      <c r="PU16">
        <v>8.0178387509339394E-2</v>
      </c>
      <c r="PV16">
        <v>5.5418112811925303E-2</v>
      </c>
      <c r="PW16">
        <v>4.0368335833073303E-2</v>
      </c>
      <c r="PX16">
        <v>3.6561790804266102E-2</v>
      </c>
      <c r="PY16">
        <v>6.3157115316851503E-2</v>
      </c>
      <c r="PZ16">
        <v>6.5349066575555101E-2</v>
      </c>
      <c r="QA16">
        <v>4.58294005914099E-2</v>
      </c>
      <c r="QB16">
        <v>4.2248345928773801E-2</v>
      </c>
      <c r="QC16">
        <v>5.1390571072491703E-2</v>
      </c>
      <c r="QD16">
        <v>5.8952213348721499E-2</v>
      </c>
      <c r="QE16">
        <v>7.3445460425794695E-2</v>
      </c>
      <c r="QF16">
        <v>4.5865146630567198E-2</v>
      </c>
      <c r="QG16">
        <v>5.20348873019345E-2</v>
      </c>
      <c r="QH16">
        <v>5.1208026281619398E-2</v>
      </c>
      <c r="QI16">
        <v>6.6664212892110303E-2</v>
      </c>
      <c r="QJ16">
        <v>-1.4037017889809799E-2</v>
      </c>
      <c r="QK16">
        <v>-0.55213075859730998</v>
      </c>
      <c r="QL16">
        <v>5.3186722837864603E-2</v>
      </c>
      <c r="QM16">
        <v>-0.46476192947621398</v>
      </c>
      <c r="QN16">
        <v>-0.74793783710135797</v>
      </c>
      <c r="QO16">
        <v>-0.29821509669233798</v>
      </c>
      <c r="QP16">
        <v>-0.90063312323330003</v>
      </c>
      <c r="QQ16">
        <v>-0.71915798947170295</v>
      </c>
      <c r="QR16">
        <v>-0.78511480604620898</v>
      </c>
      <c r="QS16">
        <v>-0.74332648342618701</v>
      </c>
      <c r="QT16">
        <v>-0.58104842192964801</v>
      </c>
      <c r="QU16">
        <v>-0.623117193378111</v>
      </c>
      <c r="QV16">
        <v>-0.71467521264402201</v>
      </c>
      <c r="QW16">
        <v>-0.95945857473556895</v>
      </c>
      <c r="QX16">
        <v>-0.77775121727723895</v>
      </c>
      <c r="QY16">
        <v>-0.65169448942837505</v>
      </c>
      <c r="QZ16">
        <v>-0.69974356982872798</v>
      </c>
      <c r="RA16">
        <v>-0.87480404670304501</v>
      </c>
      <c r="RB16">
        <v>-0.90493365057040198</v>
      </c>
      <c r="RC16">
        <v>-0.74428880851919199</v>
      </c>
      <c r="RD16">
        <v>-0.54607104755322999</v>
      </c>
      <c r="RE16">
        <v>-0.82988512954600002</v>
      </c>
      <c r="RF16">
        <v>-0.88163311212686302</v>
      </c>
      <c r="RG16">
        <v>-0.85542419807195402</v>
      </c>
      <c r="RH16">
        <v>-0.65172781537241997</v>
      </c>
      <c r="RI16">
        <v>-0.35347812008024099</v>
      </c>
      <c r="RJ16">
        <v>-0.85953448410928002</v>
      </c>
      <c r="RK16">
        <v>-0.86233801654503395</v>
      </c>
      <c r="RL16">
        <v>-0.76712555599645205</v>
      </c>
      <c r="RM16">
        <v>-0.48353328167334397</v>
      </c>
      <c r="RN16">
        <v>-0.31224323570863899</v>
      </c>
      <c r="RO16">
        <v>3.0434549673809298E-2</v>
      </c>
      <c r="RP16">
        <v>-0.80546887001256195</v>
      </c>
      <c r="RQ16">
        <v>0.54186327857257699</v>
      </c>
      <c r="RR16">
        <v>0.40620807615126198</v>
      </c>
      <c r="RS16">
        <v>-0.43521312310861099</v>
      </c>
      <c r="RT16">
        <v>0.76775494956502899</v>
      </c>
      <c r="RU16">
        <v>0.41632091435108298</v>
      </c>
      <c r="RV16">
        <v>-0.33051480354642199</v>
      </c>
      <c r="RW16">
        <v>-0.50329022988934902</v>
      </c>
      <c r="RX16">
        <v>0.41567770441011698</v>
      </c>
      <c r="RY16">
        <v>2.57451883994777E-2</v>
      </c>
      <c r="RZ16">
        <v>0.242764478544433</v>
      </c>
      <c r="SA16">
        <v>-0.33035677657958401</v>
      </c>
      <c r="SB16">
        <v>-7.0249143532763805E-2</v>
      </c>
      <c r="SC16">
        <v>0.119455588412963</v>
      </c>
      <c r="SD16">
        <v>0.13328968326902199</v>
      </c>
      <c r="SE16">
        <v>-3.9263499404384498E-2</v>
      </c>
      <c r="SF16">
        <v>-0.21157198824337101</v>
      </c>
      <c r="SG16">
        <v>2.3332068917658599E-2</v>
      </c>
      <c r="SH16">
        <v>-0.18378590340157999</v>
      </c>
      <c r="SI16">
        <v>-1.6213495484848101E-2</v>
      </c>
      <c r="SJ16">
        <v>-5.0259856590151801E-2</v>
      </c>
      <c r="SK16">
        <v>-0.108756997981854</v>
      </c>
      <c r="SL16">
        <v>-0.14802266033026601</v>
      </c>
      <c r="SM16">
        <v>-0.30223763790660702</v>
      </c>
      <c r="SN16">
        <v>-2.9205006803382901E-2</v>
      </c>
      <c r="SO16">
        <v>-1.03230078188533E-2</v>
      </c>
      <c r="SP16">
        <v>-0.20391688909544201</v>
      </c>
      <c r="SQ16">
        <v>-0.244959321510759</v>
      </c>
      <c r="SR16">
        <v>-0.218024168246509</v>
      </c>
      <c r="SS16">
        <v>0.110014077973522</v>
      </c>
      <c r="ST16">
        <v>-0.30729266062411198</v>
      </c>
      <c r="SU16">
        <v>0.28556470703384201</v>
      </c>
      <c r="SV16">
        <v>0.55885472173413897</v>
      </c>
      <c r="SW16">
        <v>0.39664165065275098</v>
      </c>
      <c r="SX16">
        <v>0.20520334045810401</v>
      </c>
      <c r="SY16">
        <v>0.34042085306765901</v>
      </c>
      <c r="SZ16">
        <v>0.436008056185542</v>
      </c>
      <c r="TA16">
        <v>0.35295171775519701</v>
      </c>
      <c r="TB16">
        <v>0.25361351079946998</v>
      </c>
      <c r="TC16">
        <v>0.195784755790748</v>
      </c>
      <c r="TD16">
        <v>0.38283698813408001</v>
      </c>
      <c r="TE16">
        <v>0.42324692554223797</v>
      </c>
      <c r="TF16">
        <v>0.31434366210648701</v>
      </c>
      <c r="TG16">
        <v>0.231256596738563</v>
      </c>
      <c r="TH16">
        <v>0.28990982967211498</v>
      </c>
      <c r="TI16">
        <v>0.40425084748072498</v>
      </c>
      <c r="TJ16">
        <v>0.37007122182638902</v>
      </c>
      <c r="TK16">
        <v>0.27373396366908198</v>
      </c>
      <c r="TL16">
        <v>0.204040267274475</v>
      </c>
      <c r="TM16">
        <v>0.33609360571684899</v>
      </c>
      <c r="TN16">
        <v>0.376508193537959</v>
      </c>
      <c r="TO16">
        <v>0.325736968676063</v>
      </c>
      <c r="TP16">
        <v>0.242404516204173</v>
      </c>
      <c r="TQ16">
        <v>0.18645240309823299</v>
      </c>
      <c r="TR16">
        <v>0.333184580334632</v>
      </c>
      <c r="TS16">
        <v>0.34280396525440898</v>
      </c>
      <c r="TT16">
        <v>0.29035063086580498</v>
      </c>
      <c r="TU16">
        <v>0.22047730327120199</v>
      </c>
      <c r="TV16">
        <v>0.17868819283495499</v>
      </c>
    </row>
    <row r="17" spans="1:542" x14ac:dyDescent="0.25">
      <c r="A17" s="13">
        <v>43830</v>
      </c>
      <c r="B17">
        <v>-0.87773808056196501</v>
      </c>
      <c r="C17">
        <v>0.29744324817573498</v>
      </c>
      <c r="D17">
        <v>-0.120221643062392</v>
      </c>
      <c r="E17">
        <v>0.47822306659774699</v>
      </c>
      <c r="F17">
        <v>-0.49169052141287201</v>
      </c>
      <c r="G17">
        <v>-0.19466183893796901</v>
      </c>
      <c r="H17">
        <v>-0.90220315166838205</v>
      </c>
      <c r="I17">
        <v>8.3067573079856002E-2</v>
      </c>
      <c r="J17">
        <v>-0.71525571622286999</v>
      </c>
      <c r="K17">
        <v>-1.24184310992838</v>
      </c>
      <c r="L17">
        <v>-0.96059267967150197</v>
      </c>
      <c r="M17">
        <v>-0.71374735242176501</v>
      </c>
      <c r="N17">
        <v>-0.28183674922596003</v>
      </c>
      <c r="O17">
        <v>-0.94854995880205495</v>
      </c>
      <c r="P17">
        <v>-1.2171362390228999</v>
      </c>
      <c r="Q17">
        <v>-0.89110796685340099</v>
      </c>
      <c r="R17">
        <v>-0.53699840888735295</v>
      </c>
      <c r="S17">
        <v>-0.65347841904237502</v>
      </c>
      <c r="T17">
        <v>-1.1714401475746701</v>
      </c>
      <c r="U17">
        <v>-1.24924302309147</v>
      </c>
      <c r="V17">
        <v>-0.74309979899474299</v>
      </c>
      <c r="W17">
        <v>-0.73525486897439896</v>
      </c>
      <c r="X17">
        <v>-0.92562452187029698</v>
      </c>
      <c r="Y17">
        <v>-1.2686876321120599</v>
      </c>
      <c r="Z17">
        <v>-1.2382609704277701</v>
      </c>
      <c r="AA17">
        <v>-0.85874701337221004</v>
      </c>
      <c r="AB17">
        <v>-0.93427319926721697</v>
      </c>
      <c r="AC17">
        <v>-1.05112363131728</v>
      </c>
      <c r="AD17">
        <v>-1.27871790499097</v>
      </c>
      <c r="AE17">
        <v>-1.3434915205115501</v>
      </c>
      <c r="AF17">
        <v>0.35855597018825902</v>
      </c>
      <c r="AG17">
        <v>-0.63840268207617201</v>
      </c>
      <c r="AH17">
        <v>-0.50343539163038298</v>
      </c>
      <c r="AI17">
        <v>2.0961394476509899E-2</v>
      </c>
      <c r="AJ17">
        <v>0.58873045192290296</v>
      </c>
      <c r="AK17">
        <v>0.51616717964080205</v>
      </c>
      <c r="AL17">
        <v>0.568873379667582</v>
      </c>
      <c r="AM17">
        <v>0.806568135858588</v>
      </c>
      <c r="AN17">
        <v>1.0384931088562299</v>
      </c>
      <c r="AO17">
        <v>0.905627806355496</v>
      </c>
      <c r="AP17">
        <v>0.40771130741719902</v>
      </c>
      <c r="AQ17">
        <v>0.64295218526637798</v>
      </c>
      <c r="AR17">
        <v>0.87757392648034704</v>
      </c>
      <c r="AS17">
        <v>1.05141622967562</v>
      </c>
      <c r="AT17">
        <v>0.95000500674911803</v>
      </c>
      <c r="AU17">
        <v>0.52999319866248695</v>
      </c>
      <c r="AV17">
        <v>0.76622255397633798</v>
      </c>
      <c r="AW17">
        <v>0.97141763670619097</v>
      </c>
      <c r="AX17">
        <v>1.0089854677408601</v>
      </c>
      <c r="AY17">
        <v>1.00930207899669</v>
      </c>
      <c r="AZ17">
        <v>0.65429181867262398</v>
      </c>
      <c r="BA17">
        <v>0.87064577724083803</v>
      </c>
      <c r="BB17">
        <v>0.97475649603766001</v>
      </c>
      <c r="BC17">
        <v>1.03459328605912</v>
      </c>
      <c r="BD17">
        <v>0.97945379557803702</v>
      </c>
      <c r="BE17">
        <v>0.76449676414683099</v>
      </c>
      <c r="BF17">
        <v>0.90169875743018701</v>
      </c>
      <c r="BG17">
        <v>1.0060895219030299</v>
      </c>
      <c r="BH17">
        <v>1.0108759973088</v>
      </c>
      <c r="BI17">
        <v>0.94882155257863299</v>
      </c>
      <c r="BK17">
        <v>-0.23861196505434401</v>
      </c>
      <c r="BL17">
        <v>-0.23074818492519</v>
      </c>
      <c r="BM17">
        <v>-0.46092930828726397</v>
      </c>
      <c r="BN17">
        <v>-0.15744498836483301</v>
      </c>
      <c r="BO17">
        <v>0.11782646935277399</v>
      </c>
      <c r="BP17">
        <v>-0.215196909820354</v>
      </c>
      <c r="BQ17">
        <v>-5.9291052061816701E-2</v>
      </c>
      <c r="BR17">
        <v>6.3363385392525395E-2</v>
      </c>
      <c r="BS17">
        <v>-8.01872258984806E-3</v>
      </c>
      <c r="BT17">
        <v>-0.13902844412653201</v>
      </c>
      <c r="BU17">
        <v>-0.19590232183363901</v>
      </c>
      <c r="BV17">
        <v>-2.6208009362673999E-2</v>
      </c>
      <c r="BW17">
        <v>0.13392889477450601</v>
      </c>
      <c r="BX17">
        <v>-0.102880255019887</v>
      </c>
      <c r="BY17">
        <v>0.15851257616549599</v>
      </c>
      <c r="BZ17">
        <v>-0.11478824786505699</v>
      </c>
      <c r="CA17">
        <v>5.0258873820889199E-2</v>
      </c>
      <c r="CB17">
        <v>2.4497138877523101E-2</v>
      </c>
      <c r="CC17">
        <v>1.4703245456082E-2</v>
      </c>
      <c r="CD17">
        <v>0.27316873190215901</v>
      </c>
      <c r="CE17">
        <v>-3.9135249827370898E-2</v>
      </c>
      <c r="CF17">
        <v>5.5271775649857599E-3</v>
      </c>
      <c r="CG17">
        <v>6.2403152297065598E-2</v>
      </c>
      <c r="CH17">
        <v>0.118040047360399</v>
      </c>
      <c r="CI17">
        <v>0.31056931330696402</v>
      </c>
      <c r="CJ17">
        <v>-5.32814290923646E-2</v>
      </c>
      <c r="CK17">
        <v>3.5777073522597999E-2</v>
      </c>
      <c r="CL17">
        <v>0.12519862675629201</v>
      </c>
      <c r="CM17">
        <v>0.167053216778691</v>
      </c>
      <c r="CN17">
        <v>0.24843151648783901</v>
      </c>
      <c r="CO17">
        <v>-0.89370519088334399</v>
      </c>
      <c r="CP17">
        <v>-0.48882683817780498</v>
      </c>
      <c r="CQ17">
        <v>-0.52622372431090403</v>
      </c>
      <c r="CR17">
        <v>-0.55206834176293096</v>
      </c>
      <c r="CS17">
        <v>-0.81783168260281602</v>
      </c>
      <c r="CT17">
        <v>-0.49880892509895403</v>
      </c>
      <c r="CU17">
        <v>-0.38255089529085301</v>
      </c>
      <c r="CV17">
        <v>5.1233809720273402E-2</v>
      </c>
      <c r="CW17">
        <v>0.12890437866169699</v>
      </c>
      <c r="CX17">
        <v>-0.54814891276150102</v>
      </c>
      <c r="CY17">
        <v>-0.49273538562714603</v>
      </c>
      <c r="CZ17">
        <v>0.210226794948941</v>
      </c>
      <c r="DA17">
        <v>-0.107228457075213</v>
      </c>
      <c r="DB17">
        <v>0.13094999752170899</v>
      </c>
      <c r="DC17">
        <v>0.27305513404408999</v>
      </c>
      <c r="DD17">
        <v>-0.14596905403403401</v>
      </c>
      <c r="DE17">
        <v>5.4860339039076202E-2</v>
      </c>
      <c r="DF17">
        <v>1.3419667694603499E-2</v>
      </c>
      <c r="DG17">
        <v>0.208350179843763</v>
      </c>
      <c r="DH17">
        <v>0.48330095662058098</v>
      </c>
      <c r="DI17">
        <v>-0.13740694297968101</v>
      </c>
      <c r="DJ17">
        <v>8.3768275769467798E-2</v>
      </c>
      <c r="DK17">
        <v>0.104325402239096</v>
      </c>
      <c r="DL17">
        <v>0.366269717686381</v>
      </c>
      <c r="DM17">
        <v>0.58403828174028405</v>
      </c>
      <c r="DN17">
        <v>-6.8984906915771305E-2</v>
      </c>
      <c r="DO17">
        <v>0.13721830391596701</v>
      </c>
      <c r="DP17">
        <v>0.249474066753018</v>
      </c>
      <c r="DQ17">
        <v>0.46939420302235302</v>
      </c>
      <c r="DR17">
        <v>0.69060298585781299</v>
      </c>
      <c r="DS17">
        <v>1.54974105353312</v>
      </c>
      <c r="DT17">
        <v>-0.25976073461671001</v>
      </c>
      <c r="DU17">
        <v>0.11062558376180601</v>
      </c>
      <c r="DV17">
        <v>0.12834491655640701</v>
      </c>
      <c r="DW17">
        <v>0.10323330582291999</v>
      </c>
      <c r="DX17">
        <v>0.48896220782600802</v>
      </c>
      <c r="DY17">
        <v>0.1760080370598</v>
      </c>
      <c r="DZ17">
        <v>8.1526903588792193E-2</v>
      </c>
      <c r="EA17">
        <v>1.4306822707192799</v>
      </c>
      <c r="EB17">
        <v>1.5582340715251199</v>
      </c>
      <c r="EC17">
        <v>1.23847759973747</v>
      </c>
      <c r="ED17">
        <v>-4.7943771783779301E-2</v>
      </c>
      <c r="EE17">
        <v>0.485702676057233</v>
      </c>
      <c r="EF17">
        <v>1.6862507620234499</v>
      </c>
      <c r="EG17">
        <v>1.19534293347147</v>
      </c>
      <c r="EH17">
        <v>0.72446308446559604</v>
      </c>
      <c r="EI17">
        <v>0.26951338142846198</v>
      </c>
      <c r="EJ17">
        <v>1.30236796616644</v>
      </c>
      <c r="EK17">
        <v>1.6897043354696899</v>
      </c>
      <c r="EL17">
        <v>0.59598863298411398</v>
      </c>
      <c r="EM17">
        <v>0.84410847605352402</v>
      </c>
      <c r="EN17">
        <v>1.0642059094484899</v>
      </c>
      <c r="EO17">
        <v>1.5964278554090101</v>
      </c>
      <c r="EP17">
        <v>1.23781191855311</v>
      </c>
      <c r="EQ17">
        <v>0.61203274161769705</v>
      </c>
      <c r="ER17">
        <v>1.3966176481536501</v>
      </c>
      <c r="ES17">
        <v>1.33086845478951</v>
      </c>
      <c r="ET17">
        <v>1.20104928703031</v>
      </c>
      <c r="EU17">
        <v>1.09298945385832</v>
      </c>
      <c r="EV17">
        <v>0.96885986082661302</v>
      </c>
      <c r="EW17">
        <v>-0.58676491136235698</v>
      </c>
      <c r="EX17">
        <v>-0.26601219443440699</v>
      </c>
      <c r="EY17">
        <v>-0.684443888232388</v>
      </c>
      <c r="EZ17">
        <v>-0.92638876410853299</v>
      </c>
      <c r="FA17">
        <v>-0.83900569018538795</v>
      </c>
      <c r="FB17">
        <v>-0.884580840638854</v>
      </c>
      <c r="FC17">
        <v>-0.29879050029673399</v>
      </c>
      <c r="FD17">
        <v>-0.51859801858689403</v>
      </c>
      <c r="FE17">
        <v>-8.89478059406731E-2</v>
      </c>
      <c r="FF17">
        <v>-0.41751262830427099</v>
      </c>
      <c r="FG17">
        <v>-0.30600461149258901</v>
      </c>
      <c r="FH17">
        <v>4.1562277703586599E-3</v>
      </c>
      <c r="FI17">
        <v>-4.3717427961756497E-2</v>
      </c>
      <c r="FJ17">
        <v>0.14407493959509299</v>
      </c>
      <c r="FK17">
        <v>0.54063272618657499</v>
      </c>
      <c r="FL17">
        <v>-0.15595175811919501</v>
      </c>
      <c r="FM17">
        <v>-2.0150801417006599E-2</v>
      </c>
      <c r="FN17">
        <v>5.1375022715410099E-2</v>
      </c>
      <c r="FO17">
        <v>0.34019757561533398</v>
      </c>
      <c r="FP17">
        <v>0.77148976114888002</v>
      </c>
      <c r="FQ17">
        <v>-0.12262263806866899</v>
      </c>
      <c r="FR17">
        <v>3.6381473244345701E-2</v>
      </c>
      <c r="FS17">
        <v>0.21361664411331299</v>
      </c>
      <c r="FT17">
        <v>0.55166837056876705</v>
      </c>
      <c r="FU17">
        <v>0.79492990899849103</v>
      </c>
      <c r="FV17">
        <v>-5.63941751043276E-2</v>
      </c>
      <c r="FW17">
        <v>0.16340913509948399</v>
      </c>
      <c r="FX17">
        <v>0.40094846321270899</v>
      </c>
      <c r="FY17">
        <v>0.62030077950319296</v>
      </c>
      <c r="FZ17">
        <v>0.84748135282049397</v>
      </c>
      <c r="GA17">
        <v>0.203760125818714</v>
      </c>
      <c r="GB17">
        <v>-0.36708967794200298</v>
      </c>
      <c r="GC17">
        <v>0.327512088216661</v>
      </c>
      <c r="GD17">
        <v>0.532487269962448</v>
      </c>
      <c r="GE17">
        <v>0.66436978128255597</v>
      </c>
      <c r="GF17">
        <v>0.69847278141866398</v>
      </c>
      <c r="GG17">
        <v>0.72779656393082304</v>
      </c>
      <c r="GH17">
        <v>0.70208973811219999</v>
      </c>
      <c r="GI17">
        <v>0.63709233235406304</v>
      </c>
      <c r="GJ17">
        <v>0.54846535766601601</v>
      </c>
      <c r="GK17">
        <v>0.381952181349765</v>
      </c>
      <c r="GL17">
        <v>0.72431091381331003</v>
      </c>
      <c r="GM17">
        <v>0.69675548572843404</v>
      </c>
      <c r="GN17">
        <v>0.61532269271826401</v>
      </c>
      <c r="GO17">
        <v>0.51606774285245305</v>
      </c>
      <c r="GP17">
        <v>0.56478900125061005</v>
      </c>
      <c r="GQ17">
        <v>0.72454074828675996</v>
      </c>
      <c r="GR17">
        <v>0.66225095741132201</v>
      </c>
      <c r="GS17">
        <v>0.57007572523806205</v>
      </c>
      <c r="GT17">
        <v>0.469885361663538</v>
      </c>
      <c r="GU17">
        <v>0.63003741991365902</v>
      </c>
      <c r="GV17">
        <v>0.70045547336412906</v>
      </c>
      <c r="GW17">
        <v>0.61965609577234104</v>
      </c>
      <c r="GX17">
        <v>0.523852672312769</v>
      </c>
      <c r="GY17">
        <v>0.42430657524069798</v>
      </c>
      <c r="GZ17">
        <v>0.64495808429178203</v>
      </c>
      <c r="HA17">
        <v>0.66350208041847802</v>
      </c>
      <c r="HB17">
        <v>0.57499273165615605</v>
      </c>
      <c r="HC17">
        <v>0.47832271740189097</v>
      </c>
      <c r="HD17">
        <v>0.37920035986181</v>
      </c>
      <c r="HE17">
        <v>-1.04406327127213E-2</v>
      </c>
      <c r="HF17">
        <v>-0.587423428443544</v>
      </c>
      <c r="HG17">
        <v>-8.8870452029727806E-2</v>
      </c>
      <c r="HH17">
        <v>0.83444771961096698</v>
      </c>
      <c r="HI17">
        <v>0.90836331864965603</v>
      </c>
      <c r="HJ17">
        <v>0.91496716662467803</v>
      </c>
      <c r="HK17">
        <v>0.22642663498823101</v>
      </c>
      <c r="HL17">
        <v>0.54525412870060797</v>
      </c>
      <c r="HM17">
        <v>0.45777876926333</v>
      </c>
      <c r="HN17">
        <v>0.35315124997026398</v>
      </c>
      <c r="HO17">
        <v>6.9776439203013796E-2</v>
      </c>
      <c r="HP17">
        <v>0.33543962279846901</v>
      </c>
      <c r="HQ17">
        <v>0.52037134204032598</v>
      </c>
      <c r="HR17">
        <v>0.41944704490069701</v>
      </c>
      <c r="HS17">
        <v>0.31764013599928798</v>
      </c>
      <c r="HT17">
        <v>0.207387207822578</v>
      </c>
      <c r="HU17">
        <v>0.43307198237689998</v>
      </c>
      <c r="HV17">
        <v>0.47145405793490602</v>
      </c>
      <c r="HW17">
        <v>0.36971237271205198</v>
      </c>
      <c r="HX17">
        <v>0.27003033846816499</v>
      </c>
      <c r="HY17">
        <v>0.32065091779713301</v>
      </c>
      <c r="HZ17">
        <v>0.43155147478795303</v>
      </c>
      <c r="IA17">
        <v>0.42155763762058301</v>
      </c>
      <c r="IB17">
        <v>0.32118595507507203</v>
      </c>
      <c r="IC17">
        <v>0.222902161855391</v>
      </c>
      <c r="ID17">
        <v>0.35063441782807703</v>
      </c>
      <c r="IE17">
        <v>0.40493086571605502</v>
      </c>
      <c r="IF17">
        <v>0.37254519150340898</v>
      </c>
      <c r="IG17">
        <v>0.27350026892956703</v>
      </c>
      <c r="IH17">
        <v>0.17585089682653901</v>
      </c>
      <c r="II17">
        <v>0.10159645005401099</v>
      </c>
      <c r="IJ17">
        <v>7.0490311661264196E-2</v>
      </c>
      <c r="IK17">
        <v>-0.81419495391584995</v>
      </c>
      <c r="IL17">
        <v>-0.63200053477302698</v>
      </c>
      <c r="IM17">
        <v>-0.26298381331414999</v>
      </c>
      <c r="IN17">
        <v>-0.446722688445372</v>
      </c>
      <c r="IO17">
        <v>-5.4490266855613298E-2</v>
      </c>
      <c r="IP17">
        <v>5.9673171032751098E-2</v>
      </c>
      <c r="IQ17">
        <v>0.18326913240839099</v>
      </c>
      <c r="IR17">
        <v>-0.18830699535503101</v>
      </c>
      <c r="IS17">
        <v>-7.2322155764698498E-2</v>
      </c>
      <c r="IT17">
        <v>-8.7706485238440796E-2</v>
      </c>
      <c r="IU17">
        <v>0.31616654237295999</v>
      </c>
      <c r="IV17">
        <v>7.3583028338329207E-2</v>
      </c>
      <c r="IW17">
        <v>0.42229171602197801</v>
      </c>
      <c r="IX17">
        <v>-8.2581993674279E-2</v>
      </c>
      <c r="IY17">
        <v>0.11717655059965</v>
      </c>
      <c r="IZ17">
        <v>0.20351782415143599</v>
      </c>
      <c r="JA17">
        <v>0.249860631954199</v>
      </c>
      <c r="JB17">
        <v>0.76027711405439602</v>
      </c>
      <c r="JC17">
        <v>5.5328275746543899E-2</v>
      </c>
      <c r="JD17">
        <v>0.107607158668936</v>
      </c>
      <c r="JE17">
        <v>0.28668780639602898</v>
      </c>
      <c r="JF17">
        <v>0.52327586087051903</v>
      </c>
      <c r="JG17">
        <v>0.92941321556398404</v>
      </c>
      <c r="JH17">
        <v>6.3483339884659401E-2</v>
      </c>
      <c r="JI17">
        <v>0.19494450718456699</v>
      </c>
      <c r="JJ17">
        <v>0.491156549564218</v>
      </c>
      <c r="JK17">
        <v>0.70818285672039505</v>
      </c>
      <c r="JL17">
        <v>0.86505751924656804</v>
      </c>
      <c r="JM17">
        <v>0.11405808407995301</v>
      </c>
      <c r="JN17">
        <v>-0.86773118551084005</v>
      </c>
      <c r="JO17">
        <v>0.151111368431668</v>
      </c>
      <c r="JP17">
        <v>0.882905633532586</v>
      </c>
      <c r="JQ17">
        <v>1.04805880598971</v>
      </c>
      <c r="JR17">
        <v>1.1686306835003899</v>
      </c>
      <c r="JS17">
        <v>0.66062114919253301</v>
      </c>
      <c r="JT17">
        <v>1.2053900759396601</v>
      </c>
      <c r="JU17">
        <v>1.1793401354281601</v>
      </c>
      <c r="JV17">
        <v>1.10573418307642</v>
      </c>
      <c r="JW17">
        <v>0.303093166113233</v>
      </c>
      <c r="JX17">
        <v>0.86369868203559197</v>
      </c>
      <c r="JY17">
        <v>1.22302472325141</v>
      </c>
      <c r="JZ17">
        <v>1.19008045454259</v>
      </c>
      <c r="KA17">
        <v>0.74513188026505806</v>
      </c>
      <c r="KB17">
        <v>0.58885762884186199</v>
      </c>
      <c r="KC17">
        <v>1.0595756858813901</v>
      </c>
      <c r="KD17">
        <v>1.2214688916688701</v>
      </c>
      <c r="KE17">
        <v>0.97582290734972599</v>
      </c>
      <c r="KF17">
        <v>0.61484354840584798</v>
      </c>
      <c r="KG17">
        <v>0.82478192863954503</v>
      </c>
      <c r="KH17">
        <v>1.13192591247064</v>
      </c>
      <c r="KI17">
        <v>1.07961876800392</v>
      </c>
      <c r="KJ17">
        <v>0.81847334452279596</v>
      </c>
      <c r="KK17">
        <v>0.54304642100487199</v>
      </c>
      <c r="KL17">
        <v>0.95444566144709098</v>
      </c>
      <c r="KM17">
        <v>1.06123854724536</v>
      </c>
      <c r="KN17">
        <v>0.943110451824138</v>
      </c>
      <c r="KO17">
        <v>0.71976822324463796</v>
      </c>
      <c r="KP17">
        <v>0.486430847763689</v>
      </c>
      <c r="KQ17">
        <v>-0.50800481312141699</v>
      </c>
      <c r="KR17">
        <v>-0.92622366270182899</v>
      </c>
      <c r="KS17">
        <v>-0.86085774996783004</v>
      </c>
      <c r="KT17">
        <v>-5.1602833332446599E-2</v>
      </c>
      <c r="KU17">
        <v>0.544324149674976</v>
      </c>
      <c r="KV17">
        <v>-0.27635035667982999</v>
      </c>
      <c r="KW17">
        <v>2.8721256576327899E-2</v>
      </c>
      <c r="KX17">
        <v>-0.104402091202824</v>
      </c>
      <c r="KY17">
        <v>1.1018317268315301</v>
      </c>
      <c r="KZ17">
        <v>-3.2943141080224697E-2</v>
      </c>
      <c r="LA17">
        <v>-3.6970726388106702E-2</v>
      </c>
      <c r="LB17">
        <v>0.235936349246294</v>
      </c>
      <c r="LC17">
        <v>0.76949106453132798</v>
      </c>
      <c r="LD17">
        <v>0.45469409732961102</v>
      </c>
      <c r="LE17">
        <v>0.48895919698793999</v>
      </c>
      <c r="LF17">
        <v>9.94331667467689E-2</v>
      </c>
      <c r="LG17">
        <v>0.51448494164338099</v>
      </c>
      <c r="LH17">
        <v>0.63959190198393401</v>
      </c>
      <c r="LI17">
        <v>0.49251565813416798</v>
      </c>
      <c r="LJ17">
        <v>0.60370758480970399</v>
      </c>
      <c r="LK17">
        <v>0.32692457446117501</v>
      </c>
      <c r="LL17">
        <v>0.51382748056144101</v>
      </c>
      <c r="LM17">
        <v>0.61363357345819003</v>
      </c>
      <c r="LN17">
        <v>0.574989424871308</v>
      </c>
      <c r="LO17">
        <v>0.69411661926294899</v>
      </c>
      <c r="LP17">
        <v>0.37000186208418501</v>
      </c>
      <c r="LQ17">
        <v>0.525300413547238</v>
      </c>
      <c r="LR17">
        <v>0.649666598854309</v>
      </c>
      <c r="LS17">
        <v>0.65256935640713298</v>
      </c>
      <c r="LT17">
        <v>0.54211824984506496</v>
      </c>
      <c r="LU17">
        <v>0.41186818159417199</v>
      </c>
      <c r="LV17">
        <v>-0.42430152433026003</v>
      </c>
      <c r="LW17">
        <v>-0.82489713337558102</v>
      </c>
      <c r="LX17">
        <v>-1.48689469145506</v>
      </c>
      <c r="LY17">
        <v>-0.64475729945160498</v>
      </c>
      <c r="LZ17">
        <v>-0.22904612741564101</v>
      </c>
      <c r="MA17">
        <v>-1.3715860360991401</v>
      </c>
      <c r="MB17">
        <v>-0.79474808134553698</v>
      </c>
      <c r="MC17">
        <v>0.55224893076106096</v>
      </c>
      <c r="MD17">
        <v>0.69893100172177203</v>
      </c>
      <c r="ME17">
        <v>1.08540114588132</v>
      </c>
      <c r="MF17">
        <v>-0.84694490302332304</v>
      </c>
      <c r="MG17">
        <v>-0.54210029541861404</v>
      </c>
      <c r="MH17">
        <v>-7.1806437748906396E-2</v>
      </c>
      <c r="MI17">
        <v>1.7224174480622001</v>
      </c>
      <c r="MJ17">
        <v>0.149493115960943</v>
      </c>
      <c r="MK17">
        <v>-0.94033486887040996</v>
      </c>
      <c r="ML17">
        <v>-0.42672878315747298</v>
      </c>
      <c r="MM17">
        <v>1.1344421783718699</v>
      </c>
      <c r="MN17">
        <v>0.90368770957328903</v>
      </c>
      <c r="MO17">
        <v>-0.18214370356990101</v>
      </c>
      <c r="MP17">
        <v>-0.85715605894390101</v>
      </c>
      <c r="MQ17">
        <v>0.62400428788172801</v>
      </c>
      <c r="MR17">
        <v>0.74915350640297695</v>
      </c>
      <c r="MS17">
        <v>0.79921051356333095</v>
      </c>
      <c r="MT17">
        <v>-0.19924039461753601</v>
      </c>
      <c r="MU17">
        <v>0.10364571452740901</v>
      </c>
      <c r="MV17">
        <v>0.35669252578166899</v>
      </c>
      <c r="MW17">
        <v>0.70039933858548498</v>
      </c>
      <c r="MX17">
        <v>0.87688309513970197</v>
      </c>
      <c r="MY17">
        <v>4.1039318228472503E-2</v>
      </c>
      <c r="MZ17">
        <v>-0.82417777438141104</v>
      </c>
      <c r="NA17">
        <v>-0.139798788787346</v>
      </c>
      <c r="NB17">
        <v>0.84527351704007903</v>
      </c>
      <c r="NC17">
        <v>0.60499499890253505</v>
      </c>
      <c r="ND17">
        <v>0.13198380117175301</v>
      </c>
      <c r="NE17">
        <v>-0.14882305341097499</v>
      </c>
      <c r="NF17">
        <v>0.42305657305611999</v>
      </c>
      <c r="NG17">
        <v>0.89105629793101904</v>
      </c>
      <c r="NH17">
        <v>0.58967175848444098</v>
      </c>
      <c r="NI17">
        <v>0.26130547058854198</v>
      </c>
      <c r="NJ17">
        <v>0.59239682986272302</v>
      </c>
      <c r="NK17">
        <v>0.64072022020771802</v>
      </c>
      <c r="NL17">
        <v>0.63188294426919001</v>
      </c>
      <c r="NM17">
        <v>0.82054550285539596</v>
      </c>
      <c r="NN17">
        <v>0.45744571914980298</v>
      </c>
      <c r="NO17">
        <v>0.66694766666879501</v>
      </c>
      <c r="NP17">
        <v>0.69410446663913805</v>
      </c>
      <c r="NQ17">
        <v>0.79580699400083799</v>
      </c>
      <c r="NR17">
        <v>0.90046822704375395</v>
      </c>
      <c r="NS17">
        <v>0.55493589133097998</v>
      </c>
      <c r="NT17">
        <v>0.70439577604805004</v>
      </c>
      <c r="NU17">
        <v>0.79788075441424999</v>
      </c>
      <c r="NV17">
        <v>0.87225699409998503</v>
      </c>
      <c r="NW17">
        <v>0.72789019601273697</v>
      </c>
      <c r="NX17">
        <v>0.61122907952397698</v>
      </c>
      <c r="NY17">
        <v>0.78546563245122203</v>
      </c>
      <c r="NZ17">
        <v>0.86219586064693199</v>
      </c>
      <c r="OA17">
        <v>0.75664039009573303</v>
      </c>
      <c r="OB17">
        <v>0.69567209145351705</v>
      </c>
      <c r="OC17">
        <v>9.9468487725525898E-2</v>
      </c>
      <c r="OD17">
        <v>-0.114258722758093</v>
      </c>
      <c r="OE17">
        <v>-0.59457680928948997</v>
      </c>
      <c r="OF17">
        <v>0.40183176764010797</v>
      </c>
      <c r="OG17">
        <v>-0.62598037734071399</v>
      </c>
      <c r="OH17">
        <v>-0.84079708733786696</v>
      </c>
      <c r="OI17">
        <v>0.51092774148923603</v>
      </c>
      <c r="OJ17">
        <v>1.13675957898525</v>
      </c>
      <c r="OK17">
        <v>0.60045520640014305</v>
      </c>
      <c r="OL17">
        <v>0.144202806279044</v>
      </c>
      <c r="OM17">
        <v>0.16971515556733399</v>
      </c>
      <c r="ON17">
        <v>0.76481883485013802</v>
      </c>
      <c r="OO17">
        <v>0.85471865165523397</v>
      </c>
      <c r="OP17">
        <v>0.67492593882470597</v>
      </c>
      <c r="OQ17">
        <v>0.54612577699339704</v>
      </c>
      <c r="OR17">
        <v>0.49708531847312798</v>
      </c>
      <c r="OS17">
        <v>0.84545896980111301</v>
      </c>
      <c r="OT17">
        <v>0.800776113115093</v>
      </c>
      <c r="OU17">
        <v>0.63959075883955496</v>
      </c>
      <c r="OV17">
        <v>0.96510151053906401</v>
      </c>
      <c r="OW17">
        <v>0.66393981340666597</v>
      </c>
      <c r="OX17">
        <v>0.83944126333417901</v>
      </c>
      <c r="OY17">
        <v>0.76334627053731896</v>
      </c>
      <c r="OZ17">
        <v>0.926185637261148</v>
      </c>
      <c r="PA17">
        <v>1.10548496958219</v>
      </c>
      <c r="PB17">
        <v>0.72360348125577201</v>
      </c>
      <c r="PC17">
        <v>0.82807124978798596</v>
      </c>
      <c r="PD17">
        <v>0.98818410060080797</v>
      </c>
      <c r="PE17">
        <v>1.07940502412107</v>
      </c>
      <c r="PF17">
        <v>1.4741780997866001</v>
      </c>
      <c r="PG17">
        <v>0.110478169845265</v>
      </c>
      <c r="PH17">
        <v>-0.28278549647672502</v>
      </c>
      <c r="PI17">
        <v>-0.55653414642327004</v>
      </c>
      <c r="PJ17">
        <v>-0.12332849096619899</v>
      </c>
      <c r="PK17">
        <v>-0.65466016182331699</v>
      </c>
      <c r="PL17">
        <v>1.1542130974034699</v>
      </c>
      <c r="PM17">
        <v>0.15746330572803999</v>
      </c>
      <c r="PN17">
        <v>0.16804091894915199</v>
      </c>
      <c r="PO17">
        <v>0.13693702112935299</v>
      </c>
      <c r="PP17">
        <v>0.10382982803475301</v>
      </c>
      <c r="PQ17">
        <v>0.126730392905265</v>
      </c>
      <c r="PR17">
        <v>0.16122900617569499</v>
      </c>
      <c r="PS17">
        <v>0.15758625830095599</v>
      </c>
      <c r="PT17">
        <v>0.12572503949028799</v>
      </c>
      <c r="PU17">
        <v>0.14020556559095301</v>
      </c>
      <c r="PV17">
        <v>0.144432114411809</v>
      </c>
      <c r="PW17">
        <v>0.15960900851615401</v>
      </c>
      <c r="PX17">
        <v>0.14173202302733101</v>
      </c>
      <c r="PY17">
        <v>0.13319523517005499</v>
      </c>
      <c r="PZ17">
        <v>0.161756987148996</v>
      </c>
      <c r="QA17">
        <v>0.14912382827978801</v>
      </c>
      <c r="QB17">
        <v>0.14832287109530001</v>
      </c>
      <c r="QC17">
        <v>0.14141647551697001</v>
      </c>
      <c r="QD17">
        <v>0.15006497917428199</v>
      </c>
      <c r="QE17">
        <v>0.16024330693101099</v>
      </c>
      <c r="QF17">
        <v>0.14328433781274499</v>
      </c>
      <c r="QG17">
        <v>0.14644490652627401</v>
      </c>
      <c r="QH17">
        <v>0.152125701984413</v>
      </c>
      <c r="QI17">
        <v>0.15188854588383299</v>
      </c>
      <c r="QJ17">
        <v>0.168370896849552</v>
      </c>
      <c r="QK17">
        <v>-0.70621376099655997</v>
      </c>
      <c r="QL17">
        <v>5.3186722837864298E-2</v>
      </c>
      <c r="QM17">
        <v>1.1335656816492999E-2</v>
      </c>
      <c r="QN17">
        <v>-0.51493539563676105</v>
      </c>
      <c r="QO17">
        <v>-0.80736282275242899</v>
      </c>
      <c r="QP17">
        <v>-0.46947896849395399</v>
      </c>
      <c r="QQ17">
        <v>-0.51869583212767401</v>
      </c>
      <c r="QR17">
        <v>-0.68656483039187299</v>
      </c>
      <c r="QS17">
        <v>-0.767751230964835</v>
      </c>
      <c r="QT17">
        <v>-0.72691831864838896</v>
      </c>
      <c r="QU17">
        <v>-0.73614775403739596</v>
      </c>
      <c r="QV17">
        <v>-0.58705463895758903</v>
      </c>
      <c r="QW17">
        <v>-0.69794143683871102</v>
      </c>
      <c r="QX17">
        <v>-0.91880851486308301</v>
      </c>
      <c r="QY17">
        <v>-0.75031156222964301</v>
      </c>
      <c r="QZ17">
        <v>-0.69075328841765304</v>
      </c>
      <c r="RA17">
        <v>-0.67129265350510103</v>
      </c>
      <c r="RB17">
        <v>-0.84386807646378803</v>
      </c>
      <c r="RC17">
        <v>-0.86902994961179403</v>
      </c>
      <c r="RD17">
        <v>-0.68458253540301195</v>
      </c>
      <c r="RE17">
        <v>-0.72822882191787097</v>
      </c>
      <c r="RF17">
        <v>-0.79391344063208202</v>
      </c>
      <c r="RG17">
        <v>-0.84945820343237299</v>
      </c>
      <c r="RH17">
        <v>-0.79731109505352704</v>
      </c>
      <c r="RI17">
        <v>-0.59014403000220905</v>
      </c>
      <c r="RJ17">
        <v>-0.82166257733743697</v>
      </c>
      <c r="RK17">
        <v>-0.82279900832441299</v>
      </c>
      <c r="RL17">
        <v>-0.81030335464540804</v>
      </c>
      <c r="RM17">
        <v>-0.705643195165923</v>
      </c>
      <c r="RN17">
        <v>-0.42626464200673803</v>
      </c>
      <c r="RO17">
        <v>-0.213857918221529</v>
      </c>
      <c r="RP17">
        <v>0.297324740765401</v>
      </c>
      <c r="RQ17">
        <v>-0.82481465723598502</v>
      </c>
      <c r="RR17">
        <v>0.54041512708416894</v>
      </c>
      <c r="RS17">
        <v>0.58484110228378705</v>
      </c>
      <c r="RT17">
        <v>-0.43437305874535598</v>
      </c>
      <c r="RU17">
        <v>0.10887598725353</v>
      </c>
      <c r="RV17">
        <v>0.491349711575569</v>
      </c>
      <c r="RW17">
        <v>-0.21576616299212101</v>
      </c>
      <c r="RX17">
        <v>-0.36792332421832202</v>
      </c>
      <c r="RY17">
        <v>-0.136814499236176</v>
      </c>
      <c r="RZ17">
        <v>0.139410070230718</v>
      </c>
      <c r="SA17">
        <v>0.36143293330520099</v>
      </c>
      <c r="SB17">
        <v>-0.19874200293685801</v>
      </c>
      <c r="SC17">
        <v>7.4711291949817002E-2</v>
      </c>
      <c r="SD17">
        <v>-3.8050669545485502E-3</v>
      </c>
      <c r="SE17">
        <v>0.25464364652634502</v>
      </c>
      <c r="SF17">
        <v>9.6471273421544795E-2</v>
      </c>
      <c r="SG17">
        <v>-6.6681056907195696E-2</v>
      </c>
      <c r="SH17">
        <v>0.13980824560892399</v>
      </c>
      <c r="SI17">
        <v>0.11623747733621299</v>
      </c>
      <c r="SJ17">
        <v>0.114759383082136</v>
      </c>
      <c r="SK17">
        <v>9.211251591479E-2</v>
      </c>
      <c r="SL17">
        <v>2.2026688219707598E-2</v>
      </c>
      <c r="SM17">
        <v>-3.9409070987738201E-2</v>
      </c>
      <c r="SN17">
        <v>4.4238191144463403E-2</v>
      </c>
      <c r="SO17">
        <v>0.107517256216232</v>
      </c>
      <c r="SP17">
        <v>0.120436171201782</v>
      </c>
      <c r="SQ17">
        <v>-8.3496048270919401E-2</v>
      </c>
      <c r="SR17">
        <v>-0.135965012963155</v>
      </c>
      <c r="SS17">
        <v>-0.16319844298798</v>
      </c>
      <c r="ST17">
        <v>-1.2909494701664701</v>
      </c>
      <c r="SU17">
        <v>-0.30870920124441198</v>
      </c>
      <c r="SV17">
        <v>0.27981094688290098</v>
      </c>
      <c r="SW17">
        <v>0.54703282442577805</v>
      </c>
      <c r="SX17">
        <v>0.38435484317517798</v>
      </c>
      <c r="SY17">
        <v>0.23144738672238199</v>
      </c>
      <c r="SZ17">
        <v>0.46267092460935</v>
      </c>
      <c r="TA17">
        <v>0.55748459141550599</v>
      </c>
      <c r="TB17">
        <v>0.47345213888820797</v>
      </c>
      <c r="TC17">
        <v>-1.4479716021558999E-2</v>
      </c>
      <c r="TD17">
        <v>0.31776176155584701</v>
      </c>
      <c r="TE17">
        <v>0.50515494319356702</v>
      </c>
      <c r="TF17">
        <v>0.54450427267497603</v>
      </c>
      <c r="TG17">
        <v>0.435002463590347</v>
      </c>
      <c r="TH17">
        <v>0.15158124375812099</v>
      </c>
      <c r="TI17">
        <v>0.41248978864101499</v>
      </c>
      <c r="TJ17">
        <v>0.52645263080337901</v>
      </c>
      <c r="TK17">
        <v>0.49139944600587598</v>
      </c>
      <c r="TL17">
        <v>0.39511784142440098</v>
      </c>
      <c r="TM17">
        <v>0.27053091085603898</v>
      </c>
      <c r="TN17">
        <v>0.45901625116709999</v>
      </c>
      <c r="TO17">
        <v>0.49888583888166099</v>
      </c>
      <c r="TP17">
        <v>0.447768711803612</v>
      </c>
      <c r="TQ17">
        <v>0.36510305305054902</v>
      </c>
      <c r="TR17">
        <v>0.34150354650447801</v>
      </c>
      <c r="TS17">
        <v>0.45649574323062803</v>
      </c>
      <c r="TT17">
        <v>0.465850466892481</v>
      </c>
      <c r="TU17">
        <v>0.41363862895174203</v>
      </c>
      <c r="TV17">
        <v>0.34505155161558398</v>
      </c>
    </row>
    <row r="18" spans="1:542" x14ac:dyDescent="0.25">
      <c r="A18" s="13">
        <v>43921</v>
      </c>
      <c r="B18">
        <v>8.8602179666469702E-2</v>
      </c>
      <c r="C18">
        <v>0.80437802048009499</v>
      </c>
      <c r="D18">
        <v>0.29606482626380898</v>
      </c>
      <c r="E18">
        <v>-0.14165291867409899</v>
      </c>
      <c r="F18">
        <v>0.52828777921578696</v>
      </c>
      <c r="G18">
        <v>-0.40584742108045502</v>
      </c>
      <c r="H18">
        <v>-0.81000190672379402</v>
      </c>
      <c r="I18">
        <v>-0.86248270283957595</v>
      </c>
      <c r="J18">
        <v>0.131323789252934</v>
      </c>
      <c r="K18">
        <v>-0.68910492226116005</v>
      </c>
      <c r="L18">
        <v>-9.4491092356405196E-2</v>
      </c>
      <c r="M18">
        <v>-0.90074603701063105</v>
      </c>
      <c r="N18">
        <v>-0.67692603361213199</v>
      </c>
      <c r="O18">
        <v>-0.23327088966684401</v>
      </c>
      <c r="P18">
        <v>-0.95748244755547196</v>
      </c>
      <c r="Q18">
        <v>-0.52497206259978701</v>
      </c>
      <c r="R18">
        <v>-0.84561626351892605</v>
      </c>
      <c r="S18">
        <v>-0.49561466507581298</v>
      </c>
      <c r="T18">
        <v>-0.63146433532409696</v>
      </c>
      <c r="U18">
        <v>-1.2534015488441801</v>
      </c>
      <c r="V18">
        <v>-0.62302315475664305</v>
      </c>
      <c r="W18">
        <v>-0.70056786865033205</v>
      </c>
      <c r="X18">
        <v>-0.71441752060735697</v>
      </c>
      <c r="Y18">
        <v>-0.95460011405080802</v>
      </c>
      <c r="Z18">
        <v>-1.43100070494334</v>
      </c>
      <c r="AA18">
        <v>-0.56427591140223998</v>
      </c>
      <c r="AB18">
        <v>-0.834854907184992</v>
      </c>
      <c r="AC18">
        <v>-0.95322995044550396</v>
      </c>
      <c r="AD18">
        <v>-1.13806545079822</v>
      </c>
      <c r="AE18">
        <v>-1.3988780902737801</v>
      </c>
      <c r="AF18">
        <v>-0.83442137979116004</v>
      </c>
      <c r="AG18">
        <v>-2.09724341475179</v>
      </c>
      <c r="AH18">
        <v>-0.622668966660468</v>
      </c>
      <c r="AI18">
        <v>-0.46352222992955899</v>
      </c>
      <c r="AJ18">
        <v>4.37222485974645E-2</v>
      </c>
      <c r="AK18">
        <v>0.56449671935351398</v>
      </c>
      <c r="AL18">
        <v>0.31278186207963599</v>
      </c>
      <c r="AM18">
        <v>0.53010571714753796</v>
      </c>
      <c r="AN18">
        <v>0.75943545964342396</v>
      </c>
      <c r="AO18">
        <v>0.98717508256559405</v>
      </c>
      <c r="AP18">
        <v>-0.15908533524176299</v>
      </c>
      <c r="AQ18">
        <v>0.36423471731042201</v>
      </c>
      <c r="AR18">
        <v>0.60200013446047695</v>
      </c>
      <c r="AS18">
        <v>0.82791671227841201</v>
      </c>
      <c r="AT18">
        <v>0.99820142761012198</v>
      </c>
      <c r="AU18">
        <v>0.10407609726089299</v>
      </c>
      <c r="AV18">
        <v>0.48680320575092101</v>
      </c>
      <c r="AW18">
        <v>0.71975503652324002</v>
      </c>
      <c r="AX18">
        <v>0.91885333708065897</v>
      </c>
      <c r="AY18">
        <v>0.95727010304373195</v>
      </c>
      <c r="AZ18">
        <v>0.27407200396276499</v>
      </c>
      <c r="BA18">
        <v>0.60678343630227705</v>
      </c>
      <c r="BB18">
        <v>0.81969944938804795</v>
      </c>
      <c r="BC18">
        <v>0.92206387884387497</v>
      </c>
      <c r="BD18">
        <v>0.98759375177154995</v>
      </c>
      <c r="BE18">
        <v>0.418684536343845</v>
      </c>
      <c r="BF18">
        <v>0.71224700631339599</v>
      </c>
      <c r="BG18">
        <v>0.84892455013072798</v>
      </c>
      <c r="BH18">
        <v>0.956518083848928</v>
      </c>
      <c r="BI18">
        <v>0.97482824917298805</v>
      </c>
      <c r="BK18">
        <v>-0.46321051623180998</v>
      </c>
      <c r="BL18">
        <v>-0.873741484563613</v>
      </c>
      <c r="BM18">
        <v>-0.21152904242937801</v>
      </c>
      <c r="BN18">
        <v>-0.39848988838333399</v>
      </c>
      <c r="BO18">
        <v>-5.86060024279728E-2</v>
      </c>
      <c r="BP18">
        <v>0.257825582523599</v>
      </c>
      <c r="BQ18">
        <v>-0.141667985458164</v>
      </c>
      <c r="BR18">
        <v>5.0093566462151601E-2</v>
      </c>
      <c r="BS18">
        <v>0.198713969179831</v>
      </c>
      <c r="BT18">
        <v>0.14381736792850899</v>
      </c>
      <c r="BU18">
        <v>-0.259528159204654</v>
      </c>
      <c r="BV18">
        <v>-0.10034221911366201</v>
      </c>
      <c r="BW18">
        <v>9.2304950499265598E-2</v>
      </c>
      <c r="BX18">
        <v>0.29363739453590598</v>
      </c>
      <c r="BY18">
        <v>4.1806116700399298E-2</v>
      </c>
      <c r="BZ18">
        <v>-0.18409948825123801</v>
      </c>
      <c r="CA18">
        <v>-9.0104079443819596E-3</v>
      </c>
      <c r="CB18">
        <v>0.18767193242545399</v>
      </c>
      <c r="CC18">
        <v>0.18320393616664299</v>
      </c>
      <c r="CD18">
        <v>0.19725293750627701</v>
      </c>
      <c r="CE18">
        <v>-0.10066416180457601</v>
      </c>
      <c r="CF18">
        <v>8.0501093338875701E-2</v>
      </c>
      <c r="CG18">
        <v>0.14946660542807599</v>
      </c>
      <c r="CH18">
        <v>0.24150417144715999</v>
      </c>
      <c r="CI18">
        <v>0.32975544227730402</v>
      </c>
      <c r="CJ18">
        <v>-1.7798629911623998E-2</v>
      </c>
      <c r="CK18">
        <v>7.40286109040387E-2</v>
      </c>
      <c r="CL18">
        <v>0.19529126963563501</v>
      </c>
      <c r="CM18">
        <v>0.323392499290031</v>
      </c>
      <c r="CN18">
        <v>0.38627498086949502</v>
      </c>
      <c r="CO18">
        <v>0.18136284397136099</v>
      </c>
      <c r="CP18">
        <v>-7.3436442575592495E-2</v>
      </c>
      <c r="CQ18">
        <v>-0.47895278939908598</v>
      </c>
      <c r="CR18">
        <v>-0.51711130642459802</v>
      </c>
      <c r="CS18">
        <v>-0.58259493759633096</v>
      </c>
      <c r="CT18">
        <v>-0.77719737482026097</v>
      </c>
      <c r="CU18">
        <v>-0.78898211199314905</v>
      </c>
      <c r="CV18">
        <v>-0.30301969100617498</v>
      </c>
      <c r="CW18">
        <v>9.2487258595894295E-2</v>
      </c>
      <c r="CX18">
        <v>0.20435930129183699</v>
      </c>
      <c r="CY18">
        <v>3.1146061977187797E-4</v>
      </c>
      <c r="CZ18">
        <v>-0.396145881213401</v>
      </c>
      <c r="DA18">
        <v>0.297513403154406</v>
      </c>
      <c r="DB18">
        <v>-4.2344097577174403E-2</v>
      </c>
      <c r="DC18">
        <v>0.23247140470187699</v>
      </c>
      <c r="DD18">
        <v>-0.20720920440572699</v>
      </c>
      <c r="DE18">
        <v>-5.3882215386817998E-2</v>
      </c>
      <c r="DF18">
        <v>0.13132839320706099</v>
      </c>
      <c r="DG18">
        <v>9.6531683932639403E-2</v>
      </c>
      <c r="DH18">
        <v>0.328399715391334</v>
      </c>
      <c r="DI18">
        <v>-3.6520899964575103E-2</v>
      </c>
      <c r="DJ18">
        <v>-5.15150524440499E-2</v>
      </c>
      <c r="DK18">
        <v>0.17067124813085799</v>
      </c>
      <c r="DL18">
        <v>0.20022470006533499</v>
      </c>
      <c r="DM18">
        <v>0.50727183939793197</v>
      </c>
      <c r="DN18">
        <v>-3.9439460013450597E-2</v>
      </c>
      <c r="DO18">
        <v>2.23552679531566E-2</v>
      </c>
      <c r="DP18">
        <v>0.23524868064010099</v>
      </c>
      <c r="DQ18">
        <v>0.36120292746296401</v>
      </c>
      <c r="DR18">
        <v>0.63211888732549704</v>
      </c>
      <c r="DS18">
        <v>0.32883606728865</v>
      </c>
      <c r="DT18">
        <v>-1.7658192797882399</v>
      </c>
      <c r="DU18">
        <v>-0.27331992189453003</v>
      </c>
      <c r="DV18">
        <v>0.10470672460248499</v>
      </c>
      <c r="DW18">
        <v>0.11212164918341801</v>
      </c>
      <c r="DX18">
        <v>0.10981596047329301</v>
      </c>
      <c r="DY18">
        <v>1.5525369542318299</v>
      </c>
      <c r="DZ18">
        <v>0.27099208942744302</v>
      </c>
      <c r="EA18">
        <v>0.197452206176253</v>
      </c>
      <c r="EB18">
        <v>1.4437829458148901</v>
      </c>
      <c r="EC18">
        <v>1.14862819338669</v>
      </c>
      <c r="ED18">
        <v>1.2544245370060301</v>
      </c>
      <c r="EE18">
        <v>7.4780530734473202E-2</v>
      </c>
      <c r="EF18">
        <v>0.56943929946655003</v>
      </c>
      <c r="EG18">
        <v>1.6896398893959199</v>
      </c>
      <c r="EH18">
        <v>1.4755060996326801</v>
      </c>
      <c r="EI18">
        <v>0.78958932962744</v>
      </c>
      <c r="EJ18">
        <v>0.387620400366749</v>
      </c>
      <c r="EK18">
        <v>1.3285634042246901</v>
      </c>
      <c r="EL18">
        <v>1.690153966714</v>
      </c>
      <c r="EM18">
        <v>1.2419646634633601</v>
      </c>
      <c r="EN18">
        <v>0.91510074762024296</v>
      </c>
      <c r="EO18">
        <v>1.11403660103147</v>
      </c>
      <c r="EP18">
        <v>1.59778194438318</v>
      </c>
      <c r="EQ18">
        <v>1.25245362191996</v>
      </c>
      <c r="ER18">
        <v>1.23403282783659</v>
      </c>
      <c r="ES18">
        <v>1.41222351117405</v>
      </c>
      <c r="ET18">
        <v>1.34945265492351</v>
      </c>
      <c r="EU18">
        <v>1.2222752239310199</v>
      </c>
      <c r="EV18">
        <v>1.1225906883557499</v>
      </c>
      <c r="EW18">
        <v>4.2285360329201598E-2</v>
      </c>
      <c r="EX18">
        <v>-7.48489268961057E-3</v>
      </c>
      <c r="EY18">
        <v>-0.27139652017629401</v>
      </c>
      <c r="EZ18">
        <v>-0.61171003864817197</v>
      </c>
      <c r="FA18">
        <v>-0.97030566035902699</v>
      </c>
      <c r="FB18">
        <v>-0.79451126299025898</v>
      </c>
      <c r="FC18">
        <v>-0.49651860597339498</v>
      </c>
      <c r="FD18">
        <v>-0.216174224417338</v>
      </c>
      <c r="FE18">
        <v>-0.47736593500144398</v>
      </c>
      <c r="FF18">
        <v>-9.0431810640920502E-3</v>
      </c>
      <c r="FG18">
        <v>-0.26093782082567601</v>
      </c>
      <c r="FH18">
        <v>-0.22265907963436801</v>
      </c>
      <c r="FI18">
        <v>8.3707359920855595E-2</v>
      </c>
      <c r="FJ18">
        <v>1.6148076636232599E-2</v>
      </c>
      <c r="FK18">
        <v>0.27044211406757201</v>
      </c>
      <c r="FL18">
        <v>-0.24883692148075201</v>
      </c>
      <c r="FM18">
        <v>-7.2948845534904605E-2</v>
      </c>
      <c r="FN18">
        <v>5.1532246701538699E-2</v>
      </c>
      <c r="FO18">
        <v>0.140191995344571</v>
      </c>
      <c r="FP18">
        <v>0.49842424695035398</v>
      </c>
      <c r="FQ18">
        <v>-0.142450206200288</v>
      </c>
      <c r="FR18">
        <v>-4.4529726338210097E-2</v>
      </c>
      <c r="FS18">
        <v>0.12506376910098899</v>
      </c>
      <c r="FT18">
        <v>0.326404077998519</v>
      </c>
      <c r="FU18">
        <v>0.73114454309826304</v>
      </c>
      <c r="FV18">
        <v>-0.105768930295631</v>
      </c>
      <c r="FW18">
        <v>3.2312440168674302E-2</v>
      </c>
      <c r="FX18">
        <v>0.26948700432454298</v>
      </c>
      <c r="FY18">
        <v>0.53328436071840901</v>
      </c>
      <c r="FZ18">
        <v>0.81474198901900297</v>
      </c>
      <c r="GA18">
        <v>-3.59576692621301E-2</v>
      </c>
      <c r="GB18">
        <v>-0.61364244670901802</v>
      </c>
      <c r="GC18">
        <v>-0.30720126104043399</v>
      </c>
      <c r="GD18">
        <v>0.532487269962448</v>
      </c>
      <c r="GE18">
        <v>0.66436978128255597</v>
      </c>
      <c r="GF18">
        <v>0.69847278141866398</v>
      </c>
      <c r="GG18">
        <v>0.21955873995678099</v>
      </c>
      <c r="GH18">
        <v>0.70208973811219999</v>
      </c>
      <c r="GI18">
        <v>0.63709233235406304</v>
      </c>
      <c r="GJ18">
        <v>0.54846535766601601</v>
      </c>
      <c r="GK18">
        <v>0.13314530265361399</v>
      </c>
      <c r="GL18">
        <v>0.38668929457155399</v>
      </c>
      <c r="GM18">
        <v>0.69675548572843404</v>
      </c>
      <c r="GN18">
        <v>0.61532269271826401</v>
      </c>
      <c r="GO18">
        <v>0.51606774285245305</v>
      </c>
      <c r="GP18">
        <v>0.26529706844604101</v>
      </c>
      <c r="GQ18">
        <v>0.55376590189610098</v>
      </c>
      <c r="GR18">
        <v>0.66225095741132201</v>
      </c>
      <c r="GS18">
        <v>0.57007572523806205</v>
      </c>
      <c r="GT18">
        <v>0.469885361663538</v>
      </c>
      <c r="GU18">
        <v>0.426220158389778</v>
      </c>
      <c r="GV18">
        <v>0.58628800514222401</v>
      </c>
      <c r="GW18">
        <v>0.61965609577234104</v>
      </c>
      <c r="GX18">
        <v>0.523852672312769</v>
      </c>
      <c r="GY18">
        <v>0.42430657524069798</v>
      </c>
      <c r="GZ18">
        <v>0.49062228159612198</v>
      </c>
      <c r="HA18">
        <v>0.57769700061610596</v>
      </c>
      <c r="HB18">
        <v>0.57499273165615605</v>
      </c>
      <c r="HC18">
        <v>0.47832271740189097</v>
      </c>
      <c r="HD18">
        <v>0.37920035986181</v>
      </c>
      <c r="HE18">
        <v>-0.34014482364077803</v>
      </c>
      <c r="HF18">
        <v>-1.0663012233703399</v>
      </c>
      <c r="HG18">
        <v>-0.58693562274578404</v>
      </c>
      <c r="HH18">
        <v>-1.1140824026850201E-3</v>
      </c>
      <c r="HI18">
        <v>0.90836331864965603</v>
      </c>
      <c r="HJ18">
        <v>0.91496716662467803</v>
      </c>
      <c r="HK18">
        <v>-4.3380803899615503E-2</v>
      </c>
      <c r="HL18">
        <v>0.163066655312332</v>
      </c>
      <c r="HM18">
        <v>0.45777876926333</v>
      </c>
      <c r="HN18">
        <v>0.35315124997026398</v>
      </c>
      <c r="HO18">
        <v>-0.174894191768591</v>
      </c>
      <c r="HP18">
        <v>2.7169564463429802E-2</v>
      </c>
      <c r="HQ18">
        <v>0.26817198402401299</v>
      </c>
      <c r="HR18">
        <v>0.41944704490069701</v>
      </c>
      <c r="HS18">
        <v>0.31764013599928798</v>
      </c>
      <c r="HT18">
        <v>-7.2598983612491397E-2</v>
      </c>
      <c r="HU18">
        <v>0.15102749275880401</v>
      </c>
      <c r="HV18">
        <v>0.346111788012474</v>
      </c>
      <c r="HW18">
        <v>0.36971237271205198</v>
      </c>
      <c r="HX18">
        <v>0.27003033846816499</v>
      </c>
      <c r="HY18">
        <v>4.6620721677497701E-2</v>
      </c>
      <c r="HZ18">
        <v>0.24508565521123399</v>
      </c>
      <c r="IA18">
        <v>0.33833357123062802</v>
      </c>
      <c r="IB18">
        <v>0.32118595507507203</v>
      </c>
      <c r="IC18">
        <v>0.222902161855391</v>
      </c>
      <c r="ID18">
        <v>0.14694637427649701</v>
      </c>
      <c r="IE18">
        <v>0.26590063357709098</v>
      </c>
      <c r="IF18">
        <v>0.310177134890115</v>
      </c>
      <c r="IG18">
        <v>0.27350026892956703</v>
      </c>
      <c r="IH18">
        <v>0.17585089682653901</v>
      </c>
      <c r="II18">
        <v>-1.6067338231628501</v>
      </c>
      <c r="IJ18">
        <v>-1.5473810252120599</v>
      </c>
      <c r="IK18">
        <v>7.0502561700574604E-2</v>
      </c>
      <c r="IL18">
        <v>-0.785456423011197</v>
      </c>
      <c r="IM18">
        <v>-0.57324587973780605</v>
      </c>
      <c r="IN18">
        <v>-0.20604112298852501</v>
      </c>
      <c r="IO18">
        <v>0.15723253931363601</v>
      </c>
      <c r="IP18">
        <v>-5.9484331883915796E-3</v>
      </c>
      <c r="IQ18">
        <v>9.14432623081535E-2</v>
      </c>
      <c r="IR18">
        <v>0.244616654610188</v>
      </c>
      <c r="IS18">
        <v>-0.72817713109201898</v>
      </c>
      <c r="IT18">
        <v>-1.3616531954826001E-2</v>
      </c>
      <c r="IU18">
        <v>-3.6324373717203297E-2</v>
      </c>
      <c r="IV18">
        <v>0.37281566851414599</v>
      </c>
      <c r="IW18">
        <v>0.167089264599633</v>
      </c>
      <c r="IX18">
        <v>-0.380759506448619</v>
      </c>
      <c r="IY18">
        <v>-2.57301111698694E-2</v>
      </c>
      <c r="IZ18">
        <v>0.17068999641602201</v>
      </c>
      <c r="JA18">
        <v>0.28370579996192702</v>
      </c>
      <c r="JB18">
        <v>0.37498139082019</v>
      </c>
      <c r="JC18">
        <v>-0.275579133128038</v>
      </c>
      <c r="JD18">
        <v>0.111958259639095</v>
      </c>
      <c r="JE18">
        <v>0.17764718262155199</v>
      </c>
      <c r="JF18">
        <v>0.39245055050997002</v>
      </c>
      <c r="JG18">
        <v>0.66130263117479504</v>
      </c>
      <c r="JH18">
        <v>-0.11589580655244699</v>
      </c>
      <c r="JI18">
        <v>0.132587896624213</v>
      </c>
      <c r="JJ18">
        <v>0.28369521922291002</v>
      </c>
      <c r="JK18">
        <v>0.61112594321658897</v>
      </c>
      <c r="JL18">
        <v>0.79677239886343398</v>
      </c>
      <c r="JM18">
        <v>-0.86358263660536205</v>
      </c>
      <c r="JN18">
        <v>-1.75016967925067</v>
      </c>
      <c r="JO18">
        <v>-0.856297754446119</v>
      </c>
      <c r="JP18">
        <v>0.30709761166350802</v>
      </c>
      <c r="JQ18">
        <v>1.04805880598971</v>
      </c>
      <c r="JR18">
        <v>1.1686306835003899</v>
      </c>
      <c r="JS18">
        <v>0.15245103442904601</v>
      </c>
      <c r="JT18">
        <v>0.68879432910837801</v>
      </c>
      <c r="JU18">
        <v>1.1793401354281601</v>
      </c>
      <c r="JV18">
        <v>1.10573418307642</v>
      </c>
      <c r="JW18">
        <v>-0.37044720302728501</v>
      </c>
      <c r="JX18">
        <v>0.34200149154429399</v>
      </c>
      <c r="JY18">
        <v>0.87358908803672797</v>
      </c>
      <c r="JZ18">
        <v>1.19008045454259</v>
      </c>
      <c r="KA18">
        <v>1.0838281894764401</v>
      </c>
      <c r="KB18">
        <v>-2.0305435477306E-2</v>
      </c>
      <c r="KC18">
        <v>0.61685603996994798</v>
      </c>
      <c r="KD18">
        <v>1.04529549383201</v>
      </c>
      <c r="KE18">
        <v>1.14904590865441</v>
      </c>
      <c r="KF18">
        <v>0.871028360241618</v>
      </c>
      <c r="KG18">
        <v>0.28557824647809898</v>
      </c>
      <c r="KH18">
        <v>0.83141460827489599</v>
      </c>
      <c r="KI18">
        <v>1.07961876800392</v>
      </c>
      <c r="KJ18">
        <v>0.993029271079791</v>
      </c>
      <c r="KK18">
        <v>0.71635910855961904</v>
      </c>
      <c r="KL18">
        <v>0.53812849086435299</v>
      </c>
      <c r="KM18">
        <v>0.92420631015486299</v>
      </c>
      <c r="KN18">
        <v>0.98787835301832205</v>
      </c>
      <c r="KO18">
        <v>0.85251236277746001</v>
      </c>
      <c r="KP18">
        <v>0.61909380624469601</v>
      </c>
      <c r="KQ18">
        <v>0.48489752631043798</v>
      </c>
      <c r="KR18">
        <v>-1.1764644517146301</v>
      </c>
      <c r="KS18">
        <v>-0.91679014266861103</v>
      </c>
      <c r="KT18">
        <v>-0.84625364418722804</v>
      </c>
      <c r="KU18">
        <v>-3.1055314066276801E-2</v>
      </c>
      <c r="KV18">
        <v>0.73718377943894098</v>
      </c>
      <c r="KW18">
        <v>-0.39171641499280202</v>
      </c>
      <c r="KX18">
        <v>0.18148833592685501</v>
      </c>
      <c r="KY18">
        <v>3.2527519594696297E-2</v>
      </c>
      <c r="KZ18">
        <v>1.2242426008595799</v>
      </c>
      <c r="LA18">
        <v>0.21049671482530499</v>
      </c>
      <c r="LB18">
        <v>9.54151341195702E-2</v>
      </c>
      <c r="LC18">
        <v>0.39049835824214102</v>
      </c>
      <c r="LD18">
        <v>0.92061211395818998</v>
      </c>
      <c r="LE18">
        <v>0.60010347092829397</v>
      </c>
      <c r="LF18">
        <v>0.159791737926986</v>
      </c>
      <c r="LG18">
        <v>0.24809654206599799</v>
      </c>
      <c r="LH18">
        <v>0.68044848336327002</v>
      </c>
      <c r="LI18">
        <v>0.79614683614291903</v>
      </c>
      <c r="LJ18">
        <v>0.63092365170800901</v>
      </c>
      <c r="LK18">
        <v>0.242568787000637</v>
      </c>
      <c r="LL18">
        <v>0.488881937702977</v>
      </c>
      <c r="LM18">
        <v>0.68069043818661801</v>
      </c>
      <c r="LN18">
        <v>0.76265887770150098</v>
      </c>
      <c r="LO18">
        <v>0.71135730762218397</v>
      </c>
      <c r="LP18">
        <v>0.42308144207981602</v>
      </c>
      <c r="LQ18">
        <v>0.53484940106879897</v>
      </c>
      <c r="LR18">
        <v>0.68534722878148502</v>
      </c>
      <c r="LS18">
        <v>0.79540118957958394</v>
      </c>
      <c r="LT18">
        <v>0.78495782679210402</v>
      </c>
      <c r="LU18">
        <v>-0.16935698951196199</v>
      </c>
      <c r="LV18">
        <v>-1.1404690478402699</v>
      </c>
      <c r="LW18">
        <v>-0.46090213799214602</v>
      </c>
      <c r="LX18">
        <v>-0.79003290938511905</v>
      </c>
      <c r="LY18">
        <v>-1.54310099021096</v>
      </c>
      <c r="LZ18">
        <v>-0.62546013046823201</v>
      </c>
      <c r="MA18">
        <v>0.41264525081179698</v>
      </c>
      <c r="MB18">
        <v>-1.2965864316797</v>
      </c>
      <c r="MC18">
        <v>-0.73913164877525706</v>
      </c>
      <c r="MD18">
        <v>0.57287130201243597</v>
      </c>
      <c r="ME18">
        <v>-0.51010250049417905</v>
      </c>
      <c r="MF18">
        <v>1.0461627123803601</v>
      </c>
      <c r="MG18">
        <v>-0.77570904137823005</v>
      </c>
      <c r="MH18">
        <v>-0.47172684767652101</v>
      </c>
      <c r="MI18">
        <v>-3.1182562326215899E-2</v>
      </c>
      <c r="MJ18">
        <v>0.36356956456461298</v>
      </c>
      <c r="MK18">
        <v>0.17743400669270101</v>
      </c>
      <c r="ML18">
        <v>-0.85621642792193298</v>
      </c>
      <c r="MM18">
        <v>-0.34486427764994898</v>
      </c>
      <c r="MN18">
        <v>1.1667169304416101</v>
      </c>
      <c r="MO18">
        <v>-0.13491229107504699</v>
      </c>
      <c r="MP18">
        <v>-0.111528695335065</v>
      </c>
      <c r="MQ18">
        <v>-0.75759067238489597</v>
      </c>
      <c r="MR18">
        <v>0.73690131385777202</v>
      </c>
      <c r="MS18">
        <v>0.83273796038297798</v>
      </c>
      <c r="MT18">
        <v>-0.35157821346734303</v>
      </c>
      <c r="MU18">
        <v>-0.116381117738672</v>
      </c>
      <c r="MV18">
        <v>0.21399143089602701</v>
      </c>
      <c r="MW18">
        <v>0.50002585870129601</v>
      </c>
      <c r="MX18">
        <v>0.92267523289981102</v>
      </c>
      <c r="MY18">
        <v>0.33160765362899602</v>
      </c>
      <c r="MZ18">
        <v>-0.89918573158766102</v>
      </c>
      <c r="NA18">
        <v>-0.85127789196127801</v>
      </c>
      <c r="NB18">
        <v>-0.14246562856277001</v>
      </c>
      <c r="NC18">
        <v>0.85052831922424599</v>
      </c>
      <c r="ND18">
        <v>0.69586695848063496</v>
      </c>
      <c r="NE18">
        <v>9.0671978899177705E-2</v>
      </c>
      <c r="NF18">
        <v>-2.3772473454901102E-2</v>
      </c>
      <c r="NG18">
        <v>0.54516001788538804</v>
      </c>
      <c r="NH18">
        <v>0.96818641317413401</v>
      </c>
      <c r="NI18">
        <v>0.34486245246278302</v>
      </c>
      <c r="NJ18">
        <v>0.345419115221763</v>
      </c>
      <c r="NK18">
        <v>0.73818047510342499</v>
      </c>
      <c r="NL18">
        <v>0.78217119644976696</v>
      </c>
      <c r="NM18">
        <v>0.74976930226027005</v>
      </c>
      <c r="NN18">
        <v>0.37171946188329502</v>
      </c>
      <c r="NO18">
        <v>0.58185834734497499</v>
      </c>
      <c r="NP18">
        <v>0.82867639214232203</v>
      </c>
      <c r="NQ18">
        <v>0.84132105408564894</v>
      </c>
      <c r="NR18">
        <v>0.94367303935778901</v>
      </c>
      <c r="NS18">
        <v>0.52930818100585197</v>
      </c>
      <c r="NT18">
        <v>0.69837173221809901</v>
      </c>
      <c r="NU18">
        <v>0.86758235504961401</v>
      </c>
      <c r="NV18">
        <v>0.96231154797695695</v>
      </c>
      <c r="NW18">
        <v>1.06910854523276</v>
      </c>
      <c r="NX18">
        <v>0.63217419856315304</v>
      </c>
      <c r="NY18">
        <v>0.76099484327893197</v>
      </c>
      <c r="NZ18">
        <v>0.96109270331741103</v>
      </c>
      <c r="OA18">
        <v>1.0635778427331799</v>
      </c>
      <c r="OB18">
        <v>0.95096776858903898</v>
      </c>
      <c r="OC18">
        <v>-2.9943747116921799</v>
      </c>
      <c r="OD18">
        <v>-2.23305142873236</v>
      </c>
      <c r="OE18">
        <v>-9.1213107733380899E-2</v>
      </c>
      <c r="OF18">
        <v>-0.56372452969906295</v>
      </c>
      <c r="OG18">
        <v>0.40060365047412499</v>
      </c>
      <c r="OH18">
        <v>-0.64624161769455402</v>
      </c>
      <c r="OI18">
        <v>0.14050593585839999</v>
      </c>
      <c r="OJ18">
        <v>0.551722483295916</v>
      </c>
      <c r="OK18">
        <v>1.18171675783365</v>
      </c>
      <c r="OL18">
        <v>0.61848625901294896</v>
      </c>
      <c r="OM18">
        <v>-1.82325013451061</v>
      </c>
      <c r="ON18">
        <v>0.20465453838980899</v>
      </c>
      <c r="OO18">
        <v>0.807485475819955</v>
      </c>
      <c r="OP18">
        <v>0.88933400104343396</v>
      </c>
      <c r="OQ18">
        <v>0.686882626409966</v>
      </c>
      <c r="OR18">
        <v>-0.82652007451335796</v>
      </c>
      <c r="OS18">
        <v>0.53119960563088198</v>
      </c>
      <c r="OT18">
        <v>0.88794224374531805</v>
      </c>
      <c r="OU18">
        <v>0.82564946192951605</v>
      </c>
      <c r="OV18">
        <v>0.65726537210907798</v>
      </c>
      <c r="OW18">
        <v>-0.26509607720344103</v>
      </c>
      <c r="OX18">
        <v>0.69818986852631204</v>
      </c>
      <c r="OY18">
        <v>0.87622889443034102</v>
      </c>
      <c r="OZ18">
        <v>0.78949475507818101</v>
      </c>
      <c r="PA18">
        <v>0.95598994976325902</v>
      </c>
      <c r="PB18">
        <v>5.3715722047492101E-2</v>
      </c>
      <c r="PC18">
        <v>0.75660169142492395</v>
      </c>
      <c r="PD18">
        <v>0.86562030017511005</v>
      </c>
      <c r="PE18">
        <v>1.0240484276095301</v>
      </c>
      <c r="PF18">
        <v>1.11919326251398</v>
      </c>
      <c r="PG18">
        <v>0.130319972597743</v>
      </c>
      <c r="PH18">
        <v>-0.70416180029091502</v>
      </c>
      <c r="PI18">
        <v>-0.32530045408381197</v>
      </c>
      <c r="PJ18">
        <v>-0.63602124625437695</v>
      </c>
      <c r="PK18">
        <v>-0.16009825458553401</v>
      </c>
      <c r="PL18">
        <v>-0.75082306013128697</v>
      </c>
      <c r="PM18">
        <v>0.21270254093712401</v>
      </c>
      <c r="PN18">
        <v>0.25985774740244899</v>
      </c>
      <c r="PO18">
        <v>0.26811029626261801</v>
      </c>
      <c r="PP18">
        <v>0.226810253856505</v>
      </c>
      <c r="PQ18">
        <v>0.15869234209556801</v>
      </c>
      <c r="PR18">
        <v>0.22900857446119199</v>
      </c>
      <c r="PS18">
        <v>0.26291078009437702</v>
      </c>
      <c r="PT18">
        <v>0.25420294968963603</v>
      </c>
      <c r="PU18">
        <v>0.219135277305712</v>
      </c>
      <c r="PV18">
        <v>0.19463102199380999</v>
      </c>
      <c r="PW18">
        <v>0.246470976123669</v>
      </c>
      <c r="PX18">
        <v>0.258883748928118</v>
      </c>
      <c r="PY18">
        <v>0.23687484860762201</v>
      </c>
      <c r="PZ18">
        <v>0.23121793990209599</v>
      </c>
      <c r="QA18">
        <v>0.21823408203009301</v>
      </c>
      <c r="QB18">
        <v>0.24944699291521899</v>
      </c>
      <c r="QC18">
        <v>0.245785680560765</v>
      </c>
      <c r="QD18">
        <v>0.239144688607698</v>
      </c>
      <c r="QE18">
        <v>0.25104459919709698</v>
      </c>
      <c r="QF18">
        <v>0.22780111040978801</v>
      </c>
      <c r="QG18">
        <v>0.24201560283137</v>
      </c>
      <c r="QH18">
        <v>0.24532758494350401</v>
      </c>
      <c r="QI18">
        <v>0.25216467814337901</v>
      </c>
      <c r="QJ18">
        <v>0.25363158848915102</v>
      </c>
      <c r="QK18">
        <v>-0.52645025819743496</v>
      </c>
      <c r="QL18">
        <v>0.23047579896407899</v>
      </c>
      <c r="QM18">
        <v>1.13356568164928E-2</v>
      </c>
      <c r="QN18">
        <v>-2.5630268561105701E-2</v>
      </c>
      <c r="QO18">
        <v>-0.56491152462857697</v>
      </c>
      <c r="QP18">
        <v>-1.07309478512903</v>
      </c>
      <c r="QQ18">
        <v>-0.66904245013569497</v>
      </c>
      <c r="QR18">
        <v>-0.48946487908320102</v>
      </c>
      <c r="QS18">
        <v>-0.67005224081024295</v>
      </c>
      <c r="QT18">
        <v>-0.75122996810151199</v>
      </c>
      <c r="QU18">
        <v>-0.59703321784135199</v>
      </c>
      <c r="QV18">
        <v>-0.69765913615249697</v>
      </c>
      <c r="QW18">
        <v>-0.57140088624345697</v>
      </c>
      <c r="QX18">
        <v>-0.66158638397125102</v>
      </c>
      <c r="QY18">
        <v>-0.89001908203143798</v>
      </c>
      <c r="QZ18">
        <v>-0.67726786630103897</v>
      </c>
      <c r="RA18">
        <v>-0.66244433206171305</v>
      </c>
      <c r="RB18">
        <v>-0.64322404725633997</v>
      </c>
      <c r="RC18">
        <v>-0.80881008839467505</v>
      </c>
      <c r="RD18">
        <v>-0.80630475199827401</v>
      </c>
      <c r="RE18">
        <v>-0.67277992684798205</v>
      </c>
      <c r="RF18">
        <v>-0.69409450410353701</v>
      </c>
      <c r="RG18">
        <v>-0.76295128115844502</v>
      </c>
      <c r="RH18">
        <v>-0.79148776386628295</v>
      </c>
      <c r="RI18">
        <v>-0.73271385525640798</v>
      </c>
      <c r="RJ18">
        <v>-0.70567986284866902</v>
      </c>
      <c r="RK18">
        <v>-0.78558582411677003</v>
      </c>
      <c r="RL18">
        <v>-0.77167058743318395</v>
      </c>
      <c r="RM18">
        <v>-0.74784407872951297</v>
      </c>
      <c r="RN18">
        <v>-0.64553657719539004</v>
      </c>
      <c r="RO18">
        <v>0.805057619798077</v>
      </c>
      <c r="RP18">
        <v>1.98134215559105</v>
      </c>
      <c r="RQ18">
        <v>0.25298927042387598</v>
      </c>
      <c r="RR18">
        <v>-0.827194288777371</v>
      </c>
      <c r="RS18">
        <v>0.73951208836431503</v>
      </c>
      <c r="RT18">
        <v>0.59536060364640897</v>
      </c>
      <c r="RU18">
        <v>-0.13536413402862199</v>
      </c>
      <c r="RV18">
        <v>0.18917483405466401</v>
      </c>
      <c r="RW18">
        <v>0.67004313366106705</v>
      </c>
      <c r="RX18">
        <v>-7.3968355597408594E-2</v>
      </c>
      <c r="RY18">
        <v>0.21916528939667601</v>
      </c>
      <c r="RZ18">
        <v>-3.5407110460846297E-2</v>
      </c>
      <c r="SA18">
        <v>0.25402377519816</v>
      </c>
      <c r="SB18">
        <v>0.55860022052345504</v>
      </c>
      <c r="SC18">
        <v>-5.9119654424336601E-2</v>
      </c>
      <c r="SD18">
        <v>9.87083984782086E-2</v>
      </c>
      <c r="SE18">
        <v>0.10925199489895</v>
      </c>
      <c r="SF18">
        <v>0.40985678469043502</v>
      </c>
      <c r="SG18">
        <v>0.26346702266901101</v>
      </c>
      <c r="SH18">
        <v>4.76384747906234E-2</v>
      </c>
      <c r="SI18">
        <v>0.15200758774828799</v>
      </c>
      <c r="SJ18">
        <v>0.25705643430540698</v>
      </c>
      <c r="SK18">
        <v>0.26739637140191802</v>
      </c>
      <c r="SL18">
        <v>0.23246074724009799</v>
      </c>
      <c r="SM18">
        <v>0.132885131009984</v>
      </c>
      <c r="SN18">
        <v>0.25029361531372901</v>
      </c>
      <c r="SO18">
        <v>0.186120159653032</v>
      </c>
      <c r="SP18">
        <v>0.24384882301178501</v>
      </c>
      <c r="SQ18">
        <v>0.25120961203646403</v>
      </c>
      <c r="SR18">
        <v>2.64494939059618E-2</v>
      </c>
      <c r="SS18">
        <v>-0.49739105521309901</v>
      </c>
      <c r="ST18">
        <v>-2.3447931005993801</v>
      </c>
      <c r="SU18">
        <v>-1.2922981084479901</v>
      </c>
      <c r="SV18">
        <v>-0.31433799917781902</v>
      </c>
      <c r="SW18">
        <v>0.267866596506944</v>
      </c>
      <c r="SX18">
        <v>0.53482106267301099</v>
      </c>
      <c r="SY18">
        <v>-4.3542202988213402E-2</v>
      </c>
      <c r="SZ18">
        <v>0.35304158570410898</v>
      </c>
      <c r="TA18">
        <v>0.58426691266966402</v>
      </c>
      <c r="TB18">
        <v>0.67865824748471504</v>
      </c>
      <c r="TC18">
        <v>-0.37034620735317803</v>
      </c>
      <c r="TD18">
        <v>0.10615506154174</v>
      </c>
      <c r="TE18">
        <v>0.43971880489621501</v>
      </c>
      <c r="TF18">
        <v>0.62673685986072403</v>
      </c>
      <c r="TG18">
        <v>0.66586797367741901</v>
      </c>
      <c r="TH18">
        <v>-0.133265705403674</v>
      </c>
      <c r="TI18">
        <v>0.27333088055365801</v>
      </c>
      <c r="TJ18">
        <v>0.53473098958544296</v>
      </c>
      <c r="TK18">
        <v>0.648333826481717</v>
      </c>
      <c r="TL18">
        <v>0.613442181589267</v>
      </c>
      <c r="TM18">
        <v>5.73390887918463E-2</v>
      </c>
      <c r="TN18">
        <v>0.393100745183047</v>
      </c>
      <c r="TO18">
        <v>0.58174526203249199</v>
      </c>
      <c r="TP18">
        <v>0.62150305678902795</v>
      </c>
      <c r="TQ18">
        <v>0.57118417794285203</v>
      </c>
      <c r="TR18">
        <v>0.200993024759234</v>
      </c>
      <c r="TS18">
        <v>0.46485523010570001</v>
      </c>
      <c r="TT18">
        <v>0.57999615649008096</v>
      </c>
      <c r="TU18">
        <v>0.58978229223737899</v>
      </c>
      <c r="TV18">
        <v>0.53908286853945897</v>
      </c>
    </row>
    <row r="19" spans="1:542" x14ac:dyDescent="0.25">
      <c r="A19" s="13">
        <v>44012</v>
      </c>
      <c r="B19">
        <v>-0.74508668080862805</v>
      </c>
      <c r="C19">
        <v>-1.0153834115870899</v>
      </c>
      <c r="D19">
        <v>0.80408615125295002</v>
      </c>
      <c r="E19">
        <v>0.283405674993433</v>
      </c>
      <c r="F19">
        <v>-8.99861727529295E-2</v>
      </c>
      <c r="G19">
        <v>0.68638118543807303</v>
      </c>
      <c r="H19">
        <v>0.154758392650931</v>
      </c>
      <c r="I19">
        <v>-0.76723496442278205</v>
      </c>
      <c r="J19">
        <v>-0.84179707388346403</v>
      </c>
      <c r="K19">
        <v>0.18899086082222799</v>
      </c>
      <c r="L19">
        <v>-0.68781424010087899</v>
      </c>
      <c r="M19">
        <v>-1.8393814965290502E-2</v>
      </c>
      <c r="N19">
        <v>-0.87223311513312596</v>
      </c>
      <c r="O19">
        <v>-0.64794487158575698</v>
      </c>
      <c r="P19">
        <v>-0.18215768087680401</v>
      </c>
      <c r="Q19">
        <v>-0.37864662199138699</v>
      </c>
      <c r="R19">
        <v>-0.46598455495209901</v>
      </c>
      <c r="S19">
        <v>-0.82103247040643201</v>
      </c>
      <c r="T19">
        <v>-0.46146492289383401</v>
      </c>
      <c r="U19">
        <v>-0.63049816504364697</v>
      </c>
      <c r="V19">
        <v>-0.58859963802042903</v>
      </c>
      <c r="W19">
        <v>-0.57447757975303604</v>
      </c>
      <c r="X19">
        <v>-0.67702994584962894</v>
      </c>
      <c r="Y19">
        <v>-0.71528118168989197</v>
      </c>
      <c r="Z19">
        <v>-1.04931461400482</v>
      </c>
      <c r="AA19">
        <v>-0.65155759219447795</v>
      </c>
      <c r="AB19">
        <v>-0.519582485446755</v>
      </c>
      <c r="AC19">
        <v>-0.84171822046727995</v>
      </c>
      <c r="AD19">
        <v>-1.02224178664136</v>
      </c>
      <c r="AE19">
        <v>-1.2359314140395901</v>
      </c>
      <c r="AF19">
        <v>-0.90732555117878999</v>
      </c>
      <c r="AG19">
        <v>-1.97424060121862</v>
      </c>
      <c r="AH19">
        <v>-2.2713951348642301</v>
      </c>
      <c r="AI19">
        <v>-0.59600018729863402</v>
      </c>
      <c r="AJ19">
        <v>-0.44933325278252101</v>
      </c>
      <c r="AK19">
        <v>2.9470348563219301E-2</v>
      </c>
      <c r="AL19">
        <v>-0.86917898832626495</v>
      </c>
      <c r="AM19">
        <v>0.27339061405870402</v>
      </c>
      <c r="AN19">
        <v>0.480377810430617</v>
      </c>
      <c r="AO19">
        <v>0.70175961583024604</v>
      </c>
      <c r="AP19">
        <v>-0.99273954117595398</v>
      </c>
      <c r="AQ19">
        <v>-0.1997840957973</v>
      </c>
      <c r="AR19">
        <v>0.32201716176828699</v>
      </c>
      <c r="AS19">
        <v>0.54854231553189603</v>
      </c>
      <c r="AT19">
        <v>0.76869466160534194</v>
      </c>
      <c r="AU19">
        <v>-0.60023994281726301</v>
      </c>
      <c r="AV19">
        <v>6.1021341788381298E-2</v>
      </c>
      <c r="AW19">
        <v>0.43789292431833499</v>
      </c>
      <c r="AX19">
        <v>0.66214790165603099</v>
      </c>
      <c r="AY19">
        <v>0.863849055310001</v>
      </c>
      <c r="AZ19">
        <v>-0.29513722748892901</v>
      </c>
      <c r="BA19">
        <v>0.22523249443373</v>
      </c>
      <c r="BB19">
        <v>0.55215003556126996</v>
      </c>
      <c r="BC19">
        <v>0.76264721862226503</v>
      </c>
      <c r="BD19">
        <v>0.87037838258497202</v>
      </c>
      <c r="BE19">
        <v>-8.4986146843754495E-2</v>
      </c>
      <c r="BF19">
        <v>0.36367867872993498</v>
      </c>
      <c r="BG19">
        <v>0.65553568151870301</v>
      </c>
      <c r="BH19">
        <v>0.79404832028552497</v>
      </c>
      <c r="BI19">
        <v>0.91774037860001201</v>
      </c>
      <c r="BK19">
        <v>-0.60430447786893404</v>
      </c>
      <c r="BL19">
        <v>-1.3422166546247101</v>
      </c>
      <c r="BM19">
        <v>-0.84632283438542899</v>
      </c>
      <c r="BN19">
        <v>-0.151744092555926</v>
      </c>
      <c r="BO19">
        <v>-0.31598223225681599</v>
      </c>
      <c r="BP19">
        <v>5.8007656441330803E-2</v>
      </c>
      <c r="BQ19">
        <v>-0.37964579304761797</v>
      </c>
      <c r="BR19">
        <v>-3.9477711317855498E-2</v>
      </c>
      <c r="BS19">
        <v>0.183678864323852</v>
      </c>
      <c r="BT19">
        <v>0.39074625146862002</v>
      </c>
      <c r="BU19">
        <v>-0.87816707025825302</v>
      </c>
      <c r="BV19">
        <v>-0.16821156606878501</v>
      </c>
      <c r="BW19">
        <v>1.0213282623084701E-2</v>
      </c>
      <c r="BX19">
        <v>0.24541227499533999</v>
      </c>
      <c r="BY19">
        <v>0.52835698996334202</v>
      </c>
      <c r="BZ19">
        <v>-0.53931959523040596</v>
      </c>
      <c r="CA19">
        <v>-8.4343326823603904E-2</v>
      </c>
      <c r="CB19">
        <v>0.12051922892688</v>
      </c>
      <c r="CC19">
        <v>0.37791584543218198</v>
      </c>
      <c r="CD19">
        <v>0.41346880762114002</v>
      </c>
      <c r="CE19">
        <v>-0.375397908307465</v>
      </c>
      <c r="CF19">
        <v>1.22708631107879E-2</v>
      </c>
      <c r="CG19">
        <v>0.23653005855908199</v>
      </c>
      <c r="CH19">
        <v>0.34903744081306498</v>
      </c>
      <c r="CI19">
        <v>0.489885826375829</v>
      </c>
      <c r="CJ19">
        <v>-0.24786452137383799</v>
      </c>
      <c r="CK19">
        <v>0.11422514171166399</v>
      </c>
      <c r="CL19">
        <v>0.24098702576690501</v>
      </c>
      <c r="CM19">
        <v>0.411272654987411</v>
      </c>
      <c r="CN19">
        <v>0.588027687828093</v>
      </c>
      <c r="CO19">
        <v>-1.8055486587254199</v>
      </c>
      <c r="CP19">
        <v>-2.2606332173129799</v>
      </c>
      <c r="CQ19">
        <v>-6.63828688198244E-2</v>
      </c>
      <c r="CR19">
        <v>-0.47007172402952502</v>
      </c>
      <c r="CS19">
        <v>-0.54681745693661399</v>
      </c>
      <c r="CT19">
        <v>-0.54394820555999401</v>
      </c>
      <c r="CU19">
        <v>0.26327192432632801</v>
      </c>
      <c r="CV19">
        <v>-0.74085213401975503</v>
      </c>
      <c r="CW19">
        <v>-0.25503162442629101</v>
      </c>
      <c r="CX19">
        <v>0.16709863409872</v>
      </c>
      <c r="CY19">
        <v>-1.6969070208021</v>
      </c>
      <c r="CZ19">
        <v>9.3238260566506803E-2</v>
      </c>
      <c r="DA19">
        <v>-0.31694606491904198</v>
      </c>
      <c r="DB19">
        <v>0.35547894736491398</v>
      </c>
      <c r="DC19">
        <v>5.4221786748043399E-2</v>
      </c>
      <c r="DD19">
        <v>-0.83287591464598998</v>
      </c>
      <c r="DE19">
        <v>-0.11535198039545499</v>
      </c>
      <c r="DF19">
        <v>2.3080286542843699E-2</v>
      </c>
      <c r="DG19">
        <v>0.214541281936003</v>
      </c>
      <c r="DH19">
        <v>0.20851579074003401</v>
      </c>
      <c r="DI19">
        <v>-0.68007284160442105</v>
      </c>
      <c r="DJ19">
        <v>4.8781820924691799E-2</v>
      </c>
      <c r="DK19">
        <v>3.4652924142994597E-2</v>
      </c>
      <c r="DL19">
        <v>0.26879110432697501</v>
      </c>
      <c r="DM19">
        <v>0.32610323084016901</v>
      </c>
      <c r="DN19">
        <v>-0.421480556947048</v>
      </c>
      <c r="DO19">
        <v>5.1972144539045598E-2</v>
      </c>
      <c r="DP19">
        <v>0.116933313766572</v>
      </c>
      <c r="DQ19">
        <v>0.34620066906585401</v>
      </c>
      <c r="DR19">
        <v>0.51259137099599605</v>
      </c>
      <c r="DS19">
        <v>-2.21543567192716</v>
      </c>
      <c r="DT19">
        <v>-3.6789147955511701</v>
      </c>
      <c r="DU19">
        <v>-1.77675109858123</v>
      </c>
      <c r="DV19">
        <v>-0.27848187244392902</v>
      </c>
      <c r="DW19">
        <v>8.8505891233721101E-2</v>
      </c>
      <c r="DX19">
        <v>0.11872753812767101</v>
      </c>
      <c r="DY19">
        <v>0.33710761935376898</v>
      </c>
      <c r="DZ19">
        <v>1.6056253551777899</v>
      </c>
      <c r="EA19">
        <v>0.38094381710129599</v>
      </c>
      <c r="EB19">
        <v>0.22842959567660701</v>
      </c>
      <c r="EC19">
        <v>-1.88211891437509</v>
      </c>
      <c r="ED19">
        <v>1.16599403805563</v>
      </c>
      <c r="EE19">
        <v>1.3335375166975201</v>
      </c>
      <c r="EF19">
        <v>0.171549744819746</v>
      </c>
      <c r="EG19">
        <v>0.58261852206052001</v>
      </c>
      <c r="EH19">
        <v>-0.42466564357486197</v>
      </c>
      <c r="EI19">
        <v>1.5093034487999699</v>
      </c>
      <c r="EJ19">
        <v>0.88339993582688903</v>
      </c>
      <c r="EK19">
        <v>0.443621851206077</v>
      </c>
      <c r="EL19">
        <v>1.3359873672246001</v>
      </c>
      <c r="EM19">
        <v>0.34971603370540499</v>
      </c>
      <c r="EN19">
        <v>1.2871185403327601</v>
      </c>
      <c r="EO19">
        <v>0.97356550695980604</v>
      </c>
      <c r="EP19">
        <v>1.13650292952364</v>
      </c>
      <c r="EQ19">
        <v>1.5946163518226499</v>
      </c>
      <c r="ER19">
        <v>0.352294247950384</v>
      </c>
      <c r="ES19">
        <v>1.2603364538192701</v>
      </c>
      <c r="ET19">
        <v>1.4256472505445299</v>
      </c>
      <c r="EU19">
        <v>1.36133987788648</v>
      </c>
      <c r="EV19">
        <v>1.2443447998688599</v>
      </c>
      <c r="EW19">
        <v>-1.6600135298208401</v>
      </c>
      <c r="EX19">
        <v>-1.52935131235837</v>
      </c>
      <c r="EY19">
        <v>-1.1711367083374899E-2</v>
      </c>
      <c r="EZ19">
        <v>-0.22054810277936901</v>
      </c>
      <c r="FA19">
        <v>-0.64939713609027105</v>
      </c>
      <c r="FB19">
        <v>-0.92527445986655399</v>
      </c>
      <c r="FC19">
        <v>0.128517963388182</v>
      </c>
      <c r="FD19">
        <v>-0.41575907179474902</v>
      </c>
      <c r="FE19">
        <v>-0.173021263730502</v>
      </c>
      <c r="FF19">
        <v>-0.416476425071717</v>
      </c>
      <c r="FG19">
        <v>-1.6584821804303</v>
      </c>
      <c r="FH19">
        <v>-0.177202323271273</v>
      </c>
      <c r="FI19">
        <v>-0.14717813407699701</v>
      </c>
      <c r="FJ19">
        <v>0.14438121692206701</v>
      </c>
      <c r="FK19">
        <v>0.12940682817006499</v>
      </c>
      <c r="FL19">
        <v>-0.94751994954598995</v>
      </c>
      <c r="FM19">
        <v>-0.16716051957196901</v>
      </c>
      <c r="FN19">
        <v>-1.91505089301962E-3</v>
      </c>
      <c r="FO19">
        <v>0.140356221579548</v>
      </c>
      <c r="FP19">
        <v>0.27191539930630299</v>
      </c>
      <c r="FQ19">
        <v>-0.703958464432202</v>
      </c>
      <c r="FR19">
        <v>-6.4597144823115002E-2</v>
      </c>
      <c r="FS19">
        <v>4.1115512496966301E-2</v>
      </c>
      <c r="FT19">
        <v>0.230942862629058</v>
      </c>
      <c r="FU19">
        <v>0.47521414869589901</v>
      </c>
      <c r="FV19">
        <v>-0.50549582323641495</v>
      </c>
      <c r="FW19">
        <v>-1.8650511770588699E-2</v>
      </c>
      <c r="FX19">
        <v>0.129905608200446</v>
      </c>
      <c r="FY19">
        <v>0.38946355361480001</v>
      </c>
      <c r="FZ19">
        <v>0.71519318968309697</v>
      </c>
      <c r="GA19">
        <v>-1.3344290592833801</v>
      </c>
      <c r="GB19">
        <v>-1.9491366108636901</v>
      </c>
      <c r="GC19">
        <v>-0.61186366868383901</v>
      </c>
      <c r="GD19">
        <v>-0.235523215560313</v>
      </c>
      <c r="GE19">
        <v>0.66436978128255597</v>
      </c>
      <c r="GF19">
        <v>0.69847278141866398</v>
      </c>
      <c r="GG19">
        <v>-2.4395415550756701E-2</v>
      </c>
      <c r="GH19">
        <v>0.20155047615007499</v>
      </c>
      <c r="GI19">
        <v>0.63709233235406304</v>
      </c>
      <c r="GJ19">
        <v>0.54846535766601601</v>
      </c>
      <c r="GK19">
        <v>-1.1714096829424201</v>
      </c>
      <c r="GL19">
        <v>0.136849296332655</v>
      </c>
      <c r="GM19">
        <v>0.36454530499332299</v>
      </c>
      <c r="GN19">
        <v>0.61532269271826401</v>
      </c>
      <c r="GO19">
        <v>0.51606774285245305</v>
      </c>
      <c r="GP19">
        <v>-0.52990564969022802</v>
      </c>
      <c r="GQ19">
        <v>0.25661766917635798</v>
      </c>
      <c r="GR19">
        <v>0.49627327384958497</v>
      </c>
      <c r="GS19">
        <v>0.57007572523806205</v>
      </c>
      <c r="GT19">
        <v>0.469885361663538</v>
      </c>
      <c r="GU19">
        <v>-0.23208616906090901</v>
      </c>
      <c r="GV19">
        <v>0.38763661043610698</v>
      </c>
      <c r="GW19">
        <v>0.50875236785699496</v>
      </c>
      <c r="GX19">
        <v>0.523852672312769</v>
      </c>
      <c r="GY19">
        <v>0.42430657524069798</v>
      </c>
      <c r="GZ19">
        <v>-7.8646213634181797E-3</v>
      </c>
      <c r="HA19">
        <v>0.42839616175997602</v>
      </c>
      <c r="HB19">
        <v>0.49135336999166501</v>
      </c>
      <c r="HC19">
        <v>0.47832271740189097</v>
      </c>
      <c r="HD19">
        <v>0.37920035986181</v>
      </c>
      <c r="HE19">
        <v>-1.2138609296001199</v>
      </c>
      <c r="HF19">
        <v>-2.3353273799263699</v>
      </c>
      <c r="HG19">
        <v>-1.17289464711761</v>
      </c>
      <c r="HH19">
        <v>-0.56929610777196804</v>
      </c>
      <c r="HI19">
        <v>4.4900087994089302E-2</v>
      </c>
      <c r="HJ19">
        <v>0.91496716662467803</v>
      </c>
      <c r="HK19">
        <v>-0.360801320238259</v>
      </c>
      <c r="HL19">
        <v>-9.68208265916954E-2</v>
      </c>
      <c r="HM19">
        <v>8.1315965592828804E-2</v>
      </c>
      <c r="HN19">
        <v>0.35315124997026398</v>
      </c>
      <c r="HO19">
        <v>-1.1427024653896001</v>
      </c>
      <c r="HP19">
        <v>-0.20795166647007601</v>
      </c>
      <c r="HQ19">
        <v>-2.9423258435234301E-2</v>
      </c>
      <c r="HR19">
        <v>0.17242287240323201</v>
      </c>
      <c r="HS19">
        <v>0.31764013599928798</v>
      </c>
      <c r="HT19">
        <v>-0.67295399024730196</v>
      </c>
      <c r="HU19">
        <v>-0.11807917623460901</v>
      </c>
      <c r="HV19">
        <v>7.2865639581575006E-2</v>
      </c>
      <c r="HW19">
        <v>0.24655701871070099</v>
      </c>
      <c r="HX19">
        <v>0.27003033846816499</v>
      </c>
      <c r="HY19">
        <v>-0.45517483225586303</v>
      </c>
      <c r="HZ19">
        <v>-1.83614660255959E-2</v>
      </c>
      <c r="IA19">
        <v>0.156905106500526</v>
      </c>
      <c r="IB19">
        <v>0.23904120953157501</v>
      </c>
      <c r="IC19">
        <v>0.222902161855391</v>
      </c>
      <c r="ID19">
        <v>-0.29217330402950498</v>
      </c>
      <c r="IE19">
        <v>6.9472599178920999E-2</v>
      </c>
      <c r="IF19">
        <v>0.17421477147313499</v>
      </c>
      <c r="IG19">
        <v>0.21165036641270399</v>
      </c>
      <c r="IH19">
        <v>0.17585089682653901</v>
      </c>
      <c r="II19">
        <v>-1.2069942181551701</v>
      </c>
      <c r="IJ19">
        <v>-1.2116254436398499</v>
      </c>
      <c r="IK19">
        <v>-1.5473405247571399</v>
      </c>
      <c r="IL19">
        <v>8.28989624335294E-2</v>
      </c>
      <c r="IM19">
        <v>-0.72222773798106898</v>
      </c>
      <c r="IN19">
        <v>-0.50768102471936905</v>
      </c>
      <c r="IO19">
        <v>-1.51102975036817</v>
      </c>
      <c r="IP19">
        <v>0.205551413509967</v>
      </c>
      <c r="IQ19">
        <v>2.49651584335021E-2</v>
      </c>
      <c r="IR19">
        <v>0.14994542363829499</v>
      </c>
      <c r="IS19">
        <v>-1.7949738771332899</v>
      </c>
      <c r="IT19">
        <v>-0.66290483877136996</v>
      </c>
      <c r="IU19">
        <v>3.8273322538293499E-2</v>
      </c>
      <c r="IV19">
        <v>9.0902460988141493E-3</v>
      </c>
      <c r="IW19">
        <v>0.49025832634208799</v>
      </c>
      <c r="IX19">
        <v>-1.2648251230873599</v>
      </c>
      <c r="IY19">
        <v>-0.323553123938631</v>
      </c>
      <c r="IZ19">
        <v>2.4729708581685699E-2</v>
      </c>
      <c r="JA19">
        <v>0.24902149555731301</v>
      </c>
      <c r="JB19">
        <v>0.41366013737273899</v>
      </c>
      <c r="JC19">
        <v>-0.858978741632622</v>
      </c>
      <c r="JD19">
        <v>-0.22313694702103701</v>
      </c>
      <c r="JE19">
        <v>0.182172211389139</v>
      </c>
      <c r="JF19">
        <v>0.27235429999380401</v>
      </c>
      <c r="JG19">
        <v>0.51222084109077903</v>
      </c>
      <c r="JH19">
        <v>-0.67361981409216998</v>
      </c>
      <c r="JI19">
        <v>-5.1873680238679998E-2</v>
      </c>
      <c r="JJ19">
        <v>0.21653559598554101</v>
      </c>
      <c r="JK19">
        <v>0.37976732334021002</v>
      </c>
      <c r="JL19">
        <v>0.69206020234557797</v>
      </c>
      <c r="JM19">
        <v>-1.35240299694802</v>
      </c>
      <c r="JN19">
        <v>-2.1913889261205899</v>
      </c>
      <c r="JO19">
        <v>-1.8637068773239001</v>
      </c>
      <c r="JP19">
        <v>-0.84451843207464705</v>
      </c>
      <c r="JQ19">
        <v>0.43155362599576402</v>
      </c>
      <c r="JR19">
        <v>1.1686306835003899</v>
      </c>
      <c r="JS19">
        <v>-0.86388919509792705</v>
      </c>
      <c r="JT19">
        <v>0.172198582277094</v>
      </c>
      <c r="JU19">
        <v>0.66658355480722498</v>
      </c>
      <c r="JV19">
        <v>1.10573418307642</v>
      </c>
      <c r="JW19">
        <v>-1.21237266445293</v>
      </c>
      <c r="JX19">
        <v>-0.35359476244410099</v>
      </c>
      <c r="JY19">
        <v>0.34943563521469101</v>
      </c>
      <c r="JZ19">
        <v>0.84345507943310005</v>
      </c>
      <c r="KA19">
        <v>1.0838281894764401</v>
      </c>
      <c r="KB19">
        <v>-0.80351508960195095</v>
      </c>
      <c r="KC19">
        <v>-2.9514643060758201E-3</v>
      </c>
      <c r="KD19">
        <v>0.60486199923987305</v>
      </c>
      <c r="KE19">
        <v>0.97582290734972599</v>
      </c>
      <c r="KF19">
        <v>1.0418182347987901</v>
      </c>
      <c r="KG19">
        <v>-0.433359996403828</v>
      </c>
      <c r="KH19">
        <v>0.29049426072255302</v>
      </c>
      <c r="KI19">
        <v>0.78410268187146104</v>
      </c>
      <c r="KJ19">
        <v>0.993029271079791</v>
      </c>
      <c r="KK19">
        <v>0.88967179611436598</v>
      </c>
      <c r="KL19">
        <v>-0.109475996708793</v>
      </c>
      <c r="KM19">
        <v>0.51310959888334196</v>
      </c>
      <c r="KN19">
        <v>0.85357464943576999</v>
      </c>
      <c r="KO19">
        <v>0.89676040928840195</v>
      </c>
      <c r="KP19">
        <v>0.75175676472570196</v>
      </c>
      <c r="KQ19">
        <v>-0.81622046950788996</v>
      </c>
      <c r="KR19">
        <v>-1.77020224113699</v>
      </c>
      <c r="KS19">
        <v>-1.1694023777664699</v>
      </c>
      <c r="KT19">
        <v>-0.90499644346911301</v>
      </c>
      <c r="KU19">
        <v>-0.82341300102090098</v>
      </c>
      <c r="KV19">
        <v>7.2513377656231101E-2</v>
      </c>
      <c r="KW19">
        <v>0.57477117076241202</v>
      </c>
      <c r="KX19">
        <v>-0.28727936847605801</v>
      </c>
      <c r="KY19">
        <v>0.31410336094597302</v>
      </c>
      <c r="KZ19">
        <v>0.118013495850634</v>
      </c>
      <c r="LA19">
        <v>-1.0548997916628</v>
      </c>
      <c r="LB19">
        <v>0.35556373938332198</v>
      </c>
      <c r="LC19">
        <v>0.24176323437807101</v>
      </c>
      <c r="LD19">
        <v>0.53389573548394997</v>
      </c>
      <c r="LE19">
        <v>1.0777970238229599</v>
      </c>
      <c r="LF19">
        <v>-0.38012808372617501</v>
      </c>
      <c r="LG19">
        <v>0.31201224681258499</v>
      </c>
      <c r="LH19">
        <v>0.40266937979539202</v>
      </c>
      <c r="LI19">
        <v>0.83801893233981295</v>
      </c>
      <c r="LJ19">
        <v>0.93811021548192297</v>
      </c>
      <c r="LK19">
        <v>-0.1857325050026</v>
      </c>
      <c r="LL19">
        <v>0.40035568194916499</v>
      </c>
      <c r="LM19">
        <v>0.65475334899920801</v>
      </c>
      <c r="LN19">
        <v>0.830785459893289</v>
      </c>
      <c r="LO19">
        <v>0.90133017558055195</v>
      </c>
      <c r="LP19">
        <v>-8.4296233198996907E-3</v>
      </c>
      <c r="LQ19">
        <v>0.59037499517565895</v>
      </c>
      <c r="LR19">
        <v>0.69517760641448201</v>
      </c>
      <c r="LS19">
        <v>0.831632905673373</v>
      </c>
      <c r="LT19">
        <v>0.92884896671113304</v>
      </c>
      <c r="LU19">
        <v>-1.83286351371227</v>
      </c>
      <c r="LV19">
        <v>-1.9517134604444299</v>
      </c>
      <c r="LW19">
        <v>-1.1870793045332799</v>
      </c>
      <c r="LX19">
        <v>-0.43026301313101001</v>
      </c>
      <c r="LY19">
        <v>-0.83778358950624998</v>
      </c>
      <c r="LZ19">
        <v>-1.53672318211672</v>
      </c>
      <c r="MA19">
        <v>-0.16873348312547501</v>
      </c>
      <c r="MB19">
        <v>0.52641818790155104</v>
      </c>
      <c r="MC19">
        <v>-1.2535840747694</v>
      </c>
      <c r="MD19">
        <v>-0.71924062000827604</v>
      </c>
      <c r="ME19">
        <v>-1.9352443612197301</v>
      </c>
      <c r="MF19">
        <v>-0.52711955502850005</v>
      </c>
      <c r="MG19">
        <v>1.0995611659140301</v>
      </c>
      <c r="MH19">
        <v>-0.71705617477497297</v>
      </c>
      <c r="MI19">
        <v>-0.43018524155417398</v>
      </c>
      <c r="MJ19">
        <v>-1.6301525123301499</v>
      </c>
      <c r="MK19">
        <v>0.39314378969610903</v>
      </c>
      <c r="ML19">
        <v>0.29132087293311698</v>
      </c>
      <c r="MM19">
        <v>-0.78727368505833994</v>
      </c>
      <c r="MN19">
        <v>-0.32766147484571301</v>
      </c>
      <c r="MO19">
        <v>-0.74528746793162304</v>
      </c>
      <c r="MP19">
        <v>-6.2324859157832202E-2</v>
      </c>
      <c r="MQ19">
        <v>3.7357812445447799E-3</v>
      </c>
      <c r="MR19">
        <v>-0.72315163111260194</v>
      </c>
      <c r="MS19">
        <v>0.820165167825611</v>
      </c>
      <c r="MT19">
        <v>-1.0215370081938999</v>
      </c>
      <c r="MU19">
        <v>-0.27500511309329301</v>
      </c>
      <c r="MV19">
        <v>-1.9026812651411901E-2</v>
      </c>
      <c r="MW19">
        <v>0.346341345003713</v>
      </c>
      <c r="MX19">
        <v>0.69807570007640096</v>
      </c>
      <c r="MY19">
        <v>-1.5869735552584601</v>
      </c>
      <c r="MZ19">
        <v>-3.31924932155537</v>
      </c>
      <c r="NA19">
        <v>-0.92640414565665197</v>
      </c>
      <c r="NB19">
        <v>-0.85546213693435702</v>
      </c>
      <c r="NC19">
        <v>-0.13476830768915199</v>
      </c>
      <c r="ND19">
        <v>0.94611926567779003</v>
      </c>
      <c r="NE19">
        <v>0.384788685244979</v>
      </c>
      <c r="NF19">
        <v>0.225926111360082</v>
      </c>
      <c r="NG19">
        <v>8.8146798135978005E-2</v>
      </c>
      <c r="NH19">
        <v>0.62031342100693998</v>
      </c>
      <c r="NI19">
        <v>-2.1077979070975901</v>
      </c>
      <c r="NJ19">
        <v>0.43114196277918299</v>
      </c>
      <c r="NK19">
        <v>0.47995780618361</v>
      </c>
      <c r="NL19">
        <v>0.883339262311583</v>
      </c>
      <c r="NM19">
        <v>0.90473899266287106</v>
      </c>
      <c r="NN19">
        <v>-0.92038875405368004</v>
      </c>
      <c r="NO19">
        <v>0.49262237503265899</v>
      </c>
      <c r="NP19">
        <v>0.73936798621330202</v>
      </c>
      <c r="NQ19">
        <v>0.98148985267353095</v>
      </c>
      <c r="NR19">
        <v>0.99144576134379303</v>
      </c>
      <c r="NS19">
        <v>-0.47920431385919199</v>
      </c>
      <c r="NT19">
        <v>0.671558831249494</v>
      </c>
      <c r="NU19">
        <v>0.86125712082825501</v>
      </c>
      <c r="NV19">
        <v>1.0357667864078</v>
      </c>
      <c r="NW19">
        <v>1.16621694779889</v>
      </c>
      <c r="NX19">
        <v>-0.13628884975931599</v>
      </c>
      <c r="NY19">
        <v>0.78294383356705499</v>
      </c>
      <c r="NZ19">
        <v>0.935181730537747</v>
      </c>
      <c r="OA19">
        <v>1.1700424464922701</v>
      </c>
      <c r="OB19">
        <v>1.28265656407425</v>
      </c>
      <c r="OC19">
        <v>-1.5416354834885699</v>
      </c>
      <c r="OD19">
        <v>-1.6639911332866699</v>
      </c>
      <c r="OE19">
        <v>-2.17481045478138</v>
      </c>
      <c r="OF19">
        <v>-6.8862636316044307E-2</v>
      </c>
      <c r="OG19">
        <v>-0.56504496830681705</v>
      </c>
      <c r="OH19">
        <v>0.37752408972666901</v>
      </c>
      <c r="OI19">
        <v>-2.7902032192528998</v>
      </c>
      <c r="OJ19">
        <v>0.19122604267463</v>
      </c>
      <c r="OK19">
        <v>0.59138983374718301</v>
      </c>
      <c r="OL19">
        <v>1.2000971963029201</v>
      </c>
      <c r="OM19">
        <v>-1.8156449346419801</v>
      </c>
      <c r="ON19">
        <v>-1.7046181444074799</v>
      </c>
      <c r="OO19">
        <v>0.258308154979006</v>
      </c>
      <c r="OP19">
        <v>0.84187524464232699</v>
      </c>
      <c r="OQ19">
        <v>0.90179349042016699</v>
      </c>
      <c r="OR19">
        <v>-1.8459751490282299</v>
      </c>
      <c r="OS19">
        <v>-0.74446958286453502</v>
      </c>
      <c r="OT19">
        <v>0.57506236474578198</v>
      </c>
      <c r="OU19">
        <v>0.91318963935949404</v>
      </c>
      <c r="OV19">
        <v>0.84416767297513595</v>
      </c>
      <c r="OW19">
        <v>-1.1736649748997401</v>
      </c>
      <c r="OX19">
        <v>-0.21205037826693801</v>
      </c>
      <c r="OY19">
        <v>0.73489433348062905</v>
      </c>
      <c r="OZ19">
        <v>0.90304387968668998</v>
      </c>
      <c r="PA19">
        <v>0.81809673539236105</v>
      </c>
      <c r="PB19">
        <v>-0.67744525826024504</v>
      </c>
      <c r="PC19">
        <v>9.4134129248521894E-2</v>
      </c>
      <c r="PD19">
        <v>0.79386253348880598</v>
      </c>
      <c r="PE19">
        <v>0.90029564943211504</v>
      </c>
      <c r="PF19">
        <v>1.0633356992610401</v>
      </c>
      <c r="PG19">
        <v>0.39182950894276602</v>
      </c>
      <c r="PH19">
        <v>-0.355614457585334</v>
      </c>
      <c r="PI19">
        <v>-0.758751461514936</v>
      </c>
      <c r="PJ19">
        <v>-0.39422803116229899</v>
      </c>
      <c r="PK19">
        <v>-0.69269524362507595</v>
      </c>
      <c r="PL19">
        <v>-0.22565178289910801</v>
      </c>
      <c r="PM19">
        <v>0.231933463057135</v>
      </c>
      <c r="PN19">
        <v>0.31381068535081602</v>
      </c>
      <c r="PO19">
        <v>0.35864903176233898</v>
      </c>
      <c r="PP19">
        <v>0.35578635652406299</v>
      </c>
      <c r="PQ19">
        <v>0.336789951757684</v>
      </c>
      <c r="PR19">
        <v>0.26006647094813601</v>
      </c>
      <c r="PS19">
        <v>0.32933007291790301</v>
      </c>
      <c r="PT19">
        <v>0.35794429041251502</v>
      </c>
      <c r="PU19">
        <v>0.34590778387966598</v>
      </c>
      <c r="PV19">
        <v>0.298301213233861</v>
      </c>
      <c r="PW19">
        <v>0.29545625715754797</v>
      </c>
      <c r="PX19">
        <v>0.34422400398860997</v>
      </c>
      <c r="PY19">
        <v>0.35236613733251099</v>
      </c>
      <c r="PZ19">
        <v>0.33404315487846897</v>
      </c>
      <c r="QA19">
        <v>0.30931102282759498</v>
      </c>
      <c r="QB19">
        <v>0.317105180057076</v>
      </c>
      <c r="QC19">
        <v>0.345284068024932</v>
      </c>
      <c r="QD19">
        <v>0.342416946925654</v>
      </c>
      <c r="QE19">
        <v>0.33981978517627698</v>
      </c>
      <c r="QF19">
        <v>0.32226532786508399</v>
      </c>
      <c r="QG19">
        <v>0.32492869940444502</v>
      </c>
      <c r="QH19">
        <v>0.33967529215221098</v>
      </c>
      <c r="QI19">
        <v>0.344774067701345</v>
      </c>
      <c r="QJ19">
        <v>0.35395050083808299</v>
      </c>
      <c r="QK19">
        <v>1.7077532765916801</v>
      </c>
      <c r="QL19">
        <v>2.0698499637735601</v>
      </c>
      <c r="QM19">
        <v>0.192706165880381</v>
      </c>
      <c r="QN19">
        <v>-2.5630268561105899E-2</v>
      </c>
      <c r="QO19">
        <v>-5.5763798568485998E-2</v>
      </c>
      <c r="QP19">
        <v>-0.78565868196947497</v>
      </c>
      <c r="QQ19">
        <v>-0.49363806245967001</v>
      </c>
      <c r="QR19">
        <v>-0.637289842564705</v>
      </c>
      <c r="QS19">
        <v>-0.47465426050105902</v>
      </c>
      <c r="QT19">
        <v>-0.65398337028901898</v>
      </c>
      <c r="QU19">
        <v>1.58532606873407</v>
      </c>
      <c r="QV19">
        <v>-0.56153052422030203</v>
      </c>
      <c r="QW19">
        <v>-0.68106936342600999</v>
      </c>
      <c r="QX19">
        <v>-0.53712406257197698</v>
      </c>
      <c r="QY19">
        <v>-0.63525831062816396</v>
      </c>
      <c r="QZ19">
        <v>0.52293470207757298</v>
      </c>
      <c r="RA19">
        <v>-0.64917184989662902</v>
      </c>
      <c r="RB19">
        <v>-0.63450039381253798</v>
      </c>
      <c r="RC19">
        <v>-0.61094483010985801</v>
      </c>
      <c r="RD19">
        <v>-0.74754230260745802</v>
      </c>
      <c r="RE19">
        <v>0.10966559247155599</v>
      </c>
      <c r="RF19">
        <v>-0.63964781145160299</v>
      </c>
      <c r="RG19">
        <v>-0.66451236960535498</v>
      </c>
      <c r="RH19">
        <v>-0.70704946165124105</v>
      </c>
      <c r="RI19">
        <v>-0.72701106224624001</v>
      </c>
      <c r="RJ19">
        <v>-6.8958430247063704E-2</v>
      </c>
      <c r="RK19">
        <v>-0.67162044748086303</v>
      </c>
      <c r="RL19">
        <v>-0.73531033593932704</v>
      </c>
      <c r="RM19">
        <v>-0.71008539343577404</v>
      </c>
      <c r="RN19">
        <v>-0.68719824488123404</v>
      </c>
      <c r="RO19">
        <v>0.38127708680267303</v>
      </c>
      <c r="RP19">
        <v>-0.88118628056853898</v>
      </c>
      <c r="RQ19">
        <v>1.89884627050776</v>
      </c>
      <c r="RR19">
        <v>0.25134423247863402</v>
      </c>
      <c r="RS19">
        <v>-0.83663085981854401</v>
      </c>
      <c r="RT19">
        <v>0.75149928431427204</v>
      </c>
      <c r="RU19">
        <v>0.88333307234122904</v>
      </c>
      <c r="RV19">
        <v>-5.0878659203031702E-2</v>
      </c>
      <c r="RW19">
        <v>0.34435768210786899</v>
      </c>
      <c r="RX19">
        <v>0.83165337830382702</v>
      </c>
      <c r="RY19">
        <v>0.24066412192655101</v>
      </c>
      <c r="RZ19">
        <v>0.34741463296827402</v>
      </c>
      <c r="SA19">
        <v>7.2348252043569206E-2</v>
      </c>
      <c r="SB19">
        <v>0.44101320027949298</v>
      </c>
      <c r="SC19">
        <v>0.72968547424081298</v>
      </c>
      <c r="SD19">
        <v>0.29877365220658503</v>
      </c>
      <c r="SE19">
        <v>0.21796952076343701</v>
      </c>
      <c r="SF19">
        <v>0.25482946497287301</v>
      </c>
      <c r="SG19">
        <v>0.59934070532394201</v>
      </c>
      <c r="SH19">
        <v>0.38569664743813897</v>
      </c>
      <c r="SI19">
        <v>0.23100745107183299</v>
      </c>
      <c r="SJ19">
        <v>0.29548560643723698</v>
      </c>
      <c r="SK19">
        <v>0.418544660609875</v>
      </c>
      <c r="SL19">
        <v>0.41609086848327997</v>
      </c>
      <c r="SM19">
        <v>0.34609716964008203</v>
      </c>
      <c r="SN19">
        <v>0.284471051322569</v>
      </c>
      <c r="SO19">
        <v>0.40665187751351001</v>
      </c>
      <c r="SP19">
        <v>0.32616867211033101</v>
      </c>
      <c r="SQ19">
        <v>0.378561310449608</v>
      </c>
      <c r="SR19">
        <v>0.36312701613343001</v>
      </c>
      <c r="SS19">
        <v>-0.56553184628406905</v>
      </c>
      <c r="ST19">
        <v>-2.5291744722893998</v>
      </c>
      <c r="SU19">
        <v>-2.3460689915095299</v>
      </c>
      <c r="SV19">
        <v>-1.2977200801195099</v>
      </c>
      <c r="SW19">
        <v>-0.32654308054873499</v>
      </c>
      <c r="SX19">
        <v>0.25551552982430598</v>
      </c>
      <c r="SY19">
        <v>-0.37990851957092497</v>
      </c>
      <c r="SZ19">
        <v>7.6396931396457701E-2</v>
      </c>
      <c r="TA19">
        <v>0.474146421251739</v>
      </c>
      <c r="TB19">
        <v>0.70552872471115302</v>
      </c>
      <c r="TC19">
        <v>-0.51912844741136099</v>
      </c>
      <c r="TD19">
        <v>-0.25198311190823203</v>
      </c>
      <c r="TE19">
        <v>0.226938519450367</v>
      </c>
      <c r="TF19">
        <v>0.561041423663724</v>
      </c>
      <c r="TG19">
        <v>0.74835240982627105</v>
      </c>
      <c r="TH19">
        <v>-0.38717807002064403</v>
      </c>
      <c r="TI19">
        <v>-1.32258723796522E-2</v>
      </c>
      <c r="TJ19">
        <v>0.39490630259533399</v>
      </c>
      <c r="TK19">
        <v>0.65664145790234996</v>
      </c>
      <c r="TL19">
        <v>0.77085159119678204</v>
      </c>
      <c r="TM19">
        <v>-0.18428304086028199</v>
      </c>
      <c r="TN19">
        <v>0.178761678540696</v>
      </c>
      <c r="TO19">
        <v>0.51554905090504999</v>
      </c>
      <c r="TP19">
        <v>0.70464265562028605</v>
      </c>
      <c r="TQ19">
        <v>0.74552503196813702</v>
      </c>
      <c r="TR19">
        <v>1.77902601687905E-3</v>
      </c>
      <c r="TS19">
        <v>0.32366029814453101</v>
      </c>
      <c r="TT19">
        <v>0.58838901841046198</v>
      </c>
      <c r="TU19">
        <v>0.70434672927155595</v>
      </c>
      <c r="TV19">
        <v>0.71601987616609097</v>
      </c>
    </row>
    <row r="20" spans="1:542" x14ac:dyDescent="0.25">
      <c r="A20" s="13">
        <v>44104</v>
      </c>
      <c r="B20">
        <v>4.5784322784063601E-2</v>
      </c>
      <c r="C20">
        <v>0.90511273533467396</v>
      </c>
      <c r="D20">
        <v>-1.01957571688156</v>
      </c>
      <c r="E20">
        <v>0.80213219114112</v>
      </c>
      <c r="F20">
        <v>0.33397388178901</v>
      </c>
      <c r="G20">
        <v>2.4311711421538599E-2</v>
      </c>
      <c r="H20">
        <v>-0.67756739125793397</v>
      </c>
      <c r="I20">
        <v>0.22940273482929099</v>
      </c>
      <c r="J20">
        <v>-0.74377207851258098</v>
      </c>
      <c r="K20">
        <v>-0.82035713404836097</v>
      </c>
      <c r="L20">
        <v>-0.114619016862164</v>
      </c>
      <c r="M20">
        <v>-0.62284946482292103</v>
      </c>
      <c r="N20">
        <v>4.9322230243353901E-2</v>
      </c>
      <c r="O20">
        <v>-0.852933385301335</v>
      </c>
      <c r="P20">
        <v>-0.63164239551790902</v>
      </c>
      <c r="Q20">
        <v>-0.389443763534078</v>
      </c>
      <c r="R20">
        <v>-0.31426554466218498</v>
      </c>
      <c r="S20">
        <v>-0.420735094276945</v>
      </c>
      <c r="T20">
        <v>-0.81189897954415802</v>
      </c>
      <c r="U20">
        <v>-0.434390845336937</v>
      </c>
      <c r="V20">
        <v>-0.262213701558561</v>
      </c>
      <c r="W20">
        <v>-0.53833007415216705</v>
      </c>
      <c r="X20">
        <v>-0.54112283199347999</v>
      </c>
      <c r="Y20">
        <v>-0.67291727130301804</v>
      </c>
      <c r="Z20">
        <v>-0.75848896023718004</v>
      </c>
      <c r="AA20">
        <v>-0.44659901269833402</v>
      </c>
      <c r="AB20">
        <v>-0.61302970893545805</v>
      </c>
      <c r="AC20">
        <v>-0.48809543711290199</v>
      </c>
      <c r="AD20">
        <v>-0.89030582256760005</v>
      </c>
      <c r="AE20">
        <v>-1.1017490337040099</v>
      </c>
      <c r="AF20">
        <v>-0.84104903173548895</v>
      </c>
      <c r="AG20">
        <v>-1.6572325917922399</v>
      </c>
      <c r="AH20">
        <v>-2.1323820452976401</v>
      </c>
      <c r="AI20">
        <v>-2.4278657081426198</v>
      </c>
      <c r="AJ20">
        <v>-0.58415511755139005</v>
      </c>
      <c r="AK20">
        <v>-0.45455483471278801</v>
      </c>
      <c r="AL20">
        <v>-0.94140992918440403</v>
      </c>
      <c r="AM20">
        <v>-0.91144832327436898</v>
      </c>
      <c r="AN20">
        <v>0.22125285044729701</v>
      </c>
      <c r="AO20">
        <v>0.41634414909489698</v>
      </c>
      <c r="AP20">
        <v>-0.84497543589132296</v>
      </c>
      <c r="AQ20">
        <v>-1.0293526224693501</v>
      </c>
      <c r="AR20">
        <v>-0.244562554624568</v>
      </c>
      <c r="AS20">
        <v>0.264697928437434</v>
      </c>
      <c r="AT20">
        <v>0.48181120409936801</v>
      </c>
      <c r="AU20">
        <v>-0.94518842858782504</v>
      </c>
      <c r="AV20">
        <v>-0.64307106346217202</v>
      </c>
      <c r="AW20">
        <v>8.3887533394316899E-3</v>
      </c>
      <c r="AX20">
        <v>0.37463781398044699</v>
      </c>
      <c r="AY20">
        <v>0.59777645100507304</v>
      </c>
      <c r="AZ20">
        <v>-0.71942967298048099</v>
      </c>
      <c r="BA20">
        <v>-0.34596950498440598</v>
      </c>
      <c r="BB20">
        <v>0.16526750249925001</v>
      </c>
      <c r="BC20">
        <v>0.48757533431831301</v>
      </c>
      <c r="BD20">
        <v>0.70432327623731705</v>
      </c>
      <c r="BE20">
        <v>-0.47963228530528901</v>
      </c>
      <c r="BF20">
        <v>-0.144006225320195</v>
      </c>
      <c r="BG20">
        <v>0.29972353352860398</v>
      </c>
      <c r="BH20">
        <v>0.59413199411643003</v>
      </c>
      <c r="BI20">
        <v>0.74711107655411702</v>
      </c>
      <c r="BK20">
        <v>-0.36242911506243197</v>
      </c>
      <c r="BL20">
        <v>-0.94480241765922202</v>
      </c>
      <c r="BM20">
        <v>-1.30882396745722</v>
      </c>
      <c r="BN20">
        <v>-0.77978151201780899</v>
      </c>
      <c r="BO20">
        <v>-5.25188582078253E-2</v>
      </c>
      <c r="BP20">
        <v>-0.23348281551205699</v>
      </c>
      <c r="BQ20">
        <v>-0.52914467217432504</v>
      </c>
      <c r="BR20">
        <v>-0.298239180460102</v>
      </c>
      <c r="BS20">
        <v>8.2191906546010704E-2</v>
      </c>
      <c r="BT20">
        <v>0.37278778721115402</v>
      </c>
      <c r="BU20">
        <v>-0.339794600195788</v>
      </c>
      <c r="BV20">
        <v>-0.82811044723248095</v>
      </c>
      <c r="BW20">
        <v>-6.4941061207213505E-2</v>
      </c>
      <c r="BX20">
        <v>0.15030162256810001</v>
      </c>
      <c r="BY20">
        <v>0.46918188375569198</v>
      </c>
      <c r="BZ20">
        <v>-0.58111019605148095</v>
      </c>
      <c r="CA20">
        <v>-0.470424536079603</v>
      </c>
      <c r="CB20">
        <v>3.5166259994114199E-2</v>
      </c>
      <c r="CC20">
        <v>0.29778440584982202</v>
      </c>
      <c r="CD20">
        <v>0.66331825753165097</v>
      </c>
      <c r="CE20">
        <v>-0.42798366447403702</v>
      </c>
      <c r="CF20">
        <v>-0.29238504860534198</v>
      </c>
      <c r="CG20">
        <v>0.157297709677958</v>
      </c>
      <c r="CH20">
        <v>0.456570710178964</v>
      </c>
      <c r="CI20">
        <v>0.629354225429405</v>
      </c>
      <c r="CJ20">
        <v>-0.31024557154642302</v>
      </c>
      <c r="CK20">
        <v>-0.146403977395834</v>
      </c>
      <c r="CL20">
        <v>0.28900629492181001</v>
      </c>
      <c r="CM20">
        <v>0.46856469019342001</v>
      </c>
      <c r="CN20">
        <v>0.70143526534210299</v>
      </c>
      <c r="CO20">
        <v>-0.72758634372071196</v>
      </c>
      <c r="CP20">
        <v>-0.68857071645434298</v>
      </c>
      <c r="CQ20">
        <v>-2.2387287131102398</v>
      </c>
      <c r="CR20">
        <v>-5.9520995362547999E-2</v>
      </c>
      <c r="CS20">
        <v>-0.49867385056118002</v>
      </c>
      <c r="CT20">
        <v>-0.50847301803402201</v>
      </c>
      <c r="CU20">
        <v>-1.68147536676474</v>
      </c>
      <c r="CV20">
        <v>0.392699956616334</v>
      </c>
      <c r="CW20">
        <v>-0.68454055301821104</v>
      </c>
      <c r="CX20">
        <v>-0.18846999461809999</v>
      </c>
      <c r="CY20">
        <v>-0.63304238561978299</v>
      </c>
      <c r="CZ20">
        <v>-1.59137206858603</v>
      </c>
      <c r="DA20">
        <v>0.178964669952454</v>
      </c>
      <c r="DB20">
        <v>-0.248476710801492</v>
      </c>
      <c r="DC20">
        <v>0.46342099075840099</v>
      </c>
      <c r="DD20">
        <v>-1.1619555954982499</v>
      </c>
      <c r="DE20">
        <v>-0.74336457374749898</v>
      </c>
      <c r="DF20">
        <v>-3.8109978063400198E-2</v>
      </c>
      <c r="DG20">
        <v>0.106200567569449</v>
      </c>
      <c r="DH20">
        <v>0.33503737949767698</v>
      </c>
      <c r="DI20">
        <v>-0.72981980217496401</v>
      </c>
      <c r="DJ20">
        <v>-0.59101180828122901</v>
      </c>
      <c r="DK20">
        <v>0.135494711501357</v>
      </c>
      <c r="DL20">
        <v>0.12822032307930201</v>
      </c>
      <c r="DM20">
        <v>0.40091475022126</v>
      </c>
      <c r="DN20">
        <v>-0.62463804116380195</v>
      </c>
      <c r="DO20">
        <v>-0.33099258285288602</v>
      </c>
      <c r="DP20">
        <v>0.14744035712943401</v>
      </c>
      <c r="DQ20">
        <v>0.22142390082237601</v>
      </c>
      <c r="DR20">
        <v>0.49601718166078002</v>
      </c>
      <c r="DS20">
        <v>-0.58520398495560999</v>
      </c>
      <c r="DT20">
        <v>-1.54509019632763</v>
      </c>
      <c r="DU20">
        <v>-3.68650915652574</v>
      </c>
      <c r="DV20">
        <v>-1.77894919101718</v>
      </c>
      <c r="DW20">
        <v>-0.29431903778673801</v>
      </c>
      <c r="DX20">
        <v>9.50500481500655E-2</v>
      </c>
      <c r="DY20">
        <v>-2.1957532851268899</v>
      </c>
      <c r="DZ20">
        <v>0.427188489623478</v>
      </c>
      <c r="EA20">
        <v>1.67349794435523</v>
      </c>
      <c r="EB20">
        <v>0.409261340272986</v>
      </c>
      <c r="EC20">
        <v>-1.2057582663849999</v>
      </c>
      <c r="ED20">
        <v>-1.8168913233178099</v>
      </c>
      <c r="EE20">
        <v>1.24806821621259</v>
      </c>
      <c r="EF20">
        <v>1.39038465613852</v>
      </c>
      <c r="EG20">
        <v>0.18821691211900601</v>
      </c>
      <c r="EH20">
        <v>-1.8582821342735401</v>
      </c>
      <c r="EI20">
        <v>-0.311604814536867</v>
      </c>
      <c r="EJ20">
        <v>1.56949113635852</v>
      </c>
      <c r="EK20">
        <v>0.92324697235235798</v>
      </c>
      <c r="EL20">
        <v>0.46813575179292899</v>
      </c>
      <c r="EM20">
        <v>-0.863675356942189</v>
      </c>
      <c r="EN20">
        <v>0.45281615596040597</v>
      </c>
      <c r="EO20">
        <v>1.3240412766494301</v>
      </c>
      <c r="EP20">
        <v>1.0021796653649</v>
      </c>
      <c r="EQ20">
        <v>1.1561562700221999</v>
      </c>
      <c r="ER20">
        <v>-9.1072527592841304E-2</v>
      </c>
      <c r="ES20">
        <v>0.43661454673149203</v>
      </c>
      <c r="ET20">
        <v>1.2833945937396201</v>
      </c>
      <c r="EU20">
        <v>1.4327397067700001</v>
      </c>
      <c r="EV20">
        <v>1.3753081176083399</v>
      </c>
      <c r="EW20">
        <v>-0.95152519047795303</v>
      </c>
      <c r="EX20">
        <v>-1.0152040746787001</v>
      </c>
      <c r="EY20">
        <v>-1.54039368230275</v>
      </c>
      <c r="EZ20">
        <v>2.53775586726546E-2</v>
      </c>
      <c r="FA20">
        <v>-0.25049123799968298</v>
      </c>
      <c r="FB20">
        <v>-0.60567785612976599</v>
      </c>
      <c r="FC20">
        <v>-1.56291928131126</v>
      </c>
      <c r="FD20">
        <v>0.21514682736623</v>
      </c>
      <c r="FE20">
        <v>-0.37387379563043399</v>
      </c>
      <c r="FF20">
        <v>-9.7232477802321596E-2</v>
      </c>
      <c r="FG20">
        <v>-1.2937917616135499</v>
      </c>
      <c r="FH20">
        <v>-1.58683971970131</v>
      </c>
      <c r="FI20">
        <v>-0.100905659046441</v>
      </c>
      <c r="FJ20">
        <v>-8.7968959474271594E-2</v>
      </c>
      <c r="FK20">
        <v>0.27077977505115702</v>
      </c>
      <c r="FL20">
        <v>-1.48108703817843</v>
      </c>
      <c r="FM20">
        <v>-0.87582157278119399</v>
      </c>
      <c r="FN20">
        <v>-9.7285238619985101E-2</v>
      </c>
      <c r="FO20">
        <v>8.4528553869167397E-2</v>
      </c>
      <c r="FP20">
        <v>0.27210138759316699</v>
      </c>
      <c r="FQ20">
        <v>-1.0555935952379101</v>
      </c>
      <c r="FR20">
        <v>-0.63289786258487701</v>
      </c>
      <c r="FS20">
        <v>2.0294849782254699E-2</v>
      </c>
      <c r="FT20">
        <v>0.140445489139467</v>
      </c>
      <c r="FU20">
        <v>0.36675742783315302</v>
      </c>
      <c r="FV20">
        <v>-0.83904750485519597</v>
      </c>
      <c r="FW20">
        <v>-0.43123508773138097</v>
      </c>
      <c r="FX20">
        <v>7.5644286158408097E-2</v>
      </c>
      <c r="FY20">
        <v>0.236759413428028</v>
      </c>
      <c r="FZ20">
        <v>0.55065885390336899</v>
      </c>
      <c r="GA20">
        <v>-1.3344290592833801</v>
      </c>
      <c r="GB20">
        <v>-1.9491366108636901</v>
      </c>
      <c r="GC20">
        <v>-2.2621183767522899</v>
      </c>
      <c r="GD20">
        <v>-0.60416824861123697</v>
      </c>
      <c r="GE20">
        <v>-0.16886991096145201</v>
      </c>
      <c r="GF20">
        <v>0.69847278141866398</v>
      </c>
      <c r="GG20">
        <v>-1.3458137578832601</v>
      </c>
      <c r="GH20">
        <v>-3.8708369591742203E-2</v>
      </c>
      <c r="GI20">
        <v>0.147021307466318</v>
      </c>
      <c r="GJ20">
        <v>0.54846535766601601</v>
      </c>
      <c r="GK20">
        <v>-1.3395224388182001</v>
      </c>
      <c r="GL20">
        <v>-1.17312258632535</v>
      </c>
      <c r="GM20">
        <v>0.118709771249342</v>
      </c>
      <c r="GN20">
        <v>0.29021383781252102</v>
      </c>
      <c r="GO20">
        <v>0.51606774285245305</v>
      </c>
      <c r="GP20">
        <v>-1.2837991357155201</v>
      </c>
      <c r="GQ20">
        <v>-0.53236212114847603</v>
      </c>
      <c r="GR20">
        <v>0.20747210445216599</v>
      </c>
      <c r="GS20">
        <v>0.40673024522715301</v>
      </c>
      <c r="GT20">
        <v>0.469885361663538</v>
      </c>
      <c r="GU20">
        <v>-0.831824317912781</v>
      </c>
      <c r="GV20">
        <v>-0.25398456097099997</v>
      </c>
      <c r="GW20">
        <v>0.31577988128429002</v>
      </c>
      <c r="GX20">
        <v>0.41419888938377603</v>
      </c>
      <c r="GY20">
        <v>0.42430657524069798</v>
      </c>
      <c r="GZ20">
        <v>-0.55070089291367197</v>
      </c>
      <c r="HA20">
        <v>-5.3828386729355797E-2</v>
      </c>
      <c r="HB20">
        <v>0.34582088069544897</v>
      </c>
      <c r="HC20">
        <v>0.39520361683390798</v>
      </c>
      <c r="HD20">
        <v>0.37920035986181</v>
      </c>
      <c r="HE20">
        <v>-1.2138609296001199</v>
      </c>
      <c r="HF20">
        <v>-1.73673013626787</v>
      </c>
      <c r="HG20">
        <v>-2.7256860617029601</v>
      </c>
      <c r="HH20">
        <v>-1.2377455493828899</v>
      </c>
      <c r="HI20">
        <v>-0.54225490885169603</v>
      </c>
      <c r="HJ20">
        <v>4.8520986108884299E-2</v>
      </c>
      <c r="HK20">
        <v>-1.20196568853566</v>
      </c>
      <c r="HL20">
        <v>-0.40257080530231598</v>
      </c>
      <c r="HM20">
        <v>-0.174678740903112</v>
      </c>
      <c r="HN20">
        <v>-1.6253823220388899E-2</v>
      </c>
      <c r="HO20">
        <v>-1.21338509211473</v>
      </c>
      <c r="HP20">
        <v>-1.1379867577181599</v>
      </c>
      <c r="HQ20">
        <v>-0.256402680649916</v>
      </c>
      <c r="HR20">
        <v>-0.119065651143776</v>
      </c>
      <c r="HS20">
        <v>7.4051074650141394E-2</v>
      </c>
      <c r="HT20">
        <v>-1.1871593995174701</v>
      </c>
      <c r="HU20">
        <v>-0.69510597609548497</v>
      </c>
      <c r="HV20">
        <v>-0.18784628185708199</v>
      </c>
      <c r="HW20">
        <v>-2.1921653012239299E-2</v>
      </c>
      <c r="HX20">
        <v>0.147955140245667</v>
      </c>
      <c r="HY20">
        <v>-0.87511721072491599</v>
      </c>
      <c r="HZ20">
        <v>-0.500777623095638</v>
      </c>
      <c r="IA20">
        <v>-9.9425017980531702E-2</v>
      </c>
      <c r="IB20">
        <v>5.9965664246752502E-2</v>
      </c>
      <c r="IC20">
        <v>0.14107317439012099</v>
      </c>
      <c r="ID20">
        <v>-0.682354945897791</v>
      </c>
      <c r="IE20">
        <v>-0.35399563082232799</v>
      </c>
      <c r="IF20">
        <v>-1.7878842895811101E-2</v>
      </c>
      <c r="IG20">
        <v>7.6817578925944999E-2</v>
      </c>
      <c r="IH20">
        <v>0.11393156695803899</v>
      </c>
      <c r="II20">
        <v>-1.17602165796087</v>
      </c>
      <c r="IJ20">
        <v>-1.1551721309378</v>
      </c>
      <c r="IK20">
        <v>-1.21159080597173</v>
      </c>
      <c r="IL20">
        <v>-1.50505933080438</v>
      </c>
      <c r="IM20">
        <v>0.12081061280748399</v>
      </c>
      <c r="IN20">
        <v>-0.65252268582921602</v>
      </c>
      <c r="IO20">
        <v>-1.12066582649362</v>
      </c>
      <c r="IP20">
        <v>-1.4609540749837999</v>
      </c>
      <c r="IQ20">
        <v>0.239225522000724</v>
      </c>
      <c r="IR20">
        <v>8.1407397049268401E-2</v>
      </c>
      <c r="IS20">
        <v>-1.10625030242565</v>
      </c>
      <c r="IT20">
        <v>-1.71902041159118</v>
      </c>
      <c r="IU20">
        <v>-0.61546459667373099</v>
      </c>
      <c r="IV20">
        <v>8.6065502320171405E-2</v>
      </c>
      <c r="IW20">
        <v>9.7437531709603203E-2</v>
      </c>
      <c r="IX20">
        <v>-1.45885243992892</v>
      </c>
      <c r="IY20">
        <v>-1.2065676845701201</v>
      </c>
      <c r="IZ20">
        <v>-0.27945717906339201</v>
      </c>
      <c r="JA20">
        <v>9.4806873285189899E-2</v>
      </c>
      <c r="JB20">
        <v>0.37402241363293698</v>
      </c>
      <c r="JC20">
        <v>-1.2250357382127199</v>
      </c>
      <c r="JD20">
        <v>-0.81391976763590901</v>
      </c>
      <c r="JE20">
        <v>-0.16631785133678101</v>
      </c>
      <c r="JF20">
        <v>0.27733812134087399</v>
      </c>
      <c r="JG20">
        <v>0.37536533537873201</v>
      </c>
      <c r="JH20">
        <v>-0.94088018152530295</v>
      </c>
      <c r="JI20">
        <v>-0.62539993414545703</v>
      </c>
      <c r="JJ20">
        <v>1.7865881699318902E-2</v>
      </c>
      <c r="JK20">
        <v>0.30487164173027897</v>
      </c>
      <c r="JL20">
        <v>0.442453364501456</v>
      </c>
      <c r="JM20">
        <v>-1.35240299694802</v>
      </c>
      <c r="JN20">
        <v>-1.75016967925067</v>
      </c>
      <c r="JO20">
        <v>-2.3674114387628</v>
      </c>
      <c r="JP20">
        <v>-1.9961344758127999</v>
      </c>
      <c r="JQ20">
        <v>-0.80145673399213302</v>
      </c>
      <c r="JR20">
        <v>0.51939141488906504</v>
      </c>
      <c r="JS20">
        <v>-1.37205930986141</v>
      </c>
      <c r="JT20">
        <v>-0.86099291138547296</v>
      </c>
      <c r="JU20">
        <v>0.153826974186282</v>
      </c>
      <c r="JV20">
        <v>0.60312773622350502</v>
      </c>
      <c r="JW20">
        <v>-1.38075775673806</v>
      </c>
      <c r="JX20">
        <v>-1.2230900799295901</v>
      </c>
      <c r="JY20">
        <v>-0.34943563521469001</v>
      </c>
      <c r="JZ20">
        <v>0.32351701676886002</v>
      </c>
      <c r="KA20">
        <v>0.74513188026505806</v>
      </c>
      <c r="KB20">
        <v>-1.3256548590183801</v>
      </c>
      <c r="KC20">
        <v>-0.79984682694667897</v>
      </c>
      <c r="KD20">
        <v>-1.17448931891237E-2</v>
      </c>
      <c r="KE20">
        <v>0.54276540408801299</v>
      </c>
      <c r="KF20">
        <v>0.871028360241618</v>
      </c>
      <c r="KG20">
        <v>-1.0324751988054299</v>
      </c>
      <c r="KH20">
        <v>-0.43073286934723598</v>
      </c>
      <c r="KI20">
        <v>0.25217372683303202</v>
      </c>
      <c r="KJ20">
        <v>0.70210272681813302</v>
      </c>
      <c r="KK20">
        <v>0.88967179611436598</v>
      </c>
      <c r="KL20">
        <v>-0.71082302088385896</v>
      </c>
      <c r="KM20">
        <v>-0.126374174205689</v>
      </c>
      <c r="KN20">
        <v>0.45066353868811598</v>
      </c>
      <c r="KO20">
        <v>0.76401626975557901</v>
      </c>
      <c r="KP20">
        <v>0.79597775088603795</v>
      </c>
      <c r="KQ20">
        <v>0.17668186992396401</v>
      </c>
      <c r="KR20">
        <v>-0.39382672632088001</v>
      </c>
      <c r="KS20">
        <v>-1.76876681647263</v>
      </c>
      <c r="KT20">
        <v>-1.1703015574821301</v>
      </c>
      <c r="KU20">
        <v>-0.88198628620281205</v>
      </c>
      <c r="KV20">
        <v>-0.84280726781711202</v>
      </c>
      <c r="KW20">
        <v>-0.69173243248287297</v>
      </c>
      <c r="KX20">
        <v>0.79030762608965699</v>
      </c>
      <c r="KY20">
        <v>-0.147589820217049</v>
      </c>
      <c r="KZ20">
        <v>0.40931263117814998</v>
      </c>
      <c r="LA20">
        <v>0.32546190405043202</v>
      </c>
      <c r="LB20">
        <v>-0.97467645162675698</v>
      </c>
      <c r="LC20">
        <v>0.51711834707102</v>
      </c>
      <c r="LD20">
        <v>0.38212946795915598</v>
      </c>
      <c r="LE20">
        <v>0.68130683841941397</v>
      </c>
      <c r="LF20">
        <v>-0.31914939023931399</v>
      </c>
      <c r="LG20">
        <v>-0.259726865509609</v>
      </c>
      <c r="LH20">
        <v>0.46931810472704399</v>
      </c>
      <c r="LI20">
        <v>0.553335462665967</v>
      </c>
      <c r="LJ20">
        <v>0.98047261526276497</v>
      </c>
      <c r="LK20">
        <v>-5.09371745244242E-2</v>
      </c>
      <c r="LL20">
        <v>-4.9120410409102901E-2</v>
      </c>
      <c r="LM20">
        <v>0.56270831298047697</v>
      </c>
      <c r="LN20">
        <v>0.80443461206439004</v>
      </c>
      <c r="LO20">
        <v>0.97029292901749997</v>
      </c>
      <c r="LP20">
        <v>5.7722634551509E-2</v>
      </c>
      <c r="LQ20">
        <v>0.13897902949591601</v>
      </c>
      <c r="LR20">
        <v>0.75233943191006203</v>
      </c>
      <c r="LS20">
        <v>0.84161511316860005</v>
      </c>
      <c r="LT20">
        <v>0.96534939392096497</v>
      </c>
      <c r="LU20">
        <v>-1.6023776699977701</v>
      </c>
      <c r="LV20">
        <v>-0.73965394257246098</v>
      </c>
      <c r="LW20">
        <v>-2.0096622192540501</v>
      </c>
      <c r="LX20">
        <v>-1.14801102390626</v>
      </c>
      <c r="LY20">
        <v>-0.47364829810884801</v>
      </c>
      <c r="LZ20">
        <v>-0.82126239182201299</v>
      </c>
      <c r="MA20">
        <v>-1.83267951473904</v>
      </c>
      <c r="MB20">
        <v>-6.7594553310318703E-2</v>
      </c>
      <c r="MC20">
        <v>0.61524310537258797</v>
      </c>
      <c r="MD20">
        <v>-1.2339843938213999</v>
      </c>
      <c r="ME20">
        <v>-1.5683112844352201</v>
      </c>
      <c r="MF20">
        <v>-1.93241275076332</v>
      </c>
      <c r="MG20">
        <v>-0.458897180419298</v>
      </c>
      <c r="MH20">
        <v>1.25229979344</v>
      </c>
      <c r="MI20">
        <v>-0.67495159099653501</v>
      </c>
      <c r="MJ20">
        <v>-2.3286039557542502</v>
      </c>
      <c r="MK20">
        <v>-1.61578974494168</v>
      </c>
      <c r="ML20">
        <v>0.51277543976479401</v>
      </c>
      <c r="MM20">
        <v>0.39478895036096201</v>
      </c>
      <c r="MN20">
        <v>-0.77457838109986399</v>
      </c>
      <c r="MO20">
        <v>-2.2167276264251501</v>
      </c>
      <c r="MP20">
        <v>-0.69818981898668897</v>
      </c>
      <c r="MQ20">
        <v>5.3975597981513398E-2</v>
      </c>
      <c r="MR20">
        <v>8.14090126892551E-2</v>
      </c>
      <c r="MS20">
        <v>-0.67809261192735504</v>
      </c>
      <c r="MT20">
        <v>-1.38845820628376</v>
      </c>
      <c r="MU20">
        <v>-0.97260956578188995</v>
      </c>
      <c r="MV20">
        <v>-0.18701670916235899</v>
      </c>
      <c r="MW20">
        <v>9.5388151750698494E-2</v>
      </c>
      <c r="MX20">
        <v>0.52581003897883105</v>
      </c>
      <c r="MY20">
        <v>-0.61647531502071296</v>
      </c>
      <c r="MZ20">
        <v>-1.25170740279131</v>
      </c>
      <c r="NA20">
        <v>-3.3502844643664398</v>
      </c>
      <c r="NB20">
        <v>-0.93074861595093805</v>
      </c>
      <c r="NC20">
        <v>-0.84600169134814396</v>
      </c>
      <c r="ND20">
        <v>-5.8114106133333003E-2</v>
      </c>
      <c r="NE20">
        <v>-1.5572219100840099</v>
      </c>
      <c r="NF20">
        <v>0.53257349622058603</v>
      </c>
      <c r="NG20">
        <v>0.34353653858417799</v>
      </c>
      <c r="NH20">
        <v>0.160688483169455</v>
      </c>
      <c r="NI20">
        <v>-8.0635409081435804E-3</v>
      </c>
      <c r="NJ20">
        <v>-2.0850933702437202</v>
      </c>
      <c r="NK20">
        <v>0.56958363544461299</v>
      </c>
      <c r="NL20">
        <v>0.61529268266484205</v>
      </c>
      <c r="NM20">
        <v>1.0090584162888601</v>
      </c>
      <c r="NN20">
        <v>-1.11287447668925</v>
      </c>
      <c r="NO20">
        <v>-0.85238598831408097</v>
      </c>
      <c r="NP20">
        <v>0.64570731878676202</v>
      </c>
      <c r="NQ20">
        <v>0.88846709242051403</v>
      </c>
      <c r="NR20">
        <v>1.1385705186951001</v>
      </c>
      <c r="NS20">
        <v>-0.58329571879208897</v>
      </c>
      <c r="NT20">
        <v>-0.38359378704364999</v>
      </c>
      <c r="NU20">
        <v>0.83310362733318699</v>
      </c>
      <c r="NV20">
        <v>1.02910091957511</v>
      </c>
      <c r="NW20">
        <v>1.2454258334914301</v>
      </c>
      <c r="NX20">
        <v>-0.29190662781209198</v>
      </c>
      <c r="NY20">
        <v>-2.23506101104172E-2</v>
      </c>
      <c r="NZ20">
        <v>0.95842248856530898</v>
      </c>
      <c r="OA20">
        <v>1.1421487203073899</v>
      </c>
      <c r="OB20">
        <v>1.39770644110693</v>
      </c>
      <c r="OC20">
        <v>-2.2366904813047999</v>
      </c>
      <c r="OD20">
        <v>-1.7838525617577099</v>
      </c>
      <c r="OE20">
        <v>-1.6152028449582301</v>
      </c>
      <c r="OF20">
        <v>-2.1172680438185401</v>
      </c>
      <c r="OG20">
        <v>-7.01357588184605E-2</v>
      </c>
      <c r="OH20">
        <v>-0.58547349696957296</v>
      </c>
      <c r="OI20">
        <v>-1.4140649078843901</v>
      </c>
      <c r="OJ20">
        <v>-2.66095545110807</v>
      </c>
      <c r="OK20">
        <v>0.22763383177035601</v>
      </c>
      <c r="OL20">
        <v>0.60941543732765402</v>
      </c>
      <c r="OM20">
        <v>-2.0858813577886299</v>
      </c>
      <c r="ON20">
        <v>-1.6973323173894801</v>
      </c>
      <c r="OO20">
        <v>-1.6135163495798699</v>
      </c>
      <c r="OP20">
        <v>0.29007511200469999</v>
      </c>
      <c r="OQ20">
        <v>0.85422343994040995</v>
      </c>
      <c r="OR20">
        <v>-1.98083266662274</v>
      </c>
      <c r="OS20">
        <v>-1.7270036783774001</v>
      </c>
      <c r="OT20">
        <v>-0.69500709648967796</v>
      </c>
      <c r="OU20">
        <v>0.59896713201795504</v>
      </c>
      <c r="OV20">
        <v>0.93210476115302698</v>
      </c>
      <c r="OW20">
        <v>-1.9710586627189099</v>
      </c>
      <c r="OX20">
        <v>-1.1022377069014</v>
      </c>
      <c r="OY20">
        <v>-0.17588184550345901</v>
      </c>
      <c r="OZ20">
        <v>0.76087482727365596</v>
      </c>
      <c r="PA20">
        <v>0.93264463742660497</v>
      </c>
      <c r="PB20">
        <v>-1.4699778341049901</v>
      </c>
      <c r="PC20">
        <v>-0.62892794424784604</v>
      </c>
      <c r="PD20">
        <v>0.12872350293243501</v>
      </c>
      <c r="PE20">
        <v>0.827841768658235</v>
      </c>
      <c r="PF20">
        <v>0.93846298181840904</v>
      </c>
      <c r="PG20">
        <v>0.49633601704803698</v>
      </c>
      <c r="PH20">
        <v>-0.36335875025126202</v>
      </c>
      <c r="PI20">
        <v>-0.40021635769999803</v>
      </c>
      <c r="PJ20">
        <v>-0.84747302159308002</v>
      </c>
      <c r="PK20">
        <v>-0.44151490803432503</v>
      </c>
      <c r="PL20">
        <v>-0.79121220494234601</v>
      </c>
      <c r="PM20">
        <v>0.48539175965586201</v>
      </c>
      <c r="PN20">
        <v>0.33259379746132101</v>
      </c>
      <c r="PO20">
        <v>0.41185094322701998</v>
      </c>
      <c r="PP20">
        <v>0.44480855432570698</v>
      </c>
      <c r="PQ20">
        <v>0.49305177382872201</v>
      </c>
      <c r="PR20">
        <v>0.43312653973569099</v>
      </c>
      <c r="PS20">
        <v>0.35976466513247901</v>
      </c>
      <c r="PT20">
        <v>0.42336520446036202</v>
      </c>
      <c r="PU20">
        <v>0.44827207186019002</v>
      </c>
      <c r="PV20">
        <v>0.46331682318781803</v>
      </c>
      <c r="PW20">
        <v>0.39662008117970099</v>
      </c>
      <c r="PX20">
        <v>0.392351124439419</v>
      </c>
      <c r="PY20">
        <v>0.436496831620307</v>
      </c>
      <c r="PZ20">
        <v>0.44858270800079802</v>
      </c>
      <c r="QA20">
        <v>0.428546149005049</v>
      </c>
      <c r="QB20">
        <v>0.40626851502396599</v>
      </c>
      <c r="QC20">
        <v>0.411854540017281</v>
      </c>
      <c r="QD20">
        <v>0.44086958118791503</v>
      </c>
      <c r="QE20">
        <v>0.44273900209984801</v>
      </c>
      <c r="QF20">
        <v>0.42777512960031</v>
      </c>
      <c r="QG20">
        <v>0.41760049156946</v>
      </c>
      <c r="QH20">
        <v>0.421527375078038</v>
      </c>
      <c r="QI20">
        <v>0.43852199739314301</v>
      </c>
      <c r="QJ20">
        <v>0.44659939967780998</v>
      </c>
      <c r="QK20">
        <v>1.42526777219305</v>
      </c>
      <c r="QL20">
        <v>1.6487884079738</v>
      </c>
      <c r="QM20">
        <v>2.0744251974182202</v>
      </c>
      <c r="QN20">
        <v>0.16077168461057201</v>
      </c>
      <c r="QO20">
        <v>-5.5763798568486303E-2</v>
      </c>
      <c r="QP20">
        <v>-0.18204286533439001</v>
      </c>
      <c r="QQ20">
        <v>1.6863878986566401</v>
      </c>
      <c r="QR20">
        <v>-0.46482738516961702</v>
      </c>
      <c r="QS20">
        <v>-0.62120274573294698</v>
      </c>
      <c r="QT20">
        <v>-0.45949017466403103</v>
      </c>
      <c r="QU20">
        <v>1.6722726538566</v>
      </c>
      <c r="QV20">
        <v>1.5739870754659899</v>
      </c>
      <c r="QW20">
        <v>-0.54609277612440599</v>
      </c>
      <c r="QX20">
        <v>-0.644991407784681</v>
      </c>
      <c r="QY20">
        <v>-0.51198696962657997</v>
      </c>
      <c r="QZ20">
        <v>1.6961664262229501</v>
      </c>
      <c r="RA20">
        <v>0.53207906279578099</v>
      </c>
      <c r="RB20">
        <v>-0.62141491364683499</v>
      </c>
      <c r="RC20">
        <v>-0.60234199279312794</v>
      </c>
      <c r="RD20">
        <v>-0.55446568318049005</v>
      </c>
      <c r="RE20">
        <v>0.962962477713731</v>
      </c>
      <c r="RF20">
        <v>0.128655518192346</v>
      </c>
      <c r="RG20">
        <v>-0.61081841784912405</v>
      </c>
      <c r="RH20">
        <v>-0.61096449706170997</v>
      </c>
      <c r="RI20">
        <v>-0.64432056359880496</v>
      </c>
      <c r="RJ20">
        <v>0.55592803148834002</v>
      </c>
      <c r="RK20">
        <v>-4.5973787989859301E-2</v>
      </c>
      <c r="RL20">
        <v>-0.62395706573938703</v>
      </c>
      <c r="RM20">
        <v>-0.67454780727696195</v>
      </c>
      <c r="RN20">
        <v>-0.64992201589916299</v>
      </c>
      <c r="RO20">
        <v>0.80709101806589201</v>
      </c>
      <c r="RP20">
        <v>0.753595734667596</v>
      </c>
      <c r="RQ20">
        <v>-0.89881628518511303</v>
      </c>
      <c r="RR20">
        <v>1.8983229913364501</v>
      </c>
      <c r="RS20">
        <v>0.406363568930934</v>
      </c>
      <c r="RT20">
        <v>-0.83959990441850796</v>
      </c>
      <c r="RU20">
        <v>0.45964334638473198</v>
      </c>
      <c r="RV20">
        <v>0.95035660745669304</v>
      </c>
      <c r="RW20">
        <v>8.5626939863597804E-2</v>
      </c>
      <c r="RX20">
        <v>0.49868348912293697</v>
      </c>
      <c r="RY20">
        <v>0.63796986475634399</v>
      </c>
      <c r="RZ20">
        <v>0.37053454261928398</v>
      </c>
      <c r="SA20">
        <v>0.47018867160248101</v>
      </c>
      <c r="SB20">
        <v>0.24212249304834799</v>
      </c>
      <c r="SC20">
        <v>0.60721343747901901</v>
      </c>
      <c r="SD20">
        <v>0.52074183513002703</v>
      </c>
      <c r="SE20">
        <v>0.43014261729256498</v>
      </c>
      <c r="SF20">
        <v>0.37075212251506501</v>
      </c>
      <c r="SG20">
        <v>0.43318880961302503</v>
      </c>
      <c r="SH20">
        <v>0.72961760419326904</v>
      </c>
      <c r="SI20">
        <v>0.51580254965219896</v>
      </c>
      <c r="SJ20">
        <v>0.38035812461170898</v>
      </c>
      <c r="SK20">
        <v>0.45936422484870498</v>
      </c>
      <c r="SL20">
        <v>0.57443619125029899</v>
      </c>
      <c r="SM20">
        <v>0.53215142666677895</v>
      </c>
      <c r="SN20">
        <v>0.46058447197978197</v>
      </c>
      <c r="SO20">
        <v>0.44323042770447402</v>
      </c>
      <c r="SP20">
        <v>0.557128814063795</v>
      </c>
      <c r="SQ20">
        <v>0.46350861886619699</v>
      </c>
      <c r="SR20">
        <v>0.491228985588684</v>
      </c>
      <c r="SS20">
        <v>-0.44395601242830302</v>
      </c>
      <c r="ST20">
        <v>-2.0823051590331501</v>
      </c>
      <c r="SU20">
        <v>-2.5304376352580098</v>
      </c>
      <c r="SV20">
        <v>-2.3512693792540298</v>
      </c>
      <c r="SW20">
        <v>-1.3103567000635199</v>
      </c>
      <c r="SX20">
        <v>-0.33919075975142698</v>
      </c>
      <c r="SY20">
        <v>-0.44849252191905198</v>
      </c>
      <c r="SZ20">
        <v>-0.26199385448636198</v>
      </c>
      <c r="TA20">
        <v>0.19626236590016299</v>
      </c>
      <c r="TB20">
        <v>0.59504576362912498</v>
      </c>
      <c r="TC20">
        <v>-0.46082641880382702</v>
      </c>
      <c r="TD20">
        <v>-0.40171510689558498</v>
      </c>
      <c r="TE20">
        <v>-0.13318591314396599</v>
      </c>
      <c r="TF20">
        <v>0.34741797291903398</v>
      </c>
      <c r="TG20">
        <v>0.682455772036896</v>
      </c>
      <c r="TH20">
        <v>-0.43270289354929198</v>
      </c>
      <c r="TI20">
        <v>-0.26866235484283302</v>
      </c>
      <c r="TJ20">
        <v>0.106978574255803</v>
      </c>
      <c r="TK20">
        <v>0.516322344706164</v>
      </c>
      <c r="TL20">
        <v>0.77918436922281797</v>
      </c>
      <c r="TM20">
        <v>-0.335136655545825</v>
      </c>
      <c r="TN20">
        <v>-6.4160687093856805E-2</v>
      </c>
      <c r="TO20">
        <v>0.30029720846681501</v>
      </c>
      <c r="TP20">
        <v>0.63822261275724801</v>
      </c>
      <c r="TQ20">
        <v>0.82895487230729303</v>
      </c>
      <c r="TR20">
        <v>-0.16601243436014701</v>
      </c>
      <c r="TS20">
        <v>0.123475951458116</v>
      </c>
      <c r="TT20">
        <v>0.44663036916350601</v>
      </c>
      <c r="TU20">
        <v>0.71277038069811305</v>
      </c>
      <c r="TV20">
        <v>0.83110030705497095</v>
      </c>
    </row>
    <row r="21" spans="1:542" x14ac:dyDescent="0.25">
      <c r="A21" s="13">
        <v>44196</v>
      </c>
      <c r="B21">
        <v>0.50082899788728796</v>
      </c>
      <c r="C21">
        <v>1.3127766098354801</v>
      </c>
      <c r="D21">
        <v>0.90503677864865895</v>
      </c>
      <c r="E21">
        <v>-1.0599584750509199</v>
      </c>
      <c r="F21">
        <v>0.85135977953264497</v>
      </c>
      <c r="G21">
        <v>0.47830303585114298</v>
      </c>
      <c r="H21">
        <v>0.112010542722077</v>
      </c>
      <c r="I21">
        <v>-0.63042457651502704</v>
      </c>
      <c r="J21">
        <v>0.28192582759547102</v>
      </c>
      <c r="K21">
        <v>-0.71868288548081005</v>
      </c>
      <c r="L21">
        <v>0.37355825659847902</v>
      </c>
      <c r="M21">
        <v>-3.8899399036407198E-2</v>
      </c>
      <c r="N21">
        <v>-0.58198953081060001</v>
      </c>
      <c r="O21">
        <v>0.11430374242699901</v>
      </c>
      <c r="P21">
        <v>-0.85383912743191503</v>
      </c>
      <c r="Q21">
        <v>0.17990401363494199</v>
      </c>
      <c r="R21">
        <v>-0.32546066987080302</v>
      </c>
      <c r="S21">
        <v>-0.260757093605476</v>
      </c>
      <c r="T21">
        <v>-0.38082904088171599</v>
      </c>
      <c r="U21">
        <v>-0.83864332245556095</v>
      </c>
      <c r="V21">
        <v>-8.1635118814384303E-2</v>
      </c>
      <c r="W21">
        <v>-0.195598169195801</v>
      </c>
      <c r="X21">
        <v>-0.50216104356174396</v>
      </c>
      <c r="Y21">
        <v>-0.51892074091425999</v>
      </c>
      <c r="Z21">
        <v>-0.70700740040874299</v>
      </c>
      <c r="AA21">
        <v>-3.3800349867325503E-2</v>
      </c>
      <c r="AB21">
        <v>-0.39359293812333401</v>
      </c>
      <c r="AC21">
        <v>-0.592909765891239</v>
      </c>
      <c r="AD21">
        <v>-0.47191429685618502</v>
      </c>
      <c r="AE21">
        <v>-0.94890046134913297</v>
      </c>
      <c r="AF21">
        <v>-0.84767668367981996</v>
      </c>
      <c r="AG21">
        <v>-1.4209973731791301</v>
      </c>
      <c r="AH21">
        <v>-1.77411168105242</v>
      </c>
      <c r="AI21">
        <v>-2.2734111415601901</v>
      </c>
      <c r="AJ21">
        <v>-2.4484314879812401</v>
      </c>
      <c r="AK21">
        <v>-0.58690743522473898</v>
      </c>
      <c r="AL21">
        <v>-0.87574543749518696</v>
      </c>
      <c r="AM21">
        <v>-0.983855147222501</v>
      </c>
      <c r="AN21">
        <v>-0.97470850332187298</v>
      </c>
      <c r="AO21">
        <v>0.15131550141207301</v>
      </c>
      <c r="AP21">
        <v>-0.79866131333942403</v>
      </c>
      <c r="AQ21">
        <v>-0.88231269842960103</v>
      </c>
      <c r="AR21">
        <v>-1.0778977016926501</v>
      </c>
      <c r="AS21">
        <v>-0.309695831273405</v>
      </c>
      <c r="AT21">
        <v>0.19033761127329801</v>
      </c>
      <c r="AU21">
        <v>-0.84758242618329205</v>
      </c>
      <c r="AV21">
        <v>-0.987910020994333</v>
      </c>
      <c r="AW21">
        <v>-0.70185902939911804</v>
      </c>
      <c r="AX21">
        <v>-6.3472795810918498E-2</v>
      </c>
      <c r="AY21">
        <v>0.299775134183553</v>
      </c>
      <c r="AZ21">
        <v>-0.93605785817863196</v>
      </c>
      <c r="BA21">
        <v>-0.77174737331708598</v>
      </c>
      <c r="BB21">
        <v>-0.41391617175076501</v>
      </c>
      <c r="BC21">
        <v>8.9815137981062998E-2</v>
      </c>
      <c r="BD21">
        <v>0.41779681822568199</v>
      </c>
      <c r="BE21">
        <v>-0.79023867054048402</v>
      </c>
      <c r="BF21">
        <v>-0.54179766648687</v>
      </c>
      <c r="BG21">
        <v>-0.21851189383956801</v>
      </c>
      <c r="BH21">
        <v>0.22631011303794399</v>
      </c>
      <c r="BI21">
        <v>0.53715457478017004</v>
      </c>
      <c r="BK21">
        <v>-0.31635761738500401</v>
      </c>
      <c r="BL21">
        <v>-0.75080175169136698</v>
      </c>
      <c r="BM21">
        <v>-0.91647759214894398</v>
      </c>
      <c r="BN21">
        <v>-1.23736005451987</v>
      </c>
      <c r="BO21">
        <v>-0.72310721415366297</v>
      </c>
      <c r="BP21">
        <v>6.4901628517769497E-2</v>
      </c>
      <c r="BQ21">
        <v>-0.27286087938568099</v>
      </c>
      <c r="BR21">
        <v>-0.46079446235715299</v>
      </c>
      <c r="BS21">
        <v>-0.21099263814553701</v>
      </c>
      <c r="BT21">
        <v>0.25156815347328298</v>
      </c>
      <c r="BU21">
        <v>-0.311407688137945</v>
      </c>
      <c r="BV21">
        <v>-0.25383135761217801</v>
      </c>
      <c r="BW21">
        <v>-0.79567252737261795</v>
      </c>
      <c r="BX21">
        <v>6.3228490064299703E-2</v>
      </c>
      <c r="BY21">
        <v>0.35247542429058798</v>
      </c>
      <c r="BZ21">
        <v>-0.28602778293679498</v>
      </c>
      <c r="CA21">
        <v>-0.51584585481559897</v>
      </c>
      <c r="CB21">
        <v>-0.402267705786297</v>
      </c>
      <c r="CC21">
        <v>0.195935099464769</v>
      </c>
      <c r="CD21">
        <v>0.56049559929924397</v>
      </c>
      <c r="CE21">
        <v>-0.446943154792595</v>
      </c>
      <c r="CF21">
        <v>-0.350698094207261</v>
      </c>
      <c r="CG21">
        <v>-0.19648394114010101</v>
      </c>
      <c r="CH21">
        <v>0.35870974546502798</v>
      </c>
      <c r="CI21">
        <v>0.76882262448297201</v>
      </c>
      <c r="CJ21">
        <v>-0.34401146108938802</v>
      </c>
      <c r="CK21">
        <v>-0.2170720718802</v>
      </c>
      <c r="CL21">
        <v>-2.2344450243856E-2</v>
      </c>
      <c r="CM21">
        <v>0.528769879731952</v>
      </c>
      <c r="CN21">
        <v>0.77536948714679399</v>
      </c>
      <c r="CO21">
        <v>-0.59091012706885204</v>
      </c>
      <c r="CP21">
        <v>-1.66107084641323E-2</v>
      </c>
      <c r="CQ21">
        <v>-0.67734041913056597</v>
      </c>
      <c r="CR21">
        <v>-2.2212349856551898</v>
      </c>
      <c r="CS21">
        <v>-7.8487452814564998E-2</v>
      </c>
      <c r="CT21">
        <v>-0.46073618936827199</v>
      </c>
      <c r="CU21">
        <v>-0.62638846975985396</v>
      </c>
      <c r="CV21">
        <v>-1.70230018734685</v>
      </c>
      <c r="CW21">
        <v>0.42746188472059399</v>
      </c>
      <c r="CX21">
        <v>-0.62792784344903696</v>
      </c>
      <c r="CY21">
        <v>-0.67393610574438101</v>
      </c>
      <c r="CZ21">
        <v>-0.53541058050066404</v>
      </c>
      <c r="DA21">
        <v>-1.5281121945812199</v>
      </c>
      <c r="DB21">
        <v>0.23895673246558999</v>
      </c>
      <c r="DC21">
        <v>-0.157805400526249</v>
      </c>
      <c r="DD21">
        <v>-0.63043763875561198</v>
      </c>
      <c r="DE21">
        <v>-1.0736781103461199</v>
      </c>
      <c r="DF21">
        <v>-0.663267024911806</v>
      </c>
      <c r="DG21">
        <v>4.4957953873829899E-2</v>
      </c>
      <c r="DH21">
        <v>0.21888208754927399</v>
      </c>
      <c r="DI21">
        <v>-0.96887962884406498</v>
      </c>
      <c r="DJ21">
        <v>-0.64046824899103505</v>
      </c>
      <c r="DK21">
        <v>-0.50777492335972696</v>
      </c>
      <c r="DL21">
        <v>0.232437228682709</v>
      </c>
      <c r="DM21">
        <v>0.24754060381573301</v>
      </c>
      <c r="DN21">
        <v>-0.67364150543243195</v>
      </c>
      <c r="DO21">
        <v>-0.53464122480572396</v>
      </c>
      <c r="DP21">
        <v>-0.24703478312079799</v>
      </c>
      <c r="DQ21">
        <v>0.253596985182166</v>
      </c>
      <c r="DR21">
        <v>0.35816635102168798</v>
      </c>
      <c r="DS21">
        <v>0.77764376716094297</v>
      </c>
      <c r="DT21">
        <v>-1.4913635547471999</v>
      </c>
      <c r="DU21">
        <v>-1.5564070842399</v>
      </c>
      <c r="DV21">
        <v>-3.6849423596853899</v>
      </c>
      <c r="DW21">
        <v>-1.7933623265429199</v>
      </c>
      <c r="DX21">
        <v>-0.288775592312839</v>
      </c>
      <c r="DY21">
        <v>-0.57283304373456601</v>
      </c>
      <c r="DZ21">
        <v>-2.0285829645521898</v>
      </c>
      <c r="EA21">
        <v>0.53221556112011903</v>
      </c>
      <c r="EB21">
        <v>1.68307880058217</v>
      </c>
      <c r="EC21">
        <v>0.46809679878938198</v>
      </c>
      <c r="ED21">
        <v>-1.1512118046499999</v>
      </c>
      <c r="EE21">
        <v>-1.6349317474802501</v>
      </c>
      <c r="EF21">
        <v>1.30762605504339</v>
      </c>
      <c r="EG21">
        <v>1.39636737915944</v>
      </c>
      <c r="EH21">
        <v>-0.42720526534758002</v>
      </c>
      <c r="EI21">
        <v>-1.6854196413812199</v>
      </c>
      <c r="EJ21">
        <v>-0.16634966927565201</v>
      </c>
      <c r="EK21">
        <v>1.58698266863714</v>
      </c>
      <c r="EL21">
        <v>0.93849838169607802</v>
      </c>
      <c r="EM21">
        <v>-1.20151138443643</v>
      </c>
      <c r="EN21">
        <v>-0.68177267570727795</v>
      </c>
      <c r="EO21">
        <v>0.53804991805129099</v>
      </c>
      <c r="EP21">
        <v>1.3373165823539499</v>
      </c>
      <c r="EQ21">
        <v>1.0284778205512699</v>
      </c>
      <c r="ER21">
        <v>-0.395773910359139</v>
      </c>
      <c r="ES21">
        <v>2.24204372518346E-2</v>
      </c>
      <c r="ET21">
        <v>0.51192247628367804</v>
      </c>
      <c r="EU21">
        <v>1.29943871250243</v>
      </c>
      <c r="EV21">
        <v>1.4425484853844099</v>
      </c>
      <c r="EW21">
        <v>-0.43773770919198401</v>
      </c>
      <c r="EX21">
        <v>-0.21582517777369001</v>
      </c>
      <c r="EY21">
        <v>-1.02394376297878</v>
      </c>
      <c r="EZ21">
        <v>-1.4223070896130301</v>
      </c>
      <c r="FA21">
        <v>3.0309511238506298E-4</v>
      </c>
      <c r="FB21">
        <v>-0.20840274313352999</v>
      </c>
      <c r="FC21">
        <v>-0.85895150483330296</v>
      </c>
      <c r="FD21">
        <v>-1.4921736528281699</v>
      </c>
      <c r="FE21">
        <v>0.26103936988389298</v>
      </c>
      <c r="FF21">
        <v>-0.30791779992417001</v>
      </c>
      <c r="FG21">
        <v>-0.60256306891249201</v>
      </c>
      <c r="FH21">
        <v>-1.2189936123839999</v>
      </c>
      <c r="FI21">
        <v>-1.53583891093601</v>
      </c>
      <c r="FJ21">
        <v>-4.1402942920000997E-2</v>
      </c>
      <c r="FK21">
        <v>1.46211169049638E-2</v>
      </c>
      <c r="FL21">
        <v>-0.93560459974754995</v>
      </c>
      <c r="FM21">
        <v>-1.41700863443791</v>
      </c>
      <c r="FN21">
        <v>-0.81466064214761302</v>
      </c>
      <c r="FO21">
        <v>-1.5089114179961401E-2</v>
      </c>
      <c r="FP21">
        <v>0.20887584827264299</v>
      </c>
      <c r="FQ21">
        <v>-1.1772062713927101</v>
      </c>
      <c r="FR21">
        <v>-0.98878665726864201</v>
      </c>
      <c r="FS21">
        <v>-0.56933742274680799</v>
      </c>
      <c r="FT21">
        <v>0.11800052880060299</v>
      </c>
      <c r="FU21">
        <v>0.263940295897578</v>
      </c>
      <c r="FV21">
        <v>-0.92061846917829404</v>
      </c>
      <c r="FW21">
        <v>-0.775515849301458</v>
      </c>
      <c r="FX21">
        <v>-0.36364315096783001</v>
      </c>
      <c r="FY21">
        <v>0.17739671354171599</v>
      </c>
      <c r="FZ21">
        <v>0.37596177924194601</v>
      </c>
      <c r="GA21">
        <v>-1.3344290592833801</v>
      </c>
      <c r="GB21">
        <v>-1.4354850092657401</v>
      </c>
      <c r="GC21">
        <v>-2.2621183767522899</v>
      </c>
      <c r="GD21">
        <v>-2.6009955109704199</v>
      </c>
      <c r="GE21">
        <v>-0.56882496323857401</v>
      </c>
      <c r="GF21">
        <v>-0.14645397029746199</v>
      </c>
      <c r="GG21">
        <v>-1.3458137578832601</v>
      </c>
      <c r="GH21">
        <v>-1.34011045069326</v>
      </c>
      <c r="GI21">
        <v>-8.8212784479797399E-2</v>
      </c>
      <c r="GJ21">
        <v>5.9927331241413098E-2</v>
      </c>
      <c r="GK21">
        <v>-1.3395224388182001</v>
      </c>
      <c r="GL21">
        <v>-1.3419333959462301</v>
      </c>
      <c r="GM21">
        <v>-1.17026573000288</v>
      </c>
      <c r="GN21">
        <v>4.9633285182272599E-2</v>
      </c>
      <c r="GO21">
        <v>0.19298693555750701</v>
      </c>
      <c r="GP21">
        <v>-1.3698600359467199</v>
      </c>
      <c r="GQ21">
        <v>-1.2803559483395499</v>
      </c>
      <c r="GR21">
        <v>-0.55934479360305001</v>
      </c>
      <c r="GS21">
        <v>0.12250911000817501</v>
      </c>
      <c r="GT21">
        <v>0.306994665454774</v>
      </c>
      <c r="GU21">
        <v>-1.3448815624384101</v>
      </c>
      <c r="GV21">
        <v>-0.83852199826715501</v>
      </c>
      <c r="GW21">
        <v>-0.30749906959995399</v>
      </c>
      <c r="GX21">
        <v>0.223401307087327</v>
      </c>
      <c r="GY21">
        <v>0.31443951795413699</v>
      </c>
      <c r="GZ21">
        <v>-1.0048384272824999</v>
      </c>
      <c r="HA21">
        <v>-0.57895547511988099</v>
      </c>
      <c r="HB21">
        <v>-0.12423233185899001</v>
      </c>
      <c r="HC21">
        <v>0.25057638184561298</v>
      </c>
      <c r="HD21">
        <v>0.29547935017786697</v>
      </c>
      <c r="HE21">
        <v>-1.2138609296001199</v>
      </c>
      <c r="HF21">
        <v>-1.32968401058009</v>
      </c>
      <c r="HG21">
        <v>-1.99323728123818</v>
      </c>
      <c r="HH21">
        <v>-3.00913656965183</v>
      </c>
      <c r="HI21">
        <v>-1.23302549337615</v>
      </c>
      <c r="HJ21">
        <v>-0.54066241664185499</v>
      </c>
      <c r="HK21">
        <v>-1.20196568853566</v>
      </c>
      <c r="HL21">
        <v>-1.2128082488854599</v>
      </c>
      <c r="HM21">
        <v>-0.47584898383951402</v>
      </c>
      <c r="HN21">
        <v>-0.26744927299003302</v>
      </c>
      <c r="HO21">
        <v>-1.21338509211473</v>
      </c>
      <c r="HP21">
        <v>-1.20591066887673</v>
      </c>
      <c r="HQ21">
        <v>-1.15423239518798</v>
      </c>
      <c r="HR21">
        <v>-0.34138740639149501</v>
      </c>
      <c r="HS21">
        <v>-0.21338401774185001</v>
      </c>
      <c r="HT21">
        <v>-1.22215767344686</v>
      </c>
      <c r="HU21">
        <v>-1.1893307239583799</v>
      </c>
      <c r="HV21">
        <v>-0.74687280571112402</v>
      </c>
      <c r="HW21">
        <v>-0.27808478933504599</v>
      </c>
      <c r="HX21">
        <v>-0.118168791879377</v>
      </c>
      <c r="HY21">
        <v>-1.21498583058758</v>
      </c>
      <c r="HZ21">
        <v>-0.904501782913118</v>
      </c>
      <c r="IA21">
        <v>-0.56880875241987505</v>
      </c>
      <c r="IB21">
        <v>-0.193040152027215</v>
      </c>
      <c r="IC21">
        <v>-3.7314018284163399E-2</v>
      </c>
      <c r="ID21">
        <v>-0.99450025939242004</v>
      </c>
      <c r="IE21">
        <v>-0.73027011229934302</v>
      </c>
      <c r="IF21">
        <v>-0.43200273880808299</v>
      </c>
      <c r="IG21">
        <v>-0.11368012082599201</v>
      </c>
      <c r="IH21">
        <v>-2.1052572155287701E-2</v>
      </c>
      <c r="II21">
        <v>-0.73659846020423703</v>
      </c>
      <c r="IJ21">
        <v>-0.94032717897765905</v>
      </c>
      <c r="IK21">
        <v>-1.15513847902764</v>
      </c>
      <c r="IL21">
        <v>-1.17551157993755</v>
      </c>
      <c r="IM21">
        <v>-1.4208505124548101</v>
      </c>
      <c r="IN21">
        <v>0.16708767846184899</v>
      </c>
      <c r="IO21">
        <v>-1.0904197113265801</v>
      </c>
      <c r="IP21">
        <v>-1.0710012326337</v>
      </c>
      <c r="IQ21">
        <v>-1.4490313605713501</v>
      </c>
      <c r="IR21">
        <v>0.30230693598368602</v>
      </c>
      <c r="IS21">
        <v>-1.0391646483058199</v>
      </c>
      <c r="IT21">
        <v>-1.0371925982649399</v>
      </c>
      <c r="IU21">
        <v>-1.6788177939733699</v>
      </c>
      <c r="IV21">
        <v>-0.58850819578185898</v>
      </c>
      <c r="IW21">
        <v>0.180570245158994</v>
      </c>
      <c r="IX21">
        <v>-1.07097081321579</v>
      </c>
      <c r="IY21">
        <v>-1.4003643244425701</v>
      </c>
      <c r="IZ21">
        <v>-1.1813399732997401</v>
      </c>
      <c r="JA21">
        <v>-0.22658236672207099</v>
      </c>
      <c r="JB21">
        <v>0.197783717219946</v>
      </c>
      <c r="JC21">
        <v>-1.3351392854397</v>
      </c>
      <c r="JD21">
        <v>-1.1846093975102501</v>
      </c>
      <c r="JE21">
        <v>-0.78071620178017298</v>
      </c>
      <c r="JF21">
        <v>-0.106485342124333</v>
      </c>
      <c r="JG21">
        <v>0.38104464166764801</v>
      </c>
      <c r="JH21">
        <v>-1.21030117758794</v>
      </c>
      <c r="JI21">
        <v>-0.90023271035647001</v>
      </c>
      <c r="JJ21">
        <v>-0.59983618361479396</v>
      </c>
      <c r="JK21">
        <v>8.3317336487577207E-2</v>
      </c>
      <c r="JL21">
        <v>0.36165034853938</v>
      </c>
      <c r="JM21">
        <v>-1.35240299694802</v>
      </c>
      <c r="JN21">
        <v>-1.3089504323807499</v>
      </c>
      <c r="JO21">
        <v>-1.8637068773239001</v>
      </c>
      <c r="JP21">
        <v>-2.5719424976818801</v>
      </c>
      <c r="JQ21">
        <v>-2.0344670939800298</v>
      </c>
      <c r="JR21">
        <v>-0.779087122333597</v>
      </c>
      <c r="JS21">
        <v>-1.37205930986141</v>
      </c>
      <c r="JT21">
        <v>-1.37758865821675</v>
      </c>
      <c r="JU21">
        <v>-0.87168618705560297</v>
      </c>
      <c r="JV21">
        <v>0.10052128937058399</v>
      </c>
      <c r="JW21">
        <v>-1.38075775673806</v>
      </c>
      <c r="JX21">
        <v>-1.3969891434266899</v>
      </c>
      <c r="JY21">
        <v>-1.22302472325141</v>
      </c>
      <c r="JZ21">
        <v>-0.369733733450125</v>
      </c>
      <c r="KA21">
        <v>0.23708741644797299</v>
      </c>
      <c r="KB21">
        <v>-1.41267815392112</v>
      </c>
      <c r="KC21">
        <v>-1.3311104020404101</v>
      </c>
      <c r="KD21">
        <v>-0.80452518345497803</v>
      </c>
      <c r="KE21">
        <v>-6.3515100478384795E-2</v>
      </c>
      <c r="KF21">
        <v>0.44405367384866701</v>
      </c>
      <c r="KG21">
        <v>-1.3919443202463899</v>
      </c>
      <c r="KH21">
        <v>-1.0317554777387199</v>
      </c>
      <c r="KI21">
        <v>-0.45706487988487199</v>
      </c>
      <c r="KJ21">
        <v>0.17843494714715</v>
      </c>
      <c r="KK21">
        <v>0.60081731685645501</v>
      </c>
      <c r="KL21">
        <v>-1.1733976548646701</v>
      </c>
      <c r="KM21">
        <v>-0.72018053493121903</v>
      </c>
      <c r="KN21">
        <v>-0.17608707803045601</v>
      </c>
      <c r="KO21">
        <v>0.36578385115711098</v>
      </c>
      <c r="KP21">
        <v>0.663314792405031</v>
      </c>
      <c r="KQ21">
        <v>0.63847210942342103</v>
      </c>
      <c r="KR21">
        <v>1.33933638362178</v>
      </c>
      <c r="KS21">
        <v>-0.37934786321846098</v>
      </c>
      <c r="KT21">
        <v>-1.7997819572920899</v>
      </c>
      <c r="KU21">
        <v>-1.14652580922987</v>
      </c>
      <c r="KV21">
        <v>-0.91047031707238002</v>
      </c>
      <c r="KW21">
        <v>0.27475515327233802</v>
      </c>
      <c r="KX21">
        <v>-0.62178274272900302</v>
      </c>
      <c r="KY21">
        <v>0.91373450487622498</v>
      </c>
      <c r="KZ21">
        <v>-6.8323602860892702E-2</v>
      </c>
      <c r="LA21">
        <v>0.63138622114102805</v>
      </c>
      <c r="LB21">
        <v>0.47642017804915798</v>
      </c>
      <c r="LC21">
        <v>-0.89087858350221305</v>
      </c>
      <c r="LD21">
        <v>0.66309617314353297</v>
      </c>
      <c r="LE21">
        <v>0.52570485490291197</v>
      </c>
      <c r="LF21">
        <v>0.57527368337984397</v>
      </c>
      <c r="LG21">
        <v>-0.19515449256357301</v>
      </c>
      <c r="LH21">
        <v>-0.126868434730049</v>
      </c>
      <c r="LI21">
        <v>0.62164078160168101</v>
      </c>
      <c r="LJ21">
        <v>0.69245562904330704</v>
      </c>
      <c r="LK21">
        <v>0.10559933828894399</v>
      </c>
      <c r="LL21">
        <v>9.23390704346157E-2</v>
      </c>
      <c r="LM21">
        <v>9.5366248658578706E-2</v>
      </c>
      <c r="LN21">
        <v>0.71092123745208502</v>
      </c>
      <c r="LO21">
        <v>0.94361865646169996</v>
      </c>
      <c r="LP21">
        <v>0.25099541521500202</v>
      </c>
      <c r="LQ21">
        <v>0.20817971684352601</v>
      </c>
      <c r="LR21">
        <v>0.28764170404898298</v>
      </c>
      <c r="LS21">
        <v>0.89965980119640498</v>
      </c>
      <c r="LT21">
        <v>0.97540563407061098</v>
      </c>
      <c r="LU21">
        <v>0.88286099266293405</v>
      </c>
      <c r="LV21">
        <v>0.39601530950972402</v>
      </c>
      <c r="LW21">
        <v>-0.78066213551152097</v>
      </c>
      <c r="LX21">
        <v>-1.9610457459296999</v>
      </c>
      <c r="LY21">
        <v>-1.20010535795399</v>
      </c>
      <c r="LZ21">
        <v>-0.45189035719323301</v>
      </c>
      <c r="MA21">
        <v>-1.6021327754190899</v>
      </c>
      <c r="MB21">
        <v>-1.76769998505463</v>
      </c>
      <c r="MC21">
        <v>6.2994174611530002E-3</v>
      </c>
      <c r="MD21">
        <v>0.63590115186710405</v>
      </c>
      <c r="ME21">
        <v>1.06574401676787</v>
      </c>
      <c r="MF21">
        <v>-1.57059013484998</v>
      </c>
      <c r="MG21">
        <v>-1.85094929675399</v>
      </c>
      <c r="MH21">
        <v>-0.38434927912090699</v>
      </c>
      <c r="MI21">
        <v>1.2898851319243301</v>
      </c>
      <c r="MJ21">
        <v>-0.34785620907788301</v>
      </c>
      <c r="MK21">
        <v>-2.3195701480740101</v>
      </c>
      <c r="ML21">
        <v>-1.5496600210312199</v>
      </c>
      <c r="MM21">
        <v>0.62290630105591605</v>
      </c>
      <c r="MN21">
        <v>0.419527727797954</v>
      </c>
      <c r="MO21">
        <v>-1.34294649527035</v>
      </c>
      <c r="MP21">
        <v>-2.2310785614312398</v>
      </c>
      <c r="MQ21">
        <v>-0.59527741831161596</v>
      </c>
      <c r="MR21">
        <v>0.13450184705181401</v>
      </c>
      <c r="MS21">
        <v>0.14752076600644701</v>
      </c>
      <c r="MT21">
        <v>-1.39828645266117</v>
      </c>
      <c r="MU21">
        <v>-1.35467166211989</v>
      </c>
      <c r="MV21">
        <v>-0.92581098521587801</v>
      </c>
      <c r="MW21">
        <v>-8.5531592222408095E-2</v>
      </c>
      <c r="MX21">
        <v>0.244515478452421</v>
      </c>
      <c r="MY21">
        <v>-4.8621768123688902E-2</v>
      </c>
      <c r="MZ21">
        <v>-0.72256220250675396</v>
      </c>
      <c r="NA21">
        <v>-1.27948178555479</v>
      </c>
      <c r="NB21">
        <v>-3.3597984590749999</v>
      </c>
      <c r="NC21">
        <v>-0.92110199911406698</v>
      </c>
      <c r="ND21">
        <v>-0.78301692169862003</v>
      </c>
      <c r="NE21">
        <v>-0.574872110889036</v>
      </c>
      <c r="NF21">
        <v>-1.49217537924406</v>
      </c>
      <c r="NG21">
        <v>0.65717306194161496</v>
      </c>
      <c r="NH21">
        <v>0.41753771313746102</v>
      </c>
      <c r="NI21">
        <v>-0.140118631142961</v>
      </c>
      <c r="NJ21">
        <v>6.9067837431753196E-2</v>
      </c>
      <c r="NK21">
        <v>-2.0612164926887102</v>
      </c>
      <c r="NL21">
        <v>0.70832826734805499</v>
      </c>
      <c r="NM21">
        <v>0.73266225851452904</v>
      </c>
      <c r="NN21">
        <v>-3.9702836001680501E-2</v>
      </c>
      <c r="NO21">
        <v>-1.05275226071793</v>
      </c>
      <c r="NP21">
        <v>-0.76599222054743499</v>
      </c>
      <c r="NQ21">
        <v>0.79091105925067695</v>
      </c>
      <c r="NR21">
        <v>1.0409314494567801</v>
      </c>
      <c r="NS21">
        <v>-0.77070540663222797</v>
      </c>
      <c r="NT21">
        <v>-0.49249905000864203</v>
      </c>
      <c r="NU21">
        <v>-0.27480455500794299</v>
      </c>
      <c r="NV21">
        <v>0.99943127700606904</v>
      </c>
      <c r="NW21">
        <v>1.2382378385264501</v>
      </c>
      <c r="NX21">
        <v>-0.41436872806668201</v>
      </c>
      <c r="NY21">
        <v>-0.185426937953245</v>
      </c>
      <c r="NZ21">
        <v>0.10573391106043301</v>
      </c>
      <c r="OA21">
        <v>1.1671679021907799</v>
      </c>
      <c r="OB21">
        <v>1.3675633733243699</v>
      </c>
      <c r="OC21">
        <v>-0.78981209532222296</v>
      </c>
      <c r="OD21">
        <v>-0.72275371921176301</v>
      </c>
      <c r="OE21">
        <v>-1.7330732499636201</v>
      </c>
      <c r="OF21">
        <v>-1.5671122012487999</v>
      </c>
      <c r="OG21">
        <v>-2.1187370241296399</v>
      </c>
      <c r="OH21">
        <v>-9.1922980661996306E-2</v>
      </c>
      <c r="OI21">
        <v>-2.0724706234000601</v>
      </c>
      <c r="OJ21">
        <v>-1.3216904415709501</v>
      </c>
      <c r="OK21">
        <v>-2.6503367115799299</v>
      </c>
      <c r="OL21">
        <v>0.24544078816526901</v>
      </c>
      <c r="OM21">
        <v>-1.6417074661233</v>
      </c>
      <c r="ON21">
        <v>-1.9562204290788601</v>
      </c>
      <c r="OO21">
        <v>-1.6063734256428399</v>
      </c>
      <c r="OP21">
        <v>-1.59068902499266</v>
      </c>
      <c r="OQ21">
        <v>0.30112929768227698</v>
      </c>
      <c r="OR21">
        <v>-1.8915181710790401</v>
      </c>
      <c r="OS21">
        <v>-1.85697714399175</v>
      </c>
      <c r="OT21">
        <v>-1.6732282219879799</v>
      </c>
      <c r="OU21">
        <v>-0.67655244400410597</v>
      </c>
      <c r="OV21">
        <v>0.61645755610054598</v>
      </c>
      <c r="OW21">
        <v>-1.9068800842432301</v>
      </c>
      <c r="OX21">
        <v>-1.88349904946939</v>
      </c>
      <c r="OY21">
        <v>-1.06659329955094</v>
      </c>
      <c r="OZ21">
        <v>-0.155278910753679</v>
      </c>
      <c r="PA21">
        <v>0.78922506687283001</v>
      </c>
      <c r="PB21">
        <v>-1.9754186674657099</v>
      </c>
      <c r="PC21">
        <v>-1.4126818138300701</v>
      </c>
      <c r="PD21">
        <v>-0.59725439252471502</v>
      </c>
      <c r="PE21">
        <v>0.15625029858558601</v>
      </c>
      <c r="PF21">
        <v>0.86535340711028697</v>
      </c>
      <c r="PG21">
        <v>0.90265884863271395</v>
      </c>
      <c r="PH21">
        <v>0.68524113601541403</v>
      </c>
      <c r="PI21">
        <v>-0.40818256611633102</v>
      </c>
      <c r="PJ21">
        <v>-0.47256504603941202</v>
      </c>
      <c r="PK21">
        <v>-0.912356195941746</v>
      </c>
      <c r="PL21">
        <v>-0.52448584424352396</v>
      </c>
      <c r="PM21">
        <v>0.58668076768995503</v>
      </c>
      <c r="PN21">
        <v>0.58015008054760897</v>
      </c>
      <c r="PO21">
        <v>0.43037259386429599</v>
      </c>
      <c r="PP21">
        <v>0.49711932561816602</v>
      </c>
      <c r="PQ21">
        <v>0.793535060873652</v>
      </c>
      <c r="PR21">
        <v>0.58496845231266303</v>
      </c>
      <c r="PS21">
        <v>0.52935157274516098</v>
      </c>
      <c r="PT21">
        <v>0.45334232039625799</v>
      </c>
      <c r="PU21">
        <v>0.51282459488408105</v>
      </c>
      <c r="PV21">
        <v>0.68873314353379</v>
      </c>
      <c r="PW21">
        <v>0.55764621537130998</v>
      </c>
      <c r="PX21">
        <v>0.49174268535771198</v>
      </c>
      <c r="PY21">
        <v>0.48394182759235899</v>
      </c>
      <c r="PZ21">
        <v>0.53202010171237202</v>
      </c>
      <c r="QA21">
        <v>0.63518315033301398</v>
      </c>
      <c r="QB21">
        <v>0.52299840737748005</v>
      </c>
      <c r="QC21">
        <v>0.499584429686251</v>
      </c>
      <c r="QD21">
        <v>0.506740380692972</v>
      </c>
      <c r="QE21">
        <v>0.540855071094272</v>
      </c>
      <c r="QF21">
        <v>0.58911114442271495</v>
      </c>
      <c r="QG21">
        <v>0.521108281938928</v>
      </c>
      <c r="QH21">
        <v>0.51301327454013801</v>
      </c>
      <c r="QI21">
        <v>0.51985373869643903</v>
      </c>
      <c r="QJ21">
        <v>0.54038732437860604</v>
      </c>
      <c r="QK21">
        <v>0.65485276019680905</v>
      </c>
      <c r="QL21">
        <v>1.1169211795951499</v>
      </c>
      <c r="QM21">
        <v>1.6436702383914801</v>
      </c>
      <c r="QN21">
        <v>2.0946919487667301</v>
      </c>
      <c r="QO21">
        <v>0.13819723993059499</v>
      </c>
      <c r="QP21">
        <v>-0.18204286533439001</v>
      </c>
      <c r="QQ21">
        <v>1.4107524323086</v>
      </c>
      <c r="QR21">
        <v>1.67863458531218</v>
      </c>
      <c r="QS21">
        <v>-0.45022951296241098</v>
      </c>
      <c r="QT21">
        <v>-0.60536007138277204</v>
      </c>
      <c r="QU21">
        <v>1.48099016658704</v>
      </c>
      <c r="QV21">
        <v>1.65906745792361</v>
      </c>
      <c r="QW21">
        <v>1.5713524371695</v>
      </c>
      <c r="QX21">
        <v>-0.51223159829212195</v>
      </c>
      <c r="QY21">
        <v>-0.61882213182795298</v>
      </c>
      <c r="QZ21">
        <v>1.6422247377565</v>
      </c>
      <c r="RA21">
        <v>1.68678501115802</v>
      </c>
      <c r="RB21">
        <v>0.54319282110074096</v>
      </c>
      <c r="RC21">
        <v>-0.58943773681803102</v>
      </c>
      <c r="RD21">
        <v>-0.54607104755323099</v>
      </c>
      <c r="RE21">
        <v>1.69920058447503</v>
      </c>
      <c r="RF21">
        <v>0.966529621780433</v>
      </c>
      <c r="RG21">
        <v>0.14686290137769101</v>
      </c>
      <c r="RH21">
        <v>-0.55855451637651199</v>
      </c>
      <c r="RI21">
        <v>-0.55022447893103399</v>
      </c>
      <c r="RJ21">
        <v>1.1595115456645799</v>
      </c>
      <c r="RK21">
        <v>0.56804375143625496</v>
      </c>
      <c r="RL21">
        <v>-1.2650337498905101E-2</v>
      </c>
      <c r="RM21">
        <v>-0.56571394966559796</v>
      </c>
      <c r="RN21">
        <v>-0.61483850626897896</v>
      </c>
      <c r="RO21">
        <v>0.38998003138892401</v>
      </c>
      <c r="RP21">
        <v>0.38001952993383398</v>
      </c>
      <c r="RQ21">
        <v>0.69892100642489996</v>
      </c>
      <c r="RR21">
        <v>-0.90124635365718797</v>
      </c>
      <c r="RS21">
        <v>2.3044741891663199</v>
      </c>
      <c r="RT21">
        <v>0.41518947205447498</v>
      </c>
      <c r="RU21">
        <v>0.88536603489559995</v>
      </c>
      <c r="RV21">
        <v>0.53392953462635495</v>
      </c>
      <c r="RW21">
        <v>1.1647628449009</v>
      </c>
      <c r="RX21">
        <v>0.23416585051821601</v>
      </c>
      <c r="RY21">
        <v>0.56062958106612704</v>
      </c>
      <c r="RZ21">
        <v>0.79779834242273895</v>
      </c>
      <c r="SA21">
        <v>0.49421561028504102</v>
      </c>
      <c r="SB21">
        <v>0.67766142001693597</v>
      </c>
      <c r="SC21">
        <v>0.400060046253913</v>
      </c>
      <c r="SD21">
        <v>0.69032487156768596</v>
      </c>
      <c r="SE21">
        <v>0.665544196648024</v>
      </c>
      <c r="SF21">
        <v>0.59698675224045405</v>
      </c>
      <c r="SG21">
        <v>0.557429939122153</v>
      </c>
      <c r="SH21">
        <v>0.55948483735102605</v>
      </c>
      <c r="SI21">
        <v>0.64131793319266095</v>
      </c>
      <c r="SJ21">
        <v>0.68632418788536698</v>
      </c>
      <c r="SK21">
        <v>0.54951602920840503</v>
      </c>
      <c r="SL21">
        <v>0.61719940814462704</v>
      </c>
      <c r="SM21">
        <v>0.69258709583488398</v>
      </c>
      <c r="SN21">
        <v>0.66121222751240205</v>
      </c>
      <c r="SO21">
        <v>0.63171658550595799</v>
      </c>
      <c r="SP21">
        <v>0.59543707750326103</v>
      </c>
      <c r="SQ21">
        <v>0.70184047473456201</v>
      </c>
      <c r="SR21">
        <v>0.57667674673895697</v>
      </c>
      <c r="SS21">
        <v>-9.7103102061594296E-2</v>
      </c>
      <c r="ST21">
        <v>-0.850248669039676</v>
      </c>
      <c r="SU21">
        <v>-2.0835991696217899</v>
      </c>
      <c r="SV21">
        <v>-2.53559925449149</v>
      </c>
      <c r="SW21">
        <v>-2.3643683293238902</v>
      </c>
      <c r="SX21">
        <v>-1.3234953057235199</v>
      </c>
      <c r="SY21">
        <v>-0.32612591678300401</v>
      </c>
      <c r="SZ21">
        <v>-0.33099063956684699</v>
      </c>
      <c r="TA21">
        <v>-0.143644451059877</v>
      </c>
      <c r="TB21">
        <v>0.31624703255365699</v>
      </c>
      <c r="TC21">
        <v>-0.19544015631511899</v>
      </c>
      <c r="TD21">
        <v>-0.34304090591701403</v>
      </c>
      <c r="TE21">
        <v>-0.28374833215839701</v>
      </c>
      <c r="TF21">
        <v>-1.4133492373335201E-2</v>
      </c>
      <c r="TG21">
        <v>0.46817806917141003</v>
      </c>
      <c r="TH21">
        <v>-0.26984018474048399</v>
      </c>
      <c r="TI21">
        <v>-0.314460442716407</v>
      </c>
      <c r="TJ21">
        <v>-0.14967999469364399</v>
      </c>
      <c r="TK21">
        <v>0.22737649133155399</v>
      </c>
      <c r="TL21">
        <v>0.63844052011919905</v>
      </c>
      <c r="TM21">
        <v>-0.27602294446653203</v>
      </c>
      <c r="TN21">
        <v>-0.215826087099623</v>
      </c>
      <c r="TO21">
        <v>5.63403433399223E-2</v>
      </c>
      <c r="TP21">
        <v>0.422242931177428</v>
      </c>
      <c r="TQ21">
        <v>0.76230295614120602</v>
      </c>
      <c r="TR21">
        <v>-0.21225535212053301</v>
      </c>
      <c r="TS21">
        <v>-4.5132801376445597E-2</v>
      </c>
      <c r="TT21">
        <v>0.24564679140694001</v>
      </c>
      <c r="TU21">
        <v>0.57049168491068702</v>
      </c>
      <c r="TV21">
        <v>0.83956189828625905</v>
      </c>
    </row>
    <row r="22" spans="1:542" x14ac:dyDescent="0.25">
      <c r="A22" s="13">
        <v>44286</v>
      </c>
      <c r="B22">
        <v>1.45541533661859</v>
      </c>
      <c r="C22">
        <v>1.1702768892176201</v>
      </c>
      <c r="D22">
        <v>1.3135744308059301</v>
      </c>
      <c r="E22">
        <v>0.90521008310366502</v>
      </c>
      <c r="F22">
        <v>-1.00591842201878</v>
      </c>
      <c r="G22">
        <v>1.03233803618062</v>
      </c>
      <c r="H22">
        <v>0.56631122235813303</v>
      </c>
      <c r="I22">
        <v>0.18524241974514299</v>
      </c>
      <c r="J22">
        <v>-0.60297253970713305</v>
      </c>
      <c r="K22">
        <v>0.34519947907601001</v>
      </c>
      <c r="L22">
        <v>1.06361560868407</v>
      </c>
      <c r="M22">
        <v>0.45843752806164301</v>
      </c>
      <c r="N22">
        <v>2.7905578096210099E-2</v>
      </c>
      <c r="O22">
        <v>-0.548302337095532</v>
      </c>
      <c r="P22">
        <v>0.194594879291628</v>
      </c>
      <c r="Q22">
        <v>0.81193967229809205</v>
      </c>
      <c r="R22">
        <v>0.264873320607453</v>
      </c>
      <c r="S22">
        <v>-0.27256163770788699</v>
      </c>
      <c r="T22">
        <v>-0.20855285060640599</v>
      </c>
      <c r="U22">
        <v>-0.34137119034212998</v>
      </c>
      <c r="V22">
        <v>0.59408576526682599</v>
      </c>
      <c r="W22">
        <v>-5.97590075757939E-3</v>
      </c>
      <c r="X22">
        <v>-0.132745568060854</v>
      </c>
      <c r="Y22">
        <v>-0.47477308693215098</v>
      </c>
      <c r="Z22">
        <v>-0.51986741450609397</v>
      </c>
      <c r="AA22">
        <v>0.32452859523817301</v>
      </c>
      <c r="AB22">
        <v>4.8365655607570203E-2</v>
      </c>
      <c r="AC22">
        <v>-0.34678027179515197</v>
      </c>
      <c r="AD22">
        <v>-0.595926179003606</v>
      </c>
      <c r="AE22">
        <v>-0.46419147514263598</v>
      </c>
      <c r="AF22">
        <v>-0.95371911478910099</v>
      </c>
      <c r="AG22">
        <v>4.1983742571381402E-3</v>
      </c>
      <c r="AH22">
        <v>-1.50712764499221</v>
      </c>
      <c r="AI22">
        <v>-1.87534435517804</v>
      </c>
      <c r="AJ22">
        <v>-2.2912441860160002</v>
      </c>
      <c r="AK22">
        <v>-2.4170395589894702</v>
      </c>
      <c r="AL22">
        <v>-0.88231188666410898</v>
      </c>
      <c r="AM22">
        <v>-0.91803076181510801</v>
      </c>
      <c r="AN22">
        <v>-1.0477950304966499</v>
      </c>
      <c r="AO22">
        <v>-1.07189364173942</v>
      </c>
      <c r="AP22">
        <v>-0.96847976269638902</v>
      </c>
      <c r="AQ22">
        <v>-0.83622555805893195</v>
      </c>
      <c r="AR22">
        <v>-0.93019014917000697</v>
      </c>
      <c r="AS22">
        <v>-1.1545240070348699</v>
      </c>
      <c r="AT22">
        <v>-0.39949477735898598</v>
      </c>
      <c r="AU22">
        <v>-0.90969533680435899</v>
      </c>
      <c r="AV22">
        <v>-0.89033501050291797</v>
      </c>
      <c r="AW22">
        <v>-1.0497126678742099</v>
      </c>
      <c r="AX22">
        <v>-0.78795258023153503</v>
      </c>
      <c r="AY22">
        <v>-0.15432211049685801</v>
      </c>
      <c r="AZ22">
        <v>-0.92784092701594401</v>
      </c>
      <c r="BA22">
        <v>-0.98913396102215101</v>
      </c>
      <c r="BB22">
        <v>-0.84564363497124995</v>
      </c>
      <c r="BC22">
        <v>-0.50565297519965202</v>
      </c>
      <c r="BD22">
        <v>3.47304797589951E-3</v>
      </c>
      <c r="BE22">
        <v>-0.99863454509499305</v>
      </c>
      <c r="BF22">
        <v>-0.854879563347548</v>
      </c>
      <c r="BG22">
        <v>-0.62457009228475302</v>
      </c>
      <c r="BH22">
        <v>-0.30941732294993102</v>
      </c>
      <c r="BI22">
        <v>0.15085998390302999</v>
      </c>
      <c r="BK22">
        <v>-0.48624626507052399</v>
      </c>
      <c r="BL22">
        <v>-0.66498807475058597</v>
      </c>
      <c r="BM22">
        <v>-0.72495083990909104</v>
      </c>
      <c r="BN22">
        <v>-0.84918958372091402</v>
      </c>
      <c r="BO22">
        <v>-1.2116877238874</v>
      </c>
      <c r="BP22">
        <v>-0.69457066809286605</v>
      </c>
      <c r="BQ22">
        <v>-0.224044918854513</v>
      </c>
      <c r="BR22">
        <v>-0.18212826481934799</v>
      </c>
      <c r="BS22">
        <v>-0.39517267263125</v>
      </c>
      <c r="BT22">
        <v>-9.8621899547239905E-2</v>
      </c>
      <c r="BU22">
        <v>-0.41516674600453601</v>
      </c>
      <c r="BV22">
        <v>-0.22355118743219499</v>
      </c>
      <c r="BW22">
        <v>-0.159751156500828</v>
      </c>
      <c r="BX22">
        <v>-0.78339027520347804</v>
      </c>
      <c r="BY22">
        <v>0.245631482526771</v>
      </c>
      <c r="BZ22">
        <v>-0.32527017639073402</v>
      </c>
      <c r="CA22">
        <v>-0.19512703105774801</v>
      </c>
      <c r="CB22">
        <v>-0.45373052528987101</v>
      </c>
      <c r="CC22">
        <v>-0.326042595758611</v>
      </c>
      <c r="CD22">
        <v>0.42980511780759001</v>
      </c>
      <c r="CE22">
        <v>-0.277738646855272</v>
      </c>
      <c r="CF22">
        <v>-0.371722525614754</v>
      </c>
      <c r="CG22">
        <v>-0.26419996024199999</v>
      </c>
      <c r="CH22">
        <v>-7.8250841164662299E-2</v>
      </c>
      <c r="CI22">
        <v>0.64189900206385797</v>
      </c>
      <c r="CJ22">
        <v>-0.38950956649049401</v>
      </c>
      <c r="CK22">
        <v>-0.25532360926165198</v>
      </c>
      <c r="CL22">
        <v>-0.106765423435535</v>
      </c>
      <c r="CM22">
        <v>0.13840719917567401</v>
      </c>
      <c r="CN22">
        <v>0.85306307616191102</v>
      </c>
      <c r="CO22">
        <v>0.78384592639847295</v>
      </c>
      <c r="CP22">
        <v>0.25112185479129501</v>
      </c>
      <c r="CQ22">
        <v>-9.9429779185565802E-3</v>
      </c>
      <c r="CR22">
        <v>-0.66748840877090898</v>
      </c>
      <c r="CS22">
        <v>-2.29093709938752</v>
      </c>
      <c r="CT22">
        <v>-4.4100054540951103E-2</v>
      </c>
      <c r="CU22">
        <v>-0.49261265652936198</v>
      </c>
      <c r="CV22">
        <v>-0.56569636676572499</v>
      </c>
      <c r="CW22">
        <v>-1.6277107768576999</v>
      </c>
      <c r="CX22">
        <v>0.50983243731045902</v>
      </c>
      <c r="CY22">
        <v>0.197781363895631</v>
      </c>
      <c r="CZ22">
        <v>-0.57600051283610398</v>
      </c>
      <c r="DA22">
        <v>-0.45806804552515801</v>
      </c>
      <c r="DB22">
        <v>-1.4389386940507201</v>
      </c>
      <c r="DC22">
        <v>0.34356670329934202</v>
      </c>
      <c r="DD22">
        <v>-0.19875601882336399</v>
      </c>
      <c r="DE22">
        <v>-0.54016727308432</v>
      </c>
      <c r="DF22">
        <v>-0.99207863993350698</v>
      </c>
      <c r="DG22">
        <v>-0.58073392318539296</v>
      </c>
      <c r="DH22">
        <v>0.153222065690548</v>
      </c>
      <c r="DI22">
        <v>-0.29710282246969999</v>
      </c>
      <c r="DJ22">
        <v>-0.87813197775274199</v>
      </c>
      <c r="DK22">
        <v>-0.55750006144278597</v>
      </c>
      <c r="DL22">
        <v>-0.43236228122300202</v>
      </c>
      <c r="DM22">
        <v>0.36124971744572199</v>
      </c>
      <c r="DN22">
        <v>-0.62023824443519404</v>
      </c>
      <c r="DO22">
        <v>-0.58376316086319002</v>
      </c>
      <c r="DP22">
        <v>-0.45680430195666599</v>
      </c>
      <c r="DQ22">
        <v>-0.162421106579583</v>
      </c>
      <c r="DR22">
        <v>0.39371051894375197</v>
      </c>
      <c r="DS22">
        <v>0.384070042007849</v>
      </c>
      <c r="DT22">
        <v>-0.36473406601797298</v>
      </c>
      <c r="DU22">
        <v>-1.5027741705463</v>
      </c>
      <c r="DV22">
        <v>-1.55903956197049</v>
      </c>
      <c r="DW22">
        <v>-3.6975465980297502</v>
      </c>
      <c r="DX22">
        <v>-1.7917374079413899</v>
      </c>
      <c r="DY22">
        <v>0.78390245620826104</v>
      </c>
      <c r="DZ22">
        <v>-0.45505747242401101</v>
      </c>
      <c r="EA22">
        <v>-1.8461288201752</v>
      </c>
      <c r="EB22">
        <v>0.55834027222609295</v>
      </c>
      <c r="EC22">
        <v>0.67644205529311796</v>
      </c>
      <c r="ED22">
        <v>0.49620963746983698</v>
      </c>
      <c r="EE22">
        <v>-0.99154328441619</v>
      </c>
      <c r="EF22">
        <v>-1.4839381978383599</v>
      </c>
      <c r="EG22">
        <v>1.31433424929404</v>
      </c>
      <c r="EH22">
        <v>0.71889095379980095</v>
      </c>
      <c r="EI22">
        <v>-0.314038498906831</v>
      </c>
      <c r="EJ22">
        <v>-1.4759839236952701</v>
      </c>
      <c r="EK22">
        <v>-9.22977315113752E-2</v>
      </c>
      <c r="EL22">
        <v>1.58941605447971</v>
      </c>
      <c r="EM22">
        <v>6.8634388347514605E-2</v>
      </c>
      <c r="EN22">
        <v>-0.99766826115838103</v>
      </c>
      <c r="EO22">
        <v>-0.53083953253280103</v>
      </c>
      <c r="EP22">
        <v>0.585724764939901</v>
      </c>
      <c r="EQ22">
        <v>1.3470359064466699</v>
      </c>
      <c r="ER22">
        <v>-0.58253319748458199</v>
      </c>
      <c r="ES22">
        <v>-0.26223219089666999</v>
      </c>
      <c r="ET22">
        <v>0.12400125684232099</v>
      </c>
      <c r="EU22">
        <v>0.57651372384920296</v>
      </c>
      <c r="EV22">
        <v>1.3170130601652601</v>
      </c>
      <c r="EW22">
        <v>0.81663017376797198</v>
      </c>
      <c r="EX22">
        <v>0.41279483714496001</v>
      </c>
      <c r="EY22">
        <v>-0.22098473381231201</v>
      </c>
      <c r="EZ22">
        <v>-0.93322141604298003</v>
      </c>
      <c r="FA22">
        <v>-1.4760418449792601</v>
      </c>
      <c r="FB22">
        <v>4.1366306416311699E-2</v>
      </c>
      <c r="FC22">
        <v>-0.348442283018087</v>
      </c>
      <c r="FD22">
        <v>-0.78159535266114299</v>
      </c>
      <c r="FE22">
        <v>-1.45712533909924</v>
      </c>
      <c r="FF22">
        <v>0.35807771195931298</v>
      </c>
      <c r="FG22">
        <v>0.23763683893202001</v>
      </c>
      <c r="FH22">
        <v>-0.52178367552552696</v>
      </c>
      <c r="FI22">
        <v>-1.1613918280872499</v>
      </c>
      <c r="FJ22">
        <v>-1.48543906844902</v>
      </c>
      <c r="FK22">
        <v>6.5958664828354704E-2</v>
      </c>
      <c r="FL22">
        <v>-0.14447637960613099</v>
      </c>
      <c r="FM22">
        <v>-0.86373605760716599</v>
      </c>
      <c r="FN22">
        <v>-1.3625026393644399</v>
      </c>
      <c r="FO22">
        <v>-0.76441410261153198</v>
      </c>
      <c r="FP22">
        <v>9.6057580081082505E-2</v>
      </c>
      <c r="FQ22">
        <v>-0.50222071472191498</v>
      </c>
      <c r="FR22">
        <v>-1.1118704590373401</v>
      </c>
      <c r="FS22">
        <v>-0.93858474589551</v>
      </c>
      <c r="FT22">
        <v>-0.517631158469265</v>
      </c>
      <c r="FU22">
        <v>0.23843981605530701</v>
      </c>
      <c r="FV22">
        <v>-0.78348120410980304</v>
      </c>
      <c r="FW22">
        <v>-0.85971063909495904</v>
      </c>
      <c r="FX22">
        <v>-0.730206086699972</v>
      </c>
      <c r="FY22">
        <v>-0.30319032917258498</v>
      </c>
      <c r="FZ22">
        <v>0.30804947508661401</v>
      </c>
      <c r="GA22">
        <v>-1.3344290592833801</v>
      </c>
      <c r="GB22">
        <v>-1.1889322404987199</v>
      </c>
      <c r="GC22">
        <v>-1.6274050274951899</v>
      </c>
      <c r="GD22">
        <v>-2.6009955109704199</v>
      </c>
      <c r="GE22">
        <v>-2.7352481630729901</v>
      </c>
      <c r="GF22">
        <v>-0.55201881112119999</v>
      </c>
      <c r="GG22">
        <v>-1.3458137578832601</v>
      </c>
      <c r="GH22">
        <v>-1.34011045069326</v>
      </c>
      <c r="GI22">
        <v>-1.36239744918793</v>
      </c>
      <c r="GJ22">
        <v>-0.174570921442395</v>
      </c>
      <c r="GK22">
        <v>-1.3395224388182001</v>
      </c>
      <c r="GL22">
        <v>-1.3419333959462301</v>
      </c>
      <c r="GM22">
        <v>-1.3363708203704301</v>
      </c>
      <c r="GN22">
        <v>-1.2117890718519999</v>
      </c>
      <c r="GO22">
        <v>-4.6092861840751301E-2</v>
      </c>
      <c r="GP22">
        <v>-1.3698600359467199</v>
      </c>
      <c r="GQ22">
        <v>-1.3657433715348799</v>
      </c>
      <c r="GR22">
        <v>-1.2863270476034501</v>
      </c>
      <c r="GS22">
        <v>-0.63214700764221499</v>
      </c>
      <c r="GT22">
        <v>2.3564854051528899E-2</v>
      </c>
      <c r="GU22">
        <v>-1.40344974103722</v>
      </c>
      <c r="GV22">
        <v>-1.3385755090791001</v>
      </c>
      <c r="GW22">
        <v>-0.87532615652652601</v>
      </c>
      <c r="GX22">
        <v>-0.39285295297361</v>
      </c>
      <c r="GY22">
        <v>0.12327083827551701</v>
      </c>
      <c r="GZ22">
        <v>-1.3933388961370901</v>
      </c>
      <c r="HA22">
        <v>-1.01827748370802</v>
      </c>
      <c r="HB22">
        <v>-0.63610522524568203</v>
      </c>
      <c r="HC22">
        <v>-0.21655296334645699</v>
      </c>
      <c r="HD22">
        <v>0.149804793327801</v>
      </c>
      <c r="HE22">
        <v>-1.2138609296001199</v>
      </c>
      <c r="HF22">
        <v>-0.85080621565328696</v>
      </c>
      <c r="HG22">
        <v>-1.4951721105221201</v>
      </c>
      <c r="HH22">
        <v>-2.17357476763818</v>
      </c>
      <c r="HI22">
        <v>-3.0635675423659499</v>
      </c>
      <c r="HJ22">
        <v>-1.2338193610544901</v>
      </c>
      <c r="HK22">
        <v>-1.20196568853566</v>
      </c>
      <c r="HL22">
        <v>-1.2128082488854599</v>
      </c>
      <c r="HM22">
        <v>-1.2739501276209699</v>
      </c>
      <c r="HN22">
        <v>-0.56297333154255602</v>
      </c>
      <c r="HO22">
        <v>-1.21338509211473</v>
      </c>
      <c r="HP22">
        <v>-1.20591066887673</v>
      </c>
      <c r="HQ22">
        <v>-1.2198042282722199</v>
      </c>
      <c r="HR22">
        <v>-1.2207934604824699</v>
      </c>
      <c r="HS22">
        <v>-0.43261417295608301</v>
      </c>
      <c r="HT22">
        <v>-1.22215767344686</v>
      </c>
      <c r="HU22">
        <v>-1.22296905758256</v>
      </c>
      <c r="HV22">
        <v>-1.2256802768148101</v>
      </c>
      <c r="HW22">
        <v>-0.82735766818106304</v>
      </c>
      <c r="HX22">
        <v>-0.372085204182173</v>
      </c>
      <c r="HY22">
        <v>-1.2381182497405401</v>
      </c>
      <c r="HZ22">
        <v>-1.23124464107048</v>
      </c>
      <c r="IA22">
        <v>-0.96162634578045902</v>
      </c>
      <c r="IB22">
        <v>-0.65633651689253503</v>
      </c>
      <c r="IC22">
        <v>-0.28934729967718797</v>
      </c>
      <c r="ID22">
        <v>-1.24712633938171</v>
      </c>
      <c r="IE22">
        <v>-1.03128969748095</v>
      </c>
      <c r="IF22">
        <v>-0.79997427282651801</v>
      </c>
      <c r="IG22">
        <v>-0.52436347353795998</v>
      </c>
      <c r="IH22">
        <v>-0.211764108150266</v>
      </c>
      <c r="II22">
        <v>9.6466619771828303E-3</v>
      </c>
      <c r="IJ22">
        <v>2.11181838542075</v>
      </c>
      <c r="IK22">
        <v>-0.94029727857668899</v>
      </c>
      <c r="IL22">
        <v>-1.12010204022767</v>
      </c>
      <c r="IM22">
        <v>-1.1009107768884101</v>
      </c>
      <c r="IN22">
        <v>-1.3317307742309701</v>
      </c>
      <c r="IO22">
        <v>-0.66130295239426695</v>
      </c>
      <c r="IP22">
        <v>-1.0407869688196401</v>
      </c>
      <c r="IQ22">
        <v>-1.05398881524429</v>
      </c>
      <c r="IR22">
        <v>-1.4382630917808099</v>
      </c>
      <c r="IS22">
        <v>-0.203290882526283</v>
      </c>
      <c r="IT22">
        <v>-0.97077863113233698</v>
      </c>
      <c r="IU22">
        <v>-0.99231737302751399</v>
      </c>
      <c r="IV22">
        <v>-1.68575233232458</v>
      </c>
      <c r="IW22">
        <v>-0.547964412569795</v>
      </c>
      <c r="IX22">
        <v>-0.60757164410290398</v>
      </c>
      <c r="IY22">
        <v>-1.0129438459815501</v>
      </c>
      <c r="IZ22">
        <v>-1.37927765504848</v>
      </c>
      <c r="JA22">
        <v>-1.17946836407461</v>
      </c>
      <c r="JB22">
        <v>-0.16950454549805599</v>
      </c>
      <c r="JC22">
        <v>-0.77161202448340804</v>
      </c>
      <c r="JD22">
        <v>-1.29610635987057</v>
      </c>
      <c r="JE22">
        <v>-1.16622351372982</v>
      </c>
      <c r="JF22">
        <v>-0.78317752947074704</v>
      </c>
      <c r="JG22">
        <v>-5.6340821832810098E-2</v>
      </c>
      <c r="JH22">
        <v>-1.06403601340749</v>
      </c>
      <c r="JI22">
        <v>-1.17728733326444</v>
      </c>
      <c r="JJ22">
        <v>-0.89583793126826405</v>
      </c>
      <c r="JK22">
        <v>-0.60553729049640503</v>
      </c>
      <c r="JL22">
        <v>0.122621132459464</v>
      </c>
      <c r="JM22">
        <v>-1.35240299694802</v>
      </c>
      <c r="JN22">
        <v>-0.42651193864092102</v>
      </c>
      <c r="JO22">
        <v>-1.3600023158850101</v>
      </c>
      <c r="JP22">
        <v>-1.9961344758127999</v>
      </c>
      <c r="JQ22">
        <v>-2.6509722739739701</v>
      </c>
      <c r="JR22">
        <v>-2.0775656595562602</v>
      </c>
      <c r="JS22">
        <v>-1.37205930986141</v>
      </c>
      <c r="JT22">
        <v>-1.37758865821675</v>
      </c>
      <c r="JU22">
        <v>-1.3844427676765401</v>
      </c>
      <c r="JV22">
        <v>-0.90469160433525797</v>
      </c>
      <c r="JW22">
        <v>-1.38075775673806</v>
      </c>
      <c r="JX22">
        <v>-1.3969891434266899</v>
      </c>
      <c r="JY22">
        <v>-1.39774254085876</v>
      </c>
      <c r="JZ22">
        <v>-1.23629717122385</v>
      </c>
      <c r="KA22">
        <v>-0.44030520197480699</v>
      </c>
      <c r="KB22">
        <v>-1.41267815392112</v>
      </c>
      <c r="KC22">
        <v>-1.4196543312226999</v>
      </c>
      <c r="KD22">
        <v>-1.3330453769655399</v>
      </c>
      <c r="KE22">
        <v>-0.84301860634946801</v>
      </c>
      <c r="KF22">
        <v>-0.153710887101461</v>
      </c>
      <c r="KG22">
        <v>-1.45185584048655</v>
      </c>
      <c r="KH22">
        <v>-1.3923690427736199</v>
      </c>
      <c r="KI22">
        <v>-1.0480970521497901</v>
      </c>
      <c r="KJ22">
        <v>-0.519788759080828</v>
      </c>
      <c r="KK22">
        <v>8.0879254192215297E-2</v>
      </c>
      <c r="KL22">
        <v>-1.4509424352531699</v>
      </c>
      <c r="KM22">
        <v>-1.17695465856624</v>
      </c>
      <c r="KN22">
        <v>-0.75806979355484505</v>
      </c>
      <c r="KO22">
        <v>-0.25368879999606098</v>
      </c>
      <c r="KP22">
        <v>0.26532591696201202</v>
      </c>
      <c r="KQ22">
        <v>1.17598315031886</v>
      </c>
      <c r="KR22">
        <v>0.37363829666484499</v>
      </c>
      <c r="KS22">
        <v>1.3702398387663399</v>
      </c>
      <c r="KT22">
        <v>-0.34054957425985299</v>
      </c>
      <c r="KU22">
        <v>-1.7741897174063099</v>
      </c>
      <c r="KV22">
        <v>-1.2160627167637099</v>
      </c>
      <c r="KW22">
        <v>0.72426012065365797</v>
      </c>
      <c r="KX22">
        <v>0.45580425183670997</v>
      </c>
      <c r="KY22">
        <v>-0.47704495442967698</v>
      </c>
      <c r="KZ22">
        <v>1.0296500610659001</v>
      </c>
      <c r="LA22">
        <v>0.28727007847733999</v>
      </c>
      <c r="LB22">
        <v>0.79802120975316604</v>
      </c>
      <c r="LC22">
        <v>0.645039226196089</v>
      </c>
      <c r="LD22">
        <v>-0.77359499494098705</v>
      </c>
      <c r="LE22">
        <v>0.81377266695240402</v>
      </c>
      <c r="LF22">
        <v>0.55501635469607002</v>
      </c>
      <c r="LG22">
        <v>0.75197994044490601</v>
      </c>
      <c r="LH22">
        <v>-5.9534962624444097E-2</v>
      </c>
      <c r="LI22">
        <v>1.0635668382228699E-2</v>
      </c>
      <c r="LJ22">
        <v>0.761560772819875</v>
      </c>
      <c r="LK22">
        <v>0.60477688470489899</v>
      </c>
      <c r="LL22">
        <v>0.25661459657571101</v>
      </c>
      <c r="LM22">
        <v>0.24244852270912501</v>
      </c>
      <c r="LN22">
        <v>0.236123948827756</v>
      </c>
      <c r="LO22">
        <v>0.84895751848929302</v>
      </c>
      <c r="LP22">
        <v>0.27319642850404802</v>
      </c>
      <c r="LQ22">
        <v>0.41035889708399698</v>
      </c>
      <c r="LR22">
        <v>0.35888160121650597</v>
      </c>
      <c r="LS22">
        <v>0.42778483207016499</v>
      </c>
      <c r="LT22">
        <v>1.03388080827411</v>
      </c>
      <c r="LU22">
        <v>1.24362144369432</v>
      </c>
      <c r="LV22">
        <v>1.94570235752147</v>
      </c>
      <c r="LW22">
        <v>0.37088000027677998</v>
      </c>
      <c r="LX22">
        <v>-0.74631137256676505</v>
      </c>
      <c r="LY22">
        <v>-2.02300532402315</v>
      </c>
      <c r="LZ22">
        <v>-1.1887948226617899</v>
      </c>
      <c r="MA22">
        <v>0.88376250072648099</v>
      </c>
      <c r="MB22">
        <v>-1.53214320836716</v>
      </c>
      <c r="MC22">
        <v>-1.7365394134577701</v>
      </c>
      <c r="MD22">
        <v>2.6612603271970899E-2</v>
      </c>
      <c r="ME22">
        <v>0.27290647585848299</v>
      </c>
      <c r="MF22">
        <v>1.0267793579564399</v>
      </c>
      <c r="MG22">
        <v>-1.4925358782953999</v>
      </c>
      <c r="MH22">
        <v>-1.84624321457058</v>
      </c>
      <c r="MI22">
        <v>-0.34300818558840102</v>
      </c>
      <c r="MJ22">
        <v>0.86740605471263699</v>
      </c>
      <c r="MK22">
        <v>-0.32370993361824602</v>
      </c>
      <c r="ML22">
        <v>-2.2721835067547702</v>
      </c>
      <c r="MM22">
        <v>-1.5015805407698</v>
      </c>
      <c r="MN22">
        <v>0.64996925758525403</v>
      </c>
      <c r="MO22">
        <v>-0.11856295598067999</v>
      </c>
      <c r="MP22">
        <v>-1.32080759215244</v>
      </c>
      <c r="MQ22">
        <v>-2.1604409397325401</v>
      </c>
      <c r="MR22">
        <v>-0.55162093547972002</v>
      </c>
      <c r="MS22">
        <v>0.20200286708837401</v>
      </c>
      <c r="MT22">
        <v>-1.00679463862779</v>
      </c>
      <c r="MU22">
        <v>-1.36490546827181</v>
      </c>
      <c r="MV22">
        <v>-1.3304318112207301</v>
      </c>
      <c r="MW22">
        <v>-0.88118939098585203</v>
      </c>
      <c r="MX22">
        <v>4.1721725514774301E-2</v>
      </c>
      <c r="MY22">
        <v>0.90776315296603405</v>
      </c>
      <c r="MZ22">
        <v>0.27340550205553799</v>
      </c>
      <c r="NA22">
        <v>-0.74950206021765498</v>
      </c>
      <c r="NB22">
        <v>-1.2845792812626999</v>
      </c>
      <c r="NC22">
        <v>-3.34414519598355</v>
      </c>
      <c r="ND22">
        <v>-0.85956060735812101</v>
      </c>
      <c r="NE22" s="16">
        <v>-8.4033344669436099E-5</v>
      </c>
      <c r="NF22">
        <v>-0.46797311380997397</v>
      </c>
      <c r="NG22">
        <v>-1.41372409656992</v>
      </c>
      <c r="NH22">
        <v>0.73296659204553904</v>
      </c>
      <c r="NI22">
        <v>9.1562091326531897E-2</v>
      </c>
      <c r="NJ22">
        <v>-6.6410229337318993E-2</v>
      </c>
      <c r="NK22">
        <v>0.191024188775755</v>
      </c>
      <c r="NL22">
        <v>-2.02255891242672</v>
      </c>
      <c r="NM22">
        <v>0.82859587638280496</v>
      </c>
      <c r="NN22">
        <v>1.46329515966059E-2</v>
      </c>
      <c r="NO22">
        <v>6.4356054381373096E-2</v>
      </c>
      <c r="NP22">
        <v>-0.97629349610739502</v>
      </c>
      <c r="NQ22">
        <v>-0.67950134404705997</v>
      </c>
      <c r="NR22">
        <v>0.93853414097682197</v>
      </c>
      <c r="NS22">
        <v>7.9186237982575694E-2</v>
      </c>
      <c r="NT22">
        <v>-0.68857577074821597</v>
      </c>
      <c r="NU22">
        <v>-0.38915486779407599</v>
      </c>
      <c r="NV22">
        <v>-0.168141044885044</v>
      </c>
      <c r="NW22">
        <v>1.20624421387839</v>
      </c>
      <c r="NX22">
        <v>-0.49164284809632602</v>
      </c>
      <c r="NY22">
        <v>-0.31375848116976601</v>
      </c>
      <c r="NZ22">
        <v>-6.6939976242223698E-2</v>
      </c>
      <c r="OA22">
        <v>0.249230088579906</v>
      </c>
      <c r="OB22">
        <v>1.39460009442705</v>
      </c>
      <c r="OC22">
        <v>0.14969454257311501</v>
      </c>
      <c r="OD22">
        <v>2.5056800684811802</v>
      </c>
      <c r="OE22">
        <v>-0.68960036700981997</v>
      </c>
      <c r="OF22">
        <v>-1.6829917762250299</v>
      </c>
      <c r="OG22">
        <v>-1.56852857853641</v>
      </c>
      <c r="OH22">
        <v>-2.1349001425700598</v>
      </c>
      <c r="OI22">
        <v>-0.701884120202383</v>
      </c>
      <c r="OJ22">
        <v>-1.96245433106145</v>
      </c>
      <c r="OK22">
        <v>-1.2989622441452799</v>
      </c>
      <c r="OL22">
        <v>-2.6342596514781502</v>
      </c>
      <c r="OM22">
        <v>-0.38669839111288201</v>
      </c>
      <c r="ON22">
        <v>-1.5306991809214301</v>
      </c>
      <c r="OO22">
        <v>-1.86018374606767</v>
      </c>
      <c r="OP22">
        <v>-1.5835119872194301</v>
      </c>
      <c r="OQ22">
        <v>-1.58404536179094</v>
      </c>
      <c r="OR22">
        <v>-1.0190111097911201</v>
      </c>
      <c r="OS22">
        <v>-1.7708972967390599</v>
      </c>
      <c r="OT22">
        <v>-1.8026311510047199</v>
      </c>
      <c r="OU22">
        <v>-1.6589713063848099</v>
      </c>
      <c r="OV22">
        <v>-0.66484527789242198</v>
      </c>
      <c r="OW22">
        <v>-1.40172193769785</v>
      </c>
      <c r="OX22">
        <v>-1.82061888983187</v>
      </c>
      <c r="OY22">
        <v>-1.84831463397757</v>
      </c>
      <c r="OZ22">
        <v>-1.0512494542955499</v>
      </c>
      <c r="PA22">
        <v>-0.134987153993533</v>
      </c>
      <c r="PB22">
        <v>-1.5745779681974901</v>
      </c>
      <c r="PC22">
        <v>-1.9125239920132</v>
      </c>
      <c r="PD22">
        <v>-1.38416882995933</v>
      </c>
      <c r="PE22">
        <v>-0.576770227427575</v>
      </c>
      <c r="PF22">
        <v>0.18768416109918601</v>
      </c>
      <c r="PG22">
        <v>0.84090440227715302</v>
      </c>
      <c r="PH22">
        <v>0.42632680918427901</v>
      </c>
      <c r="PI22">
        <v>0.67046536206634899</v>
      </c>
      <c r="PJ22">
        <v>-0.48089503950010098</v>
      </c>
      <c r="PK22">
        <v>-0.52289319517326605</v>
      </c>
      <c r="PL22">
        <v>-1.02446838823896</v>
      </c>
      <c r="PM22">
        <v>0.98049391195230995</v>
      </c>
      <c r="PN22">
        <v>0.67908047928738802</v>
      </c>
      <c r="PO22">
        <v>0.67448288620623098</v>
      </c>
      <c r="PP22">
        <v>0.51533073576813004</v>
      </c>
      <c r="PQ22">
        <v>0.88928280639729396</v>
      </c>
      <c r="PR22">
        <v>0.87695248524922598</v>
      </c>
      <c r="PS22">
        <v>0.67814615361138397</v>
      </c>
      <c r="PT22">
        <v>0.620380089618634</v>
      </c>
      <c r="PU22">
        <v>0.54240379741901401</v>
      </c>
      <c r="PV22">
        <v>0.88428409653986695</v>
      </c>
      <c r="PW22">
        <v>0.77761279101307701</v>
      </c>
      <c r="PX22">
        <v>0.64994784397684502</v>
      </c>
      <c r="PY22">
        <v>0.58192467309096596</v>
      </c>
      <c r="PZ22">
        <v>0.57907411501959805</v>
      </c>
      <c r="QA22">
        <v>0.815015829138242</v>
      </c>
      <c r="QB22">
        <v>0.72529378538016798</v>
      </c>
      <c r="QC22">
        <v>0.614437699598681</v>
      </c>
      <c r="QD22">
        <v>0.593548207046522</v>
      </c>
      <c r="QE22">
        <v>0.60650068796765999</v>
      </c>
      <c r="QF22">
        <v>0.765880383811543</v>
      </c>
      <c r="QG22">
        <v>0.67938300264393003</v>
      </c>
      <c r="QH22">
        <v>0.61519650723756603</v>
      </c>
      <c r="QI22">
        <v>0.61075805343078104</v>
      </c>
      <c r="QJ22">
        <v>0.62175376366121604</v>
      </c>
      <c r="QK22">
        <v>1.86183627899092</v>
      </c>
      <c r="QL22">
        <v>2.0033665602262301</v>
      </c>
      <c r="QM22">
        <v>1.09955871119982</v>
      </c>
      <c r="QN22">
        <v>1.6519873099839899</v>
      </c>
      <c r="QO22">
        <v>2.1505430143585702</v>
      </c>
      <c r="QP22">
        <v>4.7906017193260597E-2</v>
      </c>
      <c r="QQ22">
        <v>0.65901934226849301</v>
      </c>
      <c r="QR22">
        <v>1.4076221522627601</v>
      </c>
      <c r="QS22">
        <v>1.67472352289996</v>
      </c>
      <c r="QT22">
        <v>-0.435178525210908</v>
      </c>
      <c r="QU22">
        <v>1.7418299219546201</v>
      </c>
      <c r="QV22">
        <v>1.4718906165168499</v>
      </c>
      <c r="QW22">
        <v>1.65571280423301</v>
      </c>
      <c r="QX22">
        <v>1.57043791312239</v>
      </c>
      <c r="QY22">
        <v>-0.487332701426262</v>
      </c>
      <c r="QZ22">
        <v>1.6781858634008</v>
      </c>
      <c r="RA22">
        <v>1.6336950824976899</v>
      </c>
      <c r="RB22">
        <v>1.68162959551691</v>
      </c>
      <c r="RC22">
        <v>0.55904104496558005</v>
      </c>
      <c r="RD22">
        <v>-0.53347909411234096</v>
      </c>
      <c r="RE22">
        <v>1.7546494795449199</v>
      </c>
      <c r="RF22">
        <v>1.6894607075477699</v>
      </c>
      <c r="RG22">
        <v>0.97315315895969001</v>
      </c>
      <c r="RH22">
        <v>0.181008544403508</v>
      </c>
      <c r="RI22">
        <v>-0.498899341839523</v>
      </c>
      <c r="RJ22">
        <v>1.7962329782661799</v>
      </c>
      <c r="RK22">
        <v>1.1611288747455699</v>
      </c>
      <c r="RL22">
        <v>0.58729381214974596</v>
      </c>
      <c r="RM22">
        <v>3.1761717629438503E-2</v>
      </c>
      <c r="RN22">
        <v>-0.50739525802653995</v>
      </c>
      <c r="RO22">
        <v>0.50688009780563004</v>
      </c>
      <c r="RP22">
        <v>-1.62371147261634</v>
      </c>
      <c r="RQ22">
        <v>0.33381016718248702</v>
      </c>
      <c r="RR22">
        <v>0.69757990001041004</v>
      </c>
      <c r="RS22">
        <v>-0.92197440784111795</v>
      </c>
      <c r="RT22">
        <v>2.3313115290439499</v>
      </c>
      <c r="RU22">
        <v>0.46834442611744198</v>
      </c>
      <c r="RV22">
        <v>0.95235472210008998</v>
      </c>
      <c r="RW22">
        <v>0.71593585979079399</v>
      </c>
      <c r="RX22">
        <v>1.33743822881387</v>
      </c>
      <c r="RY22">
        <v>0.283781645500987</v>
      </c>
      <c r="RZ22">
        <v>0.71462636697632398</v>
      </c>
      <c r="SA22">
        <v>0.93824161532206596</v>
      </c>
      <c r="SB22">
        <v>0.70396510002950097</v>
      </c>
      <c r="SC22">
        <v>0.85369293332104002</v>
      </c>
      <c r="SD22">
        <v>0.50260362861449603</v>
      </c>
      <c r="SE22">
        <v>0.84539030830037698</v>
      </c>
      <c r="SF22">
        <v>0.84798930635052705</v>
      </c>
      <c r="SG22">
        <v>0.79989889667629899</v>
      </c>
      <c r="SH22">
        <v>0.68670268839360304</v>
      </c>
      <c r="SI22">
        <v>0.65716706483187803</v>
      </c>
      <c r="SJ22">
        <v>0.82117007523943497</v>
      </c>
      <c r="SK22">
        <v>0.87451395869427095</v>
      </c>
      <c r="SL22">
        <v>0.71164385494696902</v>
      </c>
      <c r="SM22">
        <v>0.73591483800202595</v>
      </c>
      <c r="SN22">
        <v>0.67979986035929996</v>
      </c>
      <c r="SO22">
        <v>0.84643931729755295</v>
      </c>
      <c r="SP22">
        <v>0.79283630054670196</v>
      </c>
      <c r="SQ22">
        <v>0.74137144940144495</v>
      </c>
      <c r="SR22">
        <v>0.81641269452049203</v>
      </c>
      <c r="SS22">
        <v>0.38244981906879499</v>
      </c>
      <c r="ST22">
        <v>0.82165746578571297</v>
      </c>
      <c r="SU22">
        <v>-0.851627729125638</v>
      </c>
      <c r="SV22">
        <v>-2.0888547487696498</v>
      </c>
      <c r="SW22">
        <v>-2.5487790942306598</v>
      </c>
      <c r="SX22">
        <v>-2.3780328904950299</v>
      </c>
      <c r="SY22">
        <v>2.2983044900003999E-2</v>
      </c>
      <c r="SZ22">
        <v>-0.207887553328966</v>
      </c>
      <c r="TA22">
        <v>-0.21295034996607601</v>
      </c>
      <c r="TB22">
        <v>-2.4778612593432101E-2</v>
      </c>
      <c r="TC22">
        <v>0.27703038353543702</v>
      </c>
      <c r="TD22">
        <v>-7.5960543979111395E-2</v>
      </c>
      <c r="TE22">
        <v>-0.224748719992549</v>
      </c>
      <c r="TF22">
        <v>-0.16529253154342</v>
      </c>
      <c r="TG22">
        <v>0.105519301229825</v>
      </c>
      <c r="TH22">
        <v>0.10141006078121401</v>
      </c>
      <c r="TI22">
        <v>-0.15062014480376701</v>
      </c>
      <c r="TJ22">
        <v>-0.19569719466799301</v>
      </c>
      <c r="TK22">
        <v>-3.0189633538340699E-2</v>
      </c>
      <c r="TL22">
        <v>0.34862004833775201</v>
      </c>
      <c r="TM22">
        <v>-6.9418988052028204E-3</v>
      </c>
      <c r="TN22">
        <v>-0.15639426867515199</v>
      </c>
      <c r="TO22">
        <v>-9.5970932886017102E-2</v>
      </c>
      <c r="TP22">
        <v>0.177461165537319</v>
      </c>
      <c r="TQ22">
        <v>0.54556928645778202</v>
      </c>
      <c r="TR22">
        <v>-4.6823711901841598E-2</v>
      </c>
      <c r="TS22">
        <v>-9.1600962947303799E-2</v>
      </c>
      <c r="TT22">
        <v>7.6364872282430094E-2</v>
      </c>
      <c r="TU22">
        <v>0.36877079190133799</v>
      </c>
      <c r="TV22">
        <v>0.69664238467977802</v>
      </c>
    </row>
    <row r="23" spans="1:542" x14ac:dyDescent="0.25">
      <c r="A23" s="13">
        <v>44377</v>
      </c>
      <c r="B23">
        <v>0.411835020837579</v>
      </c>
      <c r="C23">
        <v>1.04137477104653</v>
      </c>
      <c r="D23">
        <v>1.1707692794650699</v>
      </c>
      <c r="E23">
        <v>1.3223565739979699</v>
      </c>
      <c r="F23">
        <v>0.95417127269984403</v>
      </c>
      <c r="G23">
        <v>-0.95650072710233203</v>
      </c>
      <c r="H23">
        <v>1.51933681783082</v>
      </c>
      <c r="I23">
        <v>0.654554003580611</v>
      </c>
      <c r="J23">
        <v>0.236477875196245</v>
      </c>
      <c r="K23">
        <v>-0.57264169208378501</v>
      </c>
      <c r="L23">
        <v>0.72444505992280805</v>
      </c>
      <c r="M23">
        <v>1.1614424028580801</v>
      </c>
      <c r="N23">
        <v>0.54733930554566601</v>
      </c>
      <c r="O23">
        <v>9.1825460235605602E-2</v>
      </c>
      <c r="P23">
        <v>-0.52363514612599205</v>
      </c>
      <c r="Q23">
        <v>1.0001644681467801</v>
      </c>
      <c r="R23">
        <v>0.92020587386409902</v>
      </c>
      <c r="S23">
        <v>0.34990782966248002</v>
      </c>
      <c r="T23">
        <v>-0.22126486024125999</v>
      </c>
      <c r="U23">
        <v>-0.142637433317922</v>
      </c>
      <c r="V23">
        <v>0.91780590750333402</v>
      </c>
      <c r="W23">
        <v>0.70358624622239696</v>
      </c>
      <c r="X23">
        <v>7.1639840614715206E-2</v>
      </c>
      <c r="Y23">
        <v>-5.6187923249956299E-2</v>
      </c>
      <c r="Z23">
        <v>-0.46621821005330299</v>
      </c>
      <c r="AA23">
        <v>0.76149470961974797</v>
      </c>
      <c r="AB23">
        <v>0.43200681274168801</v>
      </c>
      <c r="AC23">
        <v>0.14893904035029801</v>
      </c>
      <c r="AD23">
        <v>-0.30471616821015002</v>
      </c>
      <c r="AE23">
        <v>-0.60785995306180096</v>
      </c>
      <c r="AF23">
        <v>-1.3116123197829199</v>
      </c>
      <c r="AG23">
        <v>-0.54069802282427404</v>
      </c>
      <c r="AH23">
        <v>0.10357424382965801</v>
      </c>
      <c r="AI23">
        <v>-1.57870391863586</v>
      </c>
      <c r="AJ23">
        <v>-1.88613447940212</v>
      </c>
      <c r="AK23">
        <v>-2.2627311445626099</v>
      </c>
      <c r="AL23">
        <v>-0.98737507336685504</v>
      </c>
      <c r="AM23">
        <v>-0.92461320035584704</v>
      </c>
      <c r="AN23">
        <v>-0.98135273306503401</v>
      </c>
      <c r="AO23">
        <v>-1.1466453115986699</v>
      </c>
      <c r="AP23">
        <v>-1.2309264571571501</v>
      </c>
      <c r="AQ23">
        <v>-1.00521173941805</v>
      </c>
      <c r="AR23">
        <v>-0.88389375211066901</v>
      </c>
      <c r="AS23">
        <v>-1.00477933037873</v>
      </c>
      <c r="AT23">
        <v>-1.2670303528570499</v>
      </c>
      <c r="AU23">
        <v>-1.12709052397808</v>
      </c>
      <c r="AV23">
        <v>-0.95242819899745501</v>
      </c>
      <c r="AW23">
        <v>-0.95128462869155395</v>
      </c>
      <c r="AX23">
        <v>-1.14277653764068</v>
      </c>
      <c r="AY23">
        <v>-0.90523812709076701</v>
      </c>
      <c r="AZ23">
        <v>-1.0585648318768901</v>
      </c>
      <c r="BA23">
        <v>-0.98088826286782105</v>
      </c>
      <c r="BB23">
        <v>-1.06606786795353</v>
      </c>
      <c r="BC23">
        <v>-0.94951897032648402</v>
      </c>
      <c r="BD23">
        <v>-0.61679161396974502</v>
      </c>
      <c r="BE23">
        <v>-1.0599608515034</v>
      </c>
      <c r="BF23">
        <v>-1.0649363387549799</v>
      </c>
      <c r="BG23">
        <v>-0.94415834343513805</v>
      </c>
      <c r="BH23">
        <v>-0.72918121022340798</v>
      </c>
      <c r="BI23">
        <v>-0.41177269607730199</v>
      </c>
      <c r="BK23">
        <v>-0.25012983947369899</v>
      </c>
      <c r="BL23">
        <v>-6.3902846652549403E-2</v>
      </c>
      <c r="BM23">
        <v>-0.64023146660059405</v>
      </c>
      <c r="BN23">
        <v>-0.65970132980465601</v>
      </c>
      <c r="BO23">
        <v>-0.79721783758217801</v>
      </c>
      <c r="BP23">
        <v>-1.2479106694761399</v>
      </c>
      <c r="BQ23">
        <v>-0.40405377331320302</v>
      </c>
      <c r="BR23">
        <v>-0.129048989097862</v>
      </c>
      <c r="BS23">
        <v>-7.9435470655736903E-2</v>
      </c>
      <c r="BT23">
        <v>-0.31861308670115501</v>
      </c>
      <c r="BU23">
        <v>-0.20177547605249699</v>
      </c>
      <c r="BV23">
        <v>-0.33423043015902298</v>
      </c>
      <c r="BW23">
        <v>-0.12622075694576601</v>
      </c>
      <c r="BX23">
        <v>-4.6617615555889502E-2</v>
      </c>
      <c r="BY23">
        <v>-0.79322038200762401</v>
      </c>
      <c r="BZ23">
        <v>-0.26819033136682102</v>
      </c>
      <c r="CA23">
        <v>-0.23777875718789401</v>
      </c>
      <c r="CB23">
        <v>-9.0352811965830296E-2</v>
      </c>
      <c r="CC23">
        <v>-0.38745173637312202</v>
      </c>
      <c r="CD23">
        <v>-0.23998359983711601</v>
      </c>
      <c r="CE23">
        <v>-0.227299248083252</v>
      </c>
      <c r="CF23">
        <v>-0.184089392487505</v>
      </c>
      <c r="CG23">
        <v>-0.288614579373975</v>
      </c>
      <c r="CH23">
        <v>-0.161887828449256</v>
      </c>
      <c r="CI23">
        <v>7.5170269401733603E-2</v>
      </c>
      <c r="CJ23">
        <v>-0.19177880653975901</v>
      </c>
      <c r="CK23">
        <v>-0.30686593505529502</v>
      </c>
      <c r="CL23">
        <v>-0.15246117956681801</v>
      </c>
      <c r="CM23">
        <v>3.2562591761168699E-2</v>
      </c>
      <c r="CN23">
        <v>0.34930786996713298</v>
      </c>
      <c r="CO23">
        <v>0.64694681302560897</v>
      </c>
      <c r="CP23">
        <v>3.1767024846482301</v>
      </c>
      <c r="CQ23">
        <v>0.25597169783757601</v>
      </c>
      <c r="CR23">
        <v>-3.3573315092384698E-3</v>
      </c>
      <c r="CS23">
        <v>-0.700723925800113</v>
      </c>
      <c r="CT23">
        <v>-2.23785614515123</v>
      </c>
      <c r="CU23">
        <v>0.85296972459978604</v>
      </c>
      <c r="CV23">
        <v>-0.42158491883593402</v>
      </c>
      <c r="CW23">
        <v>-0.51271462478830898</v>
      </c>
      <c r="CX23">
        <v>-1.59294516918594</v>
      </c>
      <c r="CY23">
        <v>0.82700107457060601</v>
      </c>
      <c r="CZ23">
        <v>0.28924121622403398</v>
      </c>
      <c r="DA23">
        <v>-0.49919929898106702</v>
      </c>
      <c r="DB23">
        <v>-0.38718629720585501</v>
      </c>
      <c r="DC23">
        <v>-1.38230986838856</v>
      </c>
      <c r="DD23">
        <v>0.58110492496022703</v>
      </c>
      <c r="DE23">
        <v>-0.106867100326276</v>
      </c>
      <c r="DF23">
        <v>-0.46099365371692003</v>
      </c>
      <c r="DG23">
        <v>-0.90982684093937105</v>
      </c>
      <c r="DH23">
        <v>-0.51760074616267404</v>
      </c>
      <c r="DI23">
        <v>0.22056717581392199</v>
      </c>
      <c r="DJ23">
        <v>-0.21027831566691199</v>
      </c>
      <c r="DK23">
        <v>-0.79645501979399103</v>
      </c>
      <c r="DL23">
        <v>-0.48375169187775802</v>
      </c>
      <c r="DM23">
        <v>-0.364100575535516</v>
      </c>
      <c r="DN23">
        <v>6.2321074804155899E-2</v>
      </c>
      <c r="DO23">
        <v>-0.53023079103753701</v>
      </c>
      <c r="DP23">
        <v>-0.50740265013247798</v>
      </c>
      <c r="DQ23">
        <v>-0.38364649198795298</v>
      </c>
      <c r="DR23">
        <v>-6.5897790500058798E-2</v>
      </c>
      <c r="DS23">
        <v>-1.06290628618034</v>
      </c>
      <c r="DT23">
        <v>1.5071957200108099</v>
      </c>
      <c r="DU23">
        <v>-0.37811012387924098</v>
      </c>
      <c r="DV23">
        <v>-1.5055123799850501</v>
      </c>
      <c r="DW23">
        <v>-1.5736614043870401</v>
      </c>
      <c r="DX23">
        <v>-3.7008992523200299</v>
      </c>
      <c r="DY23">
        <v>0.39209387455953298</v>
      </c>
      <c r="DZ23">
        <v>0.86038480304097698</v>
      </c>
      <c r="EA23">
        <v>-0.32221440759228198</v>
      </c>
      <c r="EB23">
        <v>-1.7855279926632299</v>
      </c>
      <c r="EC23">
        <v>-0.64128064004563201</v>
      </c>
      <c r="ED23">
        <v>0.70126469275471903</v>
      </c>
      <c r="EE23">
        <v>0.60071232799240504</v>
      </c>
      <c r="EF23">
        <v>-0.86095510494036298</v>
      </c>
      <c r="EG23">
        <v>-1.4527588365474899</v>
      </c>
      <c r="EH23">
        <v>4.33766243140742E-2</v>
      </c>
      <c r="EI23">
        <v>0.78424963398676495</v>
      </c>
      <c r="EJ23">
        <v>-0.168669659097476</v>
      </c>
      <c r="EK23">
        <v>-1.3592590379121099</v>
      </c>
      <c r="EL23">
        <v>-5.74341844546295E-2</v>
      </c>
      <c r="EM23">
        <v>0.34885787312108002</v>
      </c>
      <c r="EN23">
        <v>0.18998909284795501</v>
      </c>
      <c r="EO23">
        <v>-0.82844290156866696</v>
      </c>
      <c r="EP23">
        <v>-0.43638388293640501</v>
      </c>
      <c r="EQ23">
        <v>0.63262445669915401</v>
      </c>
      <c r="ER23">
        <v>-9.1756249886411498E-2</v>
      </c>
      <c r="ES23">
        <v>-0.43670308245863099</v>
      </c>
      <c r="ET23">
        <v>-0.142595471844323</v>
      </c>
      <c r="EU23">
        <v>0.21300357640825399</v>
      </c>
      <c r="EV23">
        <v>0.63620271549546803</v>
      </c>
      <c r="EW23">
        <v>0.62098292464312799</v>
      </c>
      <c r="EX23">
        <v>2.8933813397076298</v>
      </c>
      <c r="EY23">
        <v>0.410450645390179</v>
      </c>
      <c r="EZ23">
        <v>-0.172807399243252</v>
      </c>
      <c r="FA23">
        <v>-0.97727358056373004</v>
      </c>
      <c r="FB23">
        <v>-1.42894312170635</v>
      </c>
      <c r="FC23">
        <v>0.89792201180105202</v>
      </c>
      <c r="FD23">
        <v>-0.26629225615867602</v>
      </c>
      <c r="FE23">
        <v>-0.74203372479540897</v>
      </c>
      <c r="FF23">
        <v>-1.44420021675933</v>
      </c>
      <c r="FG23">
        <v>0.50859597319280803</v>
      </c>
      <c r="FH23">
        <v>0.325686533512966</v>
      </c>
      <c r="FI23">
        <v>-0.45167050224861199</v>
      </c>
      <c r="FJ23">
        <v>-1.1086165827894701</v>
      </c>
      <c r="FK23">
        <v>-1.52604510279164</v>
      </c>
      <c r="FL23">
        <v>0.42954272579756803</v>
      </c>
      <c r="FM23">
        <v>-6.1309584959816803E-2</v>
      </c>
      <c r="FN23">
        <v>-0.80242651232554196</v>
      </c>
      <c r="FO23">
        <v>-1.3366552140410199</v>
      </c>
      <c r="FP23">
        <v>-0.75256244047409904</v>
      </c>
      <c r="FQ23">
        <v>0.13939812675990201</v>
      </c>
      <c r="FR23">
        <v>-0.42871972935313601</v>
      </c>
      <c r="FS23">
        <v>-1.06628858205152</v>
      </c>
      <c r="FT23">
        <v>-0.915684843736846</v>
      </c>
      <c r="FU23">
        <v>-0.48372287809155901</v>
      </c>
      <c r="FV23">
        <v>-0.18740764649663399</v>
      </c>
      <c r="FW23">
        <v>-0.71816219350391297</v>
      </c>
      <c r="FX23">
        <v>-0.81985004234625303</v>
      </c>
      <c r="FY23">
        <v>-0.70421567695998</v>
      </c>
      <c r="FZ23">
        <v>-0.241753237398356</v>
      </c>
      <c r="GA23">
        <v>-1.3344290592833801</v>
      </c>
      <c r="GB23">
        <v>0.146561923655948</v>
      </c>
      <c r="GC23">
        <v>-1.32274261985179</v>
      </c>
      <c r="GD23">
        <v>-1.8329850254476501</v>
      </c>
      <c r="GE23">
        <v>-2.7352481630729901</v>
      </c>
      <c r="GF23">
        <v>-2.74882836558313</v>
      </c>
      <c r="GG23">
        <v>-1.3458137578832601</v>
      </c>
      <c r="GH23">
        <v>-1.34011045069326</v>
      </c>
      <c r="GI23">
        <v>-1.36239744918793</v>
      </c>
      <c r="GJ23">
        <v>-1.4447697901463601</v>
      </c>
      <c r="GK23">
        <v>-1.3395224388182001</v>
      </c>
      <c r="GL23">
        <v>-1.3419333959462301</v>
      </c>
      <c r="GM23">
        <v>-1.3363708203704301</v>
      </c>
      <c r="GN23">
        <v>-1.37434349930487</v>
      </c>
      <c r="GO23">
        <v>-1.2996463941451299</v>
      </c>
      <c r="GP23">
        <v>-1.3698600359467199</v>
      </c>
      <c r="GQ23">
        <v>-1.3657433715348799</v>
      </c>
      <c r="GR23">
        <v>-1.36931588938432</v>
      </c>
      <c r="GS23">
        <v>-1.34760021008999</v>
      </c>
      <c r="GT23">
        <v>-0.72899016243295101</v>
      </c>
      <c r="GU23">
        <v>-1.40344974103722</v>
      </c>
      <c r="GV23">
        <v>-1.3956592431900501</v>
      </c>
      <c r="GW23">
        <v>-1.36108448479574</v>
      </c>
      <c r="GX23">
        <v>-0.95428032157005205</v>
      </c>
      <c r="GY23">
        <v>-0.49418202367496</v>
      </c>
      <c r="GZ23">
        <v>-1.4376882647278</v>
      </c>
      <c r="HA23">
        <v>-1.39410373324242</v>
      </c>
      <c r="HB23">
        <v>-1.0643387569678699</v>
      </c>
      <c r="HC23">
        <v>-0.72524185882252701</v>
      </c>
      <c r="HD23">
        <v>-0.32070728109596502</v>
      </c>
      <c r="HE23">
        <v>-1.2138609296001199</v>
      </c>
      <c r="HF23">
        <v>0.41821994090274101</v>
      </c>
      <c r="HG23">
        <v>-0.90921308615029195</v>
      </c>
      <c r="HH23">
        <v>-1.6053927422688901</v>
      </c>
      <c r="HI23">
        <v>-2.2001043117103798</v>
      </c>
      <c r="HJ23">
        <v>-3.0706852637479698</v>
      </c>
      <c r="HK23">
        <v>-1.20196568853566</v>
      </c>
      <c r="HL23">
        <v>-1.2128082488854599</v>
      </c>
      <c r="HM23">
        <v>-1.2739501276209699</v>
      </c>
      <c r="HN23">
        <v>-1.34611208670674</v>
      </c>
      <c r="HO23">
        <v>-1.21338509211473</v>
      </c>
      <c r="HP23">
        <v>-1.20591066887673</v>
      </c>
      <c r="HQ23">
        <v>-1.2198042282722199</v>
      </c>
      <c r="HR23">
        <v>-1.28501974533181</v>
      </c>
      <c r="HS23">
        <v>-1.2997912313590401</v>
      </c>
      <c r="HT23">
        <v>-1.22215767344686</v>
      </c>
      <c r="HU23">
        <v>-1.22296905758256</v>
      </c>
      <c r="HV23">
        <v>-1.25826926699464</v>
      </c>
      <c r="HW23">
        <v>-1.2978111204662099</v>
      </c>
      <c r="HX23">
        <v>-0.91654058825451201</v>
      </c>
      <c r="HY23">
        <v>-1.2381182497405401</v>
      </c>
      <c r="HZ23">
        <v>-1.25348368377229</v>
      </c>
      <c r="IA23">
        <v>-1.2795422793900799</v>
      </c>
      <c r="IB23">
        <v>-1.04405971585783</v>
      </c>
      <c r="IC23">
        <v>-0.75086278898130199</v>
      </c>
      <c r="ID23">
        <v>-1.26432078461659</v>
      </c>
      <c r="IE23">
        <v>-1.2749114804033601</v>
      </c>
      <c r="IF23">
        <v>-1.09435150004126</v>
      </c>
      <c r="IG23">
        <v>-0.88927789838744997</v>
      </c>
      <c r="IH23">
        <v>-0.62290845847710097</v>
      </c>
      <c r="II23">
        <v>0.38470500808003599</v>
      </c>
      <c r="IJ23">
        <v>1.57990501750475</v>
      </c>
      <c r="IK23">
        <v>2.1117949908663598</v>
      </c>
      <c r="IL23">
        <v>-0.90922938586397795</v>
      </c>
      <c r="IM23">
        <v>-1.0471167108205699</v>
      </c>
      <c r="IN23">
        <v>-1.0206821452172501</v>
      </c>
      <c r="IO23">
        <v>6.7439384911499201E-2</v>
      </c>
      <c r="IP23">
        <v>-0.61212210095779596</v>
      </c>
      <c r="IQ23">
        <v>-1.02338019187754</v>
      </c>
      <c r="IR23">
        <v>-1.03097956687047</v>
      </c>
      <c r="IS23">
        <v>0.20191995291110501</v>
      </c>
      <c r="IT23">
        <v>-0.143273950201151</v>
      </c>
      <c r="IU23">
        <v>-0.92544826692461402</v>
      </c>
      <c r="IV23">
        <v>-0.97737193385506804</v>
      </c>
      <c r="IW23">
        <v>-1.73298005090583</v>
      </c>
      <c r="IX23">
        <v>2.93535159079658E-2</v>
      </c>
      <c r="IY23">
        <v>-0.55009560710651495</v>
      </c>
      <c r="IZ23">
        <v>-0.98357878524850395</v>
      </c>
      <c r="JA23">
        <v>-1.38859980165404</v>
      </c>
      <c r="JB23">
        <v>-1.25847641813455</v>
      </c>
      <c r="JC23">
        <v>-0.30846100549772099</v>
      </c>
      <c r="JD23">
        <v>-0.72544738124268304</v>
      </c>
      <c r="JE23">
        <v>-1.2821773758992201</v>
      </c>
      <c r="JF23">
        <v>-1.2077714203446099</v>
      </c>
      <c r="JG23">
        <v>-0.82746440906103003</v>
      </c>
      <c r="JH23">
        <v>-0.507580200932921</v>
      </c>
      <c r="JI23">
        <v>-1.02687797208323</v>
      </c>
      <c r="JJ23">
        <v>-1.1942326631734099</v>
      </c>
      <c r="JK23">
        <v>-0.93563522106225205</v>
      </c>
      <c r="JL23">
        <v>-0.620566328062374</v>
      </c>
      <c r="JM23">
        <v>-1.35240299694802</v>
      </c>
      <c r="JN23">
        <v>1.47073082289972E-2</v>
      </c>
      <c r="JO23">
        <v>-0.35259319300722503</v>
      </c>
      <c r="JP23">
        <v>-1.4203264539437199</v>
      </c>
      <c r="JQ23">
        <v>-2.0344670939800298</v>
      </c>
      <c r="JR23">
        <v>-2.7268049281675899</v>
      </c>
      <c r="JS23">
        <v>-1.37205930986141</v>
      </c>
      <c r="JT23">
        <v>-1.37758865821675</v>
      </c>
      <c r="JU23">
        <v>-1.3844427676765401</v>
      </c>
      <c r="JV23">
        <v>-1.4072980511881701</v>
      </c>
      <c r="JW23">
        <v>-1.38075775673806</v>
      </c>
      <c r="JX23">
        <v>-1.3969891434266899</v>
      </c>
      <c r="JY23">
        <v>-1.39774254085876</v>
      </c>
      <c r="JZ23">
        <v>-1.4096098587785999</v>
      </c>
      <c r="KA23">
        <v>-1.2870459750032801</v>
      </c>
      <c r="KB23">
        <v>-1.41267815392112</v>
      </c>
      <c r="KC23">
        <v>-1.4196543312226999</v>
      </c>
      <c r="KD23">
        <v>-1.4211320758839701</v>
      </c>
      <c r="KE23">
        <v>-1.3626876102635199</v>
      </c>
      <c r="KF23">
        <v>-0.92226532260877203</v>
      </c>
      <c r="KG23">
        <v>-1.45185584048655</v>
      </c>
      <c r="KH23">
        <v>-1.4524713036127701</v>
      </c>
      <c r="KI23">
        <v>-1.4027163555087401</v>
      </c>
      <c r="KJ23">
        <v>-1.1016418476041401</v>
      </c>
      <c r="KK23">
        <v>-0.61237149602677099</v>
      </c>
      <c r="KL23">
        <v>-1.49719989865125</v>
      </c>
      <c r="KM23">
        <v>-1.4510191327472499</v>
      </c>
      <c r="KN23">
        <v>-1.2057488054966801</v>
      </c>
      <c r="KO23">
        <v>-0.828913404638292</v>
      </c>
      <c r="KP23">
        <v>-0.35376788928268399</v>
      </c>
      <c r="KQ23">
        <v>-0.92286948555857296</v>
      </c>
      <c r="KR23">
        <v>-1.07463771130485</v>
      </c>
      <c r="KS23">
        <v>0.39539016242745301</v>
      </c>
      <c r="KT23">
        <v>1.4969487740328999</v>
      </c>
      <c r="KU23">
        <v>-0.31916824136329103</v>
      </c>
      <c r="KV23">
        <v>-1.9411313859154999</v>
      </c>
      <c r="KW23">
        <v>1.24747144527302</v>
      </c>
      <c r="KX23">
        <v>0.95698058765513805</v>
      </c>
      <c r="KY23">
        <v>0.58427937066359503</v>
      </c>
      <c r="KZ23">
        <v>-0.40915538468134699</v>
      </c>
      <c r="LA23">
        <v>-0.472669307926049</v>
      </c>
      <c r="LB23">
        <v>0.43627125944152501</v>
      </c>
      <c r="LC23">
        <v>0.98543885369839601</v>
      </c>
      <c r="LD23">
        <v>0.79362401255989501</v>
      </c>
      <c r="LE23">
        <v>-0.65922920033058297</v>
      </c>
      <c r="LF23">
        <v>-3.05858102133479E-2</v>
      </c>
      <c r="LG23">
        <v>0.73052877926283</v>
      </c>
      <c r="LH23">
        <v>0.92809871127710997</v>
      </c>
      <c r="LI23">
        <v>7.9642754293307E-2</v>
      </c>
      <c r="LJ23">
        <v>0.143401062051419</v>
      </c>
      <c r="LK23">
        <v>0.307937275221773</v>
      </c>
      <c r="LL23">
        <v>0.78047099660341601</v>
      </c>
      <c r="LM23">
        <v>0.41325374418718203</v>
      </c>
      <c r="LN23">
        <v>0.38555253712576798</v>
      </c>
      <c r="LO23">
        <v>0.36833266847475898</v>
      </c>
      <c r="LP23">
        <v>0.44156350390419502</v>
      </c>
      <c r="LQ23">
        <v>0.433582977846317</v>
      </c>
      <c r="LR23">
        <v>0.56701860912503399</v>
      </c>
      <c r="LS23">
        <v>0.50012502712816798</v>
      </c>
      <c r="LT23">
        <v>0.55850619675560398</v>
      </c>
      <c r="LU23">
        <v>-0.12927249495291701</v>
      </c>
      <c r="LV23">
        <v>2.80041072208784</v>
      </c>
      <c r="LW23">
        <v>1.94222652550768</v>
      </c>
      <c r="LX23">
        <v>0.39186415176530998</v>
      </c>
      <c r="LY23">
        <v>-0.79353154197404296</v>
      </c>
      <c r="LZ23">
        <v>-2.02352916987779</v>
      </c>
      <c r="MA23">
        <v>1.2446182666185801</v>
      </c>
      <c r="MB23">
        <v>1.0077733402628899</v>
      </c>
      <c r="MC23">
        <v>-1.4950617441135901</v>
      </c>
      <c r="MD23">
        <v>-1.7172132427072</v>
      </c>
      <c r="ME23">
        <v>-2.1950460843355901E-2</v>
      </c>
      <c r="MF23">
        <v>0.24498406285798799</v>
      </c>
      <c r="MG23">
        <v>1.0803604470680299</v>
      </c>
      <c r="MH23">
        <v>-1.4698475346387101</v>
      </c>
      <c r="MI23">
        <v>-1.8015473911695901</v>
      </c>
      <c r="MJ23">
        <v>0.149493115960943</v>
      </c>
      <c r="MK23">
        <v>0.90082439009806403</v>
      </c>
      <c r="ML23">
        <v>-0.22316953485764701</v>
      </c>
      <c r="MM23">
        <v>-2.2458422001078802</v>
      </c>
      <c r="MN23">
        <v>-1.4961629693227101</v>
      </c>
      <c r="MO23">
        <v>0.73886884007974796</v>
      </c>
      <c r="MP23">
        <v>-4.5292762019565197E-2</v>
      </c>
      <c r="MQ23">
        <v>-1.23100433009863</v>
      </c>
      <c r="MR23">
        <v>-2.2056669290825202</v>
      </c>
      <c r="MS23">
        <v>-0.50207351612421103</v>
      </c>
      <c r="MT23">
        <v>-5.0178657893535199E-2</v>
      </c>
      <c r="MU23">
        <v>-0.95725885655402299</v>
      </c>
      <c r="MV23">
        <v>-1.3412698690601501</v>
      </c>
      <c r="MW23">
        <v>-1.31695307539419</v>
      </c>
      <c r="MX23">
        <v>-0.85013467181315605</v>
      </c>
      <c r="MY23">
        <v>-0.541757743060577</v>
      </c>
      <c r="MZ23">
        <v>1.414104277606</v>
      </c>
      <c r="NA23">
        <v>0.24803640412960001</v>
      </c>
      <c r="NB23">
        <v>-0.75346924305160101</v>
      </c>
      <c r="NC23">
        <v>-1.2740576985841201</v>
      </c>
      <c r="ND23">
        <v>-3.3291730805672799</v>
      </c>
      <c r="NE23">
        <v>0.96798009725636802</v>
      </c>
      <c r="NF23">
        <v>0.13130348974598299</v>
      </c>
      <c r="NG23">
        <v>-0.36617810855608102</v>
      </c>
      <c r="NH23">
        <v>-1.34976523411608</v>
      </c>
      <c r="NI23">
        <v>-0.40393665433331399</v>
      </c>
      <c r="NJ23">
        <v>0.17127584798098799</v>
      </c>
      <c r="NK23">
        <v>4.9377773300321497E-2</v>
      </c>
      <c r="NL23">
        <v>0.31536677679797298</v>
      </c>
      <c r="NM23">
        <v>-1.9873576970584199</v>
      </c>
      <c r="NN23">
        <v>-0.129253312923197</v>
      </c>
      <c r="NO23">
        <v>0.120916401144381</v>
      </c>
      <c r="NP23">
        <v>0.19620575132333901</v>
      </c>
      <c r="NQ23">
        <v>-0.89854909138750505</v>
      </c>
      <c r="NR23">
        <v>-0.60484833943952498</v>
      </c>
      <c r="NS23">
        <v>-7.3789742151995699E-2</v>
      </c>
      <c r="NT23">
        <v>0.200620345955106</v>
      </c>
      <c r="NU23">
        <v>-0.59503504048928102</v>
      </c>
      <c r="NV23">
        <v>-0.28864946095843602</v>
      </c>
      <c r="NW23">
        <v>-5.2782433615404502E-2</v>
      </c>
      <c r="NX23">
        <v>2.8152616739750301E-2</v>
      </c>
      <c r="NY23">
        <v>-0.39473624533914498</v>
      </c>
      <c r="NZ23">
        <v>-0.20282423807146199</v>
      </c>
      <c r="OA23">
        <v>6.33428904165345E-2</v>
      </c>
      <c r="OB23">
        <v>0.402640054651277</v>
      </c>
      <c r="OC23">
        <v>0.15364720360589701</v>
      </c>
      <c r="OD23">
        <v>1.0369405182340099</v>
      </c>
      <c r="OE23">
        <v>2.4852057648925601</v>
      </c>
      <c r="OF23">
        <v>-0.65714314042546895</v>
      </c>
      <c r="OG23">
        <v>-1.6844192333113699</v>
      </c>
      <c r="OH23">
        <v>-1.5862022052654301</v>
      </c>
      <c r="OI23">
        <v>0.188083640764278</v>
      </c>
      <c r="OJ23">
        <v>-0.62859237030326398</v>
      </c>
      <c r="OK23">
        <v>-1.9455198363658499</v>
      </c>
      <c r="OL23">
        <v>-1.2820728971744599</v>
      </c>
      <c r="OM23">
        <v>0.151054714830061</v>
      </c>
      <c r="ON23">
        <v>-0.32839297142073098</v>
      </c>
      <c r="OO23">
        <v>-1.4430086056657301</v>
      </c>
      <c r="OP23">
        <v>-1.83853447842639</v>
      </c>
      <c r="OQ23">
        <v>-1.5768514933658599</v>
      </c>
      <c r="OR23">
        <v>-9.8452410246306105E-2</v>
      </c>
      <c r="OS23">
        <v>-0.92998928841014195</v>
      </c>
      <c r="OT23">
        <v>-1.71692916320928</v>
      </c>
      <c r="OU23">
        <v>-1.78892952850827</v>
      </c>
      <c r="OV23">
        <v>-1.65171846761035</v>
      </c>
      <c r="OW23">
        <v>-0.61092504924760005</v>
      </c>
      <c r="OX23">
        <v>-1.3256807710481899</v>
      </c>
      <c r="OY23">
        <v>-1.7853974516948401</v>
      </c>
      <c r="OZ23">
        <v>-1.83758636028438</v>
      </c>
      <c r="PA23">
        <v>-1.0388386491155901</v>
      </c>
      <c r="PB23">
        <v>-1.0258102218437299</v>
      </c>
      <c r="PC23">
        <v>-1.51612331560863</v>
      </c>
      <c r="PD23">
        <v>-1.88602667298438</v>
      </c>
      <c r="PE23">
        <v>-1.3713184340123501</v>
      </c>
      <c r="PF23">
        <v>-0.55197006220455203</v>
      </c>
      <c r="PG23">
        <v>0.83081967170628601</v>
      </c>
      <c r="PH23">
        <v>-0.47410623876684599</v>
      </c>
      <c r="PI23">
        <v>0.404131743427951</v>
      </c>
      <c r="PJ23">
        <v>0.647010448099966</v>
      </c>
      <c r="PK23">
        <v>-0.53154658336750504</v>
      </c>
      <c r="PL23">
        <v>-0.61090078718650498</v>
      </c>
      <c r="PM23">
        <v>0.92064073413156999</v>
      </c>
      <c r="PN23">
        <v>1.0637233161263699</v>
      </c>
      <c r="PO23">
        <v>0.77203617088474596</v>
      </c>
      <c r="PP23">
        <v>0.75535214329427902</v>
      </c>
      <c r="PQ23">
        <v>0.86229243176853798</v>
      </c>
      <c r="PR23">
        <v>0.96999197891795796</v>
      </c>
      <c r="PS23">
        <v>0.96427032751759501</v>
      </c>
      <c r="PT23">
        <v>0.766938071069871</v>
      </c>
      <c r="PU23">
        <v>0.70722432309526195</v>
      </c>
      <c r="PV23">
        <v>0.91821775720628696</v>
      </c>
      <c r="PW23">
        <v>0.96843603500096198</v>
      </c>
      <c r="PX23">
        <v>0.86606088155932803</v>
      </c>
      <c r="PY23">
        <v>0.73788752819497405</v>
      </c>
      <c r="PZ23">
        <v>0.67624950773513604</v>
      </c>
      <c r="QA23">
        <v>0.935201160194579</v>
      </c>
      <c r="QB23">
        <v>0.90134802301595196</v>
      </c>
      <c r="QC23">
        <v>0.81348085112849799</v>
      </c>
      <c r="QD23">
        <v>0.70719434006134396</v>
      </c>
      <c r="QE23">
        <v>0.69301175741322096</v>
      </c>
      <c r="QF23">
        <v>0.89302777790906196</v>
      </c>
      <c r="QG23">
        <v>0.85279810790917399</v>
      </c>
      <c r="QH23">
        <v>0.77144583454124405</v>
      </c>
      <c r="QI23">
        <v>0.71229169741651499</v>
      </c>
      <c r="QJ23">
        <v>0.71269686025343704</v>
      </c>
      <c r="QK23">
        <v>1.6820727761918</v>
      </c>
      <c r="QL23">
        <v>-7.9780084256796793E-2</v>
      </c>
      <c r="QM23">
        <v>2.00641125651926</v>
      </c>
      <c r="QN23">
        <v>1.0927814504689599</v>
      </c>
      <c r="QO23">
        <v>1.68988554792325</v>
      </c>
      <c r="QP23">
        <v>2.43362567341764</v>
      </c>
      <c r="QQ23">
        <v>1.83673451666466</v>
      </c>
      <c r="QR23">
        <v>0.66849733485524498</v>
      </c>
      <c r="QS23">
        <v>1.40605129997483</v>
      </c>
      <c r="QT23">
        <v>1.6799349772108201</v>
      </c>
      <c r="QU23">
        <v>1.5592420931973101</v>
      </c>
      <c r="QV23">
        <v>1.7271317638897099</v>
      </c>
      <c r="QW23">
        <v>1.4701199966933001</v>
      </c>
      <c r="QX23">
        <v>1.6534127940552401</v>
      </c>
      <c r="QY23">
        <v>1.57540773800024</v>
      </c>
      <c r="QZ23">
        <v>1.71864212975064</v>
      </c>
      <c r="RA23">
        <v>1.6690883682712401</v>
      </c>
      <c r="RB23">
        <v>1.6292876748540901</v>
      </c>
      <c r="RC23">
        <v>1.6817113147989899</v>
      </c>
      <c r="RD23">
        <v>0.58720476212680095</v>
      </c>
      <c r="RE23">
        <v>1.71460305532777</v>
      </c>
      <c r="RF23">
        <v>1.7439074001996999</v>
      </c>
      <c r="RG23">
        <v>1.6860895183896401</v>
      </c>
      <c r="RH23">
        <v>0.98753991383683803</v>
      </c>
      <c r="RI23">
        <v>0.22535537045180201</v>
      </c>
      <c r="RJ23">
        <v>1.78913199574646</v>
      </c>
      <c r="RK23">
        <v>1.7867755342365701</v>
      </c>
      <c r="RL23">
        <v>1.1667853203331</v>
      </c>
      <c r="RM23">
        <v>0.61813188924984697</v>
      </c>
      <c r="RN23">
        <v>8.2446247630933403E-2</v>
      </c>
      <c r="RO23">
        <v>0.42113169285185498</v>
      </c>
      <c r="RP23">
        <v>-0.88898139821719901</v>
      </c>
      <c r="RQ23">
        <v>-1.62451560059097</v>
      </c>
      <c r="RR23">
        <v>0.332220213943906</v>
      </c>
      <c r="RS23">
        <v>0.92064139741810302</v>
      </c>
      <c r="RT23">
        <v>-0.92575328928683298</v>
      </c>
      <c r="RU23">
        <v>0.58521944336824006</v>
      </c>
      <c r="RV23">
        <v>0.542481465300095</v>
      </c>
      <c r="RW23">
        <v>1.1669164219130901</v>
      </c>
      <c r="RX23">
        <v>0.87857256324361799</v>
      </c>
      <c r="RY23">
        <v>0.28293632755526699</v>
      </c>
      <c r="RZ23">
        <v>0.41690325813120999</v>
      </c>
      <c r="SA23">
        <v>0.85180667745581695</v>
      </c>
      <c r="SB23">
        <v>1.1900660597921799</v>
      </c>
      <c r="SC23">
        <v>0.88108936924386105</v>
      </c>
      <c r="SD23">
        <v>0.35542503860274699</v>
      </c>
      <c r="SE23">
        <v>0.64630827551646197</v>
      </c>
      <c r="SF23">
        <v>1.0397545166566999</v>
      </c>
      <c r="SG23">
        <v>1.0689130953972099</v>
      </c>
      <c r="SH23">
        <v>0.93498101495458696</v>
      </c>
      <c r="SI23">
        <v>0.52666390043465305</v>
      </c>
      <c r="SJ23">
        <v>0.83819739220566702</v>
      </c>
      <c r="SK23">
        <v>1.01774760271628</v>
      </c>
      <c r="SL23">
        <v>1.05211679256817</v>
      </c>
      <c r="SM23">
        <v>0.83160606371785895</v>
      </c>
      <c r="SN23">
        <v>0.69195994311894704</v>
      </c>
      <c r="SO23">
        <v>0.86633281255113603</v>
      </c>
      <c r="SP23">
        <v>1.0177127631995599</v>
      </c>
      <c r="SQ23">
        <v>0.94507119939725204</v>
      </c>
      <c r="SR23">
        <v>0.85617655925424097</v>
      </c>
      <c r="SS23">
        <v>0.71106663373696299</v>
      </c>
      <c r="ST23">
        <v>1.6456770418398601</v>
      </c>
      <c r="SU23">
        <v>0.82016299315375096</v>
      </c>
      <c r="SV23">
        <v>-0.85714236370399999</v>
      </c>
      <c r="SW23">
        <v>-2.1018385431564899</v>
      </c>
      <c r="SX23">
        <v>-2.56253567702226</v>
      </c>
      <c r="SY23">
        <v>0.50565514412178503</v>
      </c>
      <c r="SZ23">
        <v>0.14332257110571101</v>
      </c>
      <c r="TA23">
        <v>-8.9295747220582297E-2</v>
      </c>
      <c r="TB23">
        <v>-9.4312636942711206E-2</v>
      </c>
      <c r="TC23">
        <v>0.64971742875233696</v>
      </c>
      <c r="TD23">
        <v>0.39952602267636</v>
      </c>
      <c r="TE23">
        <v>4.3812888152838597E-2</v>
      </c>
      <c r="TF23">
        <v>-0.10605912692109901</v>
      </c>
      <c r="TG23">
        <v>-4.6102683939913403E-2</v>
      </c>
      <c r="TH23">
        <v>0.52664834545389205</v>
      </c>
      <c r="TI23">
        <v>0.22285854329678501</v>
      </c>
      <c r="TJ23">
        <v>-3.1073034512755001E-2</v>
      </c>
      <c r="TK23">
        <v>-7.6369552343586403E-2</v>
      </c>
      <c r="TL23">
        <v>9.0274289252111603E-2</v>
      </c>
      <c r="TM23">
        <v>0.36839313251989603</v>
      </c>
      <c r="TN23">
        <v>0.11413477704420499</v>
      </c>
      <c r="TO23">
        <v>-3.6286020491263601E-2</v>
      </c>
      <c r="TP23">
        <v>2.46348734709281E-2</v>
      </c>
      <c r="TQ23">
        <v>0.29993298423385401</v>
      </c>
      <c r="TR23">
        <v>0.25186501607825601</v>
      </c>
      <c r="TS23">
        <v>7.4636475322639603E-2</v>
      </c>
      <c r="TT23">
        <v>2.9711187721812901E-2</v>
      </c>
      <c r="TU23">
        <v>0.19886785616251401</v>
      </c>
      <c r="TV23">
        <v>0.49401294846232302</v>
      </c>
    </row>
    <row r="24" spans="1:542" x14ac:dyDescent="0.25">
      <c r="A24" s="13">
        <v>44469</v>
      </c>
      <c r="B24">
        <v>-0.91383941087458398</v>
      </c>
      <c r="C24">
        <v>-1.29336519336624</v>
      </c>
      <c r="D24">
        <v>1.0415908753687999</v>
      </c>
      <c r="E24">
        <v>1.17654218590202</v>
      </c>
      <c r="F24">
        <v>1.3702396728363599</v>
      </c>
      <c r="G24">
        <v>1.14243219587685</v>
      </c>
      <c r="H24">
        <v>0.47746274995698501</v>
      </c>
      <c r="I24">
        <v>1.6390692633978201</v>
      </c>
      <c r="J24">
        <v>0.71947376147822895</v>
      </c>
      <c r="K24">
        <v>0.29805960019469202</v>
      </c>
      <c r="L24">
        <v>-0.73287675765109195</v>
      </c>
      <c r="M24">
        <v>0.81590800858504398</v>
      </c>
      <c r="N24">
        <v>1.2815788575157501</v>
      </c>
      <c r="O24">
        <v>0.63700767756427201</v>
      </c>
      <c r="P24">
        <v>0.170229607543287</v>
      </c>
      <c r="Q24">
        <v>3.6479297620101298E-2</v>
      </c>
      <c r="R24">
        <v>1.11536865362028</v>
      </c>
      <c r="S24">
        <v>1.04091412771699</v>
      </c>
      <c r="T24">
        <v>0.44905648363832101</v>
      </c>
      <c r="U24">
        <v>-0.157301708340635</v>
      </c>
      <c r="V24">
        <v>0.49093111915494297</v>
      </c>
      <c r="W24">
        <v>1.0435188493982299</v>
      </c>
      <c r="X24">
        <v>0.83644531723765203</v>
      </c>
      <c r="Y24">
        <v>0.17540145353160499</v>
      </c>
      <c r="Z24">
        <v>4.24557284620172E-2</v>
      </c>
      <c r="AA24">
        <v>0.57020003542334696</v>
      </c>
      <c r="AB24">
        <v>0.89984003704454396</v>
      </c>
      <c r="AC24">
        <v>0.579247067443452</v>
      </c>
      <c r="AD24">
        <v>0.28179796237204302</v>
      </c>
      <c r="AE24">
        <v>-0.27049148254875699</v>
      </c>
      <c r="AF24">
        <v>-1.42428240283653</v>
      </c>
      <c r="AG24">
        <v>-0.85772619630022795</v>
      </c>
      <c r="AH24">
        <v>-0.51224688640460003</v>
      </c>
      <c r="AI24">
        <v>0.21091361239759801</v>
      </c>
      <c r="AJ24">
        <v>-1.58424563981918</v>
      </c>
      <c r="AK24">
        <v>-1.86504102764501</v>
      </c>
      <c r="AL24">
        <v>-1.3419633284886201</v>
      </c>
      <c r="AM24">
        <v>-1.0299322170076699</v>
      </c>
      <c r="AN24">
        <v>-0.98799696280819604</v>
      </c>
      <c r="AO24">
        <v>-1.0786892480902599</v>
      </c>
      <c r="AP24">
        <v>-1.4933731516179101</v>
      </c>
      <c r="AQ24">
        <v>-1.2663722015185099</v>
      </c>
      <c r="AR24">
        <v>-1.05364720799491</v>
      </c>
      <c r="AS24">
        <v>-0.95784443172532396</v>
      </c>
      <c r="AT24">
        <v>-1.11326081963385</v>
      </c>
      <c r="AU24">
        <v>-1.3910703941176099</v>
      </c>
      <c r="AV24">
        <v>-1.1697543587283299</v>
      </c>
      <c r="AW24">
        <v>-1.0139206536259699</v>
      </c>
      <c r="AX24">
        <v>-1.0423761895635</v>
      </c>
      <c r="AY24">
        <v>-1.2730095934855701</v>
      </c>
      <c r="AZ24">
        <v>-1.2938678606266101</v>
      </c>
      <c r="BA24">
        <v>-1.1120698244139799</v>
      </c>
      <c r="BB24">
        <v>-1.0577069487714501</v>
      </c>
      <c r="BC24">
        <v>-1.1761406931905301</v>
      </c>
      <c r="BD24">
        <v>-1.07914112576125</v>
      </c>
      <c r="BE24">
        <v>-1.2269046856151899</v>
      </c>
      <c r="BF24">
        <v>-1.1267514116269299</v>
      </c>
      <c r="BG24">
        <v>-1.15858044247022</v>
      </c>
      <c r="BH24">
        <v>-1.0595565286962001</v>
      </c>
      <c r="BI24">
        <v>-0.85261791883528504</v>
      </c>
      <c r="BK24">
        <v>0.118442141945726</v>
      </c>
      <c r="BL24">
        <v>0.13158094391500899</v>
      </c>
      <c r="BM24">
        <v>-4.6811330733412898E-2</v>
      </c>
      <c r="BN24">
        <v>-0.57588365977492095</v>
      </c>
      <c r="BO24">
        <v>-0.59489133166533903</v>
      </c>
      <c r="BP24">
        <v>-0.77850437329285105</v>
      </c>
      <c r="BQ24">
        <v>-0.153871975590954</v>
      </c>
      <c r="BR24">
        <v>-0.32477881832084499</v>
      </c>
      <c r="BS24">
        <v>-1.9295051231830999E-2</v>
      </c>
      <c r="BT24">
        <v>5.8514662705562499E-2</v>
      </c>
      <c r="BU24">
        <v>-0.134234202535577</v>
      </c>
      <c r="BV24">
        <v>-0.106607081909514</v>
      </c>
      <c r="BW24">
        <v>-0.24878014842288201</v>
      </c>
      <c r="BX24">
        <v>-7.7696025926482504E-3</v>
      </c>
      <c r="BY24">
        <v>0.11084374060933</v>
      </c>
      <c r="BZ24">
        <v>-0.121923228493044</v>
      </c>
      <c r="CA24">
        <v>-0.175739882816772</v>
      </c>
      <c r="CB24">
        <v>-0.13867765467040799</v>
      </c>
      <c r="CC24">
        <v>4.6156707722050397E-2</v>
      </c>
      <c r="CD24">
        <v>-0.31878227250119301</v>
      </c>
      <c r="CE24">
        <v>-0.16255080001421399</v>
      </c>
      <c r="CF24">
        <v>-0.12815647119586601</v>
      </c>
      <c r="CG24">
        <v>-7.0725619950876395E-2</v>
      </c>
      <c r="CH24">
        <v>-0.192042660599482</v>
      </c>
      <c r="CI24">
        <v>-3.3305152084382297E-2</v>
      </c>
      <c r="CJ24">
        <v>-0.131686969217547</v>
      </c>
      <c r="CK24">
        <v>-8.2867525474098799E-2</v>
      </c>
      <c r="CL24">
        <v>-0.21403427469285999</v>
      </c>
      <c r="CM24">
        <v>-2.47294434448566E-2</v>
      </c>
      <c r="CN24">
        <v>0.21271752798895699</v>
      </c>
      <c r="CO24">
        <v>0.43360425601758701</v>
      </c>
      <c r="CP24">
        <v>1.02135814002674</v>
      </c>
      <c r="CQ24">
        <v>3.1616878166670399</v>
      </c>
      <c r="CR24">
        <v>0.26125590966365903</v>
      </c>
      <c r="CS24">
        <v>-2.1005621822817701E-2</v>
      </c>
      <c r="CT24">
        <v>-0.66107909156731504</v>
      </c>
      <c r="CU24">
        <v>0.71897574473541204</v>
      </c>
      <c r="CV24">
        <v>1.02795831749805</v>
      </c>
      <c r="CW24">
        <v>-0.37134284070552198</v>
      </c>
      <c r="CX24">
        <v>-0.45212182926246203</v>
      </c>
      <c r="CY24">
        <v>0.75010095866401405</v>
      </c>
      <c r="CZ24">
        <v>0.913786633041208</v>
      </c>
      <c r="DA24">
        <v>0.37758158758200699</v>
      </c>
      <c r="DB24">
        <v>-0.42761443696592799</v>
      </c>
      <c r="DC24">
        <v>-0.30048153019474</v>
      </c>
      <c r="DD24">
        <v>0.86808061328040198</v>
      </c>
      <c r="DE24">
        <v>0.67591786448579005</v>
      </c>
      <c r="DF24">
        <v>-2.96636783823729E-2</v>
      </c>
      <c r="DG24">
        <v>-0.37828750441741499</v>
      </c>
      <c r="DH24">
        <v>-0.87043102020474705</v>
      </c>
      <c r="DI24">
        <v>0.72547082066294599</v>
      </c>
      <c r="DJ24">
        <v>0.30436851468676601</v>
      </c>
      <c r="DK24">
        <v>-0.12497290159315699</v>
      </c>
      <c r="DL24">
        <v>-0.73070433909190302</v>
      </c>
      <c r="DM24">
        <v>-0.42017059893226399</v>
      </c>
      <c r="DN24">
        <v>0.43637486115859597</v>
      </c>
      <c r="DO24">
        <v>0.15397869773050801</v>
      </c>
      <c r="DP24">
        <v>-0.45226130790309299</v>
      </c>
      <c r="DQ24">
        <v>-0.43700810114042099</v>
      </c>
      <c r="DR24">
        <v>-0.31030308778656701</v>
      </c>
      <c r="DS24">
        <v>-0.78380657647565</v>
      </c>
      <c r="DT24">
        <v>-0.74835990227813798</v>
      </c>
      <c r="DU24">
        <v>1.4905540192956199</v>
      </c>
      <c r="DV24">
        <v>-0.38306549145019803</v>
      </c>
      <c r="DW24">
        <v>-1.5201850227770699</v>
      </c>
      <c r="DX24">
        <v>-1.5714621835129801</v>
      </c>
      <c r="DY24">
        <v>-1.04839289219851</v>
      </c>
      <c r="DZ24">
        <v>0.48050119845303002</v>
      </c>
      <c r="EA24">
        <v>0.95175379472182398</v>
      </c>
      <c r="EB24">
        <v>-0.28370401033682902</v>
      </c>
      <c r="EC24">
        <v>-1.22862877491863</v>
      </c>
      <c r="ED24">
        <v>-0.59564844401249994</v>
      </c>
      <c r="EE24">
        <v>0.798900875429289</v>
      </c>
      <c r="EF24">
        <v>0.68080136575924499</v>
      </c>
      <c r="EG24">
        <v>-0.83523688369447702</v>
      </c>
      <c r="EH24">
        <v>-1.1166457444883</v>
      </c>
      <c r="EI24">
        <v>0.13691360819856399</v>
      </c>
      <c r="EJ24">
        <v>0.87830969500071698</v>
      </c>
      <c r="EK24">
        <v>-9.4542127094016895E-2</v>
      </c>
      <c r="EL24">
        <v>-1.29992801096633</v>
      </c>
      <c r="EM24">
        <v>-0.493447172788816</v>
      </c>
      <c r="EN24">
        <v>0.45201372780552002</v>
      </c>
      <c r="EO24">
        <v>0.29044209110312103</v>
      </c>
      <c r="EP24">
        <v>-0.72096240222337404</v>
      </c>
      <c r="EQ24">
        <v>-0.338921672476587</v>
      </c>
      <c r="ER24">
        <v>-0.100802004357694</v>
      </c>
      <c r="ES24">
        <v>2.1781702546984999E-2</v>
      </c>
      <c r="ET24">
        <v>-0.30599943984561301</v>
      </c>
      <c r="EU24">
        <v>-3.6816777043194901E-2</v>
      </c>
      <c r="EV24">
        <v>0.29386917791602302</v>
      </c>
      <c r="EW24">
        <v>0.54197690508801899</v>
      </c>
      <c r="EX24">
        <v>1.4596765791736901</v>
      </c>
      <c r="EY24">
        <v>2.90214680796455</v>
      </c>
      <c r="EZ24">
        <v>0.42517119693401501</v>
      </c>
      <c r="FA24">
        <v>-0.20180539596535199</v>
      </c>
      <c r="FB24">
        <v>-0.93221389420413203</v>
      </c>
      <c r="FC24">
        <v>0.70352310458941503</v>
      </c>
      <c r="FD24">
        <v>0.99177587081217899</v>
      </c>
      <c r="FE24">
        <v>-0.22345762551529</v>
      </c>
      <c r="FF24">
        <v>-0.69410109836087797</v>
      </c>
      <c r="FG24">
        <v>0.69021370968391405</v>
      </c>
      <c r="FH24">
        <v>0.59899029373591395</v>
      </c>
      <c r="FI24">
        <v>0.41100750701452299</v>
      </c>
      <c r="FJ24">
        <v>-0.39439295446406297</v>
      </c>
      <c r="FK24">
        <v>-1.1106103319515701</v>
      </c>
      <c r="FL24">
        <v>0.663341633632752</v>
      </c>
      <c r="FM24">
        <v>0.52090719640963201</v>
      </c>
      <c r="FN24">
        <v>9.8673367717243103E-3</v>
      </c>
      <c r="FO24">
        <v>-0.75163510413693302</v>
      </c>
      <c r="FP24">
        <v>-1.40063273205781</v>
      </c>
      <c r="FQ24">
        <v>0.59960428715453995</v>
      </c>
      <c r="FR24">
        <v>0.220660654279597</v>
      </c>
      <c r="FS24">
        <v>-0.357495324126333</v>
      </c>
      <c r="FT24">
        <v>-1.05335133288357</v>
      </c>
      <c r="FU24">
        <v>-0.93596515538048097</v>
      </c>
      <c r="FV24">
        <v>0.35831018911675799</v>
      </c>
      <c r="FW24">
        <v>-0.102915232760387</v>
      </c>
      <c r="FX24">
        <v>-0.66914044844519105</v>
      </c>
      <c r="FY24">
        <v>-0.80228750852223396</v>
      </c>
      <c r="FZ24">
        <v>-0.70053552737326696</v>
      </c>
      <c r="GA24">
        <v>-1.3344290592833801</v>
      </c>
      <c r="GB24">
        <v>0.146561923655948</v>
      </c>
      <c r="GC24">
        <v>0.327512088216661</v>
      </c>
      <c r="GD24">
        <v>-1.46433999239673</v>
      </c>
      <c r="GE24">
        <v>-1.9020084708289899</v>
      </c>
      <c r="GF24">
        <v>-2.74882836558313</v>
      </c>
      <c r="GG24">
        <v>-1.3458137578832601</v>
      </c>
      <c r="GH24">
        <v>-1.34011045069326</v>
      </c>
      <c r="GI24">
        <v>-1.36239744918793</v>
      </c>
      <c r="GJ24">
        <v>-1.4447697901463601</v>
      </c>
      <c r="GK24">
        <v>-1.3395224388182001</v>
      </c>
      <c r="GL24">
        <v>-1.3419333959462301</v>
      </c>
      <c r="GM24">
        <v>-1.3363708203704301</v>
      </c>
      <c r="GN24">
        <v>-1.37434349930487</v>
      </c>
      <c r="GO24">
        <v>-1.4611867977926101</v>
      </c>
      <c r="GP24">
        <v>-1.3698600359467199</v>
      </c>
      <c r="GQ24">
        <v>-1.3657433715348799</v>
      </c>
      <c r="GR24">
        <v>-1.36931588938432</v>
      </c>
      <c r="GS24">
        <v>-1.42927295009544</v>
      </c>
      <c r="GT24">
        <v>-1.4424514118273299</v>
      </c>
      <c r="GU24">
        <v>-1.40344974103722</v>
      </c>
      <c r="GV24">
        <v>-1.3956592431900501</v>
      </c>
      <c r="GW24">
        <v>-1.4165363487534099</v>
      </c>
      <c r="GX24">
        <v>-1.4345638907990399</v>
      </c>
      <c r="GY24">
        <v>-1.05670135698215</v>
      </c>
      <c r="GZ24">
        <v>-1.4376882647278</v>
      </c>
      <c r="HA24">
        <v>-1.4370062731436</v>
      </c>
      <c r="HB24">
        <v>-1.43067916105835</v>
      </c>
      <c r="HC24">
        <v>-1.1508116537305999</v>
      </c>
      <c r="HD24">
        <v>-0.833079860361711</v>
      </c>
      <c r="HE24">
        <v>-1.2138609296001199</v>
      </c>
      <c r="HF24">
        <v>0.41821994090274101</v>
      </c>
      <c r="HG24">
        <v>0.64357832843506102</v>
      </c>
      <c r="HH24">
        <v>-0.93694330065797604</v>
      </c>
      <c r="HI24">
        <v>-1.6129493148645999</v>
      </c>
      <c r="HJ24">
        <v>-2.2042390832321801</v>
      </c>
      <c r="HK24">
        <v>-1.20196568853566</v>
      </c>
      <c r="HL24">
        <v>-1.2128082488854599</v>
      </c>
      <c r="HM24">
        <v>-1.2739501276209699</v>
      </c>
      <c r="HN24">
        <v>-1.34611208670674</v>
      </c>
      <c r="HO24">
        <v>-1.21338509211473</v>
      </c>
      <c r="HP24">
        <v>-1.20591066887673</v>
      </c>
      <c r="HQ24">
        <v>-1.2198042282722199</v>
      </c>
      <c r="HR24">
        <v>-1.28501974533181</v>
      </c>
      <c r="HS24">
        <v>-1.36312438730982</v>
      </c>
      <c r="HT24">
        <v>-1.22215767344686</v>
      </c>
      <c r="HU24">
        <v>-1.22296905758256</v>
      </c>
      <c r="HV24">
        <v>-1.25826926699464</v>
      </c>
      <c r="HW24">
        <v>-1.3298315125065601</v>
      </c>
      <c r="HX24">
        <v>-1.3828678454644501</v>
      </c>
      <c r="HY24">
        <v>-1.2381182497405401</v>
      </c>
      <c r="HZ24">
        <v>-1.25348368377229</v>
      </c>
      <c r="IA24">
        <v>-1.3011805366514699</v>
      </c>
      <c r="IB24">
        <v>-1.35785264383399</v>
      </c>
      <c r="IC24">
        <v>-1.1370956098173599</v>
      </c>
      <c r="ID24">
        <v>-1.26432078461659</v>
      </c>
      <c r="IE24">
        <v>-1.2914930677226799</v>
      </c>
      <c r="IF24">
        <v>-1.33259747630405</v>
      </c>
      <c r="IG24">
        <v>-1.1812094382670399</v>
      </c>
      <c r="IH24">
        <v>-0.98823250470124702</v>
      </c>
      <c r="II24">
        <v>0.44906985973381602</v>
      </c>
      <c r="IJ24">
        <v>1.5895001410439999</v>
      </c>
      <c r="IK24">
        <v>1.5798909109409101</v>
      </c>
      <c r="IL24">
        <v>2.0864846432394701</v>
      </c>
      <c r="IM24">
        <v>-0.84239208108833297</v>
      </c>
      <c r="IN24">
        <v>-0.96838301310148001</v>
      </c>
      <c r="IO24">
        <v>0.43370093576232199</v>
      </c>
      <c r="IP24">
        <v>0.115852817812002</v>
      </c>
      <c r="IQ24">
        <v>-0.58912034786183798</v>
      </c>
      <c r="IR24">
        <v>-0.99942248987984605</v>
      </c>
      <c r="IS24">
        <v>0.43638262849072601</v>
      </c>
      <c r="IT24">
        <v>0.25787976082094299</v>
      </c>
      <c r="IU24">
        <v>-9.2272645908825807E-2</v>
      </c>
      <c r="IV24">
        <v>-0.908371591566553</v>
      </c>
      <c r="IW24">
        <v>-0.96793440416210497</v>
      </c>
      <c r="IX24">
        <v>0.35763424146021999</v>
      </c>
      <c r="IY24">
        <v>8.6072319501085098E-2</v>
      </c>
      <c r="IZ24">
        <v>-0.51084041648880396</v>
      </c>
      <c r="JA24">
        <v>-0.97052340125004899</v>
      </c>
      <c r="JB24">
        <v>-1.4974748438022201</v>
      </c>
      <c r="JC24">
        <v>0.21394899581663099</v>
      </c>
      <c r="JD24">
        <v>-0.25643495583433401</v>
      </c>
      <c r="JE24">
        <v>-0.68870728350591703</v>
      </c>
      <c r="JF24">
        <v>-1.33548184236324</v>
      </c>
      <c r="JG24">
        <v>-1.31130975317497</v>
      </c>
      <c r="JH24">
        <v>-7.7709044035199695E-2</v>
      </c>
      <c r="JI24">
        <v>-0.45465584558554001</v>
      </c>
      <c r="JJ24">
        <v>-1.03223803361402</v>
      </c>
      <c r="JK24">
        <v>-1.2684017816467299</v>
      </c>
      <c r="JL24">
        <v>-0.97670045728329902</v>
      </c>
      <c r="JM24">
        <v>-1.35240299694802</v>
      </c>
      <c r="JN24">
        <v>1.47073082289972E-2</v>
      </c>
      <c r="JO24">
        <v>0.151111368431668</v>
      </c>
      <c r="JP24">
        <v>-0.26871041020556902</v>
      </c>
      <c r="JQ24">
        <v>-1.41796191398608</v>
      </c>
      <c r="JR24">
        <v>-2.0775656595562602</v>
      </c>
      <c r="JS24">
        <v>-1.37205930986141</v>
      </c>
      <c r="JT24">
        <v>-1.37758865821675</v>
      </c>
      <c r="JU24">
        <v>-1.3844427676765401</v>
      </c>
      <c r="JV24">
        <v>-1.4072980511881701</v>
      </c>
      <c r="JW24">
        <v>-1.38075775673806</v>
      </c>
      <c r="JX24">
        <v>-1.3969891434266899</v>
      </c>
      <c r="JY24">
        <v>-1.39774254085876</v>
      </c>
      <c r="JZ24">
        <v>-1.4096098587785999</v>
      </c>
      <c r="KA24">
        <v>-1.45639412960897</v>
      </c>
      <c r="KB24">
        <v>-1.41267815392112</v>
      </c>
      <c r="KC24">
        <v>-1.4196543312226999</v>
      </c>
      <c r="KD24">
        <v>-1.4211320758839701</v>
      </c>
      <c r="KE24">
        <v>-1.4492991109158599</v>
      </c>
      <c r="KF24">
        <v>-1.4346349462803101</v>
      </c>
      <c r="KG24">
        <v>-1.45185584048655</v>
      </c>
      <c r="KH24">
        <v>-1.4524713036127701</v>
      </c>
      <c r="KI24">
        <v>-1.4618195727352301</v>
      </c>
      <c r="KJ24">
        <v>-1.4507537007181299</v>
      </c>
      <c r="KK24">
        <v>-1.19008045454259</v>
      </c>
      <c r="KL24">
        <v>-1.49719989865125</v>
      </c>
      <c r="KM24">
        <v>-1.4966965451107499</v>
      </c>
      <c r="KN24">
        <v>-1.47435621266178</v>
      </c>
      <c r="KO24">
        <v>-1.2713938697477001</v>
      </c>
      <c r="KP24">
        <v>-0.92864070936704501</v>
      </c>
      <c r="KQ24">
        <v>-0.59545700628297704</v>
      </c>
      <c r="KR24">
        <v>-2.2783834445908799</v>
      </c>
      <c r="KS24">
        <v>-1.0666106602806</v>
      </c>
      <c r="KT24">
        <v>0.47311632020716499</v>
      </c>
      <c r="KU24">
        <v>1.5130276378179801</v>
      </c>
      <c r="KV24">
        <v>-0.26031069274092999</v>
      </c>
      <c r="KW24">
        <v>-0.79554420324068398</v>
      </c>
      <c r="KX24">
        <v>1.5403359531343199</v>
      </c>
      <c r="KY24">
        <v>1.0778920804008501</v>
      </c>
      <c r="KZ24">
        <v>0.68881827924544403</v>
      </c>
      <c r="LA24">
        <v>-0.76105656225349105</v>
      </c>
      <c r="LB24">
        <v>-0.36261028428180497</v>
      </c>
      <c r="LC24">
        <v>0.602543476520643</v>
      </c>
      <c r="LD24">
        <v>1.1409608055831</v>
      </c>
      <c r="LE24">
        <v>0.94759944577854305</v>
      </c>
      <c r="LF24">
        <v>-0.58662881183931104</v>
      </c>
      <c r="LG24">
        <v>0.110415109581065</v>
      </c>
      <c r="LH24">
        <v>0.90573030359456597</v>
      </c>
      <c r="LI24">
        <v>1.0918246550975099</v>
      </c>
      <c r="LJ24">
        <v>0.213216190181853</v>
      </c>
      <c r="LK24">
        <v>-0.209937688002446</v>
      </c>
      <c r="LL24">
        <v>0.46895592480993398</v>
      </c>
      <c r="LM24">
        <v>0.95793261712275402</v>
      </c>
      <c r="LN24">
        <v>0.55908251063313896</v>
      </c>
      <c r="LO24">
        <v>0.51959531162654105</v>
      </c>
      <c r="LP24">
        <v>0.12736845288972201</v>
      </c>
      <c r="LQ24">
        <v>0.60970874768844896</v>
      </c>
      <c r="LR24">
        <v>0.59092705842998206</v>
      </c>
      <c r="LS24">
        <v>0.711476704341933</v>
      </c>
      <c r="LT24">
        <v>0.63138290006230502</v>
      </c>
      <c r="LU24">
        <v>-0.62030755330120302</v>
      </c>
      <c r="LV24">
        <v>1.4393118549695001</v>
      </c>
      <c r="LW24">
        <v>2.80888087386161</v>
      </c>
      <c r="LX24">
        <v>1.9449711546955599</v>
      </c>
      <c r="LY24">
        <v>0.35845443720115999</v>
      </c>
      <c r="LZ24">
        <v>-0.77637394178814401</v>
      </c>
      <c r="MA24">
        <v>-0.12863839802635299</v>
      </c>
      <c r="MB24">
        <v>1.3764709037737</v>
      </c>
      <c r="MC24">
        <v>1.10869747316288</v>
      </c>
      <c r="MD24">
        <v>-1.4755988182643001</v>
      </c>
      <c r="ME24">
        <v>-0.52975962960763601</v>
      </c>
      <c r="MF24">
        <v>-4.5766253500940303E-2</v>
      </c>
      <c r="MG24">
        <v>0.305931453612869</v>
      </c>
      <c r="MH24">
        <v>1.23213573915793</v>
      </c>
      <c r="MI24">
        <v>-1.42601545777857</v>
      </c>
      <c r="MJ24">
        <v>-0.38029203462389399</v>
      </c>
      <c r="MK24">
        <v>0.17743400669270101</v>
      </c>
      <c r="ML24">
        <v>1.0339765920049899</v>
      </c>
      <c r="MM24">
        <v>-0.13518065226367701</v>
      </c>
      <c r="MN24">
        <v>-2.24800755640653</v>
      </c>
      <c r="MO24">
        <v>-0.14581184780463299</v>
      </c>
      <c r="MP24">
        <v>0.84794611012097199</v>
      </c>
      <c r="MQ24">
        <v>7.13663037750734E-2</v>
      </c>
      <c r="MR24">
        <v>-1.2234494933751801</v>
      </c>
      <c r="MS24">
        <v>-2.1994005113688302</v>
      </c>
      <c r="MT24">
        <v>0.46908035904612</v>
      </c>
      <c r="MU24">
        <v>3.8831608898641297E-2</v>
      </c>
      <c r="MV24">
        <v>-0.90955389845675305</v>
      </c>
      <c r="MW24">
        <v>-1.32862531694084</v>
      </c>
      <c r="MX24">
        <v>-1.33858414125436</v>
      </c>
      <c r="MY24">
        <v>-0.44462489951240303</v>
      </c>
      <c r="MZ24">
        <v>-0.29714690535591198</v>
      </c>
      <c r="NA24">
        <v>1.3905341976152701</v>
      </c>
      <c r="NB24">
        <v>0.24619671884816</v>
      </c>
      <c r="NC24">
        <v>-0.74426100934805794</v>
      </c>
      <c r="ND24">
        <v>-1.2192998802805699</v>
      </c>
      <c r="NE24">
        <v>-0.49924210068582903</v>
      </c>
      <c r="NF24">
        <v>1.1406114536297001</v>
      </c>
      <c r="NG24">
        <v>0.24675726851959701</v>
      </c>
      <c r="NH24">
        <v>-0.29623277856310198</v>
      </c>
      <c r="NI24">
        <v>-0.860286324569562</v>
      </c>
      <c r="NJ24">
        <v>-0.33706663263924602</v>
      </c>
      <c r="NK24">
        <v>0.297885754433108</v>
      </c>
      <c r="NL24">
        <v>0.16833151708883601</v>
      </c>
      <c r="NM24">
        <v>0.42339374216994002</v>
      </c>
      <c r="NN24">
        <v>-0.648391131090995</v>
      </c>
      <c r="NO24">
        <v>-2.88607047998908E-2</v>
      </c>
      <c r="NP24">
        <v>0.25557059814945199</v>
      </c>
      <c r="NQ24">
        <v>0.32271463240214399</v>
      </c>
      <c r="NR24">
        <v>-0.83476645959527196</v>
      </c>
      <c r="NS24">
        <v>-0.352081838854375</v>
      </c>
      <c r="NT24">
        <v>4.0569769688768E-2</v>
      </c>
      <c r="NU24">
        <v>0.33861914026343598</v>
      </c>
      <c r="NV24">
        <v>-0.50561689119903097</v>
      </c>
      <c r="NW24">
        <v>-0.18273010729605799</v>
      </c>
      <c r="NX24">
        <v>-0.23183424384441101</v>
      </c>
      <c r="NY24">
        <v>0.14997231364102401</v>
      </c>
      <c r="NZ24">
        <v>-0.28856780066676901</v>
      </c>
      <c r="OA24">
        <v>-8.2939475148455302E-2</v>
      </c>
      <c r="OB24">
        <v>0.20176296935221499</v>
      </c>
      <c r="OC24">
        <v>0.27556635166877003</v>
      </c>
      <c r="OD24">
        <v>1.7727903601678601</v>
      </c>
      <c r="OE24">
        <v>1.0408635119809999</v>
      </c>
      <c r="OF24">
        <v>2.4640405458441799</v>
      </c>
      <c r="OG24">
        <v>-0.65847251123205397</v>
      </c>
      <c r="OH24">
        <v>-1.70177470099356</v>
      </c>
      <c r="OI24">
        <v>0.19182788348414301</v>
      </c>
      <c r="OJ24">
        <v>0.23752891418698399</v>
      </c>
      <c r="OK24">
        <v>-0.59959727136585805</v>
      </c>
      <c r="OL24">
        <v>-1.9290191235263501</v>
      </c>
      <c r="OM24">
        <v>0.15568834653810301</v>
      </c>
      <c r="ON24">
        <v>0.18677772441517199</v>
      </c>
      <c r="OO24">
        <v>-0.26428424365920899</v>
      </c>
      <c r="OP24">
        <v>-1.4193669544390299</v>
      </c>
      <c r="OQ24">
        <v>-1.8324720300199699</v>
      </c>
      <c r="OR24">
        <v>0.18005571267540099</v>
      </c>
      <c r="OS24">
        <v>-4.2769898527583797E-2</v>
      </c>
      <c r="OT24">
        <v>-0.87971243749487504</v>
      </c>
      <c r="OU24">
        <v>-1.70285977683441</v>
      </c>
      <c r="OV24">
        <v>-1.78226592563273</v>
      </c>
      <c r="OW24">
        <v>2.4486500221580099E-2</v>
      </c>
      <c r="OX24">
        <v>-0.55088276573800399</v>
      </c>
      <c r="OY24">
        <v>-1.29016792273537</v>
      </c>
      <c r="OZ24">
        <v>-1.77429769171296</v>
      </c>
      <c r="PA24">
        <v>-1.8320921698597701</v>
      </c>
      <c r="PB24">
        <v>-0.40034554793257399</v>
      </c>
      <c r="PC24">
        <v>-0.973434146966912</v>
      </c>
      <c r="PD24">
        <v>-1.48802747020165</v>
      </c>
      <c r="PE24">
        <v>-1.8780447439730801</v>
      </c>
      <c r="PF24">
        <v>-1.3537087799663099</v>
      </c>
      <c r="PG24">
        <v>0.84697013691307999</v>
      </c>
      <c r="PH24">
        <v>-0.74963396760615297</v>
      </c>
      <c r="PI24">
        <v>-0.522103567447043</v>
      </c>
      <c r="PJ24">
        <v>0.36851443272194601</v>
      </c>
      <c r="PK24">
        <v>0.64014749738718701</v>
      </c>
      <c r="PL24">
        <v>-0.62008974991057697</v>
      </c>
      <c r="PM24">
        <v>0.91086648777759804</v>
      </c>
      <c r="PN24">
        <v>1.0052638755357799</v>
      </c>
      <c r="PO24">
        <v>1.1513247681176699</v>
      </c>
      <c r="PP24">
        <v>0.85127139550072795</v>
      </c>
      <c r="PQ24">
        <v>0.86962373707596996</v>
      </c>
      <c r="PR24">
        <v>0.94376503461075401</v>
      </c>
      <c r="PS24">
        <v>1.0554426015590299</v>
      </c>
      <c r="PT24">
        <v>1.0487613816230801</v>
      </c>
      <c r="PU24">
        <v>0.85183690776576504</v>
      </c>
      <c r="PV24">
        <v>0.90851546378399695</v>
      </c>
      <c r="PW24">
        <v>1.0015493034827001</v>
      </c>
      <c r="PX24">
        <v>1.0535411420454699</v>
      </c>
      <c r="PY24">
        <v>0.95093751127237502</v>
      </c>
      <c r="PZ24">
        <v>0.83092711090786897</v>
      </c>
      <c r="QA24">
        <v>0.959967508489041</v>
      </c>
      <c r="QB24">
        <v>1.0190081556164601</v>
      </c>
      <c r="QC24">
        <v>0.98670473120518598</v>
      </c>
      <c r="QD24">
        <v>0.90414549775754305</v>
      </c>
      <c r="QE24">
        <v>0.80626938542273496</v>
      </c>
      <c r="QF24">
        <v>0.98414084709207705</v>
      </c>
      <c r="QG24">
        <v>0.97753292493875099</v>
      </c>
      <c r="QH24">
        <v>0.94264179951466198</v>
      </c>
      <c r="QI24">
        <v>0.86754773260614604</v>
      </c>
      <c r="QJ24">
        <v>0.814273820811794</v>
      </c>
      <c r="QK24">
        <v>2.6065707905873001</v>
      </c>
      <c r="QL24">
        <v>0.96179323798471605</v>
      </c>
      <c r="QM24">
        <v>-0.124692224981423</v>
      </c>
      <c r="QN24">
        <v>2.0247912163273498</v>
      </c>
      <c r="QO24">
        <v>1.1080024324260001</v>
      </c>
      <c r="QP24">
        <v>1.8874970774144699</v>
      </c>
      <c r="QQ24">
        <v>1.66133012898863</v>
      </c>
      <c r="QR24">
        <v>1.8264595487936901</v>
      </c>
      <c r="QS24">
        <v>0.67330887381539595</v>
      </c>
      <c r="QT24">
        <v>1.4125068332264601</v>
      </c>
      <c r="QU24">
        <v>2.49826521252061</v>
      </c>
      <c r="QV24">
        <v>1.5484629607287099</v>
      </c>
      <c r="QW24">
        <v>1.7232010978838099</v>
      </c>
      <c r="QX24">
        <v>1.4708680560029701</v>
      </c>
      <c r="QY24">
        <v>1.6575886320013</v>
      </c>
      <c r="QZ24">
        <v>2.10971937113244</v>
      </c>
      <c r="RA24">
        <v>1.70890581476649</v>
      </c>
      <c r="RB24">
        <v>1.6641822886293001</v>
      </c>
      <c r="RC24">
        <v>1.63009429089861</v>
      </c>
      <c r="RD24">
        <v>1.68270471148416</v>
      </c>
      <c r="RE24">
        <v>2.0750208732820501</v>
      </c>
      <c r="RF24">
        <v>1.7045847888399701</v>
      </c>
      <c r="RG24">
        <v>1.7397834701458701</v>
      </c>
      <c r="RH24">
        <v>1.68342799071252</v>
      </c>
      <c r="RI24">
        <v>1.0151922023600499</v>
      </c>
      <c r="RJ24">
        <v>2.01399644220428</v>
      </c>
      <c r="RK24">
        <v>1.7797980621976399</v>
      </c>
      <c r="RL24">
        <v>1.7780920485735801</v>
      </c>
      <c r="RM24">
        <v>1.1845121686559199</v>
      </c>
      <c r="RN24">
        <v>0.66132415652897403</v>
      </c>
      <c r="RO24">
        <v>0.61294215145487996</v>
      </c>
      <c r="RP24">
        <v>-1.3979558576665001</v>
      </c>
      <c r="RQ24">
        <v>-0.90643476278253998</v>
      </c>
      <c r="RR24">
        <v>-1.6274402804261501</v>
      </c>
      <c r="RS24">
        <v>0.499571546578231</v>
      </c>
      <c r="RT24">
        <v>0.93434735467709695</v>
      </c>
      <c r="RU24">
        <v>0.49948941245040701</v>
      </c>
      <c r="RV24">
        <v>0.65735307614897998</v>
      </c>
      <c r="RW24">
        <v>0.72515316940296004</v>
      </c>
      <c r="RX24">
        <v>1.3396399737664599</v>
      </c>
      <c r="RY24">
        <v>0.42676023684182501</v>
      </c>
      <c r="RZ24">
        <v>0.41599420065079701</v>
      </c>
      <c r="SA24">
        <v>0.54240344065337398</v>
      </c>
      <c r="SB24">
        <v>1.09544073204745</v>
      </c>
      <c r="SC24">
        <v>1.38738483017553</v>
      </c>
      <c r="SD24">
        <v>0.43120429218331102</v>
      </c>
      <c r="SE24">
        <v>0.49022251547748802</v>
      </c>
      <c r="SF24">
        <v>0.82747854619376804</v>
      </c>
      <c r="SG24">
        <v>1.2744391490103499</v>
      </c>
      <c r="SH24">
        <v>1.21044058616446</v>
      </c>
      <c r="SI24">
        <v>0.47745623071763899</v>
      </c>
      <c r="SJ24">
        <v>0.69799294467685402</v>
      </c>
      <c r="SK24">
        <v>1.0358340620429001</v>
      </c>
      <c r="SL24">
        <v>1.2021706086755899</v>
      </c>
      <c r="SM24">
        <v>1.1765736486540901</v>
      </c>
      <c r="SN24">
        <v>0.63120308132580805</v>
      </c>
      <c r="SO24">
        <v>0.87934719424539098</v>
      </c>
      <c r="SP24">
        <v>1.0385469748598699</v>
      </c>
      <c r="SQ24">
        <v>1.1771251989828899</v>
      </c>
      <c r="SR24">
        <v>1.0610763719552201</v>
      </c>
      <c r="SS24">
        <v>0.95296252162527895</v>
      </c>
      <c r="ST24">
        <v>1.8738668183990499</v>
      </c>
      <c r="SU24">
        <v>1.64412568670998</v>
      </c>
      <c r="SV24">
        <v>0.814296819204402</v>
      </c>
      <c r="SW24">
        <v>-0.86958564447418996</v>
      </c>
      <c r="SX24">
        <v>-2.11537210104072</v>
      </c>
      <c r="SY24">
        <v>0.83640939623139199</v>
      </c>
      <c r="SZ24">
        <v>0.62889970212978596</v>
      </c>
      <c r="TA24">
        <v>0.26348784045686202</v>
      </c>
      <c r="TB24">
        <v>2.97489839857287E-2</v>
      </c>
      <c r="TC24">
        <v>0.922620961943312</v>
      </c>
      <c r="TD24">
        <v>0.77459212441300496</v>
      </c>
      <c r="TE24">
        <v>0.52193653627868897</v>
      </c>
      <c r="TF24">
        <v>0.163566686153401</v>
      </c>
      <c r="TG24">
        <v>1.3312131386434001E-2</v>
      </c>
      <c r="TH24">
        <v>0.85147514108762401</v>
      </c>
      <c r="TI24">
        <v>0.65064933564091798</v>
      </c>
      <c r="TJ24">
        <v>0.344192490194828</v>
      </c>
      <c r="TK24">
        <v>8.8836726039026606E-2</v>
      </c>
      <c r="TL24">
        <v>4.3954587139572898E-2</v>
      </c>
      <c r="TM24">
        <v>0.74626880646862703</v>
      </c>
      <c r="TN24">
        <v>0.49148959072076298</v>
      </c>
      <c r="TO24">
        <v>0.23539508942658299</v>
      </c>
      <c r="TP24">
        <v>8.4521600702251301E-2</v>
      </c>
      <c r="TQ24">
        <v>0.14657317343415999</v>
      </c>
      <c r="TR24">
        <v>0.60539335271319705</v>
      </c>
      <c r="TS24">
        <v>0.374780080946574</v>
      </c>
      <c r="TT24">
        <v>0.19661232486675201</v>
      </c>
      <c r="TU24">
        <v>0.15204302093571301</v>
      </c>
      <c r="TV24">
        <v>0.32334477638134301</v>
      </c>
    </row>
    <row r="25" spans="1:542" x14ac:dyDescent="0.25">
      <c r="A25" s="13">
        <v>44561</v>
      </c>
      <c r="B25">
        <v>0.151569616258244</v>
      </c>
      <c r="C25">
        <v>-0.63180678165696502</v>
      </c>
      <c r="D25">
        <v>-1.2981533186119301</v>
      </c>
      <c r="E25">
        <v>1.0446416923158399</v>
      </c>
      <c r="F25">
        <v>1.2248021335155801</v>
      </c>
      <c r="G25">
        <v>1.5879728594550999</v>
      </c>
      <c r="H25">
        <v>-0.84604421156576903</v>
      </c>
      <c r="I25">
        <v>0.56276981928806502</v>
      </c>
      <c r="J25">
        <v>1.73269575908453</v>
      </c>
      <c r="K25">
        <v>0.79903635222753</v>
      </c>
      <c r="L25">
        <v>-0.22817656108870099</v>
      </c>
      <c r="M25">
        <v>-0.668757488862741</v>
      </c>
      <c r="N25">
        <v>0.92069228626010802</v>
      </c>
      <c r="O25">
        <v>1.40764371030516</v>
      </c>
      <c r="P25">
        <v>0.76117836263373495</v>
      </c>
      <c r="Q25">
        <v>-0.47453168494512898</v>
      </c>
      <c r="R25">
        <v>0.116161955895974</v>
      </c>
      <c r="S25">
        <v>1.24670080699482</v>
      </c>
      <c r="T25">
        <v>1.19318337599488</v>
      </c>
      <c r="U25">
        <v>0.61596521188680597</v>
      </c>
      <c r="V25">
        <v>-7.45649689123235E-3</v>
      </c>
      <c r="W25">
        <v>0.59526543819286404</v>
      </c>
      <c r="X25">
        <v>1.2028435498633601</v>
      </c>
      <c r="Y25">
        <v>1.0420035502174001</v>
      </c>
      <c r="Z25">
        <v>0.32388825552412298</v>
      </c>
      <c r="AA25">
        <v>0.38401770674726099</v>
      </c>
      <c r="AB25">
        <v>0.695032384286562</v>
      </c>
      <c r="AC25">
        <v>1.1039884514550999</v>
      </c>
      <c r="AD25">
        <v>0.79092022614018798</v>
      </c>
      <c r="AE25">
        <v>0.408988507269123</v>
      </c>
      <c r="AF25">
        <v>-1.1061551095086899</v>
      </c>
      <c r="AG25">
        <v>-0.25564530495168802</v>
      </c>
      <c r="AH25">
        <v>-0.87054003928976198</v>
      </c>
      <c r="AI25">
        <v>-0.47331249939654402</v>
      </c>
      <c r="AJ25">
        <v>0.23703525512092999</v>
      </c>
      <c r="AK25">
        <v>-1.5686812861977699</v>
      </c>
      <c r="AL25">
        <v>-1.4535929643602901</v>
      </c>
      <c r="AM25">
        <v>-1.3853838982075899</v>
      </c>
      <c r="AN25">
        <v>-1.09430463869878</v>
      </c>
      <c r="AO25">
        <v>-1.0854848544411</v>
      </c>
      <c r="AP25">
        <v>-1.20446124427035</v>
      </c>
      <c r="AQ25">
        <v>-1.5275326636189801</v>
      </c>
      <c r="AR25">
        <v>-1.3159934579978201</v>
      </c>
      <c r="AS25">
        <v>-1.1299390601211701</v>
      </c>
      <c r="AT25">
        <v>-1.0650643987728401</v>
      </c>
      <c r="AU25">
        <v>-1.3777604846988101</v>
      </c>
      <c r="AV25">
        <v>-1.4336504098301099</v>
      </c>
      <c r="AW25">
        <v>-1.23314674089645</v>
      </c>
      <c r="AX25">
        <v>-1.1062673201580699</v>
      </c>
      <c r="AY25">
        <v>-1.16894564157965</v>
      </c>
      <c r="AZ25">
        <v>-1.37379619102731</v>
      </c>
      <c r="BA25">
        <v>-1.34819663519707</v>
      </c>
      <c r="BB25">
        <v>-1.1907215721228299</v>
      </c>
      <c r="BC25">
        <v>-1.1675446968060299</v>
      </c>
      <c r="BD25">
        <v>-1.3151998553731099</v>
      </c>
      <c r="BE25">
        <v>-1.33138654097766</v>
      </c>
      <c r="BF25">
        <v>-1.29502577666722</v>
      </c>
      <c r="BG25">
        <v>-1.2216801337394001</v>
      </c>
      <c r="BH25">
        <v>-1.28121602024924</v>
      </c>
      <c r="BI25">
        <v>-1.1995853099843701</v>
      </c>
      <c r="BK25">
        <v>0.30560760126028202</v>
      </c>
      <c r="BL25">
        <v>0.35300670816095803</v>
      </c>
      <c r="BM25">
        <v>0.14617963316948299</v>
      </c>
      <c r="BN25">
        <v>1.12204605069413E-2</v>
      </c>
      <c r="BO25">
        <v>-0.50539482747198905</v>
      </c>
      <c r="BP25">
        <v>-0.54936025715750003</v>
      </c>
      <c r="BQ25">
        <v>0.23665570865839999</v>
      </c>
      <c r="BR25">
        <v>-5.2747530248224497E-2</v>
      </c>
      <c r="BS25">
        <v>-0.24106284785748899</v>
      </c>
      <c r="BT25">
        <v>0.13034851973541101</v>
      </c>
      <c r="BU25">
        <v>0.39630739523507302</v>
      </c>
      <c r="BV25">
        <v>-3.4561159757156901E-2</v>
      </c>
      <c r="BW25">
        <v>3.2759585772169802E-3</v>
      </c>
      <c r="BX25">
        <v>-0.14976578790655501</v>
      </c>
      <c r="BY25">
        <v>0.15851257616550299</v>
      </c>
      <c r="BZ25">
        <v>0.18946771177133301</v>
      </c>
      <c r="CA25">
        <v>-1.67652672407698E-2</v>
      </c>
      <c r="CB25">
        <v>-6.8386974372838194E-2</v>
      </c>
      <c r="CC25">
        <v>-1.1507973098895801E-2</v>
      </c>
      <c r="CD25">
        <v>0.237613233261047</v>
      </c>
      <c r="CE25">
        <v>0.13400424666664301</v>
      </c>
      <c r="CF25">
        <v>-5.63560545023533E-2</v>
      </c>
      <c r="CG25">
        <v>-5.7735199959917096E-3</v>
      </c>
      <c r="CH25">
        <v>7.7074992363851805E-2</v>
      </c>
      <c r="CI25">
        <v>-7.2415338062366899E-2</v>
      </c>
      <c r="CJ25">
        <v>7.5200642134664999E-2</v>
      </c>
      <c r="CK25">
        <v>-1.4792755557969399E-2</v>
      </c>
      <c r="CL25">
        <v>5.3556975194548703E-2</v>
      </c>
      <c r="CM25">
        <v>-0.101928033256353</v>
      </c>
      <c r="CN25">
        <v>0.138783306184245</v>
      </c>
      <c r="CO25">
        <v>1.21368874396207</v>
      </c>
      <c r="CP25">
        <v>1.76207742568112</v>
      </c>
      <c r="CQ25">
        <v>1.0209781264675799</v>
      </c>
      <c r="CR25">
        <v>3.1527509275502998</v>
      </c>
      <c r="CS25">
        <v>0.24981812014327301</v>
      </c>
      <c r="CT25">
        <v>1.2896097680142099E-2</v>
      </c>
      <c r="CU25">
        <v>0.51016052611462104</v>
      </c>
      <c r="CV25">
        <v>0.88361184719209396</v>
      </c>
      <c r="CW25">
        <v>1.05064352033297</v>
      </c>
      <c r="CX25">
        <v>-0.30747538309407402</v>
      </c>
      <c r="CY25">
        <v>1.3894436487369599</v>
      </c>
      <c r="CZ25">
        <v>0.83745778617362998</v>
      </c>
      <c r="DA25">
        <v>1.01045615415045</v>
      </c>
      <c r="DB25">
        <v>0.434178415005603</v>
      </c>
      <c r="DC25">
        <v>-0.34206575418520702</v>
      </c>
      <c r="DD25">
        <v>1.16031602623845</v>
      </c>
      <c r="DE25">
        <v>0.96396954328093198</v>
      </c>
      <c r="DF25">
        <v>0.74956199654756195</v>
      </c>
      <c r="DG25">
        <v>5.3411479477146299E-2</v>
      </c>
      <c r="DH25">
        <v>-0.30055193848781298</v>
      </c>
      <c r="DI25">
        <v>1.1479841428814701</v>
      </c>
      <c r="DJ25">
        <v>0.80632354649682503</v>
      </c>
      <c r="DK25">
        <v>0.39247001051416602</v>
      </c>
      <c r="DL25">
        <v>-3.6748089801876202E-2</v>
      </c>
      <c r="DM25">
        <v>-0.68961600666831602</v>
      </c>
      <c r="DN25">
        <v>0.99439006113087303</v>
      </c>
      <c r="DO25">
        <v>0.52893680425601197</v>
      </c>
      <c r="DP25">
        <v>0.25251282594576901</v>
      </c>
      <c r="DQ25">
        <v>-0.37885539738094298</v>
      </c>
      <c r="DR25">
        <v>-0.36925590608325998</v>
      </c>
      <c r="DS25">
        <v>1.24504722050204</v>
      </c>
      <c r="DT25">
        <v>0.215825660639481</v>
      </c>
      <c r="DU25">
        <v>-0.76106671229682499</v>
      </c>
      <c r="DV25">
        <v>1.4819147748249799</v>
      </c>
      <c r="DW25">
        <v>-0.39880340092118699</v>
      </c>
      <c r="DX25">
        <v>-1.5178460136527601</v>
      </c>
      <c r="DY25">
        <v>-0.77054492011798104</v>
      </c>
      <c r="DZ25">
        <v>-0.91614331355484402</v>
      </c>
      <c r="EA25">
        <v>0.58384739407460695</v>
      </c>
      <c r="EB25">
        <v>0.97179694375791104</v>
      </c>
      <c r="EC25">
        <v>0.82588237575057299</v>
      </c>
      <c r="ED25">
        <v>-1.17372114069372</v>
      </c>
      <c r="EE25">
        <v>-0.45458361131312802</v>
      </c>
      <c r="EF25">
        <v>0.87270426944388402</v>
      </c>
      <c r="EG25">
        <v>0.69300437592200304</v>
      </c>
      <c r="EH25">
        <v>-0.22327113079271499</v>
      </c>
      <c r="EI25">
        <v>-0.97471976102637403</v>
      </c>
      <c r="EJ25">
        <v>0.26121529703194302</v>
      </c>
      <c r="EK25">
        <v>0.91832259125492099</v>
      </c>
      <c r="EL25">
        <v>-5.9635236405935398E-2</v>
      </c>
      <c r="EM25">
        <v>-0.41926055243357102</v>
      </c>
      <c r="EN25">
        <v>-0.33558861164791598</v>
      </c>
      <c r="EO25">
        <v>0.53729395521641199</v>
      </c>
      <c r="EP25">
        <v>0.34895369280770999</v>
      </c>
      <c r="EQ25">
        <v>-0.60942242543888603</v>
      </c>
      <c r="ER25">
        <v>4.0709518125406297E-2</v>
      </c>
      <c r="ES25">
        <v>1.33311410153632E-2</v>
      </c>
      <c r="ET25">
        <v>0.123403037939797</v>
      </c>
      <c r="EU25">
        <v>-0.18993807467709301</v>
      </c>
      <c r="EV25">
        <v>5.8602333349394201E-2</v>
      </c>
      <c r="EW25">
        <v>1.58476760231405</v>
      </c>
      <c r="EX25">
        <v>1.8833581568072399</v>
      </c>
      <c r="EY25">
        <v>1.46202099642906</v>
      </c>
      <c r="EZ25">
        <v>2.7848441301775799</v>
      </c>
      <c r="FA25">
        <v>0.40801158026274598</v>
      </c>
      <c r="FB25">
        <v>-0.15991593587375499</v>
      </c>
      <c r="FC25">
        <v>0.62502118885405</v>
      </c>
      <c r="FD25">
        <v>0.79555148433261003</v>
      </c>
      <c r="FE25">
        <v>1.0426012558329301</v>
      </c>
      <c r="FF25">
        <v>-0.15013796536957</v>
      </c>
      <c r="FG25">
        <v>1.0858504297877301</v>
      </c>
      <c r="FH25">
        <v>0.78217957960965001</v>
      </c>
      <c r="FI25">
        <v>0.68921568622681795</v>
      </c>
      <c r="FJ25">
        <v>0.47375767793294699</v>
      </c>
      <c r="FK25">
        <v>-0.32320156348968598</v>
      </c>
      <c r="FL25">
        <v>0.96154834771132602</v>
      </c>
      <c r="FM25">
        <v>0.75804503089296404</v>
      </c>
      <c r="FN25">
        <v>0.59924359300031804</v>
      </c>
      <c r="FO25">
        <v>9.6835691048899997E-2</v>
      </c>
      <c r="FP25">
        <v>-0.73809006318038595</v>
      </c>
      <c r="FQ25">
        <v>0.90155364632083701</v>
      </c>
      <c r="FR25">
        <v>0.68643384182662404</v>
      </c>
      <c r="FS25">
        <v>0.31625999479212002</v>
      </c>
      <c r="FT25">
        <v>-0.28926246690602497</v>
      </c>
      <c r="FU25">
        <v>-1.0923727176323801</v>
      </c>
      <c r="FV25">
        <v>0.82272290040256202</v>
      </c>
      <c r="FW25">
        <v>0.46035625529070001</v>
      </c>
      <c r="FX25">
        <v>-1.4074126696859901E-2</v>
      </c>
      <c r="FY25">
        <v>-0.63740895311576296</v>
      </c>
      <c r="FZ25">
        <v>-0.81273197509012896</v>
      </c>
      <c r="GA25">
        <v>-1.3344290592833801</v>
      </c>
      <c r="GB25">
        <v>0.146561923655948</v>
      </c>
      <c r="GC25">
        <v>0.327512088216661</v>
      </c>
      <c r="GD25">
        <v>0.532487269962448</v>
      </c>
      <c r="GE25">
        <v>-1.5020534185518599</v>
      </c>
      <c r="GF25">
        <v>-1.903901613867</v>
      </c>
      <c r="GG25">
        <v>-1.3458137578832601</v>
      </c>
      <c r="GH25">
        <v>-1.34011045069326</v>
      </c>
      <c r="GI25">
        <v>-1.36239744918793</v>
      </c>
      <c r="GJ25">
        <v>-1.4447697901463601</v>
      </c>
      <c r="GK25">
        <v>-1.3395224388182001</v>
      </c>
      <c r="GL25">
        <v>-1.3419333959462301</v>
      </c>
      <c r="GM25">
        <v>-1.3363708203704301</v>
      </c>
      <c r="GN25">
        <v>-1.37434349930487</v>
      </c>
      <c r="GO25">
        <v>-1.4611867977926101</v>
      </c>
      <c r="GP25">
        <v>-1.3698600359467199</v>
      </c>
      <c r="GQ25">
        <v>-1.3657433715348799</v>
      </c>
      <c r="GR25">
        <v>-1.36931588938432</v>
      </c>
      <c r="GS25">
        <v>-1.42927295009544</v>
      </c>
      <c r="GT25">
        <v>-1.5238967599317099</v>
      </c>
      <c r="GU25">
        <v>-1.40344974103722</v>
      </c>
      <c r="GV25">
        <v>-1.3956592431900501</v>
      </c>
      <c r="GW25">
        <v>-1.4165363487534099</v>
      </c>
      <c r="GX25">
        <v>-1.4893907822635299</v>
      </c>
      <c r="GY25">
        <v>-1.5379190678973</v>
      </c>
      <c r="GZ25">
        <v>-1.4376882647278</v>
      </c>
      <c r="HA25">
        <v>-1.4370062731436</v>
      </c>
      <c r="HB25">
        <v>-1.47249884189059</v>
      </c>
      <c r="HC25">
        <v>-1.5148733142183799</v>
      </c>
      <c r="HD25">
        <v>-1.2617314299435001</v>
      </c>
      <c r="HE25">
        <v>-1.2138609296001199</v>
      </c>
      <c r="HF25">
        <v>0.41821994090274101</v>
      </c>
      <c r="HG25">
        <v>0.64357832843506102</v>
      </c>
      <c r="HH25">
        <v>0.83444771961096698</v>
      </c>
      <c r="HI25">
        <v>-0.92217873034014597</v>
      </c>
      <c r="HJ25">
        <v>-1.61505568048144</v>
      </c>
      <c r="HK25">
        <v>-1.20196568853566</v>
      </c>
      <c r="HL25">
        <v>-1.2128082488854599</v>
      </c>
      <c r="HM25">
        <v>-1.2739501276209699</v>
      </c>
      <c r="HN25">
        <v>-1.34611208670674</v>
      </c>
      <c r="HO25">
        <v>-1.21338509211473</v>
      </c>
      <c r="HP25">
        <v>-1.20591066887673</v>
      </c>
      <c r="HQ25">
        <v>-1.2198042282722199</v>
      </c>
      <c r="HR25">
        <v>-1.28501974533181</v>
      </c>
      <c r="HS25">
        <v>-1.36312438730982</v>
      </c>
      <c r="HT25">
        <v>-1.22215767344686</v>
      </c>
      <c r="HU25">
        <v>-1.22296905758256</v>
      </c>
      <c r="HV25">
        <v>-1.25826926699464</v>
      </c>
      <c r="HW25">
        <v>-1.3298315125065601</v>
      </c>
      <c r="HX25">
        <v>-1.4146073970023001</v>
      </c>
      <c r="HY25">
        <v>-1.2381182497405401</v>
      </c>
      <c r="HZ25">
        <v>-1.25348368377229</v>
      </c>
      <c r="IA25">
        <v>-1.3011805366514699</v>
      </c>
      <c r="IB25">
        <v>-1.3792102776752999</v>
      </c>
      <c r="IC25">
        <v>-1.44968234193469</v>
      </c>
      <c r="ID25">
        <v>-1.26432078461659</v>
      </c>
      <c r="IE25">
        <v>-1.2914930677226799</v>
      </c>
      <c r="IF25">
        <v>-1.3488131710235001</v>
      </c>
      <c r="IG25">
        <v>-1.41747606588145</v>
      </c>
      <c r="IH25">
        <v>-1.2804917416805599</v>
      </c>
      <c r="II25">
        <v>0.43358357963666699</v>
      </c>
      <c r="IJ25">
        <v>0.79843693895896795</v>
      </c>
      <c r="IK25">
        <v>1.5894858669351799</v>
      </c>
      <c r="IL25">
        <v>1.56440589407348</v>
      </c>
      <c r="IM25">
        <v>2.06598144530613</v>
      </c>
      <c r="IN25">
        <v>-0.76934766886447103</v>
      </c>
      <c r="IO25">
        <v>0.49655614384381802</v>
      </c>
      <c r="IP25">
        <v>0.48172866868528003</v>
      </c>
      <c r="IQ25">
        <v>0.14835617138069601</v>
      </c>
      <c r="IR25">
        <v>-0.55170646007526702</v>
      </c>
      <c r="IS25">
        <v>0.74568457650553799</v>
      </c>
      <c r="IT25">
        <v>0.48999490725677303</v>
      </c>
      <c r="IU25">
        <v>0.31163019597904501</v>
      </c>
      <c r="IV25">
        <v>-4.8641196067203497E-2</v>
      </c>
      <c r="IW25">
        <v>-0.89341453940341498</v>
      </c>
      <c r="IX25">
        <v>0.63669448405088602</v>
      </c>
      <c r="IY25">
        <v>0.41396275566512702</v>
      </c>
      <c r="IZ25">
        <v>0.13892113086562299</v>
      </c>
      <c r="JA25">
        <v>-0.47105077034813397</v>
      </c>
      <c r="JB25">
        <v>-1.0196910985084799</v>
      </c>
      <c r="JC25">
        <v>0.54992892583717301</v>
      </c>
      <c r="JD25">
        <v>0.27258640378745103</v>
      </c>
      <c r="JE25">
        <v>-0.200946890933171</v>
      </c>
      <c r="JF25">
        <v>-0.68183982874701998</v>
      </c>
      <c r="JG25">
        <v>-1.45684197682841</v>
      </c>
      <c r="JH25">
        <v>0.41965827244097698</v>
      </c>
      <c r="JI25">
        <v>-1.26049549206561E-2</v>
      </c>
      <c r="JJ25">
        <v>-0.41594054601285801</v>
      </c>
      <c r="JK25">
        <v>-1.0877471321244001</v>
      </c>
      <c r="JL25">
        <v>-1.33571370248738</v>
      </c>
      <c r="JM25">
        <v>-1.35240299694802</v>
      </c>
      <c r="JN25">
        <v>1.47073082289972E-2</v>
      </c>
      <c r="JO25">
        <v>0.151111368431668</v>
      </c>
      <c r="JP25">
        <v>0.30709761166350802</v>
      </c>
      <c r="JQ25">
        <v>-0.184951553998184</v>
      </c>
      <c r="JR25">
        <v>-1.42832639094492</v>
      </c>
      <c r="JS25">
        <v>-1.37205930986141</v>
      </c>
      <c r="JT25">
        <v>-1.37758865821675</v>
      </c>
      <c r="JU25">
        <v>-1.3844427676765401</v>
      </c>
      <c r="JV25">
        <v>-1.4072980511881701</v>
      </c>
      <c r="JW25">
        <v>-1.38075775673806</v>
      </c>
      <c r="JX25">
        <v>-1.3969891434266899</v>
      </c>
      <c r="JY25">
        <v>-1.39774254085876</v>
      </c>
      <c r="JZ25">
        <v>-1.4096098587785999</v>
      </c>
      <c r="KA25">
        <v>-1.45639412960897</v>
      </c>
      <c r="KB25">
        <v>-1.41267815392112</v>
      </c>
      <c r="KC25">
        <v>-1.4196543312226999</v>
      </c>
      <c r="KD25">
        <v>-1.4211320758839701</v>
      </c>
      <c r="KE25">
        <v>-1.4492991109158599</v>
      </c>
      <c r="KF25">
        <v>-1.5200298835588999</v>
      </c>
      <c r="KG25">
        <v>-1.45185584048655</v>
      </c>
      <c r="KH25">
        <v>-1.4524713036127701</v>
      </c>
      <c r="KI25">
        <v>-1.4618195727352301</v>
      </c>
      <c r="KJ25">
        <v>-1.50893900957046</v>
      </c>
      <c r="KK25">
        <v>-1.5367058296520799</v>
      </c>
      <c r="KL25">
        <v>-1.49719989865125</v>
      </c>
      <c r="KM25">
        <v>-1.4966965451107499</v>
      </c>
      <c r="KN25">
        <v>-1.5191241138559699</v>
      </c>
      <c r="KO25">
        <v>-1.53688214881334</v>
      </c>
      <c r="KP25">
        <v>-1.3708505709704</v>
      </c>
      <c r="KQ25">
        <v>0.94988723629141303</v>
      </c>
      <c r="KR25">
        <v>-0.312566153312058</v>
      </c>
      <c r="KS25">
        <v>-2.2817638788046199</v>
      </c>
      <c r="KT25">
        <v>-1.0623449166780301</v>
      </c>
      <c r="KU25">
        <v>0.49214965737546801</v>
      </c>
      <c r="KV25">
        <v>1.8562166564306599</v>
      </c>
      <c r="KW25">
        <v>-0.47684206701420701</v>
      </c>
      <c r="KX25">
        <v>-0.73752785492725403</v>
      </c>
      <c r="KY25">
        <v>1.6524435947370599</v>
      </c>
      <c r="KZ25">
        <v>1.19947627761311</v>
      </c>
      <c r="LA25">
        <v>0.58540014545097496</v>
      </c>
      <c r="LB25">
        <v>-0.66577558805373704</v>
      </c>
      <c r="LC25">
        <v>-0.243035216001008</v>
      </c>
      <c r="LD25">
        <v>0.75026222183852898</v>
      </c>
      <c r="LE25">
        <v>1.3037147724853899</v>
      </c>
      <c r="LF25">
        <v>-2.5418124324635499E-2</v>
      </c>
      <c r="LG25">
        <v>-0.47839737592686599</v>
      </c>
      <c r="LH25">
        <v>0.25910072232276699</v>
      </c>
      <c r="LI25">
        <v>1.0689002672355199</v>
      </c>
      <c r="LJ25">
        <v>1.2372502899119899</v>
      </c>
      <c r="LK25">
        <v>-9.9057658092979506E-2</v>
      </c>
      <c r="LL25">
        <v>-7.4522274173514105E-2</v>
      </c>
      <c r="LM25">
        <v>0.63403530824584897</v>
      </c>
      <c r="LN25">
        <v>1.1124503150399601</v>
      </c>
      <c r="LO25">
        <v>0.69525515528667803</v>
      </c>
      <c r="LP25">
        <v>0.114070384016086</v>
      </c>
      <c r="LQ25">
        <v>0.28103495497099401</v>
      </c>
      <c r="LR25">
        <v>0.77224291254971</v>
      </c>
      <c r="LS25">
        <v>0.73575441886736603</v>
      </c>
      <c r="LT25">
        <v>0.84430205878632103</v>
      </c>
      <c r="LU25">
        <v>1.6144030183654801</v>
      </c>
      <c r="LV25">
        <v>0.76201305816780796</v>
      </c>
      <c r="LW25">
        <v>1.4287583658454599</v>
      </c>
      <c r="LX25">
        <v>2.8015657478904901</v>
      </c>
      <c r="LY25">
        <v>1.9304066126658499</v>
      </c>
      <c r="LZ25">
        <v>0.392179107159221</v>
      </c>
      <c r="MA25">
        <v>-0.61980319049059995</v>
      </c>
      <c r="MB25">
        <v>-2.66281573646719E-2</v>
      </c>
      <c r="MC25">
        <v>1.4866625208320501</v>
      </c>
      <c r="MD25">
        <v>1.1296349757286701</v>
      </c>
      <c r="ME25">
        <v>2.0387719078839401</v>
      </c>
      <c r="MF25">
        <v>-0.54650290945242896</v>
      </c>
      <c r="MG25">
        <v>1.7920670922932199E-2</v>
      </c>
      <c r="MH25">
        <v>0.41885221644799903</v>
      </c>
      <c r="MI25">
        <v>1.2697673497783799</v>
      </c>
      <c r="MJ25">
        <v>0.97985024993881098</v>
      </c>
      <c r="MK25">
        <v>-0.35639323407330797</v>
      </c>
      <c r="ML25">
        <v>0.29132087293311698</v>
      </c>
      <c r="MM25">
        <v>1.1597885506712999</v>
      </c>
      <c r="MN25">
        <v>-0.115841482819002</v>
      </c>
      <c r="MO25">
        <v>0.83333166506945699</v>
      </c>
      <c r="MP25">
        <v>-7.3679590583351703E-2</v>
      </c>
      <c r="MQ25">
        <v>0.98341220761542303</v>
      </c>
      <c r="MR25">
        <v>0.15288013586961699</v>
      </c>
      <c r="MS25">
        <v>-1.1914816413531999</v>
      </c>
      <c r="MT25">
        <v>0.95557855472775599</v>
      </c>
      <c r="MU25">
        <v>0.57951770059126495</v>
      </c>
      <c r="MV25">
        <v>0.14535039791306001</v>
      </c>
      <c r="MW25">
        <v>-0.86368102866587404</v>
      </c>
      <c r="MX25">
        <v>-1.35166760918583</v>
      </c>
      <c r="MY25">
        <v>1.2290487123946101</v>
      </c>
      <c r="MZ25">
        <v>1.4051613057380601</v>
      </c>
      <c r="NA25">
        <v>-0.323415832435617</v>
      </c>
      <c r="NB25">
        <v>1.3911311715166601</v>
      </c>
      <c r="NC25">
        <v>0.25293294078015599</v>
      </c>
      <c r="ND25">
        <v>-0.67932085155639599</v>
      </c>
      <c r="NE25">
        <v>-0.40092308742166199</v>
      </c>
      <c r="NF25">
        <v>-0.38912092913155799</v>
      </c>
      <c r="NG25">
        <v>1.2790694825417901</v>
      </c>
      <c r="NH25">
        <v>0.32020537336011201</v>
      </c>
      <c r="NI25">
        <v>0.76352383367183896</v>
      </c>
      <c r="NJ25">
        <v>-0.80524526160670096</v>
      </c>
      <c r="NK25">
        <v>-0.23360168062515599</v>
      </c>
      <c r="NL25">
        <v>0.42629382007411598</v>
      </c>
      <c r="NM25">
        <v>0.27177837407042299</v>
      </c>
      <c r="NN25">
        <v>-1.1658558531596599E-2</v>
      </c>
      <c r="NO25">
        <v>-0.56925252225995904</v>
      </c>
      <c r="NP25">
        <v>9.8366912859185598E-2</v>
      </c>
      <c r="NQ25">
        <v>0.38454847498748401</v>
      </c>
      <c r="NR25">
        <v>0.44710319210088101</v>
      </c>
      <c r="NS25">
        <v>-9.2417813533696797E-2</v>
      </c>
      <c r="NT25">
        <v>-0.250592348758855</v>
      </c>
      <c r="NU25">
        <v>0.17056634869596399</v>
      </c>
      <c r="NV25">
        <v>0.47831733461494902</v>
      </c>
      <c r="NW25">
        <v>-0.41669229635233301</v>
      </c>
      <c r="NX25">
        <v>4.3839173977601099E-2</v>
      </c>
      <c r="NY25">
        <v>-0.122475365807732</v>
      </c>
      <c r="NZ25">
        <v>0.28819858578746799</v>
      </c>
      <c r="OA25">
        <v>-0.17524428660758801</v>
      </c>
      <c r="OB25">
        <v>4.3684438309311402E-2</v>
      </c>
      <c r="OC25">
        <v>0.62953396208719203</v>
      </c>
      <c r="OD25">
        <v>0.76104375898724697</v>
      </c>
      <c r="OE25">
        <v>1.7644901197920999</v>
      </c>
      <c r="OF25">
        <v>1.0440932199656501</v>
      </c>
      <c r="OG25">
        <v>2.4630096062929701</v>
      </c>
      <c r="OH25">
        <v>-0.67864454968804899</v>
      </c>
      <c r="OI25">
        <v>0.30731840461930698</v>
      </c>
      <c r="OJ25">
        <v>0.24117283080532401</v>
      </c>
      <c r="OK25">
        <v>0.274355367750998</v>
      </c>
      <c r="OL25">
        <v>-0.58228754869774202</v>
      </c>
      <c r="OM25">
        <v>0.36568755748022902</v>
      </c>
      <c r="ON25">
        <v>0.191216771340049</v>
      </c>
      <c r="OO25">
        <v>0.24078197406065699</v>
      </c>
      <c r="OP25">
        <v>-0.235013131702107</v>
      </c>
      <c r="OQ25">
        <v>-1.4123215290875899</v>
      </c>
      <c r="OR25">
        <v>0.29026672259562097</v>
      </c>
      <c r="OS25">
        <v>0.22565166656991001</v>
      </c>
      <c r="OT25">
        <v>3.6123795251460401E-3</v>
      </c>
      <c r="OU25">
        <v>-0.86205039150910701</v>
      </c>
      <c r="OV25">
        <v>-1.69580593018153</v>
      </c>
      <c r="OW25">
        <v>0.290468382468485</v>
      </c>
      <c r="OX25">
        <v>7.1673554690350902E-2</v>
      </c>
      <c r="OY25">
        <v>-0.51491373105690996</v>
      </c>
      <c r="OZ25">
        <v>-1.2761441446539901</v>
      </c>
      <c r="PA25">
        <v>-1.76824681453544</v>
      </c>
      <c r="PB25">
        <v>0.15977741921209099</v>
      </c>
      <c r="PC25">
        <v>-0.354897605497494</v>
      </c>
      <c r="PD25">
        <v>-0.94314985183506705</v>
      </c>
      <c r="PE25">
        <v>-1.4761845953346699</v>
      </c>
      <c r="PF25">
        <v>-1.8650208673100099</v>
      </c>
      <c r="PG25">
        <v>1.09691041893096</v>
      </c>
      <c r="PH25">
        <v>-1.2312120612717501</v>
      </c>
      <c r="PI25">
        <v>-0.80552665165841797</v>
      </c>
      <c r="PJ25">
        <v>-0.60001835972034201</v>
      </c>
      <c r="PK25">
        <v>0.350839451350003</v>
      </c>
      <c r="PL25">
        <v>0.62412268924008596</v>
      </c>
      <c r="PM25">
        <v>0.92651971961687796</v>
      </c>
      <c r="PN25">
        <v>0.99571723165066195</v>
      </c>
      <c r="PO25">
        <v>1.0936790846601401</v>
      </c>
      <c r="PP25">
        <v>1.2242068505898001</v>
      </c>
      <c r="PQ25">
        <v>1.0390957684751201</v>
      </c>
      <c r="PR25">
        <v>0.95088897188994503</v>
      </c>
      <c r="PS25">
        <v>1.02974200862417</v>
      </c>
      <c r="PT25">
        <v>1.1385632035042601</v>
      </c>
      <c r="PU25">
        <v>1.1299193223564601</v>
      </c>
      <c r="PV25">
        <v>0.99577279131712904</v>
      </c>
      <c r="PW25">
        <v>0.99208157613848402</v>
      </c>
      <c r="PX25">
        <v>1.0860743076639101</v>
      </c>
      <c r="PY25">
        <v>1.1357605407884701</v>
      </c>
      <c r="PZ25">
        <v>1.04222140092601</v>
      </c>
      <c r="QA25">
        <v>1.00873061205492</v>
      </c>
      <c r="QB25">
        <v>1.04325414136817</v>
      </c>
      <c r="QC25">
        <v>1.1024732862430999</v>
      </c>
      <c r="QD25">
        <v>1.0755487510697801</v>
      </c>
      <c r="QE25">
        <v>1.00254725570882</v>
      </c>
      <c r="QF25">
        <v>1.0435552271414801</v>
      </c>
      <c r="QG25">
        <v>1.0669171556908901</v>
      </c>
      <c r="QH25">
        <v>1.0657804230763099</v>
      </c>
      <c r="QI25">
        <v>1.03765538824153</v>
      </c>
      <c r="QJ25">
        <v>0.96959609177372197</v>
      </c>
      <c r="QK25">
        <v>1.0400602661949301</v>
      </c>
      <c r="QL25">
        <v>0.274798067995633</v>
      </c>
      <c r="QM25">
        <v>0.94085951576892002</v>
      </c>
      <c r="QN25">
        <v>-0.165431733439864</v>
      </c>
      <c r="QO25">
        <v>2.0778076249214101</v>
      </c>
      <c r="QP25">
        <v>1.19765042983151</v>
      </c>
      <c r="QQ25">
        <v>2.56340983703676</v>
      </c>
      <c r="QR25">
        <v>1.6539970913986</v>
      </c>
      <c r="QS25">
        <v>1.8212720081318501</v>
      </c>
      <c r="QT25">
        <v>0.68315734963276697</v>
      </c>
      <c r="QU25">
        <v>0.90714270477836501</v>
      </c>
      <c r="QV25">
        <v>2.4673310912710198</v>
      </c>
      <c r="QW25">
        <v>1.54604432705045</v>
      </c>
      <c r="QX25">
        <v>1.71979269880152</v>
      </c>
      <c r="QY25">
        <v>1.47679066519897</v>
      </c>
      <c r="QZ25">
        <v>1.7725838182171001</v>
      </c>
      <c r="RA25">
        <v>2.09380779755391</v>
      </c>
      <c r="RB25">
        <v>1.7034387291264099</v>
      </c>
      <c r="RC25">
        <v>1.66450564016553</v>
      </c>
      <c r="RD25">
        <v>1.6323368977206001</v>
      </c>
      <c r="RE25">
        <v>1.77929343290931</v>
      </c>
      <c r="RF25">
        <v>2.0584882910775399</v>
      </c>
      <c r="RG25">
        <v>1.70100450498859</v>
      </c>
      <c r="RH25">
        <v>1.7358379713977199</v>
      </c>
      <c r="RI25">
        <v>1.6966759670751199</v>
      </c>
      <c r="RJ25">
        <v>1.8577748267704299</v>
      </c>
      <c r="RK25">
        <v>2.0007513434305202</v>
      </c>
      <c r="RL25">
        <v>1.7712745014184801</v>
      </c>
      <c r="RM25">
        <v>1.78198783595096</v>
      </c>
      <c r="RN25">
        <v>1.22046759126003</v>
      </c>
      <c r="RO25">
        <v>0.58266485124711098</v>
      </c>
      <c r="RP25">
        <v>-0.55269375191999304</v>
      </c>
      <c r="RQ25">
        <v>-1.40387568564573</v>
      </c>
      <c r="RR25">
        <v>-0.90887002374344505</v>
      </c>
      <c r="RS25">
        <v>-1.7588986227633101</v>
      </c>
      <c r="RT25">
        <v>0.509281913218531</v>
      </c>
      <c r="RU25">
        <v>0.69125877020424098</v>
      </c>
      <c r="RV25">
        <v>0.573092581636934</v>
      </c>
      <c r="RW25">
        <v>0.84896231183365101</v>
      </c>
      <c r="RX25">
        <v>0.88799603164072505</v>
      </c>
      <c r="RY25">
        <v>0.49445506427083702</v>
      </c>
      <c r="RZ25">
        <v>0.57066286853030301</v>
      </c>
      <c r="SA25">
        <v>0.54145871947277702</v>
      </c>
      <c r="SB25">
        <v>0.75671910615798199</v>
      </c>
      <c r="SC25">
        <v>1.28882840282406</v>
      </c>
      <c r="SD25">
        <v>0.54331011051801703</v>
      </c>
      <c r="SE25">
        <v>0.57058788920042003</v>
      </c>
      <c r="SF25">
        <v>0.66104837806462702</v>
      </c>
      <c r="SG25">
        <v>1.04693050749769</v>
      </c>
      <c r="SH25">
        <v>1.42089088533053</v>
      </c>
      <c r="SI25">
        <v>0.55489552848255896</v>
      </c>
      <c r="SJ25">
        <v>0.64512729824812198</v>
      </c>
      <c r="SK25">
        <v>0.88690854179388501</v>
      </c>
      <c r="SL25">
        <v>1.2211182676586501</v>
      </c>
      <c r="SM25">
        <v>1.32860835342301</v>
      </c>
      <c r="SN25">
        <v>0.61216722575966498</v>
      </c>
      <c r="SO25">
        <v>0.81432189749782302</v>
      </c>
      <c r="SP25">
        <v>1.0521767759275</v>
      </c>
      <c r="SQ25">
        <v>1.1986243905254601</v>
      </c>
      <c r="SR25">
        <v>1.2944974785230601</v>
      </c>
      <c r="SS25">
        <v>1.0867513860158899</v>
      </c>
      <c r="ST25">
        <v>1.3919108632223101</v>
      </c>
      <c r="SU25">
        <v>1.87229971121077</v>
      </c>
      <c r="SV25">
        <v>1.63808625224235</v>
      </c>
      <c r="SW25">
        <v>0.80258701781520303</v>
      </c>
      <c r="SX25">
        <v>-0.88250430382676703</v>
      </c>
      <c r="SY25">
        <v>1.07987865865389</v>
      </c>
      <c r="SZ25">
        <v>0.96164464651821202</v>
      </c>
      <c r="TA25">
        <v>0.75124041493782701</v>
      </c>
      <c r="TB25">
        <v>0.38369378468429299</v>
      </c>
      <c r="TC25">
        <v>1.0957410005006201</v>
      </c>
      <c r="TD25">
        <v>1.04923774372753</v>
      </c>
      <c r="TE25">
        <v>0.89908278062380698</v>
      </c>
      <c r="TF25">
        <v>0.64358495185536102</v>
      </c>
      <c r="TG25">
        <v>0.28376371176040499</v>
      </c>
      <c r="TH25">
        <v>1.07589044768241</v>
      </c>
      <c r="TI25">
        <v>0.97742591547243696</v>
      </c>
      <c r="TJ25">
        <v>0.77402996491272202</v>
      </c>
      <c r="TK25">
        <v>0.465429206047896</v>
      </c>
      <c r="TL25">
        <v>0.20966093309647599</v>
      </c>
      <c r="TM25">
        <v>1.0229717711836499</v>
      </c>
      <c r="TN25">
        <v>0.87139871892659504</v>
      </c>
      <c r="TO25">
        <v>0.61435689125411197</v>
      </c>
      <c r="TP25">
        <v>0.35712135616379098</v>
      </c>
      <c r="TQ25">
        <v>0.20666896607184801</v>
      </c>
      <c r="TR25">
        <v>0.93534383222975603</v>
      </c>
      <c r="TS25">
        <v>0.73003041250549705</v>
      </c>
      <c r="TT25">
        <v>0.49795424643842301</v>
      </c>
      <c r="TU25">
        <v>0.31955644071338002</v>
      </c>
      <c r="TV25">
        <v>0.27630904388266597</v>
      </c>
    </row>
    <row r="26" spans="1:542" x14ac:dyDescent="0.25">
      <c r="A26" s="13">
        <v>44651</v>
      </c>
      <c r="B26">
        <v>2.5720378788460598</v>
      </c>
      <c r="C26">
        <v>0.78312453260749404</v>
      </c>
      <c r="D26">
        <v>-0.63517693735775205</v>
      </c>
      <c r="E26">
        <v>-1.3444063549218399</v>
      </c>
      <c r="F26">
        <v>1.0932425290563199</v>
      </c>
      <c r="G26">
        <v>1.43223323165134</v>
      </c>
      <c r="H26">
        <v>0.217622877840422</v>
      </c>
      <c r="I26">
        <v>-0.80446817125843795</v>
      </c>
      <c r="J26">
        <v>0.62501331139355998</v>
      </c>
      <c r="K26">
        <v>1.84997835787575</v>
      </c>
      <c r="L26">
        <v>1.6103741549599999</v>
      </c>
      <c r="M26">
        <v>-0.15458761961675299</v>
      </c>
      <c r="N26">
        <v>-0.62993725949824197</v>
      </c>
      <c r="O26">
        <v>1.0288678805426601</v>
      </c>
      <c r="P26">
        <v>1.5965071567523501</v>
      </c>
      <c r="Q26">
        <v>0.78244897226357901</v>
      </c>
      <c r="R26">
        <v>-0.413684940171545</v>
      </c>
      <c r="S26">
        <v>0.193101199048375</v>
      </c>
      <c r="T26">
        <v>1.4147897529128901</v>
      </c>
      <c r="U26">
        <v>1.4743724751565499</v>
      </c>
      <c r="V26">
        <v>0.33434468443903997</v>
      </c>
      <c r="W26">
        <v>7.1917714005231295E-2</v>
      </c>
      <c r="X26">
        <v>0.71969113641528304</v>
      </c>
      <c r="Y26">
        <v>1.45716987200873</v>
      </c>
      <c r="Z26">
        <v>1.3770022688566199</v>
      </c>
      <c r="AA26">
        <v>0.55318986760121802</v>
      </c>
      <c r="AB26">
        <v>0.495698211072648</v>
      </c>
      <c r="AC26">
        <v>0.874267590298762</v>
      </c>
      <c r="AD26">
        <v>1.4117720450699101</v>
      </c>
      <c r="AE26">
        <v>0.99880957476471</v>
      </c>
      <c r="AF26">
        <v>-1.3845164911705501</v>
      </c>
      <c r="AG26">
        <v>-0.60270658368812602</v>
      </c>
      <c r="AH26">
        <v>-0.19009117416850699</v>
      </c>
      <c r="AI26">
        <v>-0.87140460576487</v>
      </c>
      <c r="AJ26">
        <v>-0.45929673963227302</v>
      </c>
      <c r="AK26">
        <v>0.219242824786024</v>
      </c>
      <c r="AL26">
        <v>-1.1384034042520501</v>
      </c>
      <c r="AM26">
        <v>-1.49728535340016</v>
      </c>
      <c r="AN26">
        <v>-1.45309304482954</v>
      </c>
      <c r="AO26">
        <v>-1.1942145560545701</v>
      </c>
      <c r="AP26">
        <v>-1.3125275302247801</v>
      </c>
      <c r="AQ26">
        <v>-1.24003669273527</v>
      </c>
      <c r="AR26">
        <v>-1.57833970800074</v>
      </c>
      <c r="AS26">
        <v>-1.3959034858238599</v>
      </c>
      <c r="AT26">
        <v>-1.2417846085965201</v>
      </c>
      <c r="AU26">
        <v>-1.28680943700368</v>
      </c>
      <c r="AV26">
        <v>-1.4203447265812801</v>
      </c>
      <c r="AW26">
        <v>-1.49934984686775</v>
      </c>
      <c r="AX26">
        <v>-1.32988627723908</v>
      </c>
      <c r="AY26">
        <v>-1.2351681564288699</v>
      </c>
      <c r="AZ26">
        <v>-1.40143495948362</v>
      </c>
      <c r="BA26">
        <v>-1.428404789971</v>
      </c>
      <c r="BB26">
        <v>-1.4301478941553201</v>
      </c>
      <c r="BC26">
        <v>-1.30429918474124</v>
      </c>
      <c r="BD26">
        <v>-1.3062459035602401</v>
      </c>
      <c r="BE26">
        <v>-1.4199689835675899</v>
      </c>
      <c r="BF26">
        <v>-1.4003403452638601</v>
      </c>
      <c r="BG26">
        <v>-1.3934515155277201</v>
      </c>
      <c r="BH26">
        <v>-1.34644551640109</v>
      </c>
      <c r="BI26">
        <v>-1.43237695998751</v>
      </c>
      <c r="BK26">
        <v>1.14929190247819</v>
      </c>
      <c r="BL26">
        <v>1.9677829664617099</v>
      </c>
      <c r="BM26">
        <v>0.36478175639766203</v>
      </c>
      <c r="BN26">
        <v>0.20215734187680101</v>
      </c>
      <c r="BO26">
        <v>0.121486906941506</v>
      </c>
      <c r="BP26">
        <v>-0.44800133111042001</v>
      </c>
      <c r="BQ26">
        <v>0.43497054831628001</v>
      </c>
      <c r="BR26">
        <v>0.371886675523663</v>
      </c>
      <c r="BS26">
        <v>6.7156801690036905E-2</v>
      </c>
      <c r="BT26">
        <v>-0.134538828062164</v>
      </c>
      <c r="BU26">
        <v>0.96698221350128599</v>
      </c>
      <c r="BV26">
        <v>0.531364779468671</v>
      </c>
      <c r="BW26">
        <v>8.3055185104760496E-2</v>
      </c>
      <c r="BX26">
        <v>0.14226410264468001</v>
      </c>
      <c r="BY26">
        <v>-1.5725236557047099E-2</v>
      </c>
      <c r="BZ26">
        <v>0.76281436937759095</v>
      </c>
      <c r="CA26">
        <v>0.32167894919454698</v>
      </c>
      <c r="CB26">
        <v>0.11173289388968601</v>
      </c>
      <c r="CC26">
        <v>7.2367926277028302E-2</v>
      </c>
      <c r="CD26">
        <v>0.16361935771062899</v>
      </c>
      <c r="CE26">
        <v>0.56112936818285697</v>
      </c>
      <c r="CF26">
        <v>0.27249778770165101</v>
      </c>
      <c r="CG26">
        <v>7.7604707605658199E-2</v>
      </c>
      <c r="CH26">
        <v>0.157298225065404</v>
      </c>
      <c r="CI26">
        <v>0.276624623590212</v>
      </c>
      <c r="CJ26">
        <v>0.47924671022500898</v>
      </c>
      <c r="CK26">
        <v>0.21957895229615801</v>
      </c>
      <c r="CL26">
        <v>0.13487993102139201</v>
      </c>
      <c r="CM26">
        <v>0.233570240704329</v>
      </c>
      <c r="CN26">
        <v>3.9160075108420303E-2</v>
      </c>
      <c r="CO26">
        <v>2.3824409460992699</v>
      </c>
      <c r="CP26">
        <v>1.19355039529435</v>
      </c>
      <c r="CQ26">
        <v>1.75666797411298</v>
      </c>
      <c r="CR26">
        <v>1.0225182582808401</v>
      </c>
      <c r="CS26">
        <v>3.2091768323125698</v>
      </c>
      <c r="CT26">
        <v>0.28143158021203202</v>
      </c>
      <c r="CU26">
        <v>1.27369085582136</v>
      </c>
      <c r="CV26">
        <v>0.65866338469708896</v>
      </c>
      <c r="CW26">
        <v>0.90904118182098903</v>
      </c>
      <c r="CX26">
        <v>1.14744912647912</v>
      </c>
      <c r="CY26">
        <v>1.6474757352780101</v>
      </c>
      <c r="CZ26">
        <v>1.4720509816606</v>
      </c>
      <c r="DA26">
        <v>0.93310935986258703</v>
      </c>
      <c r="DB26">
        <v>1.0562343767878299</v>
      </c>
      <c r="DC26">
        <v>0.54437095060624496</v>
      </c>
      <c r="DD26">
        <v>1.62657640635037</v>
      </c>
      <c r="DE26">
        <v>1.2573006675956899</v>
      </c>
      <c r="DF26">
        <v>1.0363039166325101</v>
      </c>
      <c r="DG26">
        <v>0.833303792388846</v>
      </c>
      <c r="DH26">
        <v>0.162285341119251</v>
      </c>
      <c r="DI26">
        <v>1.4388899465653999</v>
      </c>
      <c r="DJ26">
        <v>1.2263694112039201</v>
      </c>
      <c r="DK26">
        <v>0.89715216940014797</v>
      </c>
      <c r="DL26">
        <v>0.49801334728572999</v>
      </c>
      <c r="DM26">
        <v>6.7546658523890399E-2</v>
      </c>
      <c r="DN26">
        <v>1.3864417388643</v>
      </c>
      <c r="DO26">
        <v>1.08830107331809</v>
      </c>
      <c r="DP26">
        <v>0.63874069780989196</v>
      </c>
      <c r="DQ26">
        <v>0.36440763841100998</v>
      </c>
      <c r="DR26">
        <v>-0.30500998410593499</v>
      </c>
      <c r="DS26">
        <v>0.69756567860250196</v>
      </c>
      <c r="DT26">
        <v>8.1541651978168598E-3</v>
      </c>
      <c r="DU26">
        <v>0.201436797310409</v>
      </c>
      <c r="DV26">
        <v>-0.76526712080528603</v>
      </c>
      <c r="DW26">
        <v>1.4644068917767199</v>
      </c>
      <c r="DX26">
        <v>-0.39353307950431499</v>
      </c>
      <c r="DY26">
        <v>1.2492096462145501</v>
      </c>
      <c r="DZ26">
        <v>-0.64675184510550399</v>
      </c>
      <c r="EA26">
        <v>-0.768762850723543</v>
      </c>
      <c r="EB26">
        <v>0.609223658026674</v>
      </c>
      <c r="EC26">
        <v>1.0378358082541901</v>
      </c>
      <c r="ED26">
        <v>0.84834504239850606</v>
      </c>
      <c r="EE26">
        <v>-1.01329886907161</v>
      </c>
      <c r="EF26">
        <v>-0.341025362466985</v>
      </c>
      <c r="EG26">
        <v>0.88322503711241196</v>
      </c>
      <c r="EH26">
        <v>1.1568085874435801</v>
      </c>
      <c r="EI26">
        <v>-0.11861124233655899</v>
      </c>
      <c r="EJ26">
        <v>-0.79848584335894601</v>
      </c>
      <c r="EK26">
        <v>0.32133551491307999</v>
      </c>
      <c r="EL26">
        <v>0.93366909994765801</v>
      </c>
      <c r="EM26">
        <v>0.41430279981931001</v>
      </c>
      <c r="EN26">
        <v>-0.26621997135345399</v>
      </c>
      <c r="EO26">
        <v>-0.20470156633275999</v>
      </c>
      <c r="EP26">
        <v>0.58500188742381998</v>
      </c>
      <c r="EQ26">
        <v>0.40756617242695298</v>
      </c>
      <c r="ER26">
        <v>0.18364814810530899</v>
      </c>
      <c r="ES26">
        <v>0.14553148228853099</v>
      </c>
      <c r="ET26">
        <v>0.115488506904025</v>
      </c>
      <c r="EU26">
        <v>0.21244300217163001</v>
      </c>
      <c r="EV26">
        <v>-8.55987456762827E-2</v>
      </c>
      <c r="EW26">
        <v>1.8708921888141601</v>
      </c>
      <c r="EX26">
        <v>0.57855131129715798</v>
      </c>
      <c r="EY26">
        <v>1.8876000923615699</v>
      </c>
      <c r="EZ26">
        <v>1.4210237940597401</v>
      </c>
      <c r="FA26">
        <v>2.8143997390310602</v>
      </c>
      <c r="FB26">
        <v>0.44740802022133302</v>
      </c>
      <c r="FC26">
        <v>1.6611582820050299</v>
      </c>
      <c r="FD26">
        <v>0.71631240591601797</v>
      </c>
      <c r="FE26">
        <v>0.84513052915795595</v>
      </c>
      <c r="FF26">
        <v>1.17790117219516</v>
      </c>
      <c r="FG26">
        <v>1.3071691918557999</v>
      </c>
      <c r="FH26">
        <v>1.18123976845191</v>
      </c>
      <c r="FI26">
        <v>0.87569229244898705</v>
      </c>
      <c r="FJ26">
        <v>0.753730743349877</v>
      </c>
      <c r="FK26">
        <v>0.63390681711359798</v>
      </c>
      <c r="FL26">
        <v>1.28026440952658</v>
      </c>
      <c r="FM26">
        <v>1.06051049174462</v>
      </c>
      <c r="FN26">
        <v>0.83929749314589697</v>
      </c>
      <c r="FO26">
        <v>0.71246086332081904</v>
      </c>
      <c r="FP26">
        <v>0.222813836685789</v>
      </c>
      <c r="FQ26">
        <v>1.18583189206245</v>
      </c>
      <c r="FR26">
        <v>0.99203582545949498</v>
      </c>
      <c r="FS26">
        <v>0.79951629638206301</v>
      </c>
      <c r="FT26">
        <v>0.43705501964246901</v>
      </c>
      <c r="FU26">
        <v>-0.224265470820916</v>
      </c>
      <c r="FV26">
        <v>1.1169070088638999</v>
      </c>
      <c r="FW26">
        <v>0.93970734459816996</v>
      </c>
      <c r="FX26">
        <v>0.58565282096237203</v>
      </c>
      <c r="FY26">
        <v>7.9243424676450402E-2</v>
      </c>
      <c r="FZ26">
        <v>-0.62410708732558096</v>
      </c>
      <c r="GA26">
        <v>-1.3344290592833801</v>
      </c>
      <c r="GB26">
        <v>0.146561923655948</v>
      </c>
      <c r="GC26">
        <v>0.327512088216661</v>
      </c>
      <c r="GD26">
        <v>0.532487269962448</v>
      </c>
      <c r="GE26">
        <v>0.66436978128255597</v>
      </c>
      <c r="GF26">
        <v>-1.49833677304326</v>
      </c>
      <c r="GG26">
        <v>-1.3458137578832601</v>
      </c>
      <c r="GH26">
        <v>-1.34011045069326</v>
      </c>
      <c r="GI26">
        <v>-1.36239744918793</v>
      </c>
      <c r="GJ26">
        <v>-1.4447697901463601</v>
      </c>
      <c r="GK26">
        <v>-1.3395224388182001</v>
      </c>
      <c r="GL26">
        <v>-1.3419333959462301</v>
      </c>
      <c r="GM26">
        <v>-1.3363708203704301</v>
      </c>
      <c r="GN26">
        <v>-1.37434349930487</v>
      </c>
      <c r="GO26">
        <v>-1.4611867977926101</v>
      </c>
      <c r="GP26">
        <v>-1.3698600359467199</v>
      </c>
      <c r="GQ26">
        <v>-1.3657433715348799</v>
      </c>
      <c r="GR26">
        <v>-1.36931588938432</v>
      </c>
      <c r="GS26">
        <v>-1.42927295009544</v>
      </c>
      <c r="GT26">
        <v>-1.5238967599317099</v>
      </c>
      <c r="GU26">
        <v>-1.40344974103722</v>
      </c>
      <c r="GV26">
        <v>-1.3956592431900501</v>
      </c>
      <c r="GW26">
        <v>-1.4165363487534099</v>
      </c>
      <c r="GX26">
        <v>-1.4893907822635299</v>
      </c>
      <c r="GY26">
        <v>-1.59285259654058</v>
      </c>
      <c r="GZ26">
        <v>-1.4376882647278</v>
      </c>
      <c r="HA26">
        <v>-1.4370062731436</v>
      </c>
      <c r="HB26">
        <v>-1.47249884189059</v>
      </c>
      <c r="HC26">
        <v>-1.55643286450237</v>
      </c>
      <c r="HD26">
        <v>-1.62842945235918</v>
      </c>
      <c r="HE26">
        <v>-1.2138609296001199</v>
      </c>
      <c r="HF26">
        <v>0.41821994090274101</v>
      </c>
      <c r="HG26">
        <v>0.64357832843506102</v>
      </c>
      <c r="HH26">
        <v>0.83444771961096698</v>
      </c>
      <c r="HI26">
        <v>0.90836331864965603</v>
      </c>
      <c r="HJ26">
        <v>-0.92189873606880501</v>
      </c>
      <c r="HK26">
        <v>-1.20196568853566</v>
      </c>
      <c r="HL26">
        <v>-1.2128082488854599</v>
      </c>
      <c r="HM26">
        <v>-1.2739501276209699</v>
      </c>
      <c r="HN26">
        <v>-1.34611208670674</v>
      </c>
      <c r="HO26">
        <v>-1.21338509211473</v>
      </c>
      <c r="HP26">
        <v>-1.20591066887673</v>
      </c>
      <c r="HQ26">
        <v>-1.2198042282722199</v>
      </c>
      <c r="HR26">
        <v>-1.28501974533181</v>
      </c>
      <c r="HS26">
        <v>-1.36312438730982</v>
      </c>
      <c r="HT26">
        <v>-1.22215767344686</v>
      </c>
      <c r="HU26">
        <v>-1.22296905758256</v>
      </c>
      <c r="HV26">
        <v>-1.25826926699464</v>
      </c>
      <c r="HW26">
        <v>-1.3298315125065601</v>
      </c>
      <c r="HX26">
        <v>-1.4146073970023001</v>
      </c>
      <c r="HY26">
        <v>-1.2381182497405401</v>
      </c>
      <c r="HZ26">
        <v>-1.25348368377229</v>
      </c>
      <c r="IA26">
        <v>-1.3011805366514699</v>
      </c>
      <c r="IB26">
        <v>-1.3792102776752999</v>
      </c>
      <c r="IC26">
        <v>-1.4709578786756601</v>
      </c>
      <c r="ID26">
        <v>-1.26432078461659</v>
      </c>
      <c r="IE26">
        <v>-1.2914930677226799</v>
      </c>
      <c r="IF26">
        <v>-1.3488131710235001</v>
      </c>
      <c r="IG26">
        <v>-1.43355704053584</v>
      </c>
      <c r="IH26">
        <v>-1.51702358177823</v>
      </c>
      <c r="II26">
        <v>2.5184240377154898</v>
      </c>
      <c r="IJ26">
        <v>1.52312600871335</v>
      </c>
      <c r="IK26">
        <v>0.79843647797837602</v>
      </c>
      <c r="IL26">
        <v>1.5738236120659701</v>
      </c>
      <c r="IM26">
        <v>1.5591239822718701</v>
      </c>
      <c r="IN26">
        <v>2.05820232720983</v>
      </c>
      <c r="IO26">
        <v>0.48143308626030001</v>
      </c>
      <c r="IP26">
        <v>0.54451768567385594</v>
      </c>
      <c r="IQ26">
        <v>0.519007469962386</v>
      </c>
      <c r="IR26">
        <v>0.20862186366774901</v>
      </c>
      <c r="IS26">
        <v>1.79292871983852</v>
      </c>
      <c r="IT26">
        <v>0.79620000697621796</v>
      </c>
      <c r="IU26">
        <v>0.54533604168038896</v>
      </c>
      <c r="IV26">
        <v>0.36813474077095598</v>
      </c>
      <c r="IW26">
        <v>3.5087996622559903E-2</v>
      </c>
      <c r="IX26">
        <v>1.33287453128265</v>
      </c>
      <c r="IY26">
        <v>0.692691226565049</v>
      </c>
      <c r="IZ26">
        <v>0.47381792187608701</v>
      </c>
      <c r="JA26">
        <v>0.21545603968188201</v>
      </c>
      <c r="JB26">
        <v>-0.44888656605117599</v>
      </c>
      <c r="JC26">
        <v>1.1132174799160099</v>
      </c>
      <c r="JD26">
        <v>0.61281832687068905</v>
      </c>
      <c r="JE26">
        <v>0.34922119005920099</v>
      </c>
      <c r="JF26">
        <v>-0.14462541937759299</v>
      </c>
      <c r="JG26">
        <v>-0.71198518118642695</v>
      </c>
      <c r="JH26">
        <v>0.97592620416515896</v>
      </c>
      <c r="JI26">
        <v>0.49885449451667402</v>
      </c>
      <c r="JJ26">
        <v>6.0159277277925999E-2</v>
      </c>
      <c r="JK26">
        <v>-0.40045887493396798</v>
      </c>
      <c r="JL26">
        <v>-1.1408100683232401</v>
      </c>
      <c r="JM26">
        <v>-1.35240299694802</v>
      </c>
      <c r="JN26">
        <v>1.47073082289972E-2</v>
      </c>
      <c r="JO26">
        <v>0.151111368431668</v>
      </c>
      <c r="JP26">
        <v>0.30709761166350802</v>
      </c>
      <c r="JQ26">
        <v>0.43155362599576402</v>
      </c>
      <c r="JR26">
        <v>-0.12984785372226601</v>
      </c>
      <c r="JS26">
        <v>-1.37205930986141</v>
      </c>
      <c r="JT26">
        <v>-1.37758865821675</v>
      </c>
      <c r="JU26">
        <v>-1.3844427676765401</v>
      </c>
      <c r="JV26">
        <v>-1.4072980511881701</v>
      </c>
      <c r="JW26">
        <v>-1.38075775673806</v>
      </c>
      <c r="JX26">
        <v>-1.3969891434266899</v>
      </c>
      <c r="JY26">
        <v>-1.39774254085876</v>
      </c>
      <c r="JZ26">
        <v>-1.4096098587785999</v>
      </c>
      <c r="KA26">
        <v>-1.45639412960897</v>
      </c>
      <c r="KB26">
        <v>-1.41267815392112</v>
      </c>
      <c r="KC26">
        <v>-1.4196543312226999</v>
      </c>
      <c r="KD26">
        <v>-1.4211320758839701</v>
      </c>
      <c r="KE26">
        <v>-1.4492991109158599</v>
      </c>
      <c r="KF26">
        <v>-1.5200298835588999</v>
      </c>
      <c r="KG26">
        <v>-1.45185584048655</v>
      </c>
      <c r="KH26">
        <v>-1.4524713036127701</v>
      </c>
      <c r="KI26">
        <v>-1.4618195727352301</v>
      </c>
      <c r="KJ26">
        <v>-1.50893900957046</v>
      </c>
      <c r="KK26">
        <v>-1.59447672550366</v>
      </c>
      <c r="KL26">
        <v>-1.49719989865125</v>
      </c>
      <c r="KM26">
        <v>-1.4966965451107499</v>
      </c>
      <c r="KN26">
        <v>-1.5191241138559699</v>
      </c>
      <c r="KO26">
        <v>-1.58113019532428</v>
      </c>
      <c r="KP26">
        <v>-1.6361764879324101</v>
      </c>
      <c r="KQ26">
        <v>1.1834485814424001</v>
      </c>
      <c r="KR26">
        <v>-0.85207999589174399</v>
      </c>
      <c r="KS26">
        <v>-0.297317211644544</v>
      </c>
      <c r="KT26">
        <v>-2.3385553229511702</v>
      </c>
      <c r="KU26">
        <v>-1.0388806989116399</v>
      </c>
      <c r="KV26">
        <v>0.676912527256889</v>
      </c>
      <c r="KW26">
        <v>1.02739049126646</v>
      </c>
      <c r="KX26">
        <v>-0.38219036047862498</v>
      </c>
      <c r="KY26">
        <v>-0.59104327076622698</v>
      </c>
      <c r="KZ26">
        <v>1.79386803552837</v>
      </c>
      <c r="LA26">
        <v>0.81338196137199403</v>
      </c>
      <c r="LB26">
        <v>0.74967863428683001</v>
      </c>
      <c r="LC26">
        <v>-0.56392148906050898</v>
      </c>
      <c r="LD26">
        <v>-0.112548920066249</v>
      </c>
      <c r="LE26">
        <v>0.90314173620240301</v>
      </c>
      <c r="LF26">
        <v>0.80967991529204997</v>
      </c>
      <c r="LG26">
        <v>0.115887344576487</v>
      </c>
      <c r="LH26">
        <v>-0.35488924365717001</v>
      </c>
      <c r="LI26">
        <v>0.406198320164045</v>
      </c>
      <c r="LJ26">
        <v>1.2140574676856</v>
      </c>
      <c r="LK26">
        <v>0.37924835328119699</v>
      </c>
      <c r="LL26">
        <v>4.1839556843092499E-2</v>
      </c>
      <c r="LM26">
        <v>6.8954700522618595E-2</v>
      </c>
      <c r="LN26">
        <v>0.78338606898154906</v>
      </c>
      <c r="LO26">
        <v>1.2554148789584301</v>
      </c>
      <c r="LP26">
        <v>0.26620930757043898</v>
      </c>
      <c r="LQ26">
        <v>0.26712408426057499</v>
      </c>
      <c r="LR26">
        <v>0.43388374167567001</v>
      </c>
      <c r="LS26">
        <v>0.91987069044600001</v>
      </c>
      <c r="LT26">
        <v>0.86875982803916996</v>
      </c>
      <c r="LU26">
        <v>1.4841284110485899</v>
      </c>
      <c r="LV26">
        <v>1.91131433302184E-2</v>
      </c>
      <c r="LW26">
        <v>0.74199318169884798</v>
      </c>
      <c r="LX26">
        <v>1.4374631150949799</v>
      </c>
      <c r="LY26">
        <v>2.7973949989931102</v>
      </c>
      <c r="LZ26">
        <v>1.9867380172892699</v>
      </c>
      <c r="MA26">
        <v>1.6154978037854599</v>
      </c>
      <c r="MB26">
        <v>-0.52846650769883696</v>
      </c>
      <c r="MC26">
        <v>4.8295533868838697E-2</v>
      </c>
      <c r="MD26">
        <v>1.50781407485668</v>
      </c>
      <c r="ME26">
        <v>0.81675371466409896</v>
      </c>
      <c r="MF26">
        <v>1.9862554019409</v>
      </c>
      <c r="MG26">
        <v>-0.478097899265294</v>
      </c>
      <c r="MH26">
        <v>0.11639140221703</v>
      </c>
      <c r="MI26">
        <v>0.45835013655850598</v>
      </c>
      <c r="MJ26">
        <v>1.8685918698994901</v>
      </c>
      <c r="MK26">
        <v>1.01412649834228</v>
      </c>
      <c r="ML26">
        <v>-0.25672325710487098</v>
      </c>
      <c r="MM26">
        <v>0.39478895036096201</v>
      </c>
      <c r="MN26">
        <v>1.19232154486242</v>
      </c>
      <c r="MO26">
        <v>1.29837941886494</v>
      </c>
      <c r="MP26">
        <v>0.946353782475438</v>
      </c>
      <c r="MQ26">
        <v>4.2381794119131802E-2</v>
      </c>
      <c r="MR26">
        <v>1.1167192827591499</v>
      </c>
      <c r="MS26">
        <v>0.22086205592441899</v>
      </c>
      <c r="MT26">
        <v>1.2274933711693401</v>
      </c>
      <c r="MU26">
        <v>1.0860911051108499</v>
      </c>
      <c r="MV26">
        <v>0.71796112042886295</v>
      </c>
      <c r="MW26">
        <v>0.272417148541584</v>
      </c>
      <c r="MX26">
        <v>-0.83050946991596297</v>
      </c>
      <c r="MY26">
        <v>2.3008307724005399</v>
      </c>
      <c r="MZ26">
        <v>1.36044876004461</v>
      </c>
      <c r="NA26">
        <v>1.3815771216147299</v>
      </c>
      <c r="NB26">
        <v>-0.32647428098094999</v>
      </c>
      <c r="NC26">
        <v>1.3950361562629201</v>
      </c>
      <c r="ND26">
        <v>0.33703850209734199</v>
      </c>
      <c r="NE26">
        <v>1.2931891411301499</v>
      </c>
      <c r="NF26">
        <v>-0.28661308904961902</v>
      </c>
      <c r="NG26">
        <v>-0.285528716835596</v>
      </c>
      <c r="NH26">
        <v>1.3584169976518401</v>
      </c>
      <c r="NI26">
        <v>1.56607987985556</v>
      </c>
      <c r="NJ26">
        <v>0.86065539127493496</v>
      </c>
      <c r="NK26">
        <v>-0.72309659428141004</v>
      </c>
      <c r="NL26">
        <v>-0.12541370308229</v>
      </c>
      <c r="NM26">
        <v>0.53777613270519597</v>
      </c>
      <c r="NN26">
        <v>1.3116807845879701</v>
      </c>
      <c r="NO26">
        <v>9.35484914203457E-2</v>
      </c>
      <c r="NP26">
        <v>-0.46881980549706298</v>
      </c>
      <c r="NQ26">
        <v>0.220806657232168</v>
      </c>
      <c r="NR26">
        <v>0.51200557535676605</v>
      </c>
      <c r="NS26">
        <v>0.66884937026513902</v>
      </c>
      <c r="NT26">
        <v>2.10802161212797E-2</v>
      </c>
      <c r="NU26">
        <v>-0.13515330533637701</v>
      </c>
      <c r="NV26">
        <v>0.30121440209928302</v>
      </c>
      <c r="NW26">
        <v>0.64431213691010203</v>
      </c>
      <c r="NX26">
        <v>0.49366902840621502</v>
      </c>
      <c r="NY26">
        <v>0.16641070636744901</v>
      </c>
      <c r="NZ26">
        <v>-2.8350428232020998E-4</v>
      </c>
      <c r="OA26">
        <v>0.44565728251542702</v>
      </c>
      <c r="OB26">
        <v>-5.60638050780249E-2</v>
      </c>
      <c r="OC26">
        <v>0.88591173459279804</v>
      </c>
      <c r="OD26">
        <v>0.26510623859960902</v>
      </c>
      <c r="OE26">
        <v>0.76954968594940798</v>
      </c>
      <c r="OF26">
        <v>1.7554977811938699</v>
      </c>
      <c r="OG26">
        <v>1.0429265124797</v>
      </c>
      <c r="OH26">
        <v>2.4342680435975801</v>
      </c>
      <c r="OI26">
        <v>0.64262179577416101</v>
      </c>
      <c r="OJ26">
        <v>0.353568810636534</v>
      </c>
      <c r="OK26">
        <v>0.27803223218366702</v>
      </c>
      <c r="OL26">
        <v>0.29219040762025</v>
      </c>
      <c r="OM26">
        <v>0.81769329404339597</v>
      </c>
      <c r="ON26">
        <v>0.39239727300603899</v>
      </c>
      <c r="OO26">
        <v>0.24513395420772399</v>
      </c>
      <c r="OP26">
        <v>0.27246522793198003</v>
      </c>
      <c r="OQ26">
        <v>-0.225190314410985</v>
      </c>
      <c r="OR26">
        <v>0.63019714953246797</v>
      </c>
      <c r="OS26">
        <v>0.33187123195787199</v>
      </c>
      <c r="OT26">
        <v>0.270855670843832</v>
      </c>
      <c r="OU26">
        <v>2.5064943898727699E-2</v>
      </c>
      <c r="OV26">
        <v>-0.85118428068474505</v>
      </c>
      <c r="OW26">
        <v>0.52613703684610602</v>
      </c>
      <c r="OX26">
        <v>0.33227426623009698</v>
      </c>
      <c r="OY26">
        <v>0.108009138723555</v>
      </c>
      <c r="OZ26">
        <v>-0.49631256581337702</v>
      </c>
      <c r="PA26">
        <v>-1.2657115118348801</v>
      </c>
      <c r="PB26">
        <v>0.49583855135692001</v>
      </c>
      <c r="PC26">
        <v>0.199021004691604</v>
      </c>
      <c r="PD26">
        <v>-0.32211899833177099</v>
      </c>
      <c r="PE26">
        <v>-0.92602117999215505</v>
      </c>
      <c r="PF26">
        <v>-1.45952396023905</v>
      </c>
      <c r="PG26">
        <v>1.1872588410726299</v>
      </c>
      <c r="PH26">
        <v>-0.82729164741924999</v>
      </c>
      <c r="PI26">
        <v>-1.30090455489276</v>
      </c>
      <c r="PJ26">
        <v>-0.89638424857263599</v>
      </c>
      <c r="PK26">
        <v>-0.65529461963150804</v>
      </c>
      <c r="PL26">
        <v>0.31690882212386201</v>
      </c>
      <c r="PM26">
        <v>1.1687649509650699</v>
      </c>
      <c r="PN26">
        <v>1.0110059633450701</v>
      </c>
      <c r="PO26">
        <v>1.0842653303387899</v>
      </c>
      <c r="PP26">
        <v>1.16752674116655</v>
      </c>
      <c r="PQ26">
        <v>1.18201681381227</v>
      </c>
      <c r="PR26">
        <v>1.11556743931657</v>
      </c>
      <c r="PS26">
        <v>1.0367229748382101</v>
      </c>
      <c r="PT26">
        <v>1.1132489279392099</v>
      </c>
      <c r="PU26">
        <v>1.21852912334964</v>
      </c>
      <c r="PV26">
        <v>1.1499473986725199</v>
      </c>
      <c r="PW26">
        <v>1.07722933965292</v>
      </c>
      <c r="PX26">
        <v>1.0767724430083701</v>
      </c>
      <c r="PY26">
        <v>1.16783260114168</v>
      </c>
      <c r="PZ26">
        <v>1.22552134883738</v>
      </c>
      <c r="QA26">
        <v>1.1127987309806899</v>
      </c>
      <c r="QB26">
        <v>1.0909926896680799</v>
      </c>
      <c r="QC26">
        <v>1.12632947842908</v>
      </c>
      <c r="QD26">
        <v>1.19010054933207</v>
      </c>
      <c r="QE26">
        <v>1.1733645584033701</v>
      </c>
      <c r="QF26">
        <v>1.11438337281601</v>
      </c>
      <c r="QG26">
        <v>1.1252041687829899</v>
      </c>
      <c r="QH26">
        <v>1.15402083104777</v>
      </c>
      <c r="QI26">
        <v>1.1600112076412099</v>
      </c>
      <c r="QJ26">
        <v>1.13977631922206</v>
      </c>
      <c r="QK26">
        <v>0.757574761796309</v>
      </c>
      <c r="QL26">
        <v>-1.01054773391942</v>
      </c>
      <c r="QM26">
        <v>0.23804879314635299</v>
      </c>
      <c r="QN26">
        <v>0.92967974144374399</v>
      </c>
      <c r="QO26">
        <v>-0.20123457744279699</v>
      </c>
      <c r="QP26">
        <v>2.3473948424697699</v>
      </c>
      <c r="QQ26">
        <v>1.03488588728854</v>
      </c>
      <c r="QR26">
        <v>2.5409468722876198</v>
      </c>
      <c r="QS26">
        <v>1.6502987753613101</v>
      </c>
      <c r="QT26">
        <v>1.82580487392956</v>
      </c>
      <c r="QU26">
        <v>0.62021897387402602</v>
      </c>
      <c r="QV26">
        <v>0.91036009229654902</v>
      </c>
      <c r="QW26">
        <v>2.4571362913362802</v>
      </c>
      <c r="QX26">
        <v>1.54554544884253</v>
      </c>
      <c r="QY26">
        <v>1.7233333472021399</v>
      </c>
      <c r="QZ26">
        <v>0.80163342582092001</v>
      </c>
      <c r="RA26">
        <v>1.7619957434268301</v>
      </c>
      <c r="RB26">
        <v>2.0829176539318</v>
      </c>
      <c r="RC26">
        <v>1.7032184080908199</v>
      </c>
      <c r="RD26">
        <v>1.6659154402296401</v>
      </c>
      <c r="RE26">
        <v>1.44660006248998</v>
      </c>
      <c r="RF26">
        <v>1.76810593026723</v>
      </c>
      <c r="RG26">
        <v>2.0500151914040998</v>
      </c>
      <c r="RH26">
        <v>1.6979863186806301</v>
      </c>
      <c r="RI26">
        <v>1.7480011041666299</v>
      </c>
      <c r="RJ26">
        <v>1.55243257842245</v>
      </c>
      <c r="RK26">
        <v>1.8472469585739899</v>
      </c>
      <c r="RL26">
        <v>1.9871634946632599</v>
      </c>
      <c r="RM26">
        <v>1.77532453854618</v>
      </c>
      <c r="RN26">
        <v>1.81030909691751</v>
      </c>
      <c r="RO26">
        <v>0.64744892005971</v>
      </c>
      <c r="RP26">
        <v>-0.66860711949947604</v>
      </c>
      <c r="RQ26">
        <v>-0.57776751039709295</v>
      </c>
      <c r="RR26">
        <v>-1.4066499850040799</v>
      </c>
      <c r="RS26">
        <v>-0.930760537642773</v>
      </c>
      <c r="RT26">
        <v>-1.7706191949642101</v>
      </c>
      <c r="RU26">
        <v>0.66098795776965502</v>
      </c>
      <c r="RV26">
        <v>0.76157473594855896</v>
      </c>
      <c r="RW26">
        <v>0.75814596922968003</v>
      </c>
      <c r="RX26">
        <v>1.01457434896539</v>
      </c>
      <c r="RY26">
        <v>0.48790069602009201</v>
      </c>
      <c r="RZ26">
        <v>0.64346209108458097</v>
      </c>
      <c r="SA26">
        <v>0.7021952731769</v>
      </c>
      <c r="SB26">
        <v>0.75568486521851697</v>
      </c>
      <c r="SC26">
        <v>0.936034979435315</v>
      </c>
      <c r="SD26">
        <v>0.57571481052696505</v>
      </c>
      <c r="SE26">
        <v>0.68947829206517697</v>
      </c>
      <c r="SF26">
        <v>0.74673987648914097</v>
      </c>
      <c r="SG26">
        <v>0.86855750854162495</v>
      </c>
      <c r="SH26">
        <v>1.18793131243216</v>
      </c>
      <c r="SI26">
        <v>0.63023629455274899</v>
      </c>
      <c r="SJ26">
        <v>0.72832324227214995</v>
      </c>
      <c r="SK26">
        <v>0.83075451789188604</v>
      </c>
      <c r="SL26">
        <v>1.0651015525793801</v>
      </c>
      <c r="SM26">
        <v>1.3478061440176199</v>
      </c>
      <c r="SN26">
        <v>0.67088440198023003</v>
      </c>
      <c r="SO26">
        <v>0.79394868992092904</v>
      </c>
      <c r="SP26">
        <v>0.98407658647137797</v>
      </c>
      <c r="SQ26">
        <v>1.21268922334073</v>
      </c>
      <c r="SR26">
        <v>1.3161233289248699</v>
      </c>
      <c r="SS26">
        <v>1.14980203262503</v>
      </c>
      <c r="ST26">
        <v>0.51671368342012103</v>
      </c>
      <c r="SU26">
        <v>1.3903770257031101</v>
      </c>
      <c r="SV26">
        <v>1.8662122969619399</v>
      </c>
      <c r="SW26">
        <v>1.6267379552199199</v>
      </c>
      <c r="SX26">
        <v>0.79050277850400696</v>
      </c>
      <c r="SY26">
        <v>1.21453773210025</v>
      </c>
      <c r="SZ26">
        <v>1.20657926389153</v>
      </c>
      <c r="TA26">
        <v>1.0854760963602501</v>
      </c>
      <c r="TB26">
        <v>0.87305183249325802</v>
      </c>
      <c r="TC26">
        <v>1.16907754442428</v>
      </c>
      <c r="TD26">
        <v>1.2234628981232201</v>
      </c>
      <c r="TE26">
        <v>1.17525160358782</v>
      </c>
      <c r="TF26">
        <v>1.0222256797009299</v>
      </c>
      <c r="TG26">
        <v>0.76525210149257605</v>
      </c>
      <c r="TH26">
        <v>1.1998942739891101</v>
      </c>
      <c r="TI26">
        <v>1.20318828279134</v>
      </c>
      <c r="TJ26">
        <v>1.10236994413962</v>
      </c>
      <c r="TK26">
        <v>0.89678660486809803</v>
      </c>
      <c r="TL26">
        <v>0.58739333157465501</v>
      </c>
      <c r="TM26">
        <v>1.19850202666496</v>
      </c>
      <c r="TN26">
        <v>1.1495906993691201</v>
      </c>
      <c r="TO26">
        <v>0.995883885312837</v>
      </c>
      <c r="TP26">
        <v>0.73736455576897197</v>
      </c>
      <c r="TQ26">
        <v>0.480220371110606</v>
      </c>
      <c r="TR26">
        <v>1.16329897774359</v>
      </c>
      <c r="TS26">
        <v>1.0615880419786901</v>
      </c>
      <c r="TT26">
        <v>0.85462290619015002</v>
      </c>
      <c r="TU26">
        <v>0.62200384561636501</v>
      </c>
      <c r="TV26">
        <v>0.44457693771374002</v>
      </c>
    </row>
    <row r="27" spans="1:542" x14ac:dyDescent="0.25">
      <c r="A27" s="13">
        <v>44742</v>
      </c>
      <c r="B27">
        <v>1.78368557271704</v>
      </c>
      <c r="C27">
        <v>1.1369145963165099</v>
      </c>
      <c r="D27">
        <v>0.78278710912845895</v>
      </c>
      <c r="E27">
        <v>-0.66745951899220302</v>
      </c>
      <c r="F27">
        <v>-1.28963116294678</v>
      </c>
      <c r="G27">
        <v>1.2913545841702101</v>
      </c>
      <c r="H27">
        <v>2.6341336885244599</v>
      </c>
      <c r="I27">
        <v>0.29434437465892299</v>
      </c>
      <c r="J27">
        <v>-0.78209094033938098</v>
      </c>
      <c r="K27">
        <v>0.70105934906243506</v>
      </c>
      <c r="L27">
        <v>2.0994526787716499</v>
      </c>
      <c r="M27">
        <v>1.7184597612079</v>
      </c>
      <c r="N27">
        <v>-9.2922698196647294E-2</v>
      </c>
      <c r="O27">
        <v>-0.59862684946433198</v>
      </c>
      <c r="P27">
        <v>1.1859341447541301</v>
      </c>
      <c r="Q27">
        <v>2.03104975842423</v>
      </c>
      <c r="R27">
        <v>0.88962814381668198</v>
      </c>
      <c r="S27">
        <v>-0.36558849272389399</v>
      </c>
      <c r="T27">
        <v>0.280195460130584</v>
      </c>
      <c r="U27">
        <v>1.73001237405994</v>
      </c>
      <c r="V27">
        <v>1.42708850864447</v>
      </c>
      <c r="W27">
        <v>0.43083688577949403</v>
      </c>
      <c r="X27">
        <v>0.15559790322855399</v>
      </c>
      <c r="Y27">
        <v>0.90970923357068401</v>
      </c>
      <c r="Z27">
        <v>1.88152155517527</v>
      </c>
      <c r="AA27">
        <v>0.97862996662790502</v>
      </c>
      <c r="AB27">
        <v>0.67682062507630303</v>
      </c>
      <c r="AC27">
        <v>0.65068601357565203</v>
      </c>
      <c r="AD27">
        <v>1.13997603499601</v>
      </c>
      <c r="AE27">
        <v>1.7180699738040801</v>
      </c>
      <c r="AF27">
        <v>-1.4110270989478699</v>
      </c>
      <c r="AG27">
        <v>1.02683551486961E-2</v>
      </c>
      <c r="AH27">
        <v>-0.58232659741005099</v>
      </c>
      <c r="AI27">
        <v>-0.115371955375711</v>
      </c>
      <c r="AJ27">
        <v>-0.86443221421404504</v>
      </c>
      <c r="AK27">
        <v>-0.46433584016759299</v>
      </c>
      <c r="AL27">
        <v>-1.41419426934676</v>
      </c>
      <c r="AM27">
        <v>-1.18132830344468</v>
      </c>
      <c r="AN27">
        <v>-1.5660449504632901</v>
      </c>
      <c r="AO27">
        <v>-1.5611772990000099</v>
      </c>
      <c r="AP27">
        <v>-1.48014054517451</v>
      </c>
      <c r="AQ27">
        <v>-1.3475733536001699</v>
      </c>
      <c r="AR27">
        <v>-1.2895383739639099</v>
      </c>
      <c r="AS27">
        <v>-1.66186791152654</v>
      </c>
      <c r="AT27">
        <v>-1.5148976601422099</v>
      </c>
      <c r="AU27">
        <v>-1.4254543267828499</v>
      </c>
      <c r="AV27">
        <v>-1.32942255771428</v>
      </c>
      <c r="AW27">
        <v>-1.48592784152466</v>
      </c>
      <c r="AX27">
        <v>-1.6014235822660201</v>
      </c>
      <c r="AY27">
        <v>-1.4669469584011701</v>
      </c>
      <c r="AZ27">
        <v>-1.39695299703125</v>
      </c>
      <c r="BA27">
        <v>-1.45614032012648</v>
      </c>
      <c r="BB27">
        <v>-1.51147683529016</v>
      </c>
      <c r="BC27">
        <v>-1.5504572630246001</v>
      </c>
      <c r="BD27">
        <v>-1.44869513694671</v>
      </c>
      <c r="BE27">
        <v>-1.48413447082824</v>
      </c>
      <c r="BF27">
        <v>-1.48962878385667</v>
      </c>
      <c r="BG27">
        <v>-1.50095469324558</v>
      </c>
      <c r="BH27">
        <v>-1.52401470037002</v>
      </c>
      <c r="BI27">
        <v>-1.5008824046750799</v>
      </c>
      <c r="BK27">
        <v>1.9526636432283599</v>
      </c>
      <c r="BL27">
        <v>2.8395443872124302</v>
      </c>
      <c r="BM27">
        <v>1.95896624439117</v>
      </c>
      <c r="BN27">
        <v>0.41843279242597697</v>
      </c>
      <c r="BO27">
        <v>0.32536018805419498</v>
      </c>
      <c r="BP27">
        <v>0.261971197217717</v>
      </c>
      <c r="BQ27">
        <v>1.32891282554333</v>
      </c>
      <c r="BR27">
        <v>0.58752123314220395</v>
      </c>
      <c r="BS27">
        <v>0.54828015708128897</v>
      </c>
      <c r="BT27">
        <v>0.23360968921582401</v>
      </c>
      <c r="BU27">
        <v>1.6962321956768101</v>
      </c>
      <c r="BV27">
        <v>1.14010061446619</v>
      </c>
      <c r="BW27">
        <v>0.70972679058205401</v>
      </c>
      <c r="BX27">
        <v>0.234695581764095</v>
      </c>
      <c r="BY27">
        <v>0.34261290658932098</v>
      </c>
      <c r="BZ27">
        <v>1.43961824608969</v>
      </c>
      <c r="CA27">
        <v>0.94483728551161605</v>
      </c>
      <c r="CB27">
        <v>0.49519365872732202</v>
      </c>
      <c r="CC27">
        <v>0.28729991842783498</v>
      </c>
      <c r="CD27">
        <v>0.27124681305669501</v>
      </c>
      <c r="CE27">
        <v>1.2300774228188001</v>
      </c>
      <c r="CF27">
        <v>0.746142525447828</v>
      </c>
      <c r="CG27">
        <v>0.459486203085055</v>
      </c>
      <c r="CH27">
        <v>0.260279821653909</v>
      </c>
      <c r="CI27">
        <v>0.38067247685240901</v>
      </c>
      <c r="CJ27">
        <v>1.03409467483349</v>
      </c>
      <c r="CK27">
        <v>0.67730073858941398</v>
      </c>
      <c r="CL27">
        <v>0.41486325036812599</v>
      </c>
      <c r="CM27">
        <v>0.33553064234215102</v>
      </c>
      <c r="CN27">
        <v>0.472113865507167</v>
      </c>
      <c r="CO27">
        <v>1.59667934621528</v>
      </c>
      <c r="CP27">
        <v>0.56465432699309503</v>
      </c>
      <c r="CQ27">
        <v>1.19200120700157</v>
      </c>
      <c r="CR27">
        <v>1.7546075065703099</v>
      </c>
      <c r="CS27">
        <v>1.0289473767011099</v>
      </c>
      <c r="CT27">
        <v>3.21578590966678</v>
      </c>
      <c r="CU27">
        <v>2.4176409894725399</v>
      </c>
      <c r="CV27">
        <v>1.4811847261503801</v>
      </c>
      <c r="CW27">
        <v>0.68836915384239505</v>
      </c>
      <c r="CX27">
        <v>1.0025667854392899</v>
      </c>
      <c r="CY27">
        <v>1.9545323141072599</v>
      </c>
      <c r="CZ27">
        <v>1.7281662213884099</v>
      </c>
      <c r="DA27">
        <v>1.5761657056890299</v>
      </c>
      <c r="DB27">
        <v>0.98020977878195303</v>
      </c>
      <c r="DC27">
        <v>1.1842152423019101</v>
      </c>
      <c r="DD27">
        <v>1.92018668243442</v>
      </c>
      <c r="DE27">
        <v>1.7253092505982099</v>
      </c>
      <c r="DF27">
        <v>1.3283012768232501</v>
      </c>
      <c r="DG27">
        <v>1.12029102401966</v>
      </c>
      <c r="DH27">
        <v>0.99843101197094497</v>
      </c>
      <c r="DI27">
        <v>1.8659306441236401</v>
      </c>
      <c r="DJ27">
        <v>1.5155763389644901</v>
      </c>
      <c r="DK27">
        <v>1.3194801477990601</v>
      </c>
      <c r="DL27">
        <v>1.01958693587585</v>
      </c>
      <c r="DM27">
        <v>0.65101484598025205</v>
      </c>
      <c r="DN27">
        <v>1.69136843436888</v>
      </c>
      <c r="DO27">
        <v>1.48130058329706</v>
      </c>
      <c r="DP27">
        <v>1.2149172558755399</v>
      </c>
      <c r="DQ27">
        <v>0.77172806457573395</v>
      </c>
      <c r="DR27">
        <v>0.51613187034026797</v>
      </c>
      <c r="DS27">
        <v>-0.541125756849272</v>
      </c>
      <c r="DT27">
        <v>0.376232655795536</v>
      </c>
      <c r="DU27">
        <v>-5.8724084021664598E-3</v>
      </c>
      <c r="DV27">
        <v>0.19533891329365399</v>
      </c>
      <c r="DW27">
        <v>-0.78064229893944503</v>
      </c>
      <c r="DX27">
        <v>1.47454767934729</v>
      </c>
      <c r="DY27">
        <v>0.70418351082637698</v>
      </c>
      <c r="DZ27">
        <v>1.31153003277653</v>
      </c>
      <c r="EA27">
        <v>-0.50786492218627799</v>
      </c>
      <c r="EB27">
        <v>-0.72377935553181805</v>
      </c>
      <c r="EC27">
        <v>-0.221043620465909</v>
      </c>
      <c r="ED27">
        <v>1.05695129314398</v>
      </c>
      <c r="EE27">
        <v>0.94105606790632301</v>
      </c>
      <c r="EF27">
        <v>-0.88202070091312101</v>
      </c>
      <c r="EG27">
        <v>-0.31986490397511902</v>
      </c>
      <c r="EH27">
        <v>0.51932175239669898</v>
      </c>
      <c r="EI27">
        <v>1.2039000369639301</v>
      </c>
      <c r="EJ27">
        <v>1.7627813058628299E-2</v>
      </c>
      <c r="EK27">
        <v>-0.70383646473934802</v>
      </c>
      <c r="EL27">
        <v>0.34821100180792602</v>
      </c>
      <c r="EM27">
        <v>0.91449804230905296</v>
      </c>
      <c r="EN27">
        <v>0.51320839548936803</v>
      </c>
      <c r="EO27">
        <v>-0.13934977919844799</v>
      </c>
      <c r="EP27">
        <v>-0.12451960597895601</v>
      </c>
      <c r="EQ27">
        <v>0.63193733908785499</v>
      </c>
      <c r="ER27">
        <v>0.349860495035485</v>
      </c>
      <c r="ES27">
        <v>0.27906503017837803</v>
      </c>
      <c r="ET27">
        <v>0.23930320253472101</v>
      </c>
      <c r="EU27">
        <v>0.20502651604106301</v>
      </c>
      <c r="EV27">
        <v>0.29334126043462599</v>
      </c>
      <c r="EW27">
        <v>2.1022054491477098</v>
      </c>
      <c r="EX27">
        <v>1.00995718264112</v>
      </c>
      <c r="EY27">
        <v>0.57694948352390596</v>
      </c>
      <c r="EZ27">
        <v>1.8240534606418199</v>
      </c>
      <c r="FA27">
        <v>1.4235794006334901</v>
      </c>
      <c r="FB27">
        <v>2.8439585156225999</v>
      </c>
      <c r="FC27">
        <v>1.94545722917044</v>
      </c>
      <c r="FD27">
        <v>1.76217921827896</v>
      </c>
      <c r="FE27">
        <v>0.76538815525271597</v>
      </c>
      <c r="FF27">
        <v>0.97076321249106701</v>
      </c>
      <c r="FG27">
        <v>1.98009833985312</v>
      </c>
      <c r="FH27">
        <v>1.4044736153052799</v>
      </c>
      <c r="FI27">
        <v>1.28191359157547</v>
      </c>
      <c r="FJ27">
        <v>0.94139031259901496</v>
      </c>
      <c r="FK27">
        <v>0.94256819136598002</v>
      </c>
      <c r="FL27">
        <v>1.74222832818605</v>
      </c>
      <c r="FM27">
        <v>1.38377819822683</v>
      </c>
      <c r="FN27">
        <v>1.14548234844309</v>
      </c>
      <c r="FO27">
        <v>0.96320598932458701</v>
      </c>
      <c r="FP27">
        <v>0.92001712553005599</v>
      </c>
      <c r="FQ27">
        <v>1.6450084976685</v>
      </c>
      <c r="FR27">
        <v>1.2797529315403999</v>
      </c>
      <c r="FS27">
        <v>1.11658925875403</v>
      </c>
      <c r="FT27">
        <v>0.95801194936729495</v>
      </c>
      <c r="FU27">
        <v>0.60092843218402903</v>
      </c>
      <c r="FV27">
        <v>1.52165644038069</v>
      </c>
      <c r="FW27">
        <v>1.24335422897706</v>
      </c>
      <c r="FX27">
        <v>1.0960279628716001</v>
      </c>
      <c r="FY27">
        <v>0.73535369747899204</v>
      </c>
      <c r="FZ27">
        <v>0.19575983832766999</v>
      </c>
      <c r="GA27">
        <v>-1.3344290592833801</v>
      </c>
      <c r="GB27">
        <v>0.146561923655948</v>
      </c>
      <c r="GC27">
        <v>0.327512088216661</v>
      </c>
      <c r="GD27">
        <v>0.532487269962448</v>
      </c>
      <c r="GE27">
        <v>0.66436978128255597</v>
      </c>
      <c r="GF27">
        <v>0.69847278141866398</v>
      </c>
      <c r="GG27">
        <v>-1.3458137578832601</v>
      </c>
      <c r="GH27">
        <v>-1.34011045069326</v>
      </c>
      <c r="GI27">
        <v>-1.36239744918793</v>
      </c>
      <c r="GJ27">
        <v>-1.4447697901463601</v>
      </c>
      <c r="GK27">
        <v>-1.3395224388182001</v>
      </c>
      <c r="GL27">
        <v>-1.3419333959462301</v>
      </c>
      <c r="GM27">
        <v>-1.3363708203704301</v>
      </c>
      <c r="GN27">
        <v>-1.37434349930487</v>
      </c>
      <c r="GO27">
        <v>-1.4611867977926101</v>
      </c>
      <c r="GP27">
        <v>-1.3698600359467199</v>
      </c>
      <c r="GQ27">
        <v>-1.3657433715348799</v>
      </c>
      <c r="GR27">
        <v>-1.36931588938432</v>
      </c>
      <c r="GS27">
        <v>-1.42927295009544</v>
      </c>
      <c r="GT27">
        <v>-1.5238967599317099</v>
      </c>
      <c r="GU27">
        <v>-1.40344974103722</v>
      </c>
      <c r="GV27">
        <v>-1.3956592431900501</v>
      </c>
      <c r="GW27">
        <v>-1.4165363487534099</v>
      </c>
      <c r="GX27">
        <v>-1.4893907822635299</v>
      </c>
      <c r="GY27">
        <v>-1.59285259654058</v>
      </c>
      <c r="GZ27">
        <v>-1.4376882647278</v>
      </c>
      <c r="HA27">
        <v>-1.4370062731436</v>
      </c>
      <c r="HB27">
        <v>-1.47249884189059</v>
      </c>
      <c r="HC27">
        <v>-1.55643286450237</v>
      </c>
      <c r="HD27">
        <v>-1.67028995720115</v>
      </c>
      <c r="HE27">
        <v>-1.2138609296001199</v>
      </c>
      <c r="HF27">
        <v>0.41821994090274101</v>
      </c>
      <c r="HG27">
        <v>0.64357832843506102</v>
      </c>
      <c r="HH27">
        <v>0.83444771961096698</v>
      </c>
      <c r="HI27">
        <v>0.90836331864965603</v>
      </c>
      <c r="HJ27">
        <v>0.91496716662467803</v>
      </c>
      <c r="HK27">
        <v>-1.20196568853566</v>
      </c>
      <c r="HL27">
        <v>-1.2128082488854599</v>
      </c>
      <c r="HM27">
        <v>-1.2739501276209699</v>
      </c>
      <c r="HN27">
        <v>-1.34611208670674</v>
      </c>
      <c r="HO27">
        <v>-1.21338509211473</v>
      </c>
      <c r="HP27">
        <v>-1.20591066887673</v>
      </c>
      <c r="HQ27">
        <v>-1.2198042282722199</v>
      </c>
      <c r="HR27">
        <v>-1.28501974533181</v>
      </c>
      <c r="HS27">
        <v>-1.36312438730982</v>
      </c>
      <c r="HT27">
        <v>-1.22215767344686</v>
      </c>
      <c r="HU27">
        <v>-1.22296905758256</v>
      </c>
      <c r="HV27">
        <v>-1.25826926699464</v>
      </c>
      <c r="HW27">
        <v>-1.3298315125065601</v>
      </c>
      <c r="HX27">
        <v>-1.4146073970023001</v>
      </c>
      <c r="HY27">
        <v>-1.2381182497405401</v>
      </c>
      <c r="HZ27">
        <v>-1.25348368377229</v>
      </c>
      <c r="IA27">
        <v>-1.3011805366514699</v>
      </c>
      <c r="IB27">
        <v>-1.3792102776752999</v>
      </c>
      <c r="IC27">
        <v>-1.4709578786756601</v>
      </c>
      <c r="ID27">
        <v>-1.26432078461659</v>
      </c>
      <c r="IE27">
        <v>-1.2914930677226799</v>
      </c>
      <c r="IF27">
        <v>-1.3488131710235001</v>
      </c>
      <c r="IG27">
        <v>-1.43355704053584</v>
      </c>
      <c r="IH27">
        <v>-1.5331226075440401</v>
      </c>
      <c r="II27">
        <v>2.7826586918731202</v>
      </c>
      <c r="IJ27">
        <v>1.25267995482058</v>
      </c>
      <c r="IK27">
        <v>1.5231128935945999</v>
      </c>
      <c r="IL27">
        <v>0.79738648533255396</v>
      </c>
      <c r="IM27">
        <v>1.5682671252495699</v>
      </c>
      <c r="IN27">
        <v>1.56543040345028</v>
      </c>
      <c r="IO27">
        <v>2.5173747134413902</v>
      </c>
      <c r="IP27">
        <v>0.52941055376682999</v>
      </c>
      <c r="IQ27">
        <v>0.58261601539640495</v>
      </c>
      <c r="IR27">
        <v>0.59075834285117301</v>
      </c>
      <c r="IS27">
        <v>2.4627739195174598</v>
      </c>
      <c r="IT27">
        <v>1.8329587451543601</v>
      </c>
      <c r="IU27">
        <v>0.85363958363722903</v>
      </c>
      <c r="IV27">
        <v>0.60928920339237103</v>
      </c>
      <c r="IW27">
        <v>0.48520295863232799</v>
      </c>
      <c r="IX27">
        <v>2.2140855329165898</v>
      </c>
      <c r="IY27">
        <v>1.38804359290186</v>
      </c>
      <c r="IZ27">
        <v>0.75850225594717102</v>
      </c>
      <c r="JA27">
        <v>0.56929188703539402</v>
      </c>
      <c r="JB27">
        <v>0.33566332614280697</v>
      </c>
      <c r="JC27">
        <v>1.8306510001126299</v>
      </c>
      <c r="JD27">
        <v>1.1832355776668999</v>
      </c>
      <c r="JE27">
        <v>0.703053300635746</v>
      </c>
      <c r="JF27">
        <v>0.46132419273681902</v>
      </c>
      <c r="JG27">
        <v>-9.9803290793810895E-2</v>
      </c>
      <c r="JH27">
        <v>1.60593733041834</v>
      </c>
      <c r="JI27">
        <v>1.07088341695376</v>
      </c>
      <c r="JJ27">
        <v>0.61101384773532397</v>
      </c>
      <c r="JK27">
        <v>0.13048247138213501</v>
      </c>
      <c r="JL27">
        <v>-0.399312523704558</v>
      </c>
      <c r="JM27">
        <v>-1.35240299694802</v>
      </c>
      <c r="JN27">
        <v>1.47073082289972E-2</v>
      </c>
      <c r="JO27">
        <v>0.151111368431668</v>
      </c>
      <c r="JP27">
        <v>0.30709761166350802</v>
      </c>
      <c r="JQ27">
        <v>0.43155362599576402</v>
      </c>
      <c r="JR27">
        <v>0.51939141488906504</v>
      </c>
      <c r="JS27">
        <v>-1.37205930986141</v>
      </c>
      <c r="JT27">
        <v>-1.37758865821675</v>
      </c>
      <c r="JU27">
        <v>-1.3844427676765401</v>
      </c>
      <c r="JV27">
        <v>-1.4072980511881701</v>
      </c>
      <c r="JW27">
        <v>-1.38075775673806</v>
      </c>
      <c r="JX27">
        <v>-1.3969891434266899</v>
      </c>
      <c r="JY27">
        <v>-1.39774254085876</v>
      </c>
      <c r="JZ27">
        <v>-1.4096098587785999</v>
      </c>
      <c r="KA27">
        <v>-1.45639412960897</v>
      </c>
      <c r="KB27">
        <v>-1.41267815392112</v>
      </c>
      <c r="KC27">
        <v>-1.4196543312226999</v>
      </c>
      <c r="KD27">
        <v>-1.4211320758839701</v>
      </c>
      <c r="KE27">
        <v>-1.4492991109158599</v>
      </c>
      <c r="KF27">
        <v>-1.5200298835588999</v>
      </c>
      <c r="KG27">
        <v>-1.45185584048655</v>
      </c>
      <c r="KH27">
        <v>-1.4524713036127701</v>
      </c>
      <c r="KI27">
        <v>-1.4618195727352301</v>
      </c>
      <c r="KJ27">
        <v>-1.50893900957046</v>
      </c>
      <c r="KK27">
        <v>-1.59447672550366</v>
      </c>
      <c r="KL27">
        <v>-1.49719989865125</v>
      </c>
      <c r="KM27">
        <v>-1.4966965451107499</v>
      </c>
      <c r="KN27">
        <v>-1.5191241138559699</v>
      </c>
      <c r="KO27">
        <v>-1.58113019532428</v>
      </c>
      <c r="KP27">
        <v>-1.6803974740927401</v>
      </c>
      <c r="KQ27">
        <v>0.37611552993874098</v>
      </c>
      <c r="KR27">
        <v>1.7109036473077699</v>
      </c>
      <c r="KS27">
        <v>-0.84194384177124504</v>
      </c>
      <c r="KT27">
        <v>-0.25439717012174901</v>
      </c>
      <c r="KU27">
        <v>-2.31140834472663</v>
      </c>
      <c r="KV27">
        <v>-1.0917125735383399</v>
      </c>
      <c r="KW27">
        <v>1.25473826922606</v>
      </c>
      <c r="KX27">
        <v>1.29495631527402</v>
      </c>
      <c r="KY27">
        <v>-0.24106843961302099</v>
      </c>
      <c r="KZ27">
        <v>-0.52709025728358005</v>
      </c>
      <c r="LA27">
        <v>0.99303942656787203</v>
      </c>
      <c r="LB27">
        <v>0.98934309740383097</v>
      </c>
      <c r="LC27">
        <v>0.93427050204836604</v>
      </c>
      <c r="LD27">
        <v>-0.43997468673780799</v>
      </c>
      <c r="LE27">
        <v>1.8524045656723099E-2</v>
      </c>
      <c r="LF27">
        <v>1.0258958928759701</v>
      </c>
      <c r="LG27">
        <v>1.0002005198374599</v>
      </c>
      <c r="LH27">
        <v>0.26480694877238897</v>
      </c>
      <c r="LI27">
        <v>-0.22305273441495199</v>
      </c>
      <c r="LJ27">
        <v>0.54359557618215004</v>
      </c>
      <c r="LK27">
        <v>1.03162876455245</v>
      </c>
      <c r="LL27">
        <v>0.54379255338532295</v>
      </c>
      <c r="LM27">
        <v>0.18994173240290599</v>
      </c>
      <c r="LN27">
        <v>0.209291073294671</v>
      </c>
      <c r="LO27">
        <v>0.92231176801773596</v>
      </c>
      <c r="LP27">
        <v>0.69005707904297298</v>
      </c>
      <c r="LQ27">
        <v>0.42627387628660102</v>
      </c>
      <c r="LR27">
        <v>0.41956294463007299</v>
      </c>
      <c r="LS27">
        <v>0.576285573202863</v>
      </c>
      <c r="LT27">
        <v>1.0542415907993199</v>
      </c>
      <c r="LU27">
        <v>0.75258638534604405</v>
      </c>
      <c r="LV27">
        <v>1.0854135566782299</v>
      </c>
      <c r="LW27">
        <v>-1.12900062016341E-2</v>
      </c>
      <c r="LX27">
        <v>0.758669609181294</v>
      </c>
      <c r="LY27">
        <v>1.4167405449636401</v>
      </c>
      <c r="LZ27">
        <v>2.86619483409015</v>
      </c>
      <c r="MA27">
        <v>1.4851887772133101</v>
      </c>
      <c r="MB27">
        <v>1.75541006627093</v>
      </c>
      <c r="MC27">
        <v>-0.46615689212530398</v>
      </c>
      <c r="MD27">
        <v>6.8632503175084097E-2</v>
      </c>
      <c r="ME27">
        <v>0.40067781509594802</v>
      </c>
      <c r="MF27">
        <v>0.78125686858667898</v>
      </c>
      <c r="MG27">
        <v>2.03079602994482</v>
      </c>
      <c r="MH27">
        <v>-0.40451333340297102</v>
      </c>
      <c r="MI27">
        <v>0.15658340436929399</v>
      </c>
      <c r="MJ27">
        <v>0.78739768503248397</v>
      </c>
      <c r="MK27">
        <v>1.9096489308109701</v>
      </c>
      <c r="ML27">
        <v>1.15029616246204</v>
      </c>
      <c r="MM27">
        <v>-0.16974388721745801</v>
      </c>
      <c r="MN27">
        <v>0.419527727797954</v>
      </c>
      <c r="MO27">
        <v>1.8142917707318</v>
      </c>
      <c r="MP27">
        <v>1.43082232329742</v>
      </c>
      <c r="MQ27">
        <v>1.0838918410893601</v>
      </c>
      <c r="MR27">
        <v>0.12224965450660399</v>
      </c>
      <c r="MS27">
        <v>1.2099217371040001</v>
      </c>
      <c r="MT27">
        <v>1.4388006682835901</v>
      </c>
      <c r="MU27">
        <v>1.36922640864706</v>
      </c>
      <c r="MV27">
        <v>1.25444498347994</v>
      </c>
      <c r="MW27">
        <v>0.88910057692302602</v>
      </c>
      <c r="MX27">
        <v>0.44294807541291198</v>
      </c>
      <c r="MY27">
        <v>0.83470597149390302</v>
      </c>
      <c r="MZ27">
        <v>1.6945940815643099</v>
      </c>
      <c r="NA27">
        <v>1.3367940589071901</v>
      </c>
      <c r="NB27">
        <v>1.3821549923356999</v>
      </c>
      <c r="NC27">
        <v>-0.31832193655728602</v>
      </c>
      <c r="ND27">
        <v>1.5010921806667601</v>
      </c>
      <c r="NE27">
        <v>2.37805962082281</v>
      </c>
      <c r="NF27">
        <v>1.4796758477468801</v>
      </c>
      <c r="NG27">
        <v>-0.18068450759896801</v>
      </c>
      <c r="NH27">
        <v>-0.21512249541531001</v>
      </c>
      <c r="NI27">
        <v>1.2201656611873599</v>
      </c>
      <c r="NJ27">
        <v>1.6840143501568801</v>
      </c>
      <c r="NK27">
        <v>1.0186529128257999</v>
      </c>
      <c r="NL27">
        <v>-0.63353112712138504</v>
      </c>
      <c r="NM27">
        <v>-3.1116929898298399E-2</v>
      </c>
      <c r="NN27">
        <v>1.56073308962059</v>
      </c>
      <c r="NO27">
        <v>1.47106661419685</v>
      </c>
      <c r="NP27">
        <v>0.22684567226585001</v>
      </c>
      <c r="NQ27">
        <v>-0.36996946928701202</v>
      </c>
      <c r="NR27">
        <v>0.34013797394895201</v>
      </c>
      <c r="NS27">
        <v>1.4727917721384101</v>
      </c>
      <c r="NT27">
        <v>0.81755330524595005</v>
      </c>
      <c r="NU27">
        <v>0.150102355626862</v>
      </c>
      <c r="NV27">
        <v>-2.0969161480882199E-2</v>
      </c>
      <c r="NW27">
        <v>0.45333697656597399</v>
      </c>
      <c r="NX27">
        <v>0.98913250389039598</v>
      </c>
      <c r="NY27">
        <v>0.63780029778941705</v>
      </c>
      <c r="NZ27">
        <v>0.30560443009747201</v>
      </c>
      <c r="OA27">
        <v>0.13510003335016099</v>
      </c>
      <c r="OB27">
        <v>0.61490707777657405</v>
      </c>
      <c r="OC27">
        <v>2.1028611023252999E-2</v>
      </c>
      <c r="OD27">
        <v>-0.26153578690228302</v>
      </c>
      <c r="OE27">
        <v>0.28185020554832801</v>
      </c>
      <c r="OF27">
        <v>0.77736188189753397</v>
      </c>
      <c r="OG27">
        <v>1.7543990944903001</v>
      </c>
      <c r="OH27">
        <v>1.0180835582133201</v>
      </c>
      <c r="OI27">
        <v>0.88548112529371603</v>
      </c>
      <c r="OJ27">
        <v>0.67988782642373402</v>
      </c>
      <c r="OK27">
        <v>0.39144448166720602</v>
      </c>
      <c r="OL27">
        <v>0.29586948214994901</v>
      </c>
      <c r="OM27">
        <v>0.49019122685280297</v>
      </c>
      <c r="ON27">
        <v>0.82542147547670597</v>
      </c>
      <c r="OO27">
        <v>0.44236853272069299</v>
      </c>
      <c r="OP27">
        <v>0.27683799266798698</v>
      </c>
      <c r="OQ27">
        <v>0.28347811720881599</v>
      </c>
      <c r="OR27">
        <v>0.694128069753701</v>
      </c>
      <c r="OS27">
        <v>0.65949060716833297</v>
      </c>
      <c r="OT27">
        <v>0.37660897068175297</v>
      </c>
      <c r="OU27">
        <v>0.29345502809614299</v>
      </c>
      <c r="OV27">
        <v>3.99532719677766E-2</v>
      </c>
      <c r="OW27">
        <v>0.64438978450770801</v>
      </c>
      <c r="OX27">
        <v>0.56317502721280199</v>
      </c>
      <c r="OY27">
        <v>0.368763287018885</v>
      </c>
      <c r="OZ27">
        <v>0.13028827072657201</v>
      </c>
      <c r="PA27">
        <v>-0.479020539057878</v>
      </c>
      <c r="PB27">
        <v>0.59046773352967796</v>
      </c>
      <c r="PC27">
        <v>0.53135966276373403</v>
      </c>
      <c r="PD27">
        <v>0.23403334545680299</v>
      </c>
      <c r="PE27">
        <v>-0.29896577547638697</v>
      </c>
      <c r="PF27">
        <v>-0.90438166991525604</v>
      </c>
      <c r="PG27">
        <v>1.11105889438269</v>
      </c>
      <c r="PH27">
        <v>-0.99877032526856402</v>
      </c>
      <c r="PI27">
        <v>-0.88540964281160195</v>
      </c>
      <c r="PJ27">
        <v>-1.41438408975826</v>
      </c>
      <c r="PK27">
        <v>-0.96316629994818703</v>
      </c>
      <c r="PL27">
        <v>-0.75149678573085599</v>
      </c>
      <c r="PM27">
        <v>1.2563317659136299</v>
      </c>
      <c r="PN27">
        <v>1.24761028789349</v>
      </c>
      <c r="PO27">
        <v>1.0993412424381701</v>
      </c>
      <c r="PP27">
        <v>1.1582706686730899</v>
      </c>
      <c r="PQ27">
        <v>1.1615653183144901</v>
      </c>
      <c r="PR27">
        <v>1.25444592277383</v>
      </c>
      <c r="PS27">
        <v>1.1980964923511399</v>
      </c>
      <c r="PT27">
        <v>1.12012496005646</v>
      </c>
      <c r="PU27">
        <v>1.1935508670835999</v>
      </c>
      <c r="PV27">
        <v>1.21038950243725</v>
      </c>
      <c r="PW27">
        <v>1.2276765671599199</v>
      </c>
      <c r="PX27">
        <v>1.16042852467793</v>
      </c>
      <c r="PY27">
        <v>1.1586625754476301</v>
      </c>
      <c r="PZ27">
        <v>1.2573291111467899</v>
      </c>
      <c r="QA27">
        <v>1.20782373658552</v>
      </c>
      <c r="QB27">
        <v>1.19287424679881</v>
      </c>
      <c r="QC27">
        <v>1.1733005520981401</v>
      </c>
      <c r="QD27">
        <v>1.21370600690818</v>
      </c>
      <c r="QE27">
        <v>1.28752475559829</v>
      </c>
      <c r="QF27">
        <v>1.18679362604179</v>
      </c>
      <c r="QG27">
        <v>1.19468837531326</v>
      </c>
      <c r="QH27">
        <v>1.2115619629835299</v>
      </c>
      <c r="QI27">
        <v>1.24769066278881</v>
      </c>
      <c r="QJ27">
        <v>1.2621843384101901</v>
      </c>
      <c r="QK27">
        <v>0.34668675539831101</v>
      </c>
      <c r="QL27">
        <v>-1.20999794456141</v>
      </c>
      <c r="QM27">
        <v>-1.0768873975668301</v>
      </c>
      <c r="QN27">
        <v>0.207372172903491</v>
      </c>
      <c r="QO27">
        <v>0.93828652373930899</v>
      </c>
      <c r="QP27">
        <v>-0.35450452723012899</v>
      </c>
      <c r="QQ27">
        <v>0.75925042094050799</v>
      </c>
      <c r="QR27">
        <v>1.038059743559</v>
      </c>
      <c r="QS27">
        <v>2.5295896867526402</v>
      </c>
      <c r="QT27">
        <v>1.6556233277576999</v>
      </c>
      <c r="QU27">
        <v>0.202875365285896</v>
      </c>
      <c r="QV27">
        <v>0.62959483018639795</v>
      </c>
      <c r="QW27">
        <v>0.91334157407418703</v>
      </c>
      <c r="QX27">
        <v>2.4416741629173</v>
      </c>
      <c r="QY27">
        <v>1.5507534697999299</v>
      </c>
      <c r="QZ27">
        <v>0.43752702867235299</v>
      </c>
      <c r="RA27">
        <v>0.80637702754083496</v>
      </c>
      <c r="RB27">
        <v>1.7557806497892301</v>
      </c>
      <c r="RC27">
        <v>2.0774418313686298</v>
      </c>
      <c r="RD27">
        <v>1.70369130055231</v>
      </c>
      <c r="RE27">
        <v>0.63334960146494901</v>
      </c>
      <c r="RF27">
        <v>1.44142577435563</v>
      </c>
      <c r="RG27">
        <v>1.7636474487042</v>
      </c>
      <c r="RH27">
        <v>2.0386511931344198</v>
      </c>
      <c r="RI27">
        <v>1.7109329496005401</v>
      </c>
      <c r="RJ27">
        <v>1.1831814873969799</v>
      </c>
      <c r="RK27">
        <v>1.5472156608998699</v>
      </c>
      <c r="RL27">
        <v>1.8371774572510999</v>
      </c>
      <c r="RM27">
        <v>1.98632895636413</v>
      </c>
      <c r="RN27">
        <v>1.8037309388618501</v>
      </c>
      <c r="RO27">
        <v>0.67250038671919499</v>
      </c>
      <c r="RP27">
        <v>-0.42414283218299598</v>
      </c>
      <c r="RQ27">
        <v>-0.69105424113659597</v>
      </c>
      <c r="RR27">
        <v>-0.57997876321266795</v>
      </c>
      <c r="RS27">
        <v>-1.50444215067367</v>
      </c>
      <c r="RT27">
        <v>-0.93462279190119502</v>
      </c>
      <c r="RU27">
        <v>0.72575814475192202</v>
      </c>
      <c r="RV27">
        <v>0.73182280890838103</v>
      </c>
      <c r="RW27">
        <v>0.96129288878937902</v>
      </c>
      <c r="RX27">
        <v>0.92172676431447498</v>
      </c>
      <c r="RY27">
        <v>0.51193548238711795</v>
      </c>
      <c r="RZ27">
        <v>0.636413503605885</v>
      </c>
      <c r="SA27">
        <v>0.77785051936309002</v>
      </c>
      <c r="SB27">
        <v>0.93165247103026405</v>
      </c>
      <c r="SC27">
        <v>0.93495777215430698</v>
      </c>
      <c r="SD27">
        <v>0.58497950550476197</v>
      </c>
      <c r="SE27">
        <v>0.72384410729229598</v>
      </c>
      <c r="SF27">
        <v>0.87350960700640301</v>
      </c>
      <c r="SG27">
        <v>0.96039812692734805</v>
      </c>
      <c r="SH27">
        <v>1.0052846341472199</v>
      </c>
      <c r="SI27">
        <v>0.66154499614641404</v>
      </c>
      <c r="SJ27">
        <v>0.80926465493488398</v>
      </c>
      <c r="SK27">
        <v>0.91912546093090997</v>
      </c>
      <c r="SL27">
        <v>1.0062737147915799</v>
      </c>
      <c r="SM27">
        <v>1.18972982292551</v>
      </c>
      <c r="SN27">
        <v>0.73675862437360995</v>
      </c>
      <c r="SO27">
        <v>0.85679100427417998</v>
      </c>
      <c r="SP27">
        <v>0.96273997802495104</v>
      </c>
      <c r="SQ27">
        <v>1.1424154332365599</v>
      </c>
      <c r="SR27">
        <v>1.3302710223293901</v>
      </c>
      <c r="SS27">
        <v>1.2509035095758201</v>
      </c>
      <c r="ST27">
        <v>5.3705692844858599E-2</v>
      </c>
      <c r="SU27">
        <v>0.51524026121531896</v>
      </c>
      <c r="SV27">
        <v>1.3843909487780699</v>
      </c>
      <c r="SW27">
        <v>1.8549641087270701</v>
      </c>
      <c r="SX27">
        <v>1.6150649701259501</v>
      </c>
      <c r="SY27">
        <v>1.2779984819261301</v>
      </c>
      <c r="SZ27">
        <v>1.3420488024371999</v>
      </c>
      <c r="TA27">
        <v>1.33150805003029</v>
      </c>
      <c r="TB27">
        <v>1.20838767514468</v>
      </c>
      <c r="TC27">
        <v>1.2608171912121</v>
      </c>
      <c r="TD27">
        <v>1.2972675876000901</v>
      </c>
      <c r="TE27">
        <v>1.3504430227711</v>
      </c>
      <c r="TF27">
        <v>1.2994888520200001</v>
      </c>
      <c r="TG27">
        <v>1.14505247027807</v>
      </c>
      <c r="TH27">
        <v>1.28295182138466</v>
      </c>
      <c r="TI27">
        <v>1.3279364464010199</v>
      </c>
      <c r="TJ27">
        <v>1.32921242787552</v>
      </c>
      <c r="TK27">
        <v>1.22628760861596</v>
      </c>
      <c r="TL27">
        <v>1.0200564183517</v>
      </c>
      <c r="TM27">
        <v>1.3128035849383799</v>
      </c>
      <c r="TN27">
        <v>1.3260655320483501</v>
      </c>
      <c r="TO27">
        <v>1.2752605630218701</v>
      </c>
      <c r="TP27">
        <v>1.1201816213862099</v>
      </c>
      <c r="TQ27">
        <v>0.861791005069246</v>
      </c>
      <c r="TR27">
        <v>1.3194603797216899</v>
      </c>
      <c r="TS27">
        <v>1.29065353018021</v>
      </c>
      <c r="TT27">
        <v>1.1875042713270301</v>
      </c>
      <c r="TU27">
        <v>0.97998095676476804</v>
      </c>
      <c r="TV27">
        <v>0.74838655419250699</v>
      </c>
    </row>
    <row r="28" spans="1:542" x14ac:dyDescent="0.25">
      <c r="A28" s="13">
        <v>44834</v>
      </c>
      <c r="B28">
        <v>1.1489738118719499</v>
      </c>
      <c r="C28">
        <v>2.1087968365141601</v>
      </c>
      <c r="D28">
        <v>1.1373354785694401</v>
      </c>
      <c r="E28">
        <v>0.780384328649805</v>
      </c>
      <c r="F28">
        <v>-0.61443385660269201</v>
      </c>
      <c r="G28">
        <v>-1.2603102998004301</v>
      </c>
      <c r="H28">
        <v>1.84707033395203</v>
      </c>
      <c r="I28">
        <v>2.7907010097099501</v>
      </c>
      <c r="J28">
        <v>0.34876105171198202</v>
      </c>
      <c r="K28">
        <v>-0.75842827355721698</v>
      </c>
      <c r="L28">
        <v>1.63801249905746</v>
      </c>
      <c r="M28">
        <v>2.2167148487867498</v>
      </c>
      <c r="N28">
        <v>1.86334463225915</v>
      </c>
      <c r="O28">
        <v>-3.4992310933769602E-2</v>
      </c>
      <c r="P28">
        <v>-0.578184261980495</v>
      </c>
      <c r="Q28">
        <v>2.0458756841246402</v>
      </c>
      <c r="R28">
        <v>2.18425247391166</v>
      </c>
      <c r="S28">
        <v>1.0086718654671201</v>
      </c>
      <c r="T28">
        <v>-0.32144308542337602</v>
      </c>
      <c r="U28">
        <v>0.42117111083884901</v>
      </c>
      <c r="V28">
        <v>2.1470847576860699</v>
      </c>
      <c r="W28">
        <v>1.5783071982541499</v>
      </c>
      <c r="X28">
        <v>0.54246091361638205</v>
      </c>
      <c r="Y28">
        <v>0.27053444527755899</v>
      </c>
      <c r="Z28">
        <v>1.2162352925502899</v>
      </c>
      <c r="AA28">
        <v>1.7122050729242999</v>
      </c>
      <c r="AB28">
        <v>1.1323136409525301</v>
      </c>
      <c r="AC28">
        <v>0.853840516639086</v>
      </c>
      <c r="AD28">
        <v>0.87544376668795298</v>
      </c>
      <c r="AE28">
        <v>1.40319273465857</v>
      </c>
      <c r="AF28">
        <v>-1.2121975406179699</v>
      </c>
      <c r="AG28">
        <v>0.70281461368058396</v>
      </c>
      <c r="AH28">
        <v>0.11043430477548399</v>
      </c>
      <c r="AI28">
        <v>-0.55117661581404498</v>
      </c>
      <c r="AJ28">
        <v>-9.5023221383291903E-2</v>
      </c>
      <c r="AK28">
        <v>-0.86205125311240904</v>
      </c>
      <c r="AL28">
        <v>-1.44046006602245</v>
      </c>
      <c r="AM28">
        <v>-1.45779072215573</v>
      </c>
      <c r="AN28">
        <v>-1.24712192279151</v>
      </c>
      <c r="AO28">
        <v>-1.6767026069643201</v>
      </c>
      <c r="AP28">
        <v>-1.29929492378138</v>
      </c>
      <c r="AQ28">
        <v>-1.5143649092273599</v>
      </c>
      <c r="AR28">
        <v>-1.3975633004357</v>
      </c>
      <c r="AS28">
        <v>-1.3690835437361899</v>
      </c>
      <c r="AT28">
        <v>-1.7880107116879</v>
      </c>
      <c r="AU28">
        <v>-1.41879937207345</v>
      </c>
      <c r="AV28">
        <v>-1.46802342488959</v>
      </c>
      <c r="AW28">
        <v>-1.39421080501354</v>
      </c>
      <c r="AX28">
        <v>-1.5877326257100399</v>
      </c>
      <c r="AY28">
        <v>-1.7483926465103801</v>
      </c>
      <c r="AZ28">
        <v>-1.4290737279399399</v>
      </c>
      <c r="BA28">
        <v>-1.45164266658775</v>
      </c>
      <c r="BB28">
        <v>-1.53959992708445</v>
      </c>
      <c r="BC28">
        <v>-1.6340728642192699</v>
      </c>
      <c r="BD28">
        <v>-1.70510375704235</v>
      </c>
      <c r="BE28">
        <v>-1.4341648878288</v>
      </c>
      <c r="BF28">
        <v>-1.55430566565787</v>
      </c>
      <c r="BG28">
        <v>-1.59209869174551</v>
      </c>
      <c r="BH28">
        <v>-1.63514643455465</v>
      </c>
      <c r="BI28">
        <v>-1.6873694485468</v>
      </c>
      <c r="BK28">
        <v>1.98721726648643</v>
      </c>
      <c r="BL28">
        <v>2.2764694100448901</v>
      </c>
      <c r="BM28">
        <v>2.8196108860546798</v>
      </c>
      <c r="BN28">
        <v>1.9956497165242599</v>
      </c>
      <c r="BO28">
        <v>0.55628878294505901</v>
      </c>
      <c r="BP28">
        <v>0.49286710772873399</v>
      </c>
      <c r="BQ28">
        <v>2.1801411373056001</v>
      </c>
      <c r="BR28">
        <v>1.5595354697919199</v>
      </c>
      <c r="BS28">
        <v>0.79260061099091395</v>
      </c>
      <c r="BT28">
        <v>0.80828054545462402</v>
      </c>
      <c r="BU28">
        <v>2.0114248054224699</v>
      </c>
      <c r="BV28">
        <v>1.9179877449518801</v>
      </c>
      <c r="BW28">
        <v>1.3838034437061499</v>
      </c>
      <c r="BX28">
        <v>0.96075154818045005</v>
      </c>
      <c r="BY28">
        <v>0.45603186015398101</v>
      </c>
      <c r="BZ28">
        <v>1.98340569823715</v>
      </c>
      <c r="CA28">
        <v>1.68044108162635</v>
      </c>
      <c r="CB28">
        <v>1.2012384385020101</v>
      </c>
      <c r="CC28">
        <v>0.74487290520184701</v>
      </c>
      <c r="CD28">
        <v>0.54704216738098999</v>
      </c>
      <c r="CE28">
        <v>1.8203257063211</v>
      </c>
      <c r="CF28">
        <v>1.4879479354858101</v>
      </c>
      <c r="CG28">
        <v>1.0095061133412599</v>
      </c>
      <c r="CH28">
        <v>0.73194691321122596</v>
      </c>
      <c r="CI28">
        <v>0.51423745160741097</v>
      </c>
      <c r="CJ28">
        <v>1.6613389958349301</v>
      </c>
      <c r="CK28">
        <v>1.30585778081507</v>
      </c>
      <c r="CL28">
        <v>0.96166331526104798</v>
      </c>
      <c r="CM28">
        <v>0.68656573940954602</v>
      </c>
      <c r="CN28">
        <v>0.60369171787145903</v>
      </c>
      <c r="CO28">
        <v>1.0563337906025401</v>
      </c>
      <c r="CP28">
        <v>0.251250443438987</v>
      </c>
      <c r="CQ28">
        <v>0.567375303998918</v>
      </c>
      <c r="CR28">
        <v>1.1927043208845201</v>
      </c>
      <c r="CS28">
        <v>1.77821883717708</v>
      </c>
      <c r="CT28">
        <v>1.0539777733396201</v>
      </c>
      <c r="CU28">
        <v>1.6485540217119199</v>
      </c>
      <c r="CV28">
        <v>2.71351743367731</v>
      </c>
      <c r="CW28">
        <v>1.49525376403706</v>
      </c>
      <c r="CX28">
        <v>0.77678322599023997</v>
      </c>
      <c r="CY28">
        <v>1.43481830737261</v>
      </c>
      <c r="CZ28">
        <v>2.0329417644267198</v>
      </c>
      <c r="DA28">
        <v>1.83569658522114</v>
      </c>
      <c r="DB28">
        <v>1.61227346851465</v>
      </c>
      <c r="DC28">
        <v>1.1060166427367699</v>
      </c>
      <c r="DD28">
        <v>1.80969356879586</v>
      </c>
      <c r="DE28">
        <v>2.0200203929691098</v>
      </c>
      <c r="DF28">
        <v>1.7941818447397599</v>
      </c>
      <c r="DG28">
        <v>1.41253819185553</v>
      </c>
      <c r="DH28">
        <v>1.3061185315746699</v>
      </c>
      <c r="DI28">
        <v>1.88201858951601</v>
      </c>
      <c r="DJ28">
        <v>1.94012313935673</v>
      </c>
      <c r="DK28">
        <v>1.6102583399025701</v>
      </c>
      <c r="DL28">
        <v>1.45604999559995</v>
      </c>
      <c r="DM28">
        <v>1.2200940189609599</v>
      </c>
      <c r="DN28">
        <v>1.8765416616598301</v>
      </c>
      <c r="DO28">
        <v>1.7869644758879899</v>
      </c>
      <c r="DP28">
        <v>1.6197287847936299</v>
      </c>
      <c r="DQ28">
        <v>1.3793705944757699</v>
      </c>
      <c r="DR28">
        <v>0.96613117608852295</v>
      </c>
      <c r="DS28">
        <v>-0.15411947331060899</v>
      </c>
      <c r="DT28">
        <v>0.52928833015739296</v>
      </c>
      <c r="DU28">
        <v>0.361563957206959</v>
      </c>
      <c r="DV28">
        <v>-1.15616038930542E-2</v>
      </c>
      <c r="DW28">
        <v>0.17905206476315599</v>
      </c>
      <c r="DX28">
        <v>-0.77637011146174895</v>
      </c>
      <c r="DY28">
        <v>-0.528952502600334</v>
      </c>
      <c r="DZ28">
        <v>0.78309216131734505</v>
      </c>
      <c r="EA28">
        <v>1.3886750401680601</v>
      </c>
      <c r="EB28">
        <v>-0.46666336346475901</v>
      </c>
      <c r="EC28">
        <v>-0.49098977539108601</v>
      </c>
      <c r="ED28">
        <v>-0.182047833522341</v>
      </c>
      <c r="EE28">
        <v>1.1426768948791699</v>
      </c>
      <c r="EF28">
        <v>1.0103509425892001</v>
      </c>
      <c r="EG28">
        <v>-0.85611781627741101</v>
      </c>
      <c r="EH28">
        <v>-0.41159999964584798</v>
      </c>
      <c r="EI28">
        <v>0.59300523239966496</v>
      </c>
      <c r="EJ28">
        <v>1.2783552701982801</v>
      </c>
      <c r="EK28">
        <v>8.5685053056104105E-2</v>
      </c>
      <c r="EL28">
        <v>-0.65716291876548405</v>
      </c>
      <c r="EM28">
        <v>0.26076353455315898</v>
      </c>
      <c r="EN28">
        <v>0.98091892991081697</v>
      </c>
      <c r="EO28">
        <v>0.59494509093499703</v>
      </c>
      <c r="EP28">
        <v>-6.2027992138395001E-2</v>
      </c>
      <c r="EQ28">
        <v>-4.2484956344950101E-2</v>
      </c>
      <c r="ER28">
        <v>0.64161182484768198</v>
      </c>
      <c r="ES28">
        <v>0.43434092999499901</v>
      </c>
      <c r="ET28">
        <v>0.36436653769136002</v>
      </c>
      <c r="EU28">
        <v>0.321049811515557</v>
      </c>
      <c r="EV28">
        <v>0.28635682835931903</v>
      </c>
      <c r="EW28">
        <v>1.48110838934991</v>
      </c>
      <c r="EX28">
        <v>0.50910953392217895</v>
      </c>
      <c r="EY28">
        <v>1.0102874675165201</v>
      </c>
      <c r="EZ28">
        <v>0.58284804680913704</v>
      </c>
      <c r="FA28">
        <v>1.8345879788275601</v>
      </c>
      <c r="FB28">
        <v>1.4588240522337399</v>
      </c>
      <c r="FC28">
        <v>2.1752945779374002</v>
      </c>
      <c r="FD28">
        <v>2.0491478400911598</v>
      </c>
      <c r="FE28">
        <v>1.8178979026283699</v>
      </c>
      <c r="FF28">
        <v>0.88711702902469802</v>
      </c>
      <c r="FG28">
        <v>2.0187671262404501</v>
      </c>
      <c r="FH28">
        <v>2.08322566038039</v>
      </c>
      <c r="FI28">
        <v>1.5091533559349899</v>
      </c>
      <c r="FJ28">
        <v>1.3501885825711699</v>
      </c>
      <c r="FK28">
        <v>1.1494568806396801</v>
      </c>
      <c r="FL28">
        <v>2.10983619908873</v>
      </c>
      <c r="FM28">
        <v>1.85233951142838</v>
      </c>
      <c r="FN28">
        <v>1.4727252529810699</v>
      </c>
      <c r="FO28">
        <v>1.28302732976264</v>
      </c>
      <c r="FP28">
        <v>1.2039891500435</v>
      </c>
      <c r="FQ28">
        <v>1.9771106965559999</v>
      </c>
      <c r="FR28">
        <v>1.7444841099686801</v>
      </c>
      <c r="FS28">
        <v>1.41510602250566</v>
      </c>
      <c r="FT28">
        <v>1.2998209572014401</v>
      </c>
      <c r="FU28">
        <v>1.19280524927674</v>
      </c>
      <c r="FV28">
        <v>1.8870865288904199</v>
      </c>
      <c r="FW28">
        <v>1.66112289934137</v>
      </c>
      <c r="FX28">
        <v>1.4193271587262899</v>
      </c>
      <c r="FY28">
        <v>1.2937117550861801</v>
      </c>
      <c r="FZ28">
        <v>0.94636519305950295</v>
      </c>
      <c r="GA28">
        <v>-1.1945936788195499</v>
      </c>
      <c r="GB28">
        <v>0.29038437210337598</v>
      </c>
      <c r="GC28">
        <v>0.327512088216661</v>
      </c>
      <c r="GD28">
        <v>0.532487269962448</v>
      </c>
      <c r="GE28">
        <v>0.66436978128255597</v>
      </c>
      <c r="GF28">
        <v>0.69847278141866398</v>
      </c>
      <c r="GG28">
        <v>-1.3458137578832601</v>
      </c>
      <c r="GH28">
        <v>-1.34011045069326</v>
      </c>
      <c r="GI28">
        <v>-1.36239744918793</v>
      </c>
      <c r="GJ28">
        <v>-1.4447697901463601</v>
      </c>
      <c r="GK28">
        <v>-1.29245086717298</v>
      </c>
      <c r="GL28">
        <v>-1.3419333959462301</v>
      </c>
      <c r="GM28">
        <v>-1.3363708203704301</v>
      </c>
      <c r="GN28">
        <v>-1.37434349930487</v>
      </c>
      <c r="GO28">
        <v>-1.4611867977926101</v>
      </c>
      <c r="GP28">
        <v>-1.34576298388198</v>
      </c>
      <c r="GQ28">
        <v>-1.3657433715348799</v>
      </c>
      <c r="GR28">
        <v>-1.36931588938432</v>
      </c>
      <c r="GS28">
        <v>-1.42927295009544</v>
      </c>
      <c r="GT28">
        <v>-1.5238967599317099</v>
      </c>
      <c r="GU28">
        <v>-1.3870506510295499</v>
      </c>
      <c r="GV28">
        <v>-1.3956592431900501</v>
      </c>
      <c r="GW28">
        <v>-1.4165363487534099</v>
      </c>
      <c r="GX28">
        <v>-1.4893907822635299</v>
      </c>
      <c r="GY28">
        <v>-1.59285259654058</v>
      </c>
      <c r="GZ28">
        <v>-1.4252704415224</v>
      </c>
      <c r="HA28">
        <v>-1.4370062731436</v>
      </c>
      <c r="HB28">
        <v>-1.47249884189059</v>
      </c>
      <c r="HC28">
        <v>-1.55643286450237</v>
      </c>
      <c r="HD28">
        <v>-1.67028995720115</v>
      </c>
      <c r="HE28">
        <v>-1.1644053009609101</v>
      </c>
      <c r="HF28">
        <v>0.49005161014176202</v>
      </c>
      <c r="HG28">
        <v>0.64357832843506102</v>
      </c>
      <c r="HH28">
        <v>0.83444771961096698</v>
      </c>
      <c r="HI28">
        <v>0.90836331864965603</v>
      </c>
      <c r="HJ28">
        <v>0.91496716662467803</v>
      </c>
      <c r="HK28">
        <v>-1.20196568853566</v>
      </c>
      <c r="HL28">
        <v>-1.2128082488854599</v>
      </c>
      <c r="HM28">
        <v>-1.2739501276209699</v>
      </c>
      <c r="HN28">
        <v>-1.34611208670674</v>
      </c>
      <c r="HO28">
        <v>-1.1970737167166201</v>
      </c>
      <c r="HP28">
        <v>-1.20591066887673</v>
      </c>
      <c r="HQ28">
        <v>-1.2198042282722199</v>
      </c>
      <c r="HR28">
        <v>-1.28501974533181</v>
      </c>
      <c r="HS28">
        <v>-1.36312438730982</v>
      </c>
      <c r="HT28">
        <v>-1.21408114869392</v>
      </c>
      <c r="HU28">
        <v>-1.22296905758256</v>
      </c>
      <c r="HV28">
        <v>-1.25826926699464</v>
      </c>
      <c r="HW28">
        <v>-1.3298315125065601</v>
      </c>
      <c r="HX28">
        <v>-1.4146073970023001</v>
      </c>
      <c r="HY28">
        <v>-1.23277999916678</v>
      </c>
      <c r="HZ28">
        <v>-1.25348368377229</v>
      </c>
      <c r="IA28">
        <v>-1.3011805366514699</v>
      </c>
      <c r="IB28">
        <v>-1.3792102776752999</v>
      </c>
      <c r="IC28">
        <v>-1.4709578786756601</v>
      </c>
      <c r="ID28">
        <v>-1.2603528357162299</v>
      </c>
      <c r="IE28">
        <v>-1.2914930677226799</v>
      </c>
      <c r="IF28">
        <v>-1.3488131710235001</v>
      </c>
      <c r="IG28">
        <v>-1.43355704053584</v>
      </c>
      <c r="IH28">
        <v>-1.5331226075440401</v>
      </c>
      <c r="II28">
        <v>1.18805578811969</v>
      </c>
      <c r="IJ28">
        <v>0.14447002974085901</v>
      </c>
      <c r="IK28">
        <v>1.2526715620881299</v>
      </c>
      <c r="IL28">
        <v>1.50867668011362</v>
      </c>
      <c r="IM28">
        <v>0.81446714221946603</v>
      </c>
      <c r="IN28">
        <v>1.5743194590189999</v>
      </c>
      <c r="IO28">
        <v>2.7754118834601602</v>
      </c>
      <c r="IP28">
        <v>2.5632081867501602</v>
      </c>
      <c r="IQ28">
        <v>0.56731170371303197</v>
      </c>
      <c r="IR28">
        <v>0.65633789347232796</v>
      </c>
      <c r="IS28">
        <v>1.8139983348258999</v>
      </c>
      <c r="IT28">
        <v>2.4960972008955502</v>
      </c>
      <c r="IU28">
        <v>1.8975032927259701</v>
      </c>
      <c r="IV28">
        <v>0.92741892223514399</v>
      </c>
      <c r="IW28">
        <v>0.74564801360553501</v>
      </c>
      <c r="IX28">
        <v>2.2248984685408399</v>
      </c>
      <c r="IY28">
        <v>2.2682069323493201</v>
      </c>
      <c r="IZ28">
        <v>1.4687128946960999</v>
      </c>
      <c r="JA28">
        <v>0.87007566663023805</v>
      </c>
      <c r="JB28">
        <v>0.74003204010126999</v>
      </c>
      <c r="JC28">
        <v>2.20888204744303</v>
      </c>
      <c r="JD28">
        <v>1.9097485757675501</v>
      </c>
      <c r="JE28">
        <v>1.2962720025419601</v>
      </c>
      <c r="JF28">
        <v>0.85103133418120502</v>
      </c>
      <c r="JG28">
        <v>0.59070569883342094</v>
      </c>
      <c r="JH28">
        <v>1.98982467365753</v>
      </c>
      <c r="JI28">
        <v>1.7187449331784199</v>
      </c>
      <c r="JJ28">
        <v>1.2271032497493899</v>
      </c>
      <c r="JK28">
        <v>0.74478949893253099</v>
      </c>
      <c r="JL28">
        <v>0.173506377987868</v>
      </c>
      <c r="JM28">
        <v>-0.37476227626270397</v>
      </c>
      <c r="JN28">
        <v>0.89714580196883398</v>
      </c>
      <c r="JO28">
        <v>0.151111368431668</v>
      </c>
      <c r="JP28">
        <v>0.30709761166350802</v>
      </c>
      <c r="JQ28">
        <v>0.43155362599576402</v>
      </c>
      <c r="JR28">
        <v>0.51939141488906504</v>
      </c>
      <c r="JS28">
        <v>-1.37205930986141</v>
      </c>
      <c r="JT28">
        <v>-1.37758865821675</v>
      </c>
      <c r="JU28">
        <v>-1.3844427676765401</v>
      </c>
      <c r="JV28">
        <v>-1.4072980511881701</v>
      </c>
      <c r="JW28">
        <v>-0.87560247988267503</v>
      </c>
      <c r="JX28">
        <v>-1.3969891434266899</v>
      </c>
      <c r="JY28">
        <v>-1.39774254085876</v>
      </c>
      <c r="JZ28">
        <v>-1.4096098587785999</v>
      </c>
      <c r="KA28">
        <v>-1.45639412960897</v>
      </c>
      <c r="KB28">
        <v>-1.1516082692128999</v>
      </c>
      <c r="KC28">
        <v>-1.4196543312226999</v>
      </c>
      <c r="KD28">
        <v>-1.4211320758839701</v>
      </c>
      <c r="KE28">
        <v>-1.4492991109158599</v>
      </c>
      <c r="KF28">
        <v>-1.5200298835588999</v>
      </c>
      <c r="KG28">
        <v>-1.2721212797660699</v>
      </c>
      <c r="KH28">
        <v>-1.4524713036127701</v>
      </c>
      <c r="KI28">
        <v>-1.4618195727352301</v>
      </c>
      <c r="KJ28">
        <v>-1.50893900957046</v>
      </c>
      <c r="KK28">
        <v>-1.59447672550366</v>
      </c>
      <c r="KL28">
        <v>-1.3584275084570001</v>
      </c>
      <c r="KM28">
        <v>-1.4966965451107499</v>
      </c>
      <c r="KN28">
        <v>-1.5191241138559699</v>
      </c>
      <c r="KO28">
        <v>-1.58113019532428</v>
      </c>
      <c r="KP28">
        <v>-1.6803974740927401</v>
      </c>
      <c r="KQ28">
        <v>1.10026234892287</v>
      </c>
      <c r="KR28">
        <v>2.4163395125145799</v>
      </c>
      <c r="KS28">
        <v>1.7453283179035799</v>
      </c>
      <c r="KT28">
        <v>-0.82638937843389704</v>
      </c>
      <c r="KU28">
        <v>-0.23326444722380099</v>
      </c>
      <c r="KV28">
        <v>-2.5617189170456198</v>
      </c>
      <c r="KW28">
        <v>0.46888316458944401</v>
      </c>
      <c r="KX28">
        <v>1.54843811098819</v>
      </c>
      <c r="KY28">
        <v>1.4107671641035699</v>
      </c>
      <c r="KZ28">
        <v>-0.16503019839472499</v>
      </c>
      <c r="LA28">
        <v>1.45328989597423</v>
      </c>
      <c r="LB28">
        <v>1.1782068879968799</v>
      </c>
      <c r="LC28">
        <v>1.18794410980486</v>
      </c>
      <c r="LD28">
        <v>1.08874966981655</v>
      </c>
      <c r="LE28">
        <v>-0.31717702665292102</v>
      </c>
      <c r="LF28">
        <v>1.3653095020469099</v>
      </c>
      <c r="LG28">
        <v>1.22915883204612</v>
      </c>
      <c r="LH28">
        <v>1.1869331430322101</v>
      </c>
      <c r="LI28">
        <v>0.412046378292097</v>
      </c>
      <c r="LJ28">
        <v>-9.3023727786900004E-2</v>
      </c>
      <c r="LK28">
        <v>1.35441285162223</v>
      </c>
      <c r="LL28">
        <v>1.2284260192751899</v>
      </c>
      <c r="LM28">
        <v>0.71184657580807598</v>
      </c>
      <c r="LN28">
        <v>0.33220813786238901</v>
      </c>
      <c r="LO28">
        <v>0.34117045190879203</v>
      </c>
      <c r="LP28">
        <v>1.3303929039583999</v>
      </c>
      <c r="LQ28">
        <v>0.86965340799762503</v>
      </c>
      <c r="LR28">
        <v>0.58340257184669797</v>
      </c>
      <c r="LS28">
        <v>0.56174359191352397</v>
      </c>
      <c r="LT28">
        <v>0.708108287870723</v>
      </c>
      <c r="LU28">
        <v>0.13127671968086499</v>
      </c>
      <c r="LV28">
        <v>0.92154582628048398</v>
      </c>
      <c r="LW28">
        <v>1.0699137449146801</v>
      </c>
      <c r="LX28">
        <v>1.4130212216677001E-2</v>
      </c>
      <c r="LY28">
        <v>0.72971065822746595</v>
      </c>
      <c r="LZ28">
        <v>1.4656847576098599</v>
      </c>
      <c r="MA28">
        <v>0.75345347415433594</v>
      </c>
      <c r="MB28">
        <v>1.6222692794475799</v>
      </c>
      <c r="MC28">
        <v>1.8751265976031399</v>
      </c>
      <c r="MD28">
        <v>-0.44611127063804501</v>
      </c>
      <c r="ME28">
        <v>0.38429687416806602</v>
      </c>
      <c r="MF28">
        <v>0.370975866613525</v>
      </c>
      <c r="MG28">
        <v>0.83715134168542105</v>
      </c>
      <c r="MH28">
        <v>2.2302564261201301</v>
      </c>
      <c r="MI28">
        <v>-0.36312596773434802</v>
      </c>
      <c r="MJ28">
        <v>0.50196242022758997</v>
      </c>
      <c r="MK28">
        <v>0.82020558230891805</v>
      </c>
      <c r="ML28">
        <v>2.0696681520359701</v>
      </c>
      <c r="MM28">
        <v>1.27960776517775</v>
      </c>
      <c r="MN28">
        <v>-0.150756866120108</v>
      </c>
      <c r="MO28">
        <v>0.89691241265868304</v>
      </c>
      <c r="MP28">
        <v>1.9682796107718099</v>
      </c>
      <c r="MQ28">
        <v>1.5785608058841201</v>
      </c>
      <c r="MR28">
        <v>1.22290495148427</v>
      </c>
      <c r="MS28">
        <v>0.189430074531001</v>
      </c>
      <c r="MT28">
        <v>1.89581412483301</v>
      </c>
      <c r="MU28">
        <v>1.5892532409131399</v>
      </c>
      <c r="MV28">
        <v>1.5542979170371201</v>
      </c>
      <c r="MW28">
        <v>1.46687653348229</v>
      </c>
      <c r="MX28">
        <v>1.1341912977917601</v>
      </c>
      <c r="MY28">
        <v>0.75583742331376103</v>
      </c>
      <c r="MZ28">
        <v>1.3787250871427901</v>
      </c>
      <c r="NA28">
        <v>1.6714663674275401</v>
      </c>
      <c r="NB28">
        <v>1.33727641866822</v>
      </c>
      <c r="NC28">
        <v>1.3860821737170801</v>
      </c>
      <c r="ND28">
        <v>-0.245195513489673</v>
      </c>
      <c r="NE28">
        <v>0.89403075394656695</v>
      </c>
      <c r="NF28">
        <v>2.6107666301894898</v>
      </c>
      <c r="NG28">
        <v>1.6258618669398699</v>
      </c>
      <c r="NH28">
        <v>-0.109679127323182</v>
      </c>
      <c r="NI28">
        <v>1.2201656611873599</v>
      </c>
      <c r="NJ28">
        <v>1.3291337504786001</v>
      </c>
      <c r="NK28">
        <v>1.87949960156698</v>
      </c>
      <c r="NL28">
        <v>1.17448208850556</v>
      </c>
      <c r="NM28">
        <v>-0.55506207364043003</v>
      </c>
      <c r="NN28">
        <v>1.3720715866400199</v>
      </c>
      <c r="NO28">
        <v>1.73031535903727</v>
      </c>
      <c r="NP28">
        <v>1.67266694174057</v>
      </c>
      <c r="NQ28">
        <v>0.35462887373651297</v>
      </c>
      <c r="NR28">
        <v>-0.27995576402076899</v>
      </c>
      <c r="NS28">
        <v>1.64925041195416</v>
      </c>
      <c r="NT28">
        <v>1.65867518981613</v>
      </c>
      <c r="NU28">
        <v>0.98639753905082395</v>
      </c>
      <c r="NV28">
        <v>0.27964836234645202</v>
      </c>
      <c r="NW28">
        <v>0.105917219925176</v>
      </c>
      <c r="NX28">
        <v>1.6238141748605099</v>
      </c>
      <c r="NY28">
        <v>1.1570106680518899</v>
      </c>
      <c r="NZ28">
        <v>0.80473679505538298</v>
      </c>
      <c r="OA28">
        <v>0.46439505277702597</v>
      </c>
      <c r="OB28">
        <v>0.27930658647224199</v>
      </c>
      <c r="OC28">
        <v>0.16536888804793901</v>
      </c>
      <c r="OD28">
        <v>-0.24720550973560801</v>
      </c>
      <c r="OE28">
        <v>-0.23604374608067899</v>
      </c>
      <c r="OF28">
        <v>0.29789964112193301</v>
      </c>
      <c r="OG28">
        <v>0.77616967095646106</v>
      </c>
      <c r="OH28">
        <v>1.72760290733401</v>
      </c>
      <c r="OI28">
        <v>6.6202084641758294E-2</v>
      </c>
      <c r="OJ28">
        <v>0.91623979742709405</v>
      </c>
      <c r="OK28">
        <v>0.72071403103416798</v>
      </c>
      <c r="OL28">
        <v>0.40934990169535002</v>
      </c>
      <c r="OM28">
        <v>0.25264205347265001</v>
      </c>
      <c r="ON28">
        <v>0.51167253385706202</v>
      </c>
      <c r="OO28">
        <v>0.86689946565381504</v>
      </c>
      <c r="OP28">
        <v>0.47501454230686502</v>
      </c>
      <c r="OQ28">
        <v>0.28786113638171401</v>
      </c>
      <c r="OR28">
        <v>0.403982036597548</v>
      </c>
      <c r="OS28">
        <v>0.72110618047328201</v>
      </c>
      <c r="OT28">
        <v>0.70279021509560802</v>
      </c>
      <c r="OU28">
        <v>0.3996621358877</v>
      </c>
      <c r="OV28">
        <v>0.30956024779345498</v>
      </c>
      <c r="OW28">
        <v>0.60442617807445098</v>
      </c>
      <c r="OX28">
        <v>0.67903536296881895</v>
      </c>
      <c r="OY28">
        <v>0.59979999798966799</v>
      </c>
      <c r="OZ28">
        <v>0.39258200784798902</v>
      </c>
      <c r="PA28">
        <v>0.153091874719152</v>
      </c>
      <c r="PB28">
        <v>0.61752070385455704</v>
      </c>
      <c r="PC28">
        <v>0.62494065862910697</v>
      </c>
      <c r="PD28">
        <v>0.56771219324865896</v>
      </c>
      <c r="PE28">
        <v>0.262581740141345</v>
      </c>
      <c r="PF28">
        <v>-0.27165153244132501</v>
      </c>
      <c r="PG28">
        <v>0.93553310614537599</v>
      </c>
      <c r="PH28">
        <v>-1.5018471815850001</v>
      </c>
      <c r="PI28">
        <v>-1.0618021095781101</v>
      </c>
      <c r="PJ28">
        <v>-0.979915178112719</v>
      </c>
      <c r="PK28">
        <v>-1.50127641149707</v>
      </c>
      <c r="PL28">
        <v>-1.0784232254936099</v>
      </c>
      <c r="PM28">
        <v>1.1824778294228999</v>
      </c>
      <c r="PN28">
        <v>1.3331380276490099</v>
      </c>
      <c r="PO28">
        <v>1.3326520278273299</v>
      </c>
      <c r="PP28">
        <v>1.1730940569338599</v>
      </c>
      <c r="PQ28">
        <v>1.02017816736018</v>
      </c>
      <c r="PR28">
        <v>1.2345729035661701</v>
      </c>
      <c r="PS28">
        <v>1.33418780855399</v>
      </c>
      <c r="PT28">
        <v>1.2790727984031101</v>
      </c>
      <c r="PU28">
        <v>1.20033562740102</v>
      </c>
      <c r="PV28">
        <v>1.1305176626629601</v>
      </c>
      <c r="PW28">
        <v>1.28665740124197</v>
      </c>
      <c r="PX28">
        <v>1.30824010576719</v>
      </c>
      <c r="PY28">
        <v>1.24113296679188</v>
      </c>
      <c r="PZ28">
        <v>1.24823465340272</v>
      </c>
      <c r="QA28">
        <v>1.20166618566608</v>
      </c>
      <c r="QB28">
        <v>1.28590269429368</v>
      </c>
      <c r="QC28">
        <v>1.27354419787138</v>
      </c>
      <c r="QD28">
        <v>1.26018340272035</v>
      </c>
      <c r="QE28">
        <v>1.3110495167338101</v>
      </c>
      <c r="QF28">
        <v>1.2232208632264401</v>
      </c>
      <c r="QG28">
        <v>1.2657246694606299</v>
      </c>
      <c r="QH28">
        <v>1.28015700128291</v>
      </c>
      <c r="QI28">
        <v>1.30486600017318</v>
      </c>
      <c r="QJ28">
        <v>1.3499011996168799</v>
      </c>
      <c r="QK28">
        <v>-0.21828425339893701</v>
      </c>
      <c r="QL28">
        <v>-2.4953437464764701</v>
      </c>
      <c r="QM28">
        <v>-1.2809292202637099</v>
      </c>
      <c r="QN28">
        <v>-1.14404198759117</v>
      </c>
      <c r="QO28">
        <v>0.18668749955536601</v>
      </c>
      <c r="QP28">
        <v>0.996445157619822</v>
      </c>
      <c r="QQ28">
        <v>0.35832610625245098</v>
      </c>
      <c r="QR28">
        <v>0.76704731050958097</v>
      </c>
      <c r="QS28">
        <v>1.0396800868951099</v>
      </c>
      <c r="QT28">
        <v>2.5308427080701401</v>
      </c>
      <c r="QU28">
        <v>-0.240552218838992</v>
      </c>
      <c r="QV28">
        <v>0.22120899438981501</v>
      </c>
      <c r="QW28">
        <v>0.63495236276462896</v>
      </c>
      <c r="QX28">
        <v>0.92323384184616797</v>
      </c>
      <c r="QY28">
        <v>2.4383071250113302</v>
      </c>
      <c r="QZ28">
        <v>-7.4919011758958296E-3</v>
      </c>
      <c r="RA28">
        <v>0.44802000908358702</v>
      </c>
      <c r="RB28">
        <v>0.81362607785860597</v>
      </c>
      <c r="RC28">
        <v>1.7548354319912101</v>
      </c>
      <c r="RD28">
        <v>2.0688579503381002</v>
      </c>
      <c r="RE28">
        <v>0.226724370952432</v>
      </c>
      <c r="RF28">
        <v>0.64287428212727304</v>
      </c>
      <c r="RG28">
        <v>1.44148373816681</v>
      </c>
      <c r="RH28">
        <v>1.7591312961467001</v>
      </c>
      <c r="RI28">
        <v>2.0445463406953599</v>
      </c>
      <c r="RJ28">
        <v>0.43757832282633302</v>
      </c>
      <c r="RK28">
        <v>1.18438711487534</v>
      </c>
      <c r="RL28">
        <v>1.5440229295818699</v>
      </c>
      <c r="RM28">
        <v>1.8397364134590299</v>
      </c>
      <c r="RN28">
        <v>2.0120392772910698</v>
      </c>
      <c r="RO28">
        <v>1.80648593271447</v>
      </c>
      <c r="RP28">
        <v>1.6299448004307899</v>
      </c>
      <c r="RQ28">
        <v>-0.45212959878543502</v>
      </c>
      <c r="RR28">
        <v>-0.69334270623985605</v>
      </c>
      <c r="RS28">
        <v>-0.55171982982635603</v>
      </c>
      <c r="RT28">
        <v>-1.51374814987505</v>
      </c>
      <c r="RU28">
        <v>0.75080424342177499</v>
      </c>
      <c r="RV28">
        <v>0.79548274144700604</v>
      </c>
      <c r="RW28">
        <v>0.92922612707790098</v>
      </c>
      <c r="RX28">
        <v>1.12941736569272</v>
      </c>
      <c r="RY28">
        <v>1.5654792098369601</v>
      </c>
      <c r="RZ28">
        <v>0.66226058569812296</v>
      </c>
      <c r="SA28">
        <v>0.770525405134458</v>
      </c>
      <c r="SB28">
        <v>1.0144766465627799</v>
      </c>
      <c r="SC28">
        <v>1.11823574827061</v>
      </c>
      <c r="SD28">
        <v>1.15610064109373</v>
      </c>
      <c r="SE28">
        <v>0.73366949668502701</v>
      </c>
      <c r="SF28">
        <v>0.91015297796296102</v>
      </c>
      <c r="SG28">
        <v>1.0962647024611201</v>
      </c>
      <c r="SH28">
        <v>1.0993256828371001</v>
      </c>
      <c r="SI28">
        <v>1.0552318608975899</v>
      </c>
      <c r="SJ28">
        <v>0.84290076812845505</v>
      </c>
      <c r="SK28">
        <v>1.0051016350320201</v>
      </c>
      <c r="SL28">
        <v>1.09885250329171</v>
      </c>
      <c r="SM28">
        <v>1.1301253877816699</v>
      </c>
      <c r="SN28">
        <v>1.06432414279539</v>
      </c>
      <c r="SO28">
        <v>0.92729317855910298</v>
      </c>
      <c r="SP28">
        <v>1.0285539570050299</v>
      </c>
      <c r="SQ28">
        <v>1.12039780956365</v>
      </c>
      <c r="SR28">
        <v>1.2595832260487001</v>
      </c>
      <c r="SS28">
        <v>1.36574849872101</v>
      </c>
      <c r="ST28">
        <v>-0.200332131197724</v>
      </c>
      <c r="SU28">
        <v>5.22642323213365E-2</v>
      </c>
      <c r="SV28">
        <v>0.50943820554582198</v>
      </c>
      <c r="SW28">
        <v>1.3729313223838999</v>
      </c>
      <c r="SX28">
        <v>1.8434050092866201</v>
      </c>
      <c r="SY28">
        <v>1.3797575578571699</v>
      </c>
      <c r="SZ28">
        <v>1.40589149995953</v>
      </c>
      <c r="TA28">
        <v>1.4675845082647401</v>
      </c>
      <c r="TB28">
        <v>1.4552294610126899</v>
      </c>
      <c r="TC28">
        <v>1.37095993216795</v>
      </c>
      <c r="TD28">
        <v>1.38959285658114</v>
      </c>
      <c r="TE28">
        <v>1.4246570381736501</v>
      </c>
      <c r="TF28">
        <v>1.4753744864826699</v>
      </c>
      <c r="TG28">
        <v>1.42316480039267</v>
      </c>
      <c r="TH28">
        <v>1.38452828687055</v>
      </c>
      <c r="TI28">
        <v>1.41149254962878</v>
      </c>
      <c r="TJ28">
        <v>1.4545574249659301</v>
      </c>
      <c r="TK28">
        <v>1.4539322172914899</v>
      </c>
      <c r="TL28">
        <v>1.3505547980424399</v>
      </c>
      <c r="TM28">
        <v>1.4058204492125299</v>
      </c>
      <c r="TN28">
        <v>1.4409821788450301</v>
      </c>
      <c r="TO28">
        <v>1.45248692438122</v>
      </c>
      <c r="TP28">
        <v>1.4005029659514301</v>
      </c>
      <c r="TQ28">
        <v>1.24594449044236</v>
      </c>
      <c r="TR28">
        <v>1.4340296308532701</v>
      </c>
      <c r="TS28">
        <v>1.4475755759700299</v>
      </c>
      <c r="TT28">
        <v>1.41748429784436</v>
      </c>
      <c r="TU28">
        <v>1.31408350877981</v>
      </c>
      <c r="TV28">
        <v>1.10797598059561</v>
      </c>
    </row>
    <row r="29" spans="1:542" x14ac:dyDescent="0.25">
      <c r="A29" s="13">
        <v>44926</v>
      </c>
      <c r="B29">
        <v>1.08012941453161</v>
      </c>
      <c r="C29">
        <v>0.70165988864040396</v>
      </c>
      <c r="D29">
        <v>2.1113008294848199</v>
      </c>
      <c r="E29">
        <v>1.14240385704243</v>
      </c>
      <c r="F29">
        <v>0.82966812312256299</v>
      </c>
      <c r="G29">
        <v>-0.53728529762271504</v>
      </c>
      <c r="H29">
        <v>1.21339632324196</v>
      </c>
      <c r="I29">
        <v>1.97763167904296</v>
      </c>
      <c r="J29">
        <v>2.9179070667506601</v>
      </c>
      <c r="K29">
        <v>0.414522830372067</v>
      </c>
      <c r="L29">
        <v>1.3742465629968801</v>
      </c>
      <c r="M29">
        <v>1.7466166826189899</v>
      </c>
      <c r="N29">
        <v>2.3837373142823601</v>
      </c>
      <c r="O29">
        <v>2.0182477937132699</v>
      </c>
      <c r="P29">
        <v>3.2765835589940499E-2</v>
      </c>
      <c r="Q29">
        <v>1.6568562858551701</v>
      </c>
      <c r="R29">
        <v>2.1996248846458801</v>
      </c>
      <c r="S29">
        <v>2.37377048793687</v>
      </c>
      <c r="T29">
        <v>1.1584625138578899</v>
      </c>
      <c r="U29">
        <v>-0.272864950310657</v>
      </c>
      <c r="V29">
        <v>2.0559841376366998</v>
      </c>
      <c r="W29">
        <v>2.3343620965456799</v>
      </c>
      <c r="X29">
        <v>1.7792681234965</v>
      </c>
      <c r="Y29">
        <v>0.70888943380696001</v>
      </c>
      <c r="Z29">
        <v>0.43949596882306002</v>
      </c>
      <c r="AA29">
        <v>2.2080096366578301</v>
      </c>
      <c r="AB29">
        <v>1.91770819662114</v>
      </c>
      <c r="AC29">
        <v>1.3647406048376201</v>
      </c>
      <c r="AD29">
        <v>1.1158075851206399</v>
      </c>
      <c r="AE29">
        <v>1.09673058207915</v>
      </c>
      <c r="AF29">
        <v>-0.87418729145714003</v>
      </c>
      <c r="AG29">
        <v>0.69331823576387197</v>
      </c>
      <c r="AH29">
        <v>0.89312367830219797</v>
      </c>
      <c r="AI29">
        <v>0.21853568412782301</v>
      </c>
      <c r="AJ29">
        <v>-0.53853849110902197</v>
      </c>
      <c r="AK29">
        <v>-0.106733996278672</v>
      </c>
      <c r="AL29">
        <v>-1.2434665909547999</v>
      </c>
      <c r="AM29">
        <v>-1.4841204763186799</v>
      </c>
      <c r="AN29">
        <v>-1.5261795720043201</v>
      </c>
      <c r="AO29">
        <v>-1.3505135021239201</v>
      </c>
      <c r="AP29">
        <v>-1.0125884508410501</v>
      </c>
      <c r="AQ29">
        <v>-1.33440559920855</v>
      </c>
      <c r="AR29">
        <v>-1.5651121659837901</v>
      </c>
      <c r="AS29">
        <v>-1.47859830726083</v>
      </c>
      <c r="AT29">
        <v>-1.4873568482216399</v>
      </c>
      <c r="AU29">
        <v>-1.18365763900798</v>
      </c>
      <c r="AV29">
        <v>-1.46137058326517</v>
      </c>
      <c r="AW29">
        <v>-1.5340233606707401</v>
      </c>
      <c r="AX29">
        <v>-1.49417775591084</v>
      </c>
      <c r="AY29">
        <v>-1.7342021076141201</v>
      </c>
      <c r="AZ29">
        <v>-1.32748257901943</v>
      </c>
      <c r="BA29">
        <v>-1.48387585028195</v>
      </c>
      <c r="BB29">
        <v>-1.53503942571241</v>
      </c>
      <c r="BC29">
        <v>-1.6629866702398599</v>
      </c>
      <c r="BD29">
        <v>-1.7922012883129299</v>
      </c>
      <c r="BE29">
        <v>-1.3847631409998</v>
      </c>
      <c r="BF29">
        <v>-1.5039378285029501</v>
      </c>
      <c r="BG29">
        <v>-1.65811966501789</v>
      </c>
      <c r="BH29">
        <v>-1.7293668178851</v>
      </c>
      <c r="BI29">
        <v>-1.80408242838489</v>
      </c>
      <c r="BK29">
        <v>2.03328876416386</v>
      </c>
      <c r="BL29">
        <v>2.0400080710882098</v>
      </c>
      <c r="BM29">
        <v>2.2637162910211899</v>
      </c>
      <c r="BN29">
        <v>2.8471341618249899</v>
      </c>
      <c r="BO29">
        <v>2.2403656728336401</v>
      </c>
      <c r="BP29">
        <v>0.75440441114262902</v>
      </c>
      <c r="BQ29">
        <v>2.2167531077039802</v>
      </c>
      <c r="BR29">
        <v>2.4851053401853398</v>
      </c>
      <c r="BS29">
        <v>1.8939220416912099</v>
      </c>
      <c r="BT29">
        <v>1.10010558963839</v>
      </c>
      <c r="BU29">
        <v>2.1357399030550801</v>
      </c>
      <c r="BV29">
        <v>2.2542020483295802</v>
      </c>
      <c r="BW29">
        <v>2.2451878460688501</v>
      </c>
      <c r="BX29">
        <v>1.7417305674068899</v>
      </c>
      <c r="BY29">
        <v>1.3469459591692401</v>
      </c>
      <c r="BZ29">
        <v>2.21223471980622</v>
      </c>
      <c r="CA29">
        <v>2.2714721437155201</v>
      </c>
      <c r="CB29">
        <v>2.0346850763160602</v>
      </c>
      <c r="CC29">
        <v>1.5873763587546399</v>
      </c>
      <c r="CD29">
        <v>1.13418837467068</v>
      </c>
      <c r="CE29">
        <v>2.2474508278373202</v>
      </c>
      <c r="CF29">
        <v>2.1424821208134301</v>
      </c>
      <c r="CG29">
        <v>1.87092758082795</v>
      </c>
      <c r="CH29">
        <v>1.4112840752370801</v>
      </c>
      <c r="CI29">
        <v>1.1259797945460901</v>
      </c>
      <c r="CJ29">
        <v>2.1698304002234199</v>
      </c>
      <c r="CK29">
        <v>2.01642871251111</v>
      </c>
      <c r="CL29">
        <v>1.7125452740623099</v>
      </c>
      <c r="CM29">
        <v>1.3721280589934299</v>
      </c>
      <c r="CN29">
        <v>1.05669546672571</v>
      </c>
      <c r="CO29">
        <v>-1.58534729943412E-2</v>
      </c>
      <c r="CP29">
        <v>-1.55662135064434</v>
      </c>
      <c r="CQ29">
        <v>0.25609941337632403</v>
      </c>
      <c r="CR29">
        <v>0.57113545017781597</v>
      </c>
      <c r="CS29">
        <v>1.20312772421701</v>
      </c>
      <c r="CT29">
        <v>1.7969184465819199</v>
      </c>
      <c r="CU29">
        <v>1.1196751289657101</v>
      </c>
      <c r="CV29">
        <v>1.8850101435220199</v>
      </c>
      <c r="CW29">
        <v>2.70415892701571</v>
      </c>
      <c r="CX29">
        <v>1.6023580893892699</v>
      </c>
      <c r="CY29">
        <v>0.484320041530373</v>
      </c>
      <c r="CZ29">
        <v>1.51708856489229</v>
      </c>
      <c r="DA29">
        <v>2.1445367183919402</v>
      </c>
      <c r="DB29">
        <v>1.86736782592405</v>
      </c>
      <c r="DC29">
        <v>1.7561548436550201</v>
      </c>
      <c r="DD29">
        <v>1.0457967545311799</v>
      </c>
      <c r="DE29">
        <v>1.90911299497594</v>
      </c>
      <c r="DF29">
        <v>2.0875529481033301</v>
      </c>
      <c r="DG29">
        <v>1.8788173268258801</v>
      </c>
      <c r="DH29">
        <v>1.6194453847299699</v>
      </c>
      <c r="DI29">
        <v>1.4696125054482101</v>
      </c>
      <c r="DJ29">
        <v>1.9561171319206101</v>
      </c>
      <c r="DK29">
        <v>2.0371117076185201</v>
      </c>
      <c r="DL29">
        <v>1.75656037122715</v>
      </c>
      <c r="DM29">
        <v>1.69631068809066</v>
      </c>
      <c r="DN29">
        <v>1.6317623234996701</v>
      </c>
      <c r="DO29">
        <v>1.97258538180348</v>
      </c>
      <c r="DP29">
        <v>1.93457973130349</v>
      </c>
      <c r="DQ29">
        <v>1.8062895624919399</v>
      </c>
      <c r="DR29">
        <v>1.6374422595340401</v>
      </c>
      <c r="DS29">
        <v>1.4535004786680199</v>
      </c>
      <c r="DT29">
        <v>-0.15758786958764601</v>
      </c>
      <c r="DU29">
        <v>0.51435262092933398</v>
      </c>
      <c r="DV29">
        <v>0.35515039915776297</v>
      </c>
      <c r="DW29">
        <v>-2.7652091928395E-2</v>
      </c>
      <c r="DX29">
        <v>0.18583291105120001</v>
      </c>
      <c r="DY29">
        <v>-0.14368190816863899</v>
      </c>
      <c r="DZ29">
        <v>-0.41251246724010998</v>
      </c>
      <c r="EA29">
        <v>0.87689808294689597</v>
      </c>
      <c r="EB29">
        <v>1.4023846456531299</v>
      </c>
      <c r="EC29">
        <v>1.06690076727101</v>
      </c>
      <c r="ED29">
        <v>-0.44773098201836098</v>
      </c>
      <c r="EE29">
        <v>-5.48328999825956E-2</v>
      </c>
      <c r="EF29">
        <v>1.20557726943692</v>
      </c>
      <c r="EG29">
        <v>1.01966508399878</v>
      </c>
      <c r="EH29">
        <v>0.372646063993815</v>
      </c>
      <c r="EI29">
        <v>-0.299084188924364</v>
      </c>
      <c r="EJ29">
        <v>0.69599966719314599</v>
      </c>
      <c r="EK29">
        <v>1.3053331347419299</v>
      </c>
      <c r="EL29">
        <v>0.117111407374603</v>
      </c>
      <c r="EM29">
        <v>0.27519224478090099</v>
      </c>
      <c r="EN29">
        <v>0.36964059293518697</v>
      </c>
      <c r="EO29">
        <v>1.0355724285365</v>
      </c>
      <c r="EP29">
        <v>0.64012987502408703</v>
      </c>
      <c r="EQ29">
        <v>1.6915270488949599E-2</v>
      </c>
      <c r="ER29">
        <v>0.73693953431033898</v>
      </c>
      <c r="ES29">
        <v>0.70689559332765395</v>
      </c>
      <c r="ET29">
        <v>0.50979307811799501</v>
      </c>
      <c r="EU29">
        <v>0.43824317223894299</v>
      </c>
      <c r="EV29">
        <v>0.39562108263398399</v>
      </c>
      <c r="EW29">
        <v>0.60449161941922602</v>
      </c>
      <c r="EX29">
        <v>-1.1953998961102099</v>
      </c>
      <c r="EY29">
        <v>0.50719670125696004</v>
      </c>
      <c r="EZ29">
        <v>0.99322549456234099</v>
      </c>
      <c r="FA29">
        <v>0.56881001088669703</v>
      </c>
      <c r="FB29">
        <v>1.8681523678240799</v>
      </c>
      <c r="FC29">
        <v>1.5581604744059601</v>
      </c>
      <c r="FD29">
        <v>2.2811434484964499</v>
      </c>
      <c r="FE29">
        <v>2.10668923636034</v>
      </c>
      <c r="FF29">
        <v>1.9911526767939001</v>
      </c>
      <c r="FG29">
        <v>0.78032537289541304</v>
      </c>
      <c r="FH29">
        <v>2.12222905014153</v>
      </c>
      <c r="FI29">
        <v>2.2000855642695001</v>
      </c>
      <c r="FJ29">
        <v>1.5788699016915799</v>
      </c>
      <c r="FK29">
        <v>1.6001439337449399</v>
      </c>
      <c r="FL29">
        <v>1.4900395911470401</v>
      </c>
      <c r="FM29">
        <v>2.2251972602179699</v>
      </c>
      <c r="FN29">
        <v>1.9470484285149701</v>
      </c>
      <c r="FO29">
        <v>1.62484457698276</v>
      </c>
      <c r="FP29">
        <v>1.56619086049842</v>
      </c>
      <c r="FQ29">
        <v>1.7895634145614601</v>
      </c>
      <c r="FR29">
        <v>2.08060368653967</v>
      </c>
      <c r="FS29">
        <v>1.8972812024543999</v>
      </c>
      <c r="FT29">
        <v>1.62162612808858</v>
      </c>
      <c r="FU29">
        <v>1.5811460430489801</v>
      </c>
      <c r="FV29">
        <v>1.80304922396106</v>
      </c>
      <c r="FW29">
        <v>2.0383074740440699</v>
      </c>
      <c r="FX29">
        <v>1.86413420971361</v>
      </c>
      <c r="FY29">
        <v>1.64740592276863</v>
      </c>
      <c r="FZ29">
        <v>1.585139748604</v>
      </c>
      <c r="GA29">
        <v>-0.33560491311318902</v>
      </c>
      <c r="GB29">
        <v>1.1738651268518501</v>
      </c>
      <c r="GC29">
        <v>0.50523182600864902</v>
      </c>
      <c r="GD29">
        <v>0.532487269962448</v>
      </c>
      <c r="GE29">
        <v>0.66436978128255597</v>
      </c>
      <c r="GF29">
        <v>0.69847278141866398</v>
      </c>
      <c r="GG29">
        <v>-1.20350716717053</v>
      </c>
      <c r="GH29">
        <v>-1.34011045069326</v>
      </c>
      <c r="GI29">
        <v>-1.36239744918793</v>
      </c>
      <c r="GJ29">
        <v>-1.4447697901463601</v>
      </c>
      <c r="GK29">
        <v>-0.66707141531508696</v>
      </c>
      <c r="GL29">
        <v>-1.2946663692523801</v>
      </c>
      <c r="GM29">
        <v>-1.3363708203704301</v>
      </c>
      <c r="GN29">
        <v>-1.37434349930487</v>
      </c>
      <c r="GO29">
        <v>-1.4611867977926101</v>
      </c>
      <c r="GP29">
        <v>-1.00151938295719</v>
      </c>
      <c r="GQ29">
        <v>-1.34183489304019</v>
      </c>
      <c r="GR29">
        <v>-1.36931588938432</v>
      </c>
      <c r="GS29">
        <v>-1.42927295009544</v>
      </c>
      <c r="GT29">
        <v>-1.5238967599317099</v>
      </c>
      <c r="GU29">
        <v>-1.1527779366342901</v>
      </c>
      <c r="GV29">
        <v>-1.37967579763898</v>
      </c>
      <c r="GW29">
        <v>-1.4165363487534099</v>
      </c>
      <c r="GX29">
        <v>-1.4893907822635299</v>
      </c>
      <c r="GY29">
        <v>-1.59285259654058</v>
      </c>
      <c r="GZ29">
        <v>-1.2478729671595801</v>
      </c>
      <c r="HA29">
        <v>-1.4249935619712699</v>
      </c>
      <c r="HB29">
        <v>-1.47249884189059</v>
      </c>
      <c r="HC29">
        <v>-1.55643286450237</v>
      </c>
      <c r="HD29">
        <v>-1.67028995720115</v>
      </c>
      <c r="HE29">
        <v>-0.96658278640408501</v>
      </c>
      <c r="HF29">
        <v>0.77737828709784396</v>
      </c>
      <c r="HG29">
        <v>0.73147218209083598</v>
      </c>
      <c r="HH29">
        <v>0.83444771961096698</v>
      </c>
      <c r="HI29">
        <v>0.90836331864965603</v>
      </c>
      <c r="HJ29">
        <v>0.91496716662467803</v>
      </c>
      <c r="HK29">
        <v>-1.1543526110848601</v>
      </c>
      <c r="HL29">
        <v>-1.2128082488854599</v>
      </c>
      <c r="HM29">
        <v>-1.2739501276209699</v>
      </c>
      <c r="HN29">
        <v>-1.34611208670674</v>
      </c>
      <c r="HO29">
        <v>-1.0992054643279801</v>
      </c>
      <c r="HP29">
        <v>-1.1902359201478301</v>
      </c>
      <c r="HQ29">
        <v>-1.2198042282722199</v>
      </c>
      <c r="HR29">
        <v>-1.28501974533181</v>
      </c>
      <c r="HS29">
        <v>-1.36312438730982</v>
      </c>
      <c r="HT29">
        <v>-1.15754547542338</v>
      </c>
      <c r="HU29">
        <v>-1.21520636520775</v>
      </c>
      <c r="HV29">
        <v>-1.25826926699464</v>
      </c>
      <c r="HW29">
        <v>-1.3298315125065601</v>
      </c>
      <c r="HX29">
        <v>-1.4146073970023001</v>
      </c>
      <c r="HY29">
        <v>-1.1954122451504601</v>
      </c>
      <c r="HZ29">
        <v>-1.2483515969949499</v>
      </c>
      <c r="IA29">
        <v>-1.3011805366514699</v>
      </c>
      <c r="IB29">
        <v>-1.3792102776752999</v>
      </c>
      <c r="IC29">
        <v>-1.4709578786756601</v>
      </c>
      <c r="ID29">
        <v>-1.2325771934137399</v>
      </c>
      <c r="IE29">
        <v>-1.2876665475720701</v>
      </c>
      <c r="IF29">
        <v>-1.3488131710235001</v>
      </c>
      <c r="IG29">
        <v>-1.43355704053584</v>
      </c>
      <c r="IH29">
        <v>-1.5331226075440401</v>
      </c>
      <c r="II29">
        <v>0.76024730043592603</v>
      </c>
      <c r="IJ29">
        <v>-0.122996278951941</v>
      </c>
      <c r="IK29">
        <v>0.14448098798536799</v>
      </c>
      <c r="IL29">
        <v>1.2432309401684101</v>
      </c>
      <c r="IM29">
        <v>1.5050195621059299</v>
      </c>
      <c r="IN29">
        <v>0.84146753346185799</v>
      </c>
      <c r="IO29">
        <v>1.2182095479073101</v>
      </c>
      <c r="IP29">
        <v>2.8209736249137798</v>
      </c>
      <c r="IQ29">
        <v>2.6276546640871201</v>
      </c>
      <c r="IR29">
        <v>0.640559354977013</v>
      </c>
      <c r="IS29">
        <v>1.19927124795396</v>
      </c>
      <c r="IT29">
        <v>1.8538174031734</v>
      </c>
      <c r="IU29">
        <v>2.56518627677855</v>
      </c>
      <c r="IV29">
        <v>2.0045524062515701</v>
      </c>
      <c r="IW29">
        <v>1.0892257820281299</v>
      </c>
      <c r="IX29">
        <v>1.5764683450257699</v>
      </c>
      <c r="IY29">
        <v>2.27900701259188</v>
      </c>
      <c r="IZ29">
        <v>2.36768354292367</v>
      </c>
      <c r="JA29">
        <v>1.620450080201</v>
      </c>
      <c r="JB29">
        <v>1.0837720852211601</v>
      </c>
      <c r="JC29">
        <v>1.9987006418422599</v>
      </c>
      <c r="JD29">
        <v>2.2927663250573498</v>
      </c>
      <c r="JE29">
        <v>2.05182611148533</v>
      </c>
      <c r="JF29">
        <v>1.5043964688336999</v>
      </c>
      <c r="JG29">
        <v>1.0347958989249599</v>
      </c>
      <c r="JH29">
        <v>2.1162214484839899</v>
      </c>
      <c r="JI29">
        <v>2.1135091300101601</v>
      </c>
      <c r="JJ29">
        <v>1.9248662447012299</v>
      </c>
      <c r="JK29">
        <v>1.43184570133873</v>
      </c>
      <c r="JL29">
        <v>0.83626635941499905</v>
      </c>
      <c r="JM29">
        <v>0.11405808407995301</v>
      </c>
      <c r="JN29">
        <v>1.33836504883875</v>
      </c>
      <c r="JO29">
        <v>1.15852049130945</v>
      </c>
      <c r="JP29">
        <v>0.30709761166350802</v>
      </c>
      <c r="JQ29">
        <v>0.43155362599576402</v>
      </c>
      <c r="JR29">
        <v>0.51939141488906504</v>
      </c>
      <c r="JS29">
        <v>-0.35571908033444</v>
      </c>
      <c r="JT29">
        <v>-1.37758865821675</v>
      </c>
      <c r="JU29">
        <v>-1.3844427676765401</v>
      </c>
      <c r="JV29">
        <v>-1.4072980511881701</v>
      </c>
      <c r="JW29">
        <v>-3.3677018457025802E-2</v>
      </c>
      <c r="JX29">
        <v>-0.87529195293539797</v>
      </c>
      <c r="JY29">
        <v>-1.39774254085876</v>
      </c>
      <c r="JZ29">
        <v>-1.4096098587785999</v>
      </c>
      <c r="KA29">
        <v>-1.45639412960897</v>
      </c>
      <c r="KB29">
        <v>-0.45542190999099702</v>
      </c>
      <c r="KC29">
        <v>-1.15402254367583</v>
      </c>
      <c r="KD29">
        <v>-1.4211320758839701</v>
      </c>
      <c r="KE29">
        <v>-1.4492991109158599</v>
      </c>
      <c r="KF29">
        <v>-1.5200298835588999</v>
      </c>
      <c r="KG29">
        <v>-0.79282911784479204</v>
      </c>
      <c r="KH29">
        <v>-1.2721645210953201</v>
      </c>
      <c r="KI29">
        <v>-1.4618195727352301</v>
      </c>
      <c r="KJ29">
        <v>-1.50893900957046</v>
      </c>
      <c r="KK29">
        <v>-1.59447672550366</v>
      </c>
      <c r="KL29">
        <v>-0.98836780127235002</v>
      </c>
      <c r="KM29">
        <v>-1.35966430802025</v>
      </c>
      <c r="KN29">
        <v>-1.5191241138559699</v>
      </c>
      <c r="KO29">
        <v>-1.58113019532428</v>
      </c>
      <c r="KP29">
        <v>-1.6803974740927401</v>
      </c>
      <c r="KQ29">
        <v>1.49273072798938</v>
      </c>
      <c r="KR29">
        <v>7.8006732210544702E-2</v>
      </c>
      <c r="KS29">
        <v>2.4574493567281799</v>
      </c>
      <c r="KT29">
        <v>1.8908841338302</v>
      </c>
      <c r="KU29">
        <v>-0.80360605758063597</v>
      </c>
      <c r="KV29">
        <v>-0.161075817387382</v>
      </c>
      <c r="KW29">
        <v>1.1737650880349699</v>
      </c>
      <c r="KX29">
        <v>0.67224761164743996</v>
      </c>
      <c r="KY29">
        <v>1.6604234768806201</v>
      </c>
      <c r="KZ29">
        <v>1.5438461056116299</v>
      </c>
      <c r="LA29">
        <v>1.6048880607490601</v>
      </c>
      <c r="LB29">
        <v>1.66204232550316</v>
      </c>
      <c r="LC29">
        <v>1.38784758531895</v>
      </c>
      <c r="LD29">
        <v>1.34759301238799</v>
      </c>
      <c r="LE29">
        <v>1.25018406095493</v>
      </c>
      <c r="LF29">
        <v>1.6898401758583399</v>
      </c>
      <c r="LG29">
        <v>1.58857522654575</v>
      </c>
      <c r="LH29">
        <v>1.4256816576846301</v>
      </c>
      <c r="LI29">
        <v>1.3570925717861999</v>
      </c>
      <c r="LJ29">
        <v>0.54951211246438503</v>
      </c>
      <c r="LK29">
        <v>1.6487884604406999</v>
      </c>
      <c r="LL29">
        <v>1.5671682384568599</v>
      </c>
      <c r="LM29">
        <v>1.42369315161615</v>
      </c>
      <c r="LN29">
        <v>0.86243861246824105</v>
      </c>
      <c r="LO29">
        <v>0.46559617450138702</v>
      </c>
      <c r="LP29">
        <v>1.6252043291570599</v>
      </c>
      <c r="LQ29">
        <v>1.53949719932494</v>
      </c>
      <c r="LR29">
        <v>1.0398476370035299</v>
      </c>
      <c r="LS29">
        <v>0.72811371683397996</v>
      </c>
      <c r="LT29">
        <v>0.69345845654161198</v>
      </c>
      <c r="LU29">
        <v>1.2536425673340901</v>
      </c>
      <c r="LV29">
        <v>-0.84535609119181498</v>
      </c>
      <c r="LW29">
        <v>0.90375568797774197</v>
      </c>
      <c r="LX29">
        <v>1.08278380993692</v>
      </c>
      <c r="LY29">
        <v>-2.38628705567961E-2</v>
      </c>
      <c r="LZ29">
        <v>0.76877447972754198</v>
      </c>
      <c r="MA29">
        <v>0.13197965511793999</v>
      </c>
      <c r="MB29">
        <v>0.87463255343954405</v>
      </c>
      <c r="MC29">
        <v>1.7386392192781599</v>
      </c>
      <c r="MD29">
        <v>1.89649814896048</v>
      </c>
      <c r="ME29">
        <v>1.8356482403782299</v>
      </c>
      <c r="MF29">
        <v>0.35482307126024898</v>
      </c>
      <c r="MG29">
        <v>0.43073612611184398</v>
      </c>
      <c r="MH29">
        <v>0.97672438491845204</v>
      </c>
      <c r="MI29">
        <v>2.2655975660027798</v>
      </c>
      <c r="MJ29">
        <v>1.44908852617109</v>
      </c>
      <c r="MK29">
        <v>0.53259253830437303</v>
      </c>
      <c r="ML29">
        <v>0.951210743795186</v>
      </c>
      <c r="MM29">
        <v>2.22664040291134</v>
      </c>
      <c r="MN29">
        <v>1.31336154030626</v>
      </c>
      <c r="MO29">
        <v>1.46187276980866</v>
      </c>
      <c r="MP29">
        <v>1.01258971579094</v>
      </c>
      <c r="MQ29">
        <v>2.1273341887033101</v>
      </c>
      <c r="MR29">
        <v>1.7456651667463901</v>
      </c>
      <c r="MS29">
        <v>1.31888593926785</v>
      </c>
      <c r="MT29">
        <v>1.79425557893313</v>
      </c>
      <c r="MU29">
        <v>2.065125226977</v>
      </c>
      <c r="MV29">
        <v>1.78731616058456</v>
      </c>
      <c r="MW29">
        <v>1.7898085496063301</v>
      </c>
      <c r="MX29">
        <v>1.7818229603990801</v>
      </c>
      <c r="MY29">
        <v>1.52127743828314</v>
      </c>
      <c r="MZ29">
        <v>-0.19015245482898999</v>
      </c>
      <c r="NA29">
        <v>1.3550992099516601</v>
      </c>
      <c r="NB29">
        <v>1.67266249867982</v>
      </c>
      <c r="NC29">
        <v>1.34131457748269</v>
      </c>
      <c r="ND29">
        <v>1.49196610854032</v>
      </c>
      <c r="NE29">
        <v>0.81419907650984902</v>
      </c>
      <c r="NF29">
        <v>1.0635115397219099</v>
      </c>
      <c r="NG29">
        <v>2.7827325859525902</v>
      </c>
      <c r="NH29">
        <v>1.7071912151873401</v>
      </c>
      <c r="NI29">
        <v>1.6259721221080701</v>
      </c>
      <c r="NJ29">
        <v>1.3291337504786001</v>
      </c>
      <c r="NK29">
        <v>1.5084612035074401</v>
      </c>
      <c r="NL29">
        <v>2.0680791204104199</v>
      </c>
      <c r="NM29">
        <v>1.30927026241512</v>
      </c>
      <c r="NN29">
        <v>1.59339829917381</v>
      </c>
      <c r="NO29">
        <v>1.5339298735023601</v>
      </c>
      <c r="NP29">
        <v>1.9447703305652499</v>
      </c>
      <c r="NQ29">
        <v>1.8605821367020701</v>
      </c>
      <c r="NR29">
        <v>0.48060119636198301</v>
      </c>
      <c r="NS29">
        <v>1.67239437942839</v>
      </c>
      <c r="NT29">
        <v>1.8432944154281501</v>
      </c>
      <c r="NU29">
        <v>1.86957387023309</v>
      </c>
      <c r="NV29">
        <v>1.16098052024545</v>
      </c>
      <c r="NW29">
        <v>0.43008169873809099</v>
      </c>
      <c r="NX29">
        <v>1.8869205212590201</v>
      </c>
      <c r="NY29">
        <v>1.8221117737613901</v>
      </c>
      <c r="NZ29">
        <v>1.3545043434605799</v>
      </c>
      <c r="OA29">
        <v>1.0017219079491499</v>
      </c>
      <c r="OB29">
        <v>0.63515585613432501</v>
      </c>
      <c r="OC29">
        <v>0.70477082036634997</v>
      </c>
      <c r="OD29">
        <v>-0.137504446015209</v>
      </c>
      <c r="OE29">
        <v>-0.221951509778961</v>
      </c>
      <c r="OF29">
        <v>-0.21124708654725799</v>
      </c>
      <c r="OG29">
        <v>0.29666158650974001</v>
      </c>
      <c r="OH29">
        <v>0.75205905444932497</v>
      </c>
      <c r="OI29">
        <v>0.20293149982581399</v>
      </c>
      <c r="OJ29">
        <v>0.11891314564515899</v>
      </c>
      <c r="OK29">
        <v>0.95920306544281597</v>
      </c>
      <c r="OL29">
        <v>0.73881736906192697</v>
      </c>
      <c r="OM29">
        <v>0.52443980904266796</v>
      </c>
      <c r="ON29">
        <v>0.28409900319207798</v>
      </c>
      <c r="OO29">
        <v>0.55930434710708699</v>
      </c>
      <c r="OP29">
        <v>0.90157298929910201</v>
      </c>
      <c r="OQ29">
        <v>0.48650242378817099</v>
      </c>
      <c r="OR29">
        <v>0.42156821206293699</v>
      </c>
      <c r="OS29">
        <v>0.44146818819649097</v>
      </c>
      <c r="OT29">
        <v>0.76413531827508596</v>
      </c>
      <c r="OU29">
        <v>0.72724308738652299</v>
      </c>
      <c r="OV29">
        <v>0.41624890295931299</v>
      </c>
      <c r="OW29">
        <v>0.50075582901781102</v>
      </c>
      <c r="OX29">
        <v>0.63988027396717895</v>
      </c>
      <c r="OY29">
        <v>0.71572855011360703</v>
      </c>
      <c r="OZ29">
        <v>0.62498284491590905</v>
      </c>
      <c r="PA29">
        <v>0.41769274599463402</v>
      </c>
      <c r="PB29">
        <v>0.66181730773196701</v>
      </c>
      <c r="PC29">
        <v>0.65169396924629797</v>
      </c>
      <c r="PD29">
        <v>0.66167056407651104</v>
      </c>
      <c r="PE29">
        <v>0.59949756920227204</v>
      </c>
      <c r="PF29">
        <v>0.29497788211468601</v>
      </c>
      <c r="PG29">
        <v>1.22996164894898</v>
      </c>
      <c r="PH29">
        <v>-1.4018449095293799</v>
      </c>
      <c r="PI29">
        <v>-1.57929483095763</v>
      </c>
      <c r="PJ29">
        <v>-1.1643627870488999</v>
      </c>
      <c r="PK29">
        <v>-1.0499401447233401</v>
      </c>
      <c r="PL29">
        <v>-1.6498379876050899</v>
      </c>
      <c r="PM29">
        <v>1.01235605138922</v>
      </c>
      <c r="PN29">
        <v>1.2610038491498801</v>
      </c>
      <c r="PO29">
        <v>1.4169892189289901</v>
      </c>
      <c r="PP29">
        <v>1.40249685090412</v>
      </c>
      <c r="PQ29">
        <v>1.15585812480771</v>
      </c>
      <c r="PR29">
        <v>1.0971849278586301</v>
      </c>
      <c r="PS29">
        <v>1.31471362311095</v>
      </c>
      <c r="PT29">
        <v>1.4131184637735701</v>
      </c>
      <c r="PU29">
        <v>1.35717360717865</v>
      </c>
      <c r="PV29">
        <v>1.12770100511344</v>
      </c>
      <c r="PW29">
        <v>1.2087165713216199</v>
      </c>
      <c r="PX29">
        <v>1.3661876697342701</v>
      </c>
      <c r="PY29">
        <v>1.3868495566005501</v>
      </c>
      <c r="PZ29">
        <v>1.3300254263232301</v>
      </c>
      <c r="QA29">
        <v>1.19315170972632</v>
      </c>
      <c r="QB29">
        <v>1.2798745188806999</v>
      </c>
      <c r="QC29">
        <v>1.36507706211239</v>
      </c>
      <c r="QD29">
        <v>1.3593734624384799</v>
      </c>
      <c r="QE29">
        <v>1.35736802723746</v>
      </c>
      <c r="QF29">
        <v>1.2514719750690899</v>
      </c>
      <c r="QG29">
        <v>1.30146071263611</v>
      </c>
      <c r="QH29">
        <v>1.3502842656068199</v>
      </c>
      <c r="QI29">
        <v>1.3730249731673201</v>
      </c>
      <c r="QJ29">
        <v>1.4071009293066601</v>
      </c>
      <c r="QK29">
        <v>-0.70621376099655997</v>
      </c>
      <c r="QL29">
        <v>-1.56457609681384</v>
      </c>
      <c r="QM29">
        <v>-2.5958654109768999</v>
      </c>
      <c r="QN29">
        <v>-1.3537441849093099</v>
      </c>
      <c r="QO29">
        <v>-1.2195300295629701</v>
      </c>
      <c r="QP29">
        <v>0.105393237825173</v>
      </c>
      <c r="QQ29">
        <v>-0.19294482644362701</v>
      </c>
      <c r="QR29">
        <v>0.37284740789223803</v>
      </c>
      <c r="QS29">
        <v>0.77100786396998899</v>
      </c>
      <c r="QT29">
        <v>1.04783209142961</v>
      </c>
      <c r="QU29">
        <v>-0.318804145449267</v>
      </c>
      <c r="QV29">
        <v>-0.21270095614405399</v>
      </c>
      <c r="QW29">
        <v>0.23002260085981699</v>
      </c>
      <c r="QX29">
        <v>0.64941673476776596</v>
      </c>
      <c r="QY29">
        <v>0.93439676479200895</v>
      </c>
      <c r="QZ29">
        <v>-0.27720034350816802</v>
      </c>
      <c r="RA29">
        <v>1.00280976358397E-2</v>
      </c>
      <c r="RB29">
        <v>0.46031811338462197</v>
      </c>
      <c r="RC29">
        <v>0.82572900178424602</v>
      </c>
      <c r="RD29">
        <v>1.7540591143158699</v>
      </c>
      <c r="RE29">
        <v>-0.105968999466898</v>
      </c>
      <c r="RF29">
        <v>0.243598536013094</v>
      </c>
      <c r="RG29">
        <v>0.65397244574209501</v>
      </c>
      <c r="RH29">
        <v>1.44467141203551</v>
      </c>
      <c r="RI29">
        <v>1.7708122762073</v>
      </c>
      <c r="RJ29">
        <v>0.103832144399468</v>
      </c>
      <c r="RK29">
        <v>0.45175255078737098</v>
      </c>
      <c r="RL29">
        <v>1.18951047751676</v>
      </c>
      <c r="RM29">
        <v>1.5532146250536001</v>
      </c>
      <c r="RN29">
        <v>1.8673198000665501</v>
      </c>
      <c r="RO29">
        <v>2.2862255860401501</v>
      </c>
      <c r="RP29">
        <v>2.7476197496402799</v>
      </c>
      <c r="RQ29">
        <v>1.5554117004671899</v>
      </c>
      <c r="RR29">
        <v>-0.45425522117887601</v>
      </c>
      <c r="RS29">
        <v>-0.68236954407093398</v>
      </c>
      <c r="RT29">
        <v>-0.55198531387376903</v>
      </c>
      <c r="RU29">
        <v>1.88454680074349</v>
      </c>
      <c r="RV29">
        <v>0.82009951385365498</v>
      </c>
      <c r="RW29">
        <v>0.99783909068621301</v>
      </c>
      <c r="RX29">
        <v>1.09663338334859</v>
      </c>
      <c r="RY29">
        <v>2.21055773590497</v>
      </c>
      <c r="RZ29">
        <v>1.7952447027743199</v>
      </c>
      <c r="SA29">
        <v>0.79738650735879901</v>
      </c>
      <c r="SB29">
        <v>1.00645742017397</v>
      </c>
      <c r="SC29">
        <v>1.20450075821421</v>
      </c>
      <c r="SD29">
        <v>2.05637756563039</v>
      </c>
      <c r="SE29">
        <v>1.33935457979127</v>
      </c>
      <c r="SF29">
        <v>0.92062953398035996</v>
      </c>
      <c r="SG29">
        <v>1.13553755811497</v>
      </c>
      <c r="SH29">
        <v>1.2384475166147899</v>
      </c>
      <c r="SI29">
        <v>1.6884458289313</v>
      </c>
      <c r="SJ29">
        <v>1.2658533427019101</v>
      </c>
      <c r="SK29">
        <v>1.04082999989347</v>
      </c>
      <c r="SL29">
        <v>1.1889224942234899</v>
      </c>
      <c r="SM29">
        <v>1.2239263262889899</v>
      </c>
      <c r="SN29">
        <v>1.5579806766988</v>
      </c>
      <c r="SO29">
        <v>1.2778716056043999</v>
      </c>
      <c r="SP29">
        <v>1.10239001260214</v>
      </c>
      <c r="SQ29">
        <v>1.1883124186374701</v>
      </c>
      <c r="SR29">
        <v>1.2374358892611299</v>
      </c>
      <c r="SS29">
        <v>1.5010077846062</v>
      </c>
      <c r="ST29">
        <v>-0.20296818872483299</v>
      </c>
      <c r="SU29">
        <v>-0.201756055358742</v>
      </c>
      <c r="SV29">
        <v>4.6559529926870298E-2</v>
      </c>
      <c r="SW29">
        <v>0.49759462273668098</v>
      </c>
      <c r="SX29">
        <v>1.3611316868872201</v>
      </c>
      <c r="SY29">
        <v>1.49534953854024</v>
      </c>
      <c r="SZ29">
        <v>1.5082630275989499</v>
      </c>
      <c r="TA29">
        <v>1.5317132286858499</v>
      </c>
      <c r="TB29">
        <v>1.59175382487735</v>
      </c>
      <c r="TC29">
        <v>1.49950578468409</v>
      </c>
      <c r="TD29">
        <v>1.50043869631473</v>
      </c>
      <c r="TE29">
        <v>1.5174943494986</v>
      </c>
      <c r="TF29">
        <v>1.54988258308896</v>
      </c>
      <c r="TG29">
        <v>1.5995891095606001</v>
      </c>
      <c r="TH29">
        <v>1.5046236748222099</v>
      </c>
      <c r="TI29">
        <v>1.51367873140019</v>
      </c>
      <c r="TJ29">
        <v>1.5385132862220401</v>
      </c>
      <c r="TK29">
        <v>1.5797204397714699</v>
      </c>
      <c r="TL29">
        <v>1.57888847064687</v>
      </c>
      <c r="TM29">
        <v>1.51749662857414</v>
      </c>
      <c r="TN29">
        <v>1.53449959277527</v>
      </c>
      <c r="TO29">
        <v>1.5678929506241399</v>
      </c>
      <c r="TP29">
        <v>1.57832858946462</v>
      </c>
      <c r="TQ29">
        <v>1.5272444407608701</v>
      </c>
      <c r="TR29">
        <v>1.53720832382752</v>
      </c>
      <c r="TS29">
        <v>1.56270288044118</v>
      </c>
      <c r="TT29">
        <v>1.5750328510342899</v>
      </c>
      <c r="TU29">
        <v>1.5449072250317899</v>
      </c>
      <c r="TV29">
        <v>1.44358331776164</v>
      </c>
    </row>
    <row r="30" spans="1:542" x14ac:dyDescent="0.25">
      <c r="A30" s="13">
        <v>45016</v>
      </c>
      <c r="B30">
        <v>1.3639026621052099</v>
      </c>
      <c r="C30">
        <v>-1.3302667630113101</v>
      </c>
      <c r="D30">
        <v>0.70114785566039795</v>
      </c>
      <c r="E30">
        <v>2.1368929236966498</v>
      </c>
      <c r="F30">
        <v>1.19075203317434</v>
      </c>
      <c r="G30">
        <v>1.0091098482483301</v>
      </c>
      <c r="H30">
        <v>1.1446644861014501</v>
      </c>
      <c r="I30">
        <v>1.3230199495602799</v>
      </c>
      <c r="J30">
        <v>2.0811300608119399</v>
      </c>
      <c r="K30">
        <v>3.0793124541924999</v>
      </c>
      <c r="L30">
        <v>1.4595649295586099</v>
      </c>
      <c r="M30">
        <v>1.47790171523924</v>
      </c>
      <c r="N30">
        <v>1.8927525725209</v>
      </c>
      <c r="O30">
        <v>2.5644365012893102</v>
      </c>
      <c r="P30">
        <v>2.2583697624536598</v>
      </c>
      <c r="Q30">
        <v>1.5611323742677401</v>
      </c>
      <c r="R30">
        <v>1.79626619429362</v>
      </c>
      <c r="S30">
        <v>2.3899797126745099</v>
      </c>
      <c r="T30">
        <v>2.6285020758106299</v>
      </c>
      <c r="U30">
        <v>1.43431930606467</v>
      </c>
      <c r="V30">
        <v>1.8091084115487099</v>
      </c>
      <c r="W30">
        <v>2.2386990009151102</v>
      </c>
      <c r="X30">
        <v>2.5941860687420699</v>
      </c>
      <c r="Y30">
        <v>2.1103173184645398</v>
      </c>
      <c r="Z30">
        <v>0.97219463525831695</v>
      </c>
      <c r="AA30">
        <v>2.1613478648178899</v>
      </c>
      <c r="AB30">
        <v>2.4485361945856998</v>
      </c>
      <c r="AC30">
        <v>2.2456721093302798</v>
      </c>
      <c r="AD30">
        <v>1.72028296806923</v>
      </c>
      <c r="AE30">
        <v>1.3751934466296001</v>
      </c>
      <c r="AF30">
        <v>-0.60245356173960596</v>
      </c>
      <c r="AG30">
        <v>1.9610265465555701</v>
      </c>
      <c r="AH30">
        <v>0.88239123409238995</v>
      </c>
      <c r="AI30">
        <v>1.08816564727484</v>
      </c>
      <c r="AJ30">
        <v>0.24479218272216199</v>
      </c>
      <c r="AK30">
        <v>-0.54212627790593204</v>
      </c>
      <c r="AL30">
        <v>-0.90857768333979505</v>
      </c>
      <c r="AM30">
        <v>-1.2866473200965001</v>
      </c>
      <c r="AN30">
        <v>-1.55275649097697</v>
      </c>
      <c r="AO30">
        <v>-1.63592896885927</v>
      </c>
      <c r="AP30">
        <v>-0.69500589619945796</v>
      </c>
      <c r="AQ30">
        <v>-1.0491042540567801</v>
      </c>
      <c r="AR30">
        <v>-1.3843357584187499</v>
      </c>
      <c r="AS30">
        <v>-1.64845794048271</v>
      </c>
      <c r="AT30">
        <v>-1.5998151635639799</v>
      </c>
      <c r="AU30">
        <v>-0.87974804061205902</v>
      </c>
      <c r="AV30">
        <v>-1.2263035125358599</v>
      </c>
      <c r="AW30">
        <v>-1.5273123579991901</v>
      </c>
      <c r="AX30">
        <v>-1.6367918867022999</v>
      </c>
      <c r="AY30">
        <v>-1.6372334251563201</v>
      </c>
      <c r="AZ30">
        <v>-1.0615528068451401</v>
      </c>
      <c r="BA30">
        <v>-1.3819290367375101</v>
      </c>
      <c r="BB30">
        <v>-1.5677230188787501</v>
      </c>
      <c r="BC30">
        <v>-1.6582979449392199</v>
      </c>
      <c r="BD30">
        <v>-1.82231912622893</v>
      </c>
      <c r="BE30">
        <v>-1.22576901327429</v>
      </c>
      <c r="BF30">
        <v>-1.45414235313389</v>
      </c>
      <c r="BG30">
        <v>-1.6067051017615299</v>
      </c>
      <c r="BH30">
        <v>-1.7976161981180501</v>
      </c>
      <c r="BI30">
        <v>-1.9030347373780501</v>
      </c>
      <c r="BK30">
        <v>2.0044940781154699</v>
      </c>
      <c r="BL30">
        <v>0.65550338599577096</v>
      </c>
      <c r="BM30">
        <v>2.03027032806679</v>
      </c>
      <c r="BN30">
        <v>2.2971561825478801</v>
      </c>
      <c r="BO30">
        <v>3.1495400891875498</v>
      </c>
      <c r="BP30">
        <v>2.6616992991199</v>
      </c>
      <c r="BQ30">
        <v>2.2655690682351501</v>
      </c>
      <c r="BR30">
        <v>2.5249147969764598</v>
      </c>
      <c r="BS30">
        <v>2.9426206053955899</v>
      </c>
      <c r="BT30">
        <v>2.4155630964975399</v>
      </c>
      <c r="BU30">
        <v>2.1504227886022398</v>
      </c>
      <c r="BV30">
        <v>2.3868083108419098</v>
      </c>
      <c r="BW30">
        <v>2.6174909031974201</v>
      </c>
      <c r="BX30">
        <v>2.7397226245659101</v>
      </c>
      <c r="BY30">
        <v>2.3052539291432099</v>
      </c>
      <c r="BZ30">
        <v>2.2846038090329599</v>
      </c>
      <c r="CA30">
        <v>2.5201815597211801</v>
      </c>
      <c r="CB30">
        <v>2.7043293252223801</v>
      </c>
      <c r="CC30">
        <v>2.5819048799263098</v>
      </c>
      <c r="CD30">
        <v>2.2152677252449902</v>
      </c>
      <c r="CE30">
        <v>2.4134357996828202</v>
      </c>
      <c r="CF30">
        <v>2.61612685855961</v>
      </c>
      <c r="CG30">
        <v>2.6310053462573801</v>
      </c>
      <c r="CH30">
        <v>2.47523758695261</v>
      </c>
      <c r="CI30">
        <v>2.0070658711067502</v>
      </c>
      <c r="CJ30">
        <v>2.5157876922356301</v>
      </c>
      <c r="CK30">
        <v>2.5924709322300301</v>
      </c>
      <c r="CL30">
        <v>2.5614020320263902</v>
      </c>
      <c r="CM30">
        <v>2.3135624341160801</v>
      </c>
      <c r="CN30">
        <v>1.94139988357522</v>
      </c>
      <c r="CO30">
        <v>2.0869406840630802</v>
      </c>
      <c r="CP30">
        <v>-0.64117043384059502</v>
      </c>
      <c r="CQ30">
        <v>-1.5394970433523201</v>
      </c>
      <c r="CR30">
        <v>0.26138300013943</v>
      </c>
      <c r="CS30">
        <v>0.56697056628992004</v>
      </c>
      <c r="CT30">
        <v>1.2266864263114501</v>
      </c>
      <c r="CU30">
        <v>7.0240731111408994E-2</v>
      </c>
      <c r="CV30">
        <v>1.3152696114137199</v>
      </c>
      <c r="CW30">
        <v>1.8914021653744599</v>
      </c>
      <c r="CX30">
        <v>2.83926569944729</v>
      </c>
      <c r="CY30">
        <v>1.27703060555812</v>
      </c>
      <c r="CZ30">
        <v>0.57365127970672702</v>
      </c>
      <c r="DA30">
        <v>1.6218039254237999</v>
      </c>
      <c r="DB30">
        <v>2.1709285253501598</v>
      </c>
      <c r="DC30">
        <v>2.0185438865387901</v>
      </c>
      <c r="DD30">
        <v>0.96381299953573696</v>
      </c>
      <c r="DE30">
        <v>1.14235201580302</v>
      </c>
      <c r="DF30">
        <v>1.9771498413233</v>
      </c>
      <c r="DG30">
        <v>2.1724394130902298</v>
      </c>
      <c r="DH30">
        <v>2.1193570695346802</v>
      </c>
      <c r="DI30">
        <v>1.2293988968368299</v>
      </c>
      <c r="DJ30">
        <v>1.54611947957881</v>
      </c>
      <c r="DK30">
        <v>2.05319259571568</v>
      </c>
      <c r="DL30">
        <v>2.1977002825187002</v>
      </c>
      <c r="DM30">
        <v>2.0241919301150602</v>
      </c>
      <c r="DN30">
        <v>1.53158007993038</v>
      </c>
      <c r="DO30">
        <v>1.72721426005221</v>
      </c>
      <c r="DP30">
        <v>2.1257796712902599</v>
      </c>
      <c r="DQ30">
        <v>2.1383350492451001</v>
      </c>
      <c r="DR30">
        <v>2.1090936349068601</v>
      </c>
      <c r="DS30">
        <v>1.1984308190942801</v>
      </c>
      <c r="DT30">
        <v>0.266267547611996</v>
      </c>
      <c r="DU30">
        <v>-0.171325300776663</v>
      </c>
      <c r="DV30">
        <v>0.50763785592923905</v>
      </c>
      <c r="DW30">
        <v>0.33871188033217497</v>
      </c>
      <c r="DX30">
        <v>-2.1411574127661901E-2</v>
      </c>
      <c r="DY30">
        <v>1.45672800987132</v>
      </c>
      <c r="DZ30">
        <v>-3.89678615079442E-2</v>
      </c>
      <c r="EA30">
        <v>-0.28101078750000602</v>
      </c>
      <c r="EB30">
        <v>0.89802632893239898</v>
      </c>
      <c r="EC30">
        <v>1.5339008426301799</v>
      </c>
      <c r="ED30">
        <v>1.08555725652448</v>
      </c>
      <c r="EE30">
        <v>-0.31161933816979498</v>
      </c>
      <c r="EF30">
        <v>4.6047065513544497E-2</v>
      </c>
      <c r="EG30">
        <v>1.2131800348500501</v>
      </c>
      <c r="EH30">
        <v>1.60562825763837</v>
      </c>
      <c r="EI30">
        <v>0.45244795172324098</v>
      </c>
      <c r="EJ30">
        <v>-0.154413970323732</v>
      </c>
      <c r="EK30">
        <v>0.74195292909806398</v>
      </c>
      <c r="EL30">
        <v>1.3132057192968301</v>
      </c>
      <c r="EM30">
        <v>1.1463988791731801</v>
      </c>
      <c r="EN30">
        <v>0.383132244191282</v>
      </c>
      <c r="EO30">
        <v>0.45969071039597598</v>
      </c>
      <c r="EP30">
        <v>1.06147280436735</v>
      </c>
      <c r="EQ30">
        <v>0.68433820965437597</v>
      </c>
      <c r="ER30">
        <v>0.93314341391164402</v>
      </c>
      <c r="ES30">
        <v>0.79595092608515094</v>
      </c>
      <c r="ET30">
        <v>0.76505923218584904</v>
      </c>
      <c r="EU30">
        <v>0.57451832426192895</v>
      </c>
      <c r="EV30">
        <v>0.50598723895642395</v>
      </c>
      <c r="EW30">
        <v>1.2543683728104</v>
      </c>
      <c r="EX30">
        <v>-0.87727004432735201</v>
      </c>
      <c r="EY30">
        <v>-1.2049466170654901</v>
      </c>
      <c r="EZ30">
        <v>0.51679113553481504</v>
      </c>
      <c r="FA30">
        <v>0.98731183670602196</v>
      </c>
      <c r="FB30">
        <v>0.607549083568661</v>
      </c>
      <c r="FC30">
        <v>0.68713702337252802</v>
      </c>
      <c r="FD30">
        <v>1.6582142223087699</v>
      </c>
      <c r="FE30">
        <v>2.3401583897062102</v>
      </c>
      <c r="FF30">
        <v>2.2940818686630502</v>
      </c>
      <c r="FG30">
        <v>1.25160988291439</v>
      </c>
      <c r="FH30">
        <v>0.87307098455466003</v>
      </c>
      <c r="FI30">
        <v>2.2397888674355499</v>
      </c>
      <c r="FJ30">
        <v>2.2741852188415099</v>
      </c>
      <c r="FK30">
        <v>1.85225779377086</v>
      </c>
      <c r="FL30">
        <v>1.09373006403952</v>
      </c>
      <c r="FM30">
        <v>1.5965492190944399</v>
      </c>
      <c r="FN30">
        <v>2.3244911802861199</v>
      </c>
      <c r="FO30">
        <v>2.1202925757181501</v>
      </c>
      <c r="FP30">
        <v>1.9533032134031501</v>
      </c>
      <c r="FQ30">
        <v>1.5302341311073</v>
      </c>
      <c r="FR30">
        <v>1.8907876804360799</v>
      </c>
      <c r="FS30">
        <v>2.24601725641473</v>
      </c>
      <c r="FT30">
        <v>2.1414175938370299</v>
      </c>
      <c r="FU30">
        <v>1.94675979996602</v>
      </c>
      <c r="FV30">
        <v>1.78776715631442</v>
      </c>
      <c r="FW30">
        <v>1.9515670109141501</v>
      </c>
      <c r="FX30">
        <v>2.26573052426038</v>
      </c>
      <c r="FY30">
        <v>2.1340315058058099</v>
      </c>
      <c r="FZ30">
        <v>1.9897740718342301</v>
      </c>
      <c r="GA30">
        <v>0.763101647674024</v>
      </c>
      <c r="GB30">
        <v>2.3038986503673402</v>
      </c>
      <c r="GC30">
        <v>1.59693878673085</v>
      </c>
      <c r="GD30">
        <v>0.74753020590882302</v>
      </c>
      <c r="GE30">
        <v>0.66436978128255597</v>
      </c>
      <c r="GF30">
        <v>0.69847278141866398</v>
      </c>
      <c r="GG30">
        <v>-0.32933810993518198</v>
      </c>
      <c r="GH30">
        <v>-1.1999594573438701</v>
      </c>
      <c r="GI30">
        <v>-1.36239744918793</v>
      </c>
      <c r="GJ30">
        <v>-1.4447697901463601</v>
      </c>
      <c r="GK30">
        <v>0.73835122380641405</v>
      </c>
      <c r="GL30">
        <v>-0.66669015746272098</v>
      </c>
      <c r="GM30">
        <v>-1.28986139506752</v>
      </c>
      <c r="GN30">
        <v>-1.37434349930487</v>
      </c>
      <c r="GO30">
        <v>-1.4611867977926101</v>
      </c>
      <c r="GP30">
        <v>3.8096291835679003E-2</v>
      </c>
      <c r="GQ30">
        <v>-1.00028520025887</v>
      </c>
      <c r="GR30">
        <v>-1.34607901368567</v>
      </c>
      <c r="GS30">
        <v>-1.42927295009544</v>
      </c>
      <c r="GT30">
        <v>-1.5238967599317099</v>
      </c>
      <c r="GU30">
        <v>-0.42887524915292902</v>
      </c>
      <c r="GV30">
        <v>-1.1513408611951701</v>
      </c>
      <c r="GW30">
        <v>-1.40100982684526</v>
      </c>
      <c r="GX30">
        <v>-1.4893907822635299</v>
      </c>
      <c r="GY30">
        <v>-1.59285259654058</v>
      </c>
      <c r="GZ30">
        <v>-0.69971477137844496</v>
      </c>
      <c r="HA30">
        <v>-1.25338340236653</v>
      </c>
      <c r="HB30">
        <v>-1.4607893312575599</v>
      </c>
      <c r="HC30">
        <v>-1.55643286450237</v>
      </c>
      <c r="HD30">
        <v>-1.67028995720115</v>
      </c>
      <c r="HE30">
        <v>-0.142322309083944</v>
      </c>
      <c r="HF30">
        <v>1.97457277441485</v>
      </c>
      <c r="HG30">
        <v>1.0830475967139299</v>
      </c>
      <c r="HH30">
        <v>0.93471513585260602</v>
      </c>
      <c r="HI30">
        <v>0.90836331864965603</v>
      </c>
      <c r="HJ30">
        <v>0.91496716662467803</v>
      </c>
      <c r="HK30">
        <v>-0.96390030128168303</v>
      </c>
      <c r="HL30">
        <v>-1.16694575207886</v>
      </c>
      <c r="HM30">
        <v>-1.2739501276209699</v>
      </c>
      <c r="HN30">
        <v>-1.34611208670674</v>
      </c>
      <c r="HO30">
        <v>-0.19120556716669701</v>
      </c>
      <c r="HP30">
        <v>-1.0961874277744299</v>
      </c>
      <c r="HQ30">
        <v>-1.2046722667912499</v>
      </c>
      <c r="HR30">
        <v>-1.28501974533181</v>
      </c>
      <c r="HS30">
        <v>-1.36312438730982</v>
      </c>
      <c r="HT30">
        <v>-0.65949311565907598</v>
      </c>
      <c r="HU30">
        <v>-1.16086751858408</v>
      </c>
      <c r="HV30">
        <v>-1.2507487307992899</v>
      </c>
      <c r="HW30">
        <v>-1.3298315125065601</v>
      </c>
      <c r="HX30">
        <v>-1.4146073970023001</v>
      </c>
      <c r="HY30">
        <v>-0.86088187586155895</v>
      </c>
      <c r="HZ30">
        <v>-1.21242698955357</v>
      </c>
      <c r="IA30">
        <v>-1.2961870926680701</v>
      </c>
      <c r="IB30">
        <v>-1.3792102776752999</v>
      </c>
      <c r="IC30">
        <v>-1.4709578786756601</v>
      </c>
      <c r="ID30">
        <v>-0.98391906232480397</v>
      </c>
      <c r="IE30">
        <v>-1.26088090651777</v>
      </c>
      <c r="IF30">
        <v>-1.34507108762671</v>
      </c>
      <c r="IG30">
        <v>-1.43355704053584</v>
      </c>
      <c r="IH30">
        <v>-1.5331226075440401</v>
      </c>
      <c r="II30">
        <v>0.63974468342997703</v>
      </c>
      <c r="IJ30">
        <v>-1.1134272971269501</v>
      </c>
      <c r="IK30">
        <v>-0.122980650351879</v>
      </c>
      <c r="IL30">
        <v>0.15551085942338999</v>
      </c>
      <c r="IM30">
        <v>1.2473129334856099</v>
      </c>
      <c r="IN30">
        <v>1.5128295419586499</v>
      </c>
      <c r="IO30">
        <v>0.80043508216263004</v>
      </c>
      <c r="IP30">
        <v>1.26541113636223</v>
      </c>
      <c r="IQ30">
        <v>2.8887844821846702</v>
      </c>
      <c r="IR30">
        <v>2.7647450999088599</v>
      </c>
      <c r="IS30">
        <v>0.82591767037749997</v>
      </c>
      <c r="IT30">
        <v>1.24524519681001</v>
      </c>
      <c r="IU30">
        <v>1.9185048964015099</v>
      </c>
      <c r="IV30">
        <v>2.69351562297155</v>
      </c>
      <c r="IW30">
        <v>2.2525220627963098</v>
      </c>
      <c r="IX30">
        <v>1.0693849159908999</v>
      </c>
      <c r="IY30">
        <v>1.6313478006061899</v>
      </c>
      <c r="IZ30">
        <v>2.3787143990175599</v>
      </c>
      <c r="JA30">
        <v>2.5702592440982999</v>
      </c>
      <c r="JB30">
        <v>1.9413107966672001</v>
      </c>
      <c r="JC30">
        <v>1.41918002009635</v>
      </c>
      <c r="JD30">
        <v>2.0799249692670898</v>
      </c>
      <c r="JE30">
        <v>2.4501543382764801</v>
      </c>
      <c r="JF30">
        <v>2.3365561943122799</v>
      </c>
      <c r="JG30">
        <v>1.7793371775508899</v>
      </c>
      <c r="JH30">
        <v>1.8467534822337499</v>
      </c>
      <c r="JI30">
        <v>2.24348716178236</v>
      </c>
      <c r="JJ30">
        <v>2.3500371205486501</v>
      </c>
      <c r="JK30">
        <v>2.20998340655485</v>
      </c>
      <c r="JL30">
        <v>1.5775135461220999</v>
      </c>
      <c r="JM30">
        <v>1.09169880476526</v>
      </c>
      <c r="JN30">
        <v>2.2208035425785901</v>
      </c>
      <c r="JO30">
        <v>1.66222505274834</v>
      </c>
      <c r="JP30">
        <v>1.45871365540166</v>
      </c>
      <c r="JQ30">
        <v>0.43155362599576402</v>
      </c>
      <c r="JR30">
        <v>0.51939141488906504</v>
      </c>
      <c r="JS30">
        <v>0.15245103442904601</v>
      </c>
      <c r="JT30">
        <v>-0.34439716455418901</v>
      </c>
      <c r="JU30">
        <v>-1.3844427676765401</v>
      </c>
      <c r="JV30">
        <v>-1.4072980511881701</v>
      </c>
      <c r="JW30">
        <v>0.80824844296862297</v>
      </c>
      <c r="JX30">
        <v>-5.79663544990281E-3</v>
      </c>
      <c r="JY30">
        <v>-0.87358908803672697</v>
      </c>
      <c r="JZ30">
        <v>-1.4096098587785999</v>
      </c>
      <c r="KA30">
        <v>-1.45639412960897</v>
      </c>
      <c r="KB30">
        <v>0.414811039036385</v>
      </c>
      <c r="KC30">
        <v>-0.44567111021752198</v>
      </c>
      <c r="KD30">
        <v>-1.1568719791286901</v>
      </c>
      <c r="KE30">
        <v>-1.4492991109158599</v>
      </c>
      <c r="KF30">
        <v>-1.5200298835588999</v>
      </c>
      <c r="KG30">
        <v>-1.39793547227037E-2</v>
      </c>
      <c r="KH30">
        <v>-0.79134643438213004</v>
      </c>
      <c r="KI30">
        <v>-1.28450992105576</v>
      </c>
      <c r="KJ30">
        <v>-1.50893900957046</v>
      </c>
      <c r="KK30">
        <v>-1.59447672550366</v>
      </c>
      <c r="KL30">
        <v>-0.387020777097285</v>
      </c>
      <c r="KM30">
        <v>-0.99424500911223201</v>
      </c>
      <c r="KN30">
        <v>-1.3848204102734101</v>
      </c>
      <c r="KO30">
        <v>-1.58113019532428</v>
      </c>
      <c r="KP30">
        <v>-1.6803974740927401</v>
      </c>
      <c r="KQ30">
        <v>2.6157448670030701</v>
      </c>
      <c r="KR30">
        <v>1.5849871054506099</v>
      </c>
      <c r="KS30">
        <v>9.6956999085496001E-2</v>
      </c>
      <c r="KT30">
        <v>2.6387867574827801</v>
      </c>
      <c r="KU30">
        <v>1.90582621832012</v>
      </c>
      <c r="KV30">
        <v>-0.81992656058970104</v>
      </c>
      <c r="KW30">
        <v>1.5557924044237099</v>
      </c>
      <c r="KX30">
        <v>1.4581569234735601</v>
      </c>
      <c r="KY30">
        <v>0.79745622221294299</v>
      </c>
      <c r="KZ30">
        <v>1.8021234766105201</v>
      </c>
      <c r="LA30">
        <v>2.0779990428484001</v>
      </c>
      <c r="LB30">
        <v>1.8214089514048999</v>
      </c>
      <c r="LC30">
        <v>1.89996473191796</v>
      </c>
      <c r="LD30">
        <v>1.55157041567932</v>
      </c>
      <c r="LE30">
        <v>1.51556936811864</v>
      </c>
      <c r="LF30">
        <v>2.0211921950428802</v>
      </c>
      <c r="LG30">
        <v>1.93223158425856</v>
      </c>
      <c r="LH30">
        <v>1.80046661089617</v>
      </c>
      <c r="LI30">
        <v>1.6017753238641199</v>
      </c>
      <c r="LJ30">
        <v>1.5056243756744001</v>
      </c>
      <c r="LK30">
        <v>2.05230480458183</v>
      </c>
      <c r="LL30">
        <v>1.87609749178331</v>
      </c>
      <c r="LM30">
        <v>1.7758998444232099</v>
      </c>
      <c r="LN30">
        <v>1.5856408446503301</v>
      </c>
      <c r="LO30">
        <v>1.00233458568513</v>
      </c>
      <c r="LP30">
        <v>1.9909012231821499</v>
      </c>
      <c r="LQ30">
        <v>1.8478941296509299</v>
      </c>
      <c r="LR30">
        <v>1.72943042355528</v>
      </c>
      <c r="LS30">
        <v>1.1916085611494101</v>
      </c>
      <c r="LT30">
        <v>0.86106245903573497</v>
      </c>
      <c r="LU30">
        <v>1.6845508838437999</v>
      </c>
      <c r="LV30">
        <v>-4.4014655512782302E-2</v>
      </c>
      <c r="LW30">
        <v>-0.88784164904979401</v>
      </c>
      <c r="LX30">
        <v>0.91855444507156903</v>
      </c>
      <c r="LY30">
        <v>1.0577576131478601</v>
      </c>
      <c r="LZ30">
        <v>4.3635749200383002E-3</v>
      </c>
      <c r="MA30">
        <v>1.25464203789336</v>
      </c>
      <c r="MB30">
        <v>0.23965341628202699</v>
      </c>
      <c r="MC30">
        <v>0.97221009483791199</v>
      </c>
      <c r="MD30">
        <v>1.7599334742753601</v>
      </c>
      <c r="ME30">
        <v>0.81675371466409896</v>
      </c>
      <c r="MF30">
        <v>1.7859607395603101</v>
      </c>
      <c r="MG30">
        <v>0.41473552707351202</v>
      </c>
      <c r="MH30">
        <v>0.54991856928142002</v>
      </c>
      <c r="MI30">
        <v>1.01494210926305</v>
      </c>
      <c r="MJ30">
        <v>1.7345237909759801</v>
      </c>
      <c r="MK30">
        <v>1.48694491159217</v>
      </c>
      <c r="ML30">
        <v>0.655937988019615</v>
      </c>
      <c r="MM30">
        <v>1.07453257111865</v>
      </c>
      <c r="MN30">
        <v>2.2700430427565599</v>
      </c>
      <c r="MO30">
        <v>1.6925800539181399</v>
      </c>
      <c r="MP30">
        <v>1.60114329468015</v>
      </c>
      <c r="MQ30">
        <v>1.1515223636198899</v>
      </c>
      <c r="MR30">
        <v>2.3256022805528098</v>
      </c>
      <c r="MS30">
        <v>1.8553250883821999</v>
      </c>
      <c r="MT30">
        <v>1.79425557893313</v>
      </c>
      <c r="MU30">
        <v>1.9593758967405901</v>
      </c>
      <c r="MV30">
        <v>2.2912858501173998</v>
      </c>
      <c r="MW30">
        <v>2.0407617428593499</v>
      </c>
      <c r="MX30">
        <v>2.1437989065028402</v>
      </c>
      <c r="MY30">
        <v>2.06007415164011</v>
      </c>
      <c r="MZ30">
        <v>-0.876544109859549</v>
      </c>
      <c r="NA30">
        <v>-0.21625263890695701</v>
      </c>
      <c r="NB30">
        <v>1.35562060997573</v>
      </c>
      <c r="NC30">
        <v>1.6758713021201901</v>
      </c>
      <c r="ND30">
        <v>1.44633810892443</v>
      </c>
      <c r="NE30">
        <v>1.58898651436936</v>
      </c>
      <c r="NF30">
        <v>0.98027867811692304</v>
      </c>
      <c r="NG30">
        <v>1.2002122995261999</v>
      </c>
      <c r="NH30">
        <v>2.8706731656739901</v>
      </c>
      <c r="NI30">
        <v>1.88394699971282</v>
      </c>
      <c r="NJ30">
        <v>1.7454590485809001</v>
      </c>
      <c r="NK30">
        <v>1.5084612035074401</v>
      </c>
      <c r="NL30">
        <v>1.6829248117918001</v>
      </c>
      <c r="NM30">
        <v>2.2307025990730098</v>
      </c>
      <c r="NN30">
        <v>1.9554244265148899</v>
      </c>
      <c r="NO30">
        <v>1.7643179135428899</v>
      </c>
      <c r="NP30">
        <v>1.73864722604291</v>
      </c>
      <c r="NQ30">
        <v>2.14400235946127</v>
      </c>
      <c r="NR30">
        <v>2.0612882724327402</v>
      </c>
      <c r="NS30">
        <v>1.9288972774842901</v>
      </c>
      <c r="NT30">
        <v>1.86750870925443</v>
      </c>
      <c r="NU30">
        <v>2.0634236954876699</v>
      </c>
      <c r="NV30">
        <v>2.09171851466912</v>
      </c>
      <c r="NW30">
        <v>1.3804473859709001</v>
      </c>
      <c r="NX30">
        <v>1.9838919660020999</v>
      </c>
      <c r="NY30">
        <v>2.0978284517637</v>
      </c>
      <c r="NZ30">
        <v>2.0587487601170702</v>
      </c>
      <c r="OA30">
        <v>1.5935586402459301</v>
      </c>
      <c r="OB30">
        <v>1.21581258551826</v>
      </c>
      <c r="OC30">
        <v>0.29935046719361202</v>
      </c>
      <c r="OD30">
        <v>-0.514078026175534</v>
      </c>
      <c r="OE30">
        <v>-0.114072695257997</v>
      </c>
      <c r="OF30">
        <v>-0.19739286798380001</v>
      </c>
      <c r="OG30">
        <v>-0.21253382310591001</v>
      </c>
      <c r="OH30">
        <v>0.27386738188578502</v>
      </c>
      <c r="OI30">
        <v>0.71389151926953398</v>
      </c>
      <c r="OJ30">
        <v>0.25197892836315999</v>
      </c>
      <c r="OK30">
        <v>0.15466709104617901</v>
      </c>
      <c r="OL30">
        <v>0.97744975493660402</v>
      </c>
      <c r="OM30">
        <v>0.49976068364114801</v>
      </c>
      <c r="ON30">
        <v>0.54448288069310202</v>
      </c>
      <c r="OO30">
        <v>0.33619440837188502</v>
      </c>
      <c r="OP30">
        <v>0.59250882956128903</v>
      </c>
      <c r="OQ30">
        <v>0.91406117995300196</v>
      </c>
      <c r="OR30">
        <v>0.54846022665253102</v>
      </c>
      <c r="OS30">
        <v>0.45841745593409999</v>
      </c>
      <c r="OT30">
        <v>0.48572483584363202</v>
      </c>
      <c r="OU30">
        <v>0.78885143432087201</v>
      </c>
      <c r="OV30">
        <v>0.74531511990171295</v>
      </c>
      <c r="OW30">
        <v>0.50413880305314995</v>
      </c>
      <c r="OX30">
        <v>0.538307315307328</v>
      </c>
      <c r="OY30">
        <v>0.67655040733830096</v>
      </c>
      <c r="OZ30">
        <v>0.74159588204091598</v>
      </c>
      <c r="PA30">
        <v>0.65213777944526996</v>
      </c>
      <c r="PB30">
        <v>0.57310464530298599</v>
      </c>
      <c r="PC30">
        <v>0.69549990954000196</v>
      </c>
      <c r="PD30">
        <v>0.688531760162296</v>
      </c>
      <c r="PE30">
        <v>0.69436741970123494</v>
      </c>
      <c r="PF30">
        <v>0.63494273578417204</v>
      </c>
      <c r="PG30">
        <v>1.29400099450294</v>
      </c>
      <c r="PH30">
        <v>-1.47178011022371</v>
      </c>
      <c r="PI30">
        <v>-1.4764269544881801</v>
      </c>
      <c r="PJ30">
        <v>-1.70548734213931</v>
      </c>
      <c r="PK30">
        <v>-1.24154854983867</v>
      </c>
      <c r="PL30">
        <v>-1.17056766731978</v>
      </c>
      <c r="PM30">
        <v>1.29771985866006</v>
      </c>
      <c r="PN30">
        <v>1.0948435158437499</v>
      </c>
      <c r="PO30">
        <v>1.3458591503169599</v>
      </c>
      <c r="PP30">
        <v>1.4854213811269801</v>
      </c>
      <c r="PQ30">
        <v>1.29646633262823</v>
      </c>
      <c r="PR30">
        <v>1.22902713962952</v>
      </c>
      <c r="PS30">
        <v>1.1800829014971299</v>
      </c>
      <c r="PT30">
        <v>1.3939370037209</v>
      </c>
      <c r="PU30">
        <v>1.4894399630683099</v>
      </c>
      <c r="PV30">
        <v>1.2640568419398099</v>
      </c>
      <c r="PW30">
        <v>1.2059680102814301</v>
      </c>
      <c r="PX30">
        <v>1.28961226523636</v>
      </c>
      <c r="PY30">
        <v>1.44397580710661</v>
      </c>
      <c r="PZ30">
        <v>1.4745412011792201</v>
      </c>
      <c r="QA30">
        <v>1.23706107538392</v>
      </c>
      <c r="QB30">
        <v>1.2715389394943299</v>
      </c>
      <c r="QC30">
        <v>1.3591457994013001</v>
      </c>
      <c r="QD30">
        <v>1.4499442931400699</v>
      </c>
      <c r="QE30">
        <v>1.4562190007618401</v>
      </c>
      <c r="QF30">
        <v>1.27916348676826</v>
      </c>
      <c r="QG30">
        <v>1.32917576957131</v>
      </c>
      <c r="QH30">
        <v>1.3855630055205199</v>
      </c>
      <c r="QI30">
        <v>1.44270643167667</v>
      </c>
      <c r="QJ30">
        <v>1.47528898047615</v>
      </c>
      <c r="QK30">
        <v>-0.52645025819743496</v>
      </c>
      <c r="QL30">
        <v>-1.1656756755298601</v>
      </c>
      <c r="QM30">
        <v>-1.6436702383914801</v>
      </c>
      <c r="QN30">
        <v>-2.7051583454039698</v>
      </c>
      <c r="QO30">
        <v>-1.4377361978744401</v>
      </c>
      <c r="QP30">
        <v>-1.56173616050029</v>
      </c>
      <c r="QQ30">
        <v>-0.66904245013569497</v>
      </c>
      <c r="QR30">
        <v>-0.16917745820661001</v>
      </c>
      <c r="QS30">
        <v>0.38021190335162097</v>
      </c>
      <c r="QT30">
        <v>0.78040394744526098</v>
      </c>
      <c r="QU30">
        <v>-0.64920116891486901</v>
      </c>
      <c r="QV30">
        <v>-0.28927330035591398</v>
      </c>
      <c r="QW30">
        <v>-0.200215271164046</v>
      </c>
      <c r="QX30">
        <v>0.25113730629009001</v>
      </c>
      <c r="QY30">
        <v>0.66319981458852395</v>
      </c>
      <c r="QZ30">
        <v>-0.488471956668448</v>
      </c>
      <c r="RA30">
        <v>-0.25542154566582498</v>
      </c>
      <c r="RB30">
        <v>2.84972679164196E-2</v>
      </c>
      <c r="RC30">
        <v>0.47731409045663398</v>
      </c>
      <c r="RD30">
        <v>0.84743846657184496</v>
      </c>
      <c r="RE30">
        <v>-0.407857428180737</v>
      </c>
      <c r="RF30">
        <v>-8.3081619898506098E-2</v>
      </c>
      <c r="RG30">
        <v>0.26021679952973398</v>
      </c>
      <c r="RH30">
        <v>0.67599169531926995</v>
      </c>
      <c r="RI30">
        <v>1.4628614536582401</v>
      </c>
      <c r="RJ30">
        <v>-0.24174900489359599</v>
      </c>
      <c r="RK30">
        <v>0.12381136495751301</v>
      </c>
      <c r="RL30">
        <v>0.473668026231442</v>
      </c>
      <c r="RM30">
        <v>1.20672316000518</v>
      </c>
      <c r="RN30">
        <v>1.58445900367319</v>
      </c>
      <c r="RO30">
        <v>0.93049795893960896</v>
      </c>
      <c r="RP30">
        <v>-0.35926296607763503</v>
      </c>
      <c r="RQ30">
        <v>2.6477597503032899</v>
      </c>
      <c r="RR30">
        <v>1.5546543482614701</v>
      </c>
      <c r="RS30">
        <v>-0.40682592086456298</v>
      </c>
      <c r="RT30">
        <v>-0.68387478150256498</v>
      </c>
      <c r="RU30">
        <v>2.3641836561962801</v>
      </c>
      <c r="RV30">
        <v>1.93440808818321</v>
      </c>
      <c r="RW30">
        <v>1.02437115947636</v>
      </c>
      <c r="RX30">
        <v>1.16678097753826</v>
      </c>
      <c r="RY30">
        <v>1.6291871645667699</v>
      </c>
      <c r="RZ30">
        <v>2.4889641045034399</v>
      </c>
      <c r="SA30">
        <v>1.97481930533317</v>
      </c>
      <c r="SB30">
        <v>1.03586382300492</v>
      </c>
      <c r="SC30">
        <v>1.19614838235629</v>
      </c>
      <c r="SD30">
        <v>2.09014304905903</v>
      </c>
      <c r="SE30">
        <v>2.29411578521277</v>
      </c>
      <c r="SF30">
        <v>1.5664557143411699</v>
      </c>
      <c r="SG30">
        <v>1.14676589932595</v>
      </c>
      <c r="SH30">
        <v>1.2786613195665799</v>
      </c>
      <c r="SI30">
        <v>2.0991250033609199</v>
      </c>
      <c r="SJ30">
        <v>1.94613887421184</v>
      </c>
      <c r="SK30">
        <v>1.49009129879821</v>
      </c>
      <c r="SL30">
        <v>1.22635209065207</v>
      </c>
      <c r="SM30">
        <v>1.31518534811918</v>
      </c>
      <c r="SN30">
        <v>1.8862847645405401</v>
      </c>
      <c r="SO30">
        <v>1.80620966752961</v>
      </c>
      <c r="SP30">
        <v>1.46954646547769</v>
      </c>
      <c r="SQ30">
        <v>1.2645051504725899</v>
      </c>
      <c r="SR30">
        <v>1.3057506057945301</v>
      </c>
      <c r="SS30">
        <v>1.6493023613289499</v>
      </c>
      <c r="ST30">
        <v>-4.5437407171222299E-2</v>
      </c>
      <c r="SU30">
        <v>-0.20439193091743499</v>
      </c>
      <c r="SV30">
        <v>-0.20740734309373099</v>
      </c>
      <c r="SW30">
        <v>3.45128215909744E-2</v>
      </c>
      <c r="SX30">
        <v>0.48535819114734202</v>
      </c>
      <c r="SY30">
        <v>1.6314885976112401</v>
      </c>
      <c r="SZ30">
        <v>1.62455071532727</v>
      </c>
      <c r="TA30">
        <v>1.6345433929779101</v>
      </c>
      <c r="TB30">
        <v>1.6560936296793201</v>
      </c>
      <c r="TC30">
        <v>1.6464547487605401</v>
      </c>
      <c r="TD30">
        <v>1.62980512430416</v>
      </c>
      <c r="TE30">
        <v>1.6289549479457499</v>
      </c>
      <c r="TF30">
        <v>1.6430877724773401</v>
      </c>
      <c r="TG30">
        <v>1.67432539778186</v>
      </c>
      <c r="TH30">
        <v>1.64323799399051</v>
      </c>
      <c r="TI30">
        <v>1.6344949961169499</v>
      </c>
      <c r="TJ30">
        <v>1.6411883580322699</v>
      </c>
      <c r="TK30">
        <v>1.66397317262338</v>
      </c>
      <c r="TL30">
        <v>1.70505744506864</v>
      </c>
      <c r="TM30">
        <v>1.6478321259622799</v>
      </c>
      <c r="TN30">
        <v>1.6467767327649201</v>
      </c>
      <c r="TO30">
        <v>1.6618086140814801</v>
      </c>
      <c r="TP30">
        <v>1.6941248424397399</v>
      </c>
      <c r="TQ30">
        <v>1.7056908560247701</v>
      </c>
      <c r="TR30">
        <v>1.6591980513336699</v>
      </c>
      <c r="TS30">
        <v>1.6663841446866801</v>
      </c>
      <c r="TT30">
        <v>1.6906197984309701</v>
      </c>
      <c r="TU30">
        <v>1.7030337505745801</v>
      </c>
      <c r="TV30">
        <v>1.67544665522758</v>
      </c>
    </row>
    <row r="31" spans="1:542" x14ac:dyDescent="0.25">
      <c r="A31" s="13">
        <v>45107</v>
      </c>
      <c r="B31">
        <v>0.93908235656604</v>
      </c>
      <c r="C31">
        <v>-1.0558365463824599</v>
      </c>
      <c r="D31">
        <v>-1.3351339822583701</v>
      </c>
      <c r="E31">
        <v>0.69702474618879195</v>
      </c>
      <c r="F31">
        <v>2.1826709008819498</v>
      </c>
      <c r="G31">
        <v>1.39577118767981</v>
      </c>
      <c r="H31">
        <v>1.4279737660220899</v>
      </c>
      <c r="I31">
        <v>1.2520170900132099</v>
      </c>
      <c r="J31">
        <v>1.40743100171751</v>
      </c>
      <c r="K31">
        <v>2.2113840959658599</v>
      </c>
      <c r="L31">
        <v>1.33909779930771</v>
      </c>
      <c r="M31">
        <v>1.5648209074213</v>
      </c>
      <c r="N31">
        <v>1.6120985339359</v>
      </c>
      <c r="O31">
        <v>2.0491134946327998</v>
      </c>
      <c r="P31">
        <v>2.8504094998612</v>
      </c>
      <c r="Q31">
        <v>1.5422776644096099</v>
      </c>
      <c r="R31">
        <v>1.69701389020528</v>
      </c>
      <c r="S31">
        <v>1.96466375053693</v>
      </c>
      <c r="T31">
        <v>2.64595737262266</v>
      </c>
      <c r="U31">
        <v>3.1301223340641702</v>
      </c>
      <c r="V31">
        <v>1.69378383527756</v>
      </c>
      <c r="W31">
        <v>1.97945931428263</v>
      </c>
      <c r="X31">
        <v>2.49107507309445</v>
      </c>
      <c r="Y31">
        <v>3.0337019195987098</v>
      </c>
      <c r="Z31">
        <v>2.6752407617932801</v>
      </c>
      <c r="AA31">
        <v>1.92608701914681</v>
      </c>
      <c r="AB31">
        <v>2.3985782540198599</v>
      </c>
      <c r="AC31">
        <v>2.84107107600081</v>
      </c>
      <c r="AD31">
        <v>2.7625638774487999</v>
      </c>
      <c r="AE31">
        <v>2.0754816505017999</v>
      </c>
      <c r="AF31">
        <v>-0.41025165535403202</v>
      </c>
      <c r="AG31">
        <v>2.4678038474849902</v>
      </c>
      <c r="AH31">
        <v>2.3151068272594801</v>
      </c>
      <c r="AI31">
        <v>1.0762410506489799</v>
      </c>
      <c r="AJ31">
        <v>1.12980834404268</v>
      </c>
      <c r="AK31">
        <v>0.226857684154465</v>
      </c>
      <c r="AL31">
        <v>-0.639353267414007</v>
      </c>
      <c r="AM31">
        <v>-0.95094295451880395</v>
      </c>
      <c r="AN31">
        <v>-1.3534295986821101</v>
      </c>
      <c r="AO31">
        <v>-1.6631113942626401</v>
      </c>
      <c r="AP31">
        <v>-0.48990049632675903</v>
      </c>
      <c r="AQ31">
        <v>-0.73307814865790899</v>
      </c>
      <c r="AR31">
        <v>-1.0977390147180801</v>
      </c>
      <c r="AS31">
        <v>-1.46518833621699</v>
      </c>
      <c r="AT31">
        <v>-1.7742403057276099</v>
      </c>
      <c r="AU31">
        <v>-0.61687732959076302</v>
      </c>
      <c r="AV31">
        <v>-0.92249041168758805</v>
      </c>
      <c r="AW31">
        <v>-1.2901902636045901</v>
      </c>
      <c r="AX31">
        <v>-1.62994640842431</v>
      </c>
      <c r="AY31">
        <v>-1.78505153865906</v>
      </c>
      <c r="AZ31">
        <v>-0.78740610350817697</v>
      </c>
      <c r="BA31">
        <v>-1.1150682601064601</v>
      </c>
      <c r="BB31">
        <v>-1.4643516544456701</v>
      </c>
      <c r="BC31">
        <v>-1.6919004762604399</v>
      </c>
      <c r="BD31">
        <v>-1.8174351525128201</v>
      </c>
      <c r="BE31">
        <v>-0.97081057274302796</v>
      </c>
      <c r="BF31">
        <v>-1.29388105309552</v>
      </c>
      <c r="BG31">
        <v>-1.5558747949058001</v>
      </c>
      <c r="BH31">
        <v>-1.74446623829062</v>
      </c>
      <c r="BI31">
        <v>-1.97471173043078</v>
      </c>
      <c r="BK31">
        <v>2.0246503583493398</v>
      </c>
      <c r="BL31">
        <v>-0.52317682163965096</v>
      </c>
      <c r="BM31">
        <v>0.663420969722047</v>
      </c>
      <c r="BN31">
        <v>2.0661948813891202</v>
      </c>
      <c r="BO31">
        <v>2.5622998746699799</v>
      </c>
      <c r="BP31">
        <v>3.6913813326440601</v>
      </c>
      <c r="BQ31">
        <v>2.2350590929031702</v>
      </c>
      <c r="BR31">
        <v>2.5779940726979498</v>
      </c>
      <c r="BS31">
        <v>2.9877259199635202</v>
      </c>
      <c r="BT31">
        <v>3.6681659784555598</v>
      </c>
      <c r="BU31">
        <v>2.0515580259180402</v>
      </c>
      <c r="BV31">
        <v>2.40247046783155</v>
      </c>
      <c r="BW31">
        <v>2.7643309288351001</v>
      </c>
      <c r="BX31">
        <v>3.1710695271232199</v>
      </c>
      <c r="BY31">
        <v>3.5298498770516402</v>
      </c>
      <c r="BZ31">
        <v>2.24077464231818</v>
      </c>
      <c r="CA31">
        <v>2.5988379897274201</v>
      </c>
      <c r="CB31">
        <v>2.98611964177246</v>
      </c>
      <c r="CC31">
        <v>3.3809725998737399</v>
      </c>
      <c r="CD31">
        <v>3.4914218386340501</v>
      </c>
      <c r="CE31">
        <v>2.4281025752122698</v>
      </c>
      <c r="CF31">
        <v>2.8001898052214398</v>
      </c>
      <c r="CG31">
        <v>3.1810252565136001</v>
      </c>
      <c r="CH31">
        <v>3.41402009728984</v>
      </c>
      <c r="CI31">
        <v>3.3869913008960499</v>
      </c>
      <c r="CJ31">
        <v>2.6196607253211699</v>
      </c>
      <c r="CK31">
        <v>2.98438710760436</v>
      </c>
      <c r="CL31">
        <v>3.2495491391897899</v>
      </c>
      <c r="CM31">
        <v>3.3778348169262</v>
      </c>
      <c r="CN31">
        <v>3.1563020537389699</v>
      </c>
      <c r="CO31">
        <v>1.02865069329848</v>
      </c>
      <c r="CP31">
        <v>-0.90904764320313602</v>
      </c>
      <c r="CQ31">
        <v>-0.63026198149592305</v>
      </c>
      <c r="CR31">
        <v>-1.5254254823276401</v>
      </c>
      <c r="CS31">
        <v>0.24994819344597</v>
      </c>
      <c r="CT31">
        <v>0.59590432379011304</v>
      </c>
      <c r="CU31">
        <v>2.12841153293581</v>
      </c>
      <c r="CV31">
        <v>0.18475500694230099</v>
      </c>
      <c r="CW31">
        <v>1.33249281677318</v>
      </c>
      <c r="CX31">
        <v>2.0076826651560098</v>
      </c>
      <c r="CY31">
        <v>1.2799929443828499</v>
      </c>
      <c r="CZ31">
        <v>1.3604730229337501</v>
      </c>
      <c r="DA31">
        <v>0.66578464024647799</v>
      </c>
      <c r="DB31">
        <v>1.65713153071341</v>
      </c>
      <c r="DC31">
        <v>2.3307852163292102</v>
      </c>
      <c r="DD31">
        <v>1.37723084879665</v>
      </c>
      <c r="DE31">
        <v>1.0600608698226699</v>
      </c>
      <c r="DF31">
        <v>1.2138752916525599</v>
      </c>
      <c r="DG31">
        <v>2.0619418549764599</v>
      </c>
      <c r="DH31">
        <v>2.4341580135006202</v>
      </c>
      <c r="DI31">
        <v>1.1745043354223901</v>
      </c>
      <c r="DJ31">
        <v>1.3073087069059599</v>
      </c>
      <c r="DK31">
        <v>1.6409674217276999</v>
      </c>
      <c r="DL31">
        <v>2.2143193889500998</v>
      </c>
      <c r="DM31">
        <v>2.5055114243885002</v>
      </c>
      <c r="DN31">
        <v>1.34915935952326</v>
      </c>
      <c r="DO31">
        <v>1.6267898138186301</v>
      </c>
      <c r="DP31">
        <v>1.8730336590782</v>
      </c>
      <c r="DQ31">
        <v>2.33997673984137</v>
      </c>
      <c r="DR31">
        <v>2.4759307216758399</v>
      </c>
      <c r="DS31">
        <v>-0.30386753357838903</v>
      </c>
      <c r="DT31">
        <v>-8.3079280890108007E-2</v>
      </c>
      <c r="DU31">
        <v>0.25179068675814498</v>
      </c>
      <c r="DV31">
        <v>-0.17668832310774099</v>
      </c>
      <c r="DW31">
        <v>0.49105461773356901</v>
      </c>
      <c r="DX31">
        <v>0.345910080330039</v>
      </c>
      <c r="DY31">
        <v>1.2028023152626801</v>
      </c>
      <c r="DZ31">
        <v>1.5127324252111201</v>
      </c>
      <c r="EA31">
        <v>8.0756474146288296E-2</v>
      </c>
      <c r="EB31">
        <v>-0.243097671619707</v>
      </c>
      <c r="EC31">
        <v>8.9677001771452797E-2</v>
      </c>
      <c r="ED31">
        <v>1.5451824377154999</v>
      </c>
      <c r="EE31">
        <v>1.1703249541895699</v>
      </c>
      <c r="EF31">
        <v>-0.20259526903231501</v>
      </c>
      <c r="EG31">
        <v>6.3814403452303603E-2</v>
      </c>
      <c r="EH31">
        <v>1.0105840160661099</v>
      </c>
      <c r="EI31">
        <v>1.63399771057013</v>
      </c>
      <c r="EJ31">
        <v>0.56200880766461203</v>
      </c>
      <c r="EK31">
        <v>-8.0750943783505794E-2</v>
      </c>
      <c r="EL31">
        <v>0.76070547800691302</v>
      </c>
      <c r="EM31">
        <v>1.4346591399809301</v>
      </c>
      <c r="EN31">
        <v>1.1977591857329699</v>
      </c>
      <c r="EO31">
        <v>0.47240111551904002</v>
      </c>
      <c r="EP31">
        <v>0.51079501075300504</v>
      </c>
      <c r="EQ31">
        <v>1.08483779735432</v>
      </c>
      <c r="ER31">
        <v>1.0560397829971799</v>
      </c>
      <c r="ES31">
        <v>0.979244974423227</v>
      </c>
      <c r="ET31">
        <v>0.84846566528178202</v>
      </c>
      <c r="EU31">
        <v>0.81372111248660695</v>
      </c>
      <c r="EV31">
        <v>0.63432355970186804</v>
      </c>
      <c r="EW31">
        <v>1.19080733791963</v>
      </c>
      <c r="EX31">
        <v>-1.0907561568912401</v>
      </c>
      <c r="EY31">
        <v>-0.88539197542377002</v>
      </c>
      <c r="EZ31">
        <v>-1.1046337824636701</v>
      </c>
      <c r="FA31">
        <v>0.50144534909145599</v>
      </c>
      <c r="FB31">
        <v>1.02434001330253</v>
      </c>
      <c r="FC31">
        <v>1.3328671895088</v>
      </c>
      <c r="FD31">
        <v>0.77901153161524495</v>
      </c>
      <c r="FE31">
        <v>1.7132725618574201</v>
      </c>
      <c r="FF31">
        <v>2.5389805677877102</v>
      </c>
      <c r="FG31">
        <v>1.33306075664596</v>
      </c>
      <c r="FH31">
        <v>1.3484335482652701</v>
      </c>
      <c r="FI31">
        <v>0.96821473800616098</v>
      </c>
      <c r="FJ31">
        <v>2.3141403902748299</v>
      </c>
      <c r="FK31">
        <v>2.6188207522848401</v>
      </c>
      <c r="FL31">
        <v>1.37927034988764</v>
      </c>
      <c r="FM31">
        <v>1.1945799202915499</v>
      </c>
      <c r="FN31">
        <v>1.68811270268309</v>
      </c>
      <c r="FO31">
        <v>2.5145454093303998</v>
      </c>
      <c r="FP31">
        <v>2.51440433422778</v>
      </c>
      <c r="FQ31">
        <v>1.28613453036119</v>
      </c>
      <c r="FR31">
        <v>1.6283213395353999</v>
      </c>
      <c r="FS31">
        <v>2.0490763771526899</v>
      </c>
      <c r="FT31">
        <v>2.5173598492360698</v>
      </c>
      <c r="FU31">
        <v>2.5373124939510201</v>
      </c>
      <c r="FV31">
        <v>1.6097938822601801</v>
      </c>
      <c r="FW31">
        <v>1.9357933776882099</v>
      </c>
      <c r="FX31">
        <v>2.1733761369090101</v>
      </c>
      <c r="FY31">
        <v>2.5733838952927299</v>
      </c>
      <c r="FZ31">
        <v>2.5464850143668101</v>
      </c>
      <c r="GA31">
        <v>1.5621609646101799</v>
      </c>
      <c r="GB31">
        <v>3.1257412129240598</v>
      </c>
      <c r="GC31">
        <v>2.99330815509646</v>
      </c>
      <c r="GD31">
        <v>2.06850824100797</v>
      </c>
      <c r="GE31">
        <v>0.89767689511088</v>
      </c>
      <c r="GF31">
        <v>0.69847278141866398</v>
      </c>
      <c r="GG31">
        <v>0.78878510280770897</v>
      </c>
      <c r="GH31">
        <v>-0.339031926769017</v>
      </c>
      <c r="GI31">
        <v>-1.2251775622193599</v>
      </c>
      <c r="GJ31">
        <v>-1.4447697901463601</v>
      </c>
      <c r="GK31">
        <v>1.31665910401909</v>
      </c>
      <c r="GL31">
        <v>0.744568210967815</v>
      </c>
      <c r="GM31">
        <v>-0.67195045890021599</v>
      </c>
      <c r="GN31">
        <v>-1.3288282596180701</v>
      </c>
      <c r="GO31">
        <v>-1.4611867977926101</v>
      </c>
      <c r="GP31">
        <v>1.0536149145638101</v>
      </c>
      <c r="GQ31">
        <v>3.1194871940691999E-2</v>
      </c>
      <c r="GR31">
        <v>-1.0141236465622001</v>
      </c>
      <c r="GS31">
        <v>-1.40640458289391</v>
      </c>
      <c r="GT31">
        <v>-1.5238967599317099</v>
      </c>
      <c r="GU31">
        <v>0.48010288270069001</v>
      </c>
      <c r="GV31">
        <v>-0.44578590758379999</v>
      </c>
      <c r="GW31">
        <v>-1.17920237101457</v>
      </c>
      <c r="GX31">
        <v>-1.47403925265347</v>
      </c>
      <c r="GY31">
        <v>-1.59285259654058</v>
      </c>
      <c r="GZ31">
        <v>1.00525235471887E-3</v>
      </c>
      <c r="HA31">
        <v>-0.723108009187866</v>
      </c>
      <c r="HB31">
        <v>-1.2935106079285801</v>
      </c>
      <c r="HC31">
        <v>-1.54479619042285</v>
      </c>
      <c r="HD31">
        <v>-1.67028995720115</v>
      </c>
      <c r="HE31">
        <v>0.59951212050418301</v>
      </c>
      <c r="HF31">
        <v>3.0520478130001498</v>
      </c>
      <c r="HG31">
        <v>2.5479451576435102</v>
      </c>
      <c r="HH31">
        <v>1.33578480081916</v>
      </c>
      <c r="HI31">
        <v>1.01197890632832</v>
      </c>
      <c r="HJ31">
        <v>0.91496716662467803</v>
      </c>
      <c r="HK31">
        <v>-0.170349010435073</v>
      </c>
      <c r="HL31">
        <v>-0.98349576485249601</v>
      </c>
      <c r="HM31">
        <v>-1.2287745911805099</v>
      </c>
      <c r="HN31">
        <v>-1.34611208670674</v>
      </c>
      <c r="HO31">
        <v>0.36338119636893801</v>
      </c>
      <c r="HP31">
        <v>-0.223626415198976</v>
      </c>
      <c r="HQ31">
        <v>-1.11388049790537</v>
      </c>
      <c r="HR31">
        <v>-1.2701982949819599</v>
      </c>
      <c r="HS31">
        <v>-1.36312438730982</v>
      </c>
      <c r="HT31">
        <v>6.4701937187399597E-2</v>
      </c>
      <c r="HU31">
        <v>-0.68216815547080001</v>
      </c>
      <c r="HV31">
        <v>-1.1981049774318699</v>
      </c>
      <c r="HW31">
        <v>-1.3224421912664801</v>
      </c>
      <c r="HX31">
        <v>-1.4146073970023001</v>
      </c>
      <c r="HY31">
        <v>-0.35018923763859899</v>
      </c>
      <c r="HZ31">
        <v>-0.89081621817354295</v>
      </c>
      <c r="IA31">
        <v>-1.26123298478429</v>
      </c>
      <c r="IB31">
        <v>-1.3742815929426899</v>
      </c>
      <c r="IC31">
        <v>-1.4709578786756601</v>
      </c>
      <c r="ID31">
        <v>-0.60035066862377895</v>
      </c>
      <c r="IE31">
        <v>-1.0210856437459801</v>
      </c>
      <c r="IF31">
        <v>-1.3188765038491199</v>
      </c>
      <c r="IG31">
        <v>-1.4298460463848299</v>
      </c>
      <c r="IH31">
        <v>-1.5331226075440401</v>
      </c>
      <c r="II31">
        <v>0.46600797859007498</v>
      </c>
      <c r="IJ31">
        <v>-1.2519142275684101</v>
      </c>
      <c r="IK31">
        <v>-1.1133943741430601</v>
      </c>
      <c r="IL31">
        <v>-0.10701022823694301</v>
      </c>
      <c r="IM31">
        <v>0.19130549878623601</v>
      </c>
      <c r="IN31">
        <v>1.2622845654861601</v>
      </c>
      <c r="IO31">
        <v>0.68275879034088205</v>
      </c>
      <c r="IP31">
        <v>0.84807661743065299</v>
      </c>
      <c r="IQ31">
        <v>1.3129186385373599</v>
      </c>
      <c r="IR31">
        <v>3.03396641298519</v>
      </c>
      <c r="IS31">
        <v>0.68146439002398795</v>
      </c>
      <c r="IT31">
        <v>0.87562977671270603</v>
      </c>
      <c r="IU31">
        <v>1.3057621075641199</v>
      </c>
      <c r="IV31">
        <v>2.0262233680256001</v>
      </c>
      <c r="IW31">
        <v>2.99659729533658</v>
      </c>
      <c r="IX31">
        <v>0.80364621008931902</v>
      </c>
      <c r="IY31">
        <v>1.1248672375512201</v>
      </c>
      <c r="IZ31">
        <v>1.71721602077923</v>
      </c>
      <c r="JA31">
        <v>2.5819139162772702</v>
      </c>
      <c r="JB31">
        <v>3.0267664196171</v>
      </c>
      <c r="JC31">
        <v>1.0182121426881801</v>
      </c>
      <c r="JD31">
        <v>1.4930702259169399</v>
      </c>
      <c r="JE31">
        <v>2.2288050143953799</v>
      </c>
      <c r="JF31">
        <v>2.7752709123361701</v>
      </c>
      <c r="JG31">
        <v>2.7276235692916502</v>
      </c>
      <c r="JH31">
        <v>1.35037253969713</v>
      </c>
      <c r="JI31">
        <v>1.96638423785924</v>
      </c>
      <c r="JJ31">
        <v>2.49002669927193</v>
      </c>
      <c r="JK31">
        <v>2.68412934443089</v>
      </c>
      <c r="JL31">
        <v>2.4170262131239002</v>
      </c>
      <c r="JM31">
        <v>1.58051916510792</v>
      </c>
      <c r="JN31">
        <v>2.6620227894484998</v>
      </c>
      <c r="JO31">
        <v>2.6696341756261299</v>
      </c>
      <c r="JP31">
        <v>2.0345216772707402</v>
      </c>
      <c r="JQ31">
        <v>1.6645639859836601</v>
      </c>
      <c r="JR31">
        <v>0.51939141488906504</v>
      </c>
      <c r="JS31">
        <v>1.1687912639560101</v>
      </c>
      <c r="JT31">
        <v>0.172198582277094</v>
      </c>
      <c r="JU31">
        <v>-0.35892960643465999</v>
      </c>
      <c r="JV31">
        <v>-1.4072980511881701</v>
      </c>
      <c r="JW31">
        <v>1.48178881210914</v>
      </c>
      <c r="JX31">
        <v>0.86369868203559197</v>
      </c>
      <c r="JY31" s="16">
        <v>4.6554178540784004E-16</v>
      </c>
      <c r="JZ31">
        <v>-0.88967179611436598</v>
      </c>
      <c r="KA31">
        <v>-1.45639412960897</v>
      </c>
      <c r="KB31">
        <v>1.19802069316103</v>
      </c>
      <c r="KC31">
        <v>0.43976818160537001</v>
      </c>
      <c r="KD31">
        <v>-0.45217838778126501</v>
      </c>
      <c r="KE31">
        <v>-1.1894646089588301</v>
      </c>
      <c r="KF31">
        <v>-1.5200298835588999</v>
      </c>
      <c r="KG31">
        <v>0.82478192863954503</v>
      </c>
      <c r="KH31">
        <v>-1.00170434731918E-2</v>
      </c>
      <c r="KI31">
        <v>-0.81168418324382396</v>
      </c>
      <c r="KJ31">
        <v>-1.33438308301346</v>
      </c>
      <c r="KK31">
        <v>-1.59447672550366</v>
      </c>
      <c r="KL31">
        <v>0.39935610067010702</v>
      </c>
      <c r="KM31">
        <v>-0.40043864838670301</v>
      </c>
      <c r="KN31">
        <v>-1.0266772007199401</v>
      </c>
      <c r="KO31">
        <v>-1.4483860557914601</v>
      </c>
      <c r="KP31">
        <v>-1.6803974740927401</v>
      </c>
      <c r="KQ31">
        <v>1.2772997155670101</v>
      </c>
      <c r="KR31">
        <v>0.76225399335566202</v>
      </c>
      <c r="KS31">
        <v>1.61821850818865</v>
      </c>
      <c r="KT31">
        <v>0.15968793699748901</v>
      </c>
      <c r="KU31">
        <v>2.6515706193196</v>
      </c>
      <c r="KV31">
        <v>2.30997214611119</v>
      </c>
      <c r="KW31">
        <v>2.64893035050346</v>
      </c>
      <c r="KX31">
        <v>1.88409893636312</v>
      </c>
      <c r="KY31">
        <v>1.5715047901381101</v>
      </c>
      <c r="KZ31">
        <v>0.90935649101162097</v>
      </c>
      <c r="LA31">
        <v>2.2120601448600801</v>
      </c>
      <c r="LB31">
        <v>2.3187639227280399</v>
      </c>
      <c r="LC31">
        <v>2.06864684032357</v>
      </c>
      <c r="LD31">
        <v>2.0741242405970302</v>
      </c>
      <c r="LE31">
        <v>1.72470206316559</v>
      </c>
      <c r="LF31">
        <v>2.3432423796277302</v>
      </c>
      <c r="LG31">
        <v>2.28311129216533</v>
      </c>
      <c r="LH31">
        <v>2.1588176319327901</v>
      </c>
      <c r="LI31">
        <v>1.9858757817149399</v>
      </c>
      <c r="LJ31">
        <v>1.7531722537233301</v>
      </c>
      <c r="LK31">
        <v>2.3345053512925902</v>
      </c>
      <c r="LL31">
        <v>2.2995632925025702</v>
      </c>
      <c r="LM31">
        <v>2.09710855259166</v>
      </c>
      <c r="LN31">
        <v>1.9434660770585801</v>
      </c>
      <c r="LO31">
        <v>1.73441324893907</v>
      </c>
      <c r="LP31">
        <v>2.3434127438325301</v>
      </c>
      <c r="LQ31">
        <v>2.2304430741875598</v>
      </c>
      <c r="LR31">
        <v>2.0469152122950498</v>
      </c>
      <c r="LS31">
        <v>1.89184193137017</v>
      </c>
      <c r="LT31">
        <v>1.3279947948730599</v>
      </c>
      <c r="LU31">
        <v>0.39182593431464802</v>
      </c>
      <c r="LV31">
        <v>-0.87607029246715895</v>
      </c>
      <c r="LW31">
        <v>-7.5300121976101406E-2</v>
      </c>
      <c r="LX31">
        <v>-0.85224679188650299</v>
      </c>
      <c r="LY31">
        <v>0.89153551326150204</v>
      </c>
      <c r="LZ31">
        <v>1.1015391802533101</v>
      </c>
      <c r="MA31">
        <v>1.6856642027089199</v>
      </c>
      <c r="MB31">
        <v>1.3867125027601199</v>
      </c>
      <c r="MC31">
        <v>0.32127029051879102</v>
      </c>
      <c r="MD31">
        <v>0.99307030104356198</v>
      </c>
      <c r="ME31">
        <v>0.207382712146961</v>
      </c>
      <c r="MF31">
        <v>0.78125686858667898</v>
      </c>
      <c r="MG31">
        <v>1.8323886018695399</v>
      </c>
      <c r="MH31">
        <v>0.53311519071303104</v>
      </c>
      <c r="MI31">
        <v>0.58911572050716599</v>
      </c>
      <c r="MJ31">
        <v>0.65981677121817395</v>
      </c>
      <c r="MK31">
        <v>1.7745579555967199</v>
      </c>
      <c r="ML31">
        <v>1.6357066776385401</v>
      </c>
      <c r="MM31">
        <v>0.77037610352538</v>
      </c>
      <c r="MN31">
        <v>1.1061969327197001</v>
      </c>
      <c r="MO31">
        <v>1.5944840433519001</v>
      </c>
      <c r="MP31">
        <v>1.8414851098535501</v>
      </c>
      <c r="MQ31">
        <v>1.7524678638197799</v>
      </c>
      <c r="MR31">
        <v>1.29437607466464</v>
      </c>
      <c r="MS31">
        <v>2.45043726943093</v>
      </c>
      <c r="MT31">
        <v>1.69761115622197</v>
      </c>
      <c r="MU31">
        <v>1.9593758967405901</v>
      </c>
      <c r="MV31">
        <v>2.17929258577677</v>
      </c>
      <c r="MW31">
        <v>2.5835209747786698</v>
      </c>
      <c r="MX31">
        <v>2.4250934670292499</v>
      </c>
      <c r="MY31">
        <v>0.94263135321409797</v>
      </c>
      <c r="MZ31">
        <v>-0.432558981399225</v>
      </c>
      <c r="NA31">
        <v>-0.90372681539229605</v>
      </c>
      <c r="NB31">
        <v>-0.219082535431391</v>
      </c>
      <c r="NC31">
        <v>1.35961340658064</v>
      </c>
      <c r="ND31">
        <v>1.7873247909729599</v>
      </c>
      <c r="NE31">
        <v>2.13436292127914</v>
      </c>
      <c r="NF31">
        <v>1.78807550337802</v>
      </c>
      <c r="NG31">
        <v>1.11508238604347</v>
      </c>
      <c r="NH31">
        <v>1.2791091652406601</v>
      </c>
      <c r="NI31">
        <v>1.4129894655125399</v>
      </c>
      <c r="NJ31">
        <v>2.0101208471585399</v>
      </c>
      <c r="NK31">
        <v>1.9437418917715501</v>
      </c>
      <c r="NL31">
        <v>1.6829248117918001</v>
      </c>
      <c r="NM31">
        <v>1.8335508383875601</v>
      </c>
      <c r="NN31">
        <v>1.8392637544939201</v>
      </c>
      <c r="NO31">
        <v>2.1411657371368902</v>
      </c>
      <c r="NP31">
        <v>1.9804588748448799</v>
      </c>
      <c r="NQ31">
        <v>1.92930655412097</v>
      </c>
      <c r="NR31">
        <v>2.3587733898196901</v>
      </c>
      <c r="NS31">
        <v>2.0034095630111</v>
      </c>
      <c r="NT31">
        <v>2.1358739559534099</v>
      </c>
      <c r="NU31">
        <v>2.08884865657352</v>
      </c>
      <c r="NV31">
        <v>2.2960077276004802</v>
      </c>
      <c r="NW31">
        <v>2.38408880059123</v>
      </c>
      <c r="NX31">
        <v>2.0427165556440401</v>
      </c>
      <c r="NY31">
        <v>2.1994476067997799</v>
      </c>
      <c r="NZ31">
        <v>2.35069223968032</v>
      </c>
      <c r="OA31">
        <v>2.3516930836144199</v>
      </c>
      <c r="OB31">
        <v>1.8553748519429401</v>
      </c>
      <c r="OC31">
        <v>-0.423509456508394</v>
      </c>
      <c r="OD31">
        <v>-0.45388864527643802</v>
      </c>
      <c r="OE31">
        <v>-0.48439099509830003</v>
      </c>
      <c r="OF31">
        <v>-9.1336125622912503E-2</v>
      </c>
      <c r="OG31">
        <v>-0.198678279874553</v>
      </c>
      <c r="OH31">
        <v>-0.23393011409749501</v>
      </c>
      <c r="OI31">
        <v>0.32984841684746302</v>
      </c>
      <c r="OJ31">
        <v>0.74924789446937801</v>
      </c>
      <c r="OK31">
        <v>0.288936037052962</v>
      </c>
      <c r="OL31">
        <v>0.17243018844656799</v>
      </c>
      <c r="OM31">
        <v>-0.34945305798140303</v>
      </c>
      <c r="ON31">
        <v>0.52084013076713298</v>
      </c>
      <c r="OO31">
        <v>0.59147115688975005</v>
      </c>
      <c r="OP31">
        <v>0.36833334176376398</v>
      </c>
      <c r="OQ31">
        <v>0.60427224330340701</v>
      </c>
      <c r="OR31">
        <v>9.9728270034967398E-2</v>
      </c>
      <c r="OS31">
        <v>0.58071390027905601</v>
      </c>
      <c r="OT31">
        <v>0.50259970241403995</v>
      </c>
      <c r="OU31">
        <v>0.50924623842424399</v>
      </c>
      <c r="OV31">
        <v>0.80720280160299296</v>
      </c>
      <c r="OW31">
        <v>0.29128741828756699</v>
      </c>
      <c r="OX31">
        <v>0.54162184723439899</v>
      </c>
      <c r="OY31">
        <v>0.57491764444714299</v>
      </c>
      <c r="OZ31">
        <v>0.70218641703646001</v>
      </c>
      <c r="PA31">
        <v>0.769776544152312</v>
      </c>
      <c r="PB31">
        <v>0.33881889554400602</v>
      </c>
      <c r="PC31">
        <v>0.60776989745116705</v>
      </c>
      <c r="PD31">
        <v>0.73251435240249696</v>
      </c>
      <c r="PE31">
        <v>0.72148919325295702</v>
      </c>
      <c r="PF31">
        <v>0.73067114050894399</v>
      </c>
      <c r="PG31">
        <v>1.29398717939212</v>
      </c>
      <c r="PH31">
        <v>-1.27882339779429</v>
      </c>
      <c r="PI31">
        <v>-1.5483661758479601</v>
      </c>
      <c r="PJ31">
        <v>-1.5979218990172599</v>
      </c>
      <c r="PK31">
        <v>-1.8036811443874701</v>
      </c>
      <c r="PL31">
        <v>-1.3740350783156401</v>
      </c>
      <c r="PM31">
        <v>1.35978758921497</v>
      </c>
      <c r="PN31">
        <v>1.3735623599428399</v>
      </c>
      <c r="PO31">
        <v>1.1820117737393401</v>
      </c>
      <c r="PP31">
        <v>1.4154827520675599</v>
      </c>
      <c r="PQ31">
        <v>1.3176514642708499</v>
      </c>
      <c r="PR31">
        <v>1.36565820482843</v>
      </c>
      <c r="PS31">
        <v>1.3092791577085401</v>
      </c>
      <c r="PT31">
        <v>1.2613299780740099</v>
      </c>
      <c r="PU31">
        <v>1.47051311590173</v>
      </c>
      <c r="PV31">
        <v>1.3439063214642999</v>
      </c>
      <c r="PW31">
        <v>1.3390272601593001</v>
      </c>
      <c r="PX31">
        <v>1.28691185553256</v>
      </c>
      <c r="PY31">
        <v>1.3684857357304301</v>
      </c>
      <c r="PZ31">
        <v>1.5311966881580199</v>
      </c>
      <c r="QA31">
        <v>1.3338866169402199</v>
      </c>
      <c r="QB31">
        <v>1.3145257311457701</v>
      </c>
      <c r="QC31">
        <v>1.3509442279799899</v>
      </c>
      <c r="QD31">
        <v>1.4440753694992701</v>
      </c>
      <c r="QE31">
        <v>1.54648021053636</v>
      </c>
      <c r="QF31">
        <v>1.3169291443397799</v>
      </c>
      <c r="QG31">
        <v>1.35634184457887</v>
      </c>
      <c r="QH31">
        <v>1.4129234013122101</v>
      </c>
      <c r="QI31">
        <v>1.4777609012222701</v>
      </c>
      <c r="QJ31">
        <v>1.54500016668796</v>
      </c>
      <c r="QK31">
        <v>-0.88597726379568398</v>
      </c>
      <c r="QL31">
        <v>-1.1213534064983099</v>
      </c>
      <c r="QM31">
        <v>-1.2355865929977301</v>
      </c>
      <c r="QN31">
        <v>-1.7265480912526601</v>
      </c>
      <c r="QO31">
        <v>-2.8439537269927899</v>
      </c>
      <c r="QP31">
        <v>-1.8204286533439</v>
      </c>
      <c r="QQ31">
        <v>-0.49363806245967001</v>
      </c>
      <c r="QR31">
        <v>-0.637289842564705</v>
      </c>
      <c r="QS31">
        <v>-0.15713254249863501</v>
      </c>
      <c r="QT31">
        <v>0.39141755619528701</v>
      </c>
      <c r="QU31">
        <v>-0.58833855932909995</v>
      </c>
      <c r="QV31">
        <v>-0.61257875369487602</v>
      </c>
      <c r="QW31">
        <v>-0.27613960152119899</v>
      </c>
      <c r="QX31">
        <v>-0.17203458646743999</v>
      </c>
      <c r="QY31">
        <v>0.26873152338345402</v>
      </c>
      <c r="QZ31">
        <v>-0.62782131854012202</v>
      </c>
      <c r="RA31">
        <v>-0.46335709958546301</v>
      </c>
      <c r="RB31">
        <v>-0.233212335397642</v>
      </c>
      <c r="RC31">
        <v>5.14736432784417E-2</v>
      </c>
      <c r="RD31">
        <v>0.50745572366783598</v>
      </c>
      <c r="RE31">
        <v>-0.531077195002712</v>
      </c>
      <c r="RF31">
        <v>-0.37951361322569999</v>
      </c>
      <c r="RG31">
        <v>-6.1946911007651498E-2</v>
      </c>
      <c r="RH31">
        <v>0.29165183696114899</v>
      </c>
      <c r="RI31">
        <v>0.71009277631607404</v>
      </c>
      <c r="RJ31">
        <v>-0.45714547465845101</v>
      </c>
      <c r="RK31">
        <v>-0.215758940937232</v>
      </c>
      <c r="RL31">
        <v>0.15324330994182001</v>
      </c>
      <c r="RM31">
        <v>0.50707693250355801</v>
      </c>
      <c r="RN31">
        <v>1.2423947847789001</v>
      </c>
      <c r="RO31">
        <v>1.1350984926471901</v>
      </c>
      <c r="RP31">
        <v>3.1554032635588203E-2</v>
      </c>
      <c r="RQ31">
        <v>-0.38871993279627998</v>
      </c>
      <c r="RR31">
        <v>2.64774690446054</v>
      </c>
      <c r="RS31">
        <v>1.9084028386682099</v>
      </c>
      <c r="RT31">
        <v>-0.40571648637482899</v>
      </c>
      <c r="RU31">
        <v>1.0087465323203799</v>
      </c>
      <c r="RV31">
        <v>2.4058232759998202</v>
      </c>
      <c r="RW31">
        <v>2.2253779876333999</v>
      </c>
      <c r="RX31">
        <v>1.1939064753542199</v>
      </c>
      <c r="RY31">
        <v>2.1359426563382602</v>
      </c>
      <c r="RZ31">
        <v>1.8637564303463601</v>
      </c>
      <c r="SA31">
        <v>2.69575436865507</v>
      </c>
      <c r="SB31">
        <v>2.3248676350759601</v>
      </c>
      <c r="SC31">
        <v>1.2267764401221199</v>
      </c>
      <c r="SD31">
        <v>2.0505967436828598</v>
      </c>
      <c r="SE31">
        <v>2.3299247377487502</v>
      </c>
      <c r="SF31">
        <v>2.5844926441789999</v>
      </c>
      <c r="SG31">
        <v>1.8389357979101799</v>
      </c>
      <c r="SH31">
        <v>1.2901586831633001</v>
      </c>
      <c r="SI31">
        <v>2.3088158554654199</v>
      </c>
      <c r="SJ31">
        <v>2.3873469248245902</v>
      </c>
      <c r="SK31">
        <v>2.2126923181216198</v>
      </c>
      <c r="SL31">
        <v>1.6970052866265499</v>
      </c>
      <c r="SM31">
        <v>1.3531090596932001</v>
      </c>
      <c r="SN31">
        <v>2.3534489766698701</v>
      </c>
      <c r="SO31">
        <v>2.1575785517230299</v>
      </c>
      <c r="SP31">
        <v>2.0228683865397099</v>
      </c>
      <c r="SQ31">
        <v>1.6433803887182701</v>
      </c>
      <c r="SR31">
        <v>1.3823922142526299</v>
      </c>
      <c r="SS31">
        <v>1.79101183864841</v>
      </c>
      <c r="ST31">
        <v>2.5565088827240599E-2</v>
      </c>
      <c r="SU31">
        <v>-4.6872023795225898E-2</v>
      </c>
      <c r="SV31">
        <v>-0.210042664388051</v>
      </c>
      <c r="SW31">
        <v>-0.21956549997452199</v>
      </c>
      <c r="SX31">
        <v>2.2045310553687698E-2</v>
      </c>
      <c r="SY31">
        <v>1.78074773356073</v>
      </c>
      <c r="SZ31">
        <v>1.7615091470049999</v>
      </c>
      <c r="TA31">
        <v>1.75135206341572</v>
      </c>
      <c r="TB31">
        <v>1.75926226698972</v>
      </c>
      <c r="TC31">
        <v>1.7903917451439599</v>
      </c>
      <c r="TD31">
        <v>1.7776921405494199</v>
      </c>
      <c r="TE31">
        <v>1.75903885111547</v>
      </c>
      <c r="TF31">
        <v>1.7549900458127501</v>
      </c>
      <c r="TG31">
        <v>1.76781604128407</v>
      </c>
      <c r="TH31">
        <v>1.7895963170379701</v>
      </c>
      <c r="TI31">
        <v>1.7739413525824601</v>
      </c>
      <c r="TJ31">
        <v>1.76258264481937</v>
      </c>
      <c r="TK31">
        <v>1.7670113079762899</v>
      </c>
      <c r="TL31">
        <v>1.7895652049095701</v>
      </c>
      <c r="TM31">
        <v>1.78958920562062</v>
      </c>
      <c r="TN31">
        <v>1.7778136017688899</v>
      </c>
      <c r="TO31">
        <v>1.77456389301901</v>
      </c>
      <c r="TP31">
        <v>1.7883580664582199</v>
      </c>
      <c r="TQ31">
        <v>1.8218913553463301</v>
      </c>
      <c r="TR31">
        <v>1.79452637229562</v>
      </c>
      <c r="TS31">
        <v>1.78896806979957</v>
      </c>
      <c r="TT31">
        <v>1.7947150075685201</v>
      </c>
      <c r="TU31">
        <v>1.8190447327122501</v>
      </c>
      <c r="TV31">
        <v>1.8342853766101801</v>
      </c>
    </row>
    <row r="32" spans="1:542" x14ac:dyDescent="0.25">
      <c r="A32" s="13">
        <v>45199</v>
      </c>
      <c r="B32">
        <v>1.3278013317925901</v>
      </c>
      <c r="C32">
        <v>-0.101480289806474</v>
      </c>
      <c r="D32">
        <v>-1.06011555802382</v>
      </c>
      <c r="E32">
        <v>-1.38216628718168</v>
      </c>
      <c r="F32">
        <v>0.74652397863690401</v>
      </c>
      <c r="G32">
        <v>2.4579527674133801</v>
      </c>
      <c r="H32">
        <v>1.00384803927699</v>
      </c>
      <c r="I32">
        <v>1.54468741351209</v>
      </c>
      <c r="J32">
        <v>1.3343578233501301</v>
      </c>
      <c r="K32">
        <v>1.51260471490161</v>
      </c>
      <c r="L32">
        <v>1.3988807392576601</v>
      </c>
      <c r="M32">
        <v>1.44209345648819</v>
      </c>
      <c r="N32">
        <v>1.70287956691784</v>
      </c>
      <c r="O32">
        <v>1.7545473489007499</v>
      </c>
      <c r="P32">
        <v>2.29182655351108</v>
      </c>
      <c r="Q32">
        <v>1.50972508841523</v>
      </c>
      <c r="R32">
        <v>1.67746419394546</v>
      </c>
      <c r="S32">
        <v>1.86000853864392</v>
      </c>
      <c r="T32">
        <v>2.18794556279382</v>
      </c>
      <c r="U32">
        <v>3.1502583534983399</v>
      </c>
      <c r="V32">
        <v>1.7032879712114599</v>
      </c>
      <c r="W32">
        <v>1.8583590850810701</v>
      </c>
      <c r="X32">
        <v>2.2116521459577698</v>
      </c>
      <c r="Y32">
        <v>2.9168667141107099</v>
      </c>
      <c r="Z32">
        <v>3.7973581290010898</v>
      </c>
      <c r="AA32">
        <v>1.8520974367073799</v>
      </c>
      <c r="AB32">
        <v>2.14669867718291</v>
      </c>
      <c r="AC32">
        <v>2.7850361526283698</v>
      </c>
      <c r="AD32">
        <v>3.4670147607015398</v>
      </c>
      <c r="AE32">
        <v>3.2829700719480299</v>
      </c>
      <c r="AF32">
        <v>-0.27769861646742999</v>
      </c>
      <c r="AG32">
        <v>2.1784398051318701</v>
      </c>
      <c r="AH32">
        <v>2.8878472085631799</v>
      </c>
      <c r="AI32">
        <v>2.6681016924666099</v>
      </c>
      <c r="AJ32">
        <v>1.11767276778802</v>
      </c>
      <c r="AK32">
        <v>1.0956647626404601</v>
      </c>
      <c r="AL32">
        <v>-0.44892624151527699</v>
      </c>
      <c r="AM32">
        <v>-0.68106297434849306</v>
      </c>
      <c r="AN32">
        <v>-1.0145738817808401</v>
      </c>
      <c r="AO32">
        <v>-1.4592432037373899</v>
      </c>
      <c r="AP32">
        <v>-0.40609398885189402</v>
      </c>
      <c r="AQ32">
        <v>-0.52897795558779903</v>
      </c>
      <c r="AR32">
        <v>-0.78027800631119704</v>
      </c>
      <c r="AS32">
        <v>-1.17463896360062</v>
      </c>
      <c r="AT32">
        <v>-1.58604475760369</v>
      </c>
      <c r="AU32">
        <v>-0.47157748510219799</v>
      </c>
      <c r="AV32">
        <v>-0.65970316752320901</v>
      </c>
      <c r="AW32">
        <v>-0.98372114160402302</v>
      </c>
      <c r="AX32">
        <v>-1.3880728426019999</v>
      </c>
      <c r="AY32">
        <v>-1.7779562692109301</v>
      </c>
      <c r="AZ32">
        <v>-0.58198282444096405</v>
      </c>
      <c r="BA32">
        <v>-0.83996178532109</v>
      </c>
      <c r="BB32">
        <v>-1.19376190637086</v>
      </c>
      <c r="BC32">
        <v>-1.5856227027793699</v>
      </c>
      <c r="BD32">
        <v>-1.8524369641449201</v>
      </c>
      <c r="BE32">
        <v>-0.74083692371148602</v>
      </c>
      <c r="BF32">
        <v>-1.0368906112482701</v>
      </c>
      <c r="BG32">
        <v>-1.3922830027264399</v>
      </c>
      <c r="BH32">
        <v>-1.6919202552794099</v>
      </c>
      <c r="BI32">
        <v>-1.91889247920387</v>
      </c>
      <c r="BK32">
        <v>2.0793602618412801</v>
      </c>
      <c r="BL32">
        <v>-0.49385022186601502</v>
      </c>
      <c r="BM32">
        <v>-0.50022860318825202</v>
      </c>
      <c r="BN32">
        <v>0.71389346526658104</v>
      </c>
      <c r="BO32">
        <v>2.3156904300227699</v>
      </c>
      <c r="BP32">
        <v>3.02630465717343</v>
      </c>
      <c r="BQ32">
        <v>2.2564160756355598</v>
      </c>
      <c r="BR32">
        <v>2.5448195253720201</v>
      </c>
      <c r="BS32">
        <v>3.0478663393874301</v>
      </c>
      <c r="BT32">
        <v>3.7220413712279501</v>
      </c>
      <c r="BU32">
        <v>2.1758731235506401</v>
      </c>
      <c r="BV32">
        <v>2.2970119441012802</v>
      </c>
      <c r="BW32">
        <v>2.7816742389497802</v>
      </c>
      <c r="BX32">
        <v>3.34119703216912</v>
      </c>
      <c r="BY32">
        <v>4.0591383270201096</v>
      </c>
      <c r="BZ32">
        <v>2.2540253206273002</v>
      </c>
      <c r="CA32">
        <v>2.55120099690674</v>
      </c>
      <c r="CB32">
        <v>3.0752381828640099</v>
      </c>
      <c r="CC32">
        <v>3.71722508933615</v>
      </c>
      <c r="CD32">
        <v>4.5167655426898703</v>
      </c>
      <c r="CE32">
        <v>2.4427693507417199</v>
      </c>
      <c r="CF32">
        <v>2.8164539880083699</v>
      </c>
      <c r="CG32">
        <v>3.3947683372161799</v>
      </c>
      <c r="CH32">
        <v>4.0933572593156997</v>
      </c>
      <c r="CI32">
        <v>4.6045725624748401</v>
      </c>
      <c r="CJ32">
        <v>2.6677341951789502</v>
      </c>
      <c r="CK32">
        <v>3.10205920988796</v>
      </c>
      <c r="CL32">
        <v>3.7177370134501002</v>
      </c>
      <c r="CM32">
        <v>4.24061402507109</v>
      </c>
      <c r="CN32">
        <v>4.5297242079415998</v>
      </c>
      <c r="CO32">
        <v>1.3067008438584999</v>
      </c>
      <c r="CP32">
        <v>-0.154732647187249</v>
      </c>
      <c r="CQ32">
        <v>-0.89632032122107197</v>
      </c>
      <c r="CR32">
        <v>-0.62064038153647605</v>
      </c>
      <c r="CS32">
        <v>-1.5787968733297999</v>
      </c>
      <c r="CT32">
        <v>0.281560554491948</v>
      </c>
      <c r="CU32">
        <v>1.09257949414855</v>
      </c>
      <c r="CV32">
        <v>2.40194185989523</v>
      </c>
      <c r="CW32">
        <v>0.223470120369262</v>
      </c>
      <c r="CX32">
        <v>1.4358270326478899</v>
      </c>
      <c r="CY32">
        <v>1.4746685631252201</v>
      </c>
      <c r="CZ32">
        <v>1.36341335538783</v>
      </c>
      <c r="DA32">
        <v>1.46309970541683</v>
      </c>
      <c r="DB32">
        <v>0.71745481223206997</v>
      </c>
      <c r="DC32">
        <v>1.8022956682717799</v>
      </c>
      <c r="DD32">
        <v>1.4799201059735501</v>
      </c>
      <c r="DE32">
        <v>1.4750287934839199</v>
      </c>
      <c r="DF32">
        <v>1.13195832000672</v>
      </c>
      <c r="DG32">
        <v>1.2980143137248501</v>
      </c>
      <c r="DH32">
        <v>2.3156903054249098</v>
      </c>
      <c r="DI32">
        <v>1.52564026490174</v>
      </c>
      <c r="DJ32">
        <v>1.2527347270939799</v>
      </c>
      <c r="DK32">
        <v>1.4008591875634699</v>
      </c>
      <c r="DL32">
        <v>1.7882972688523799</v>
      </c>
      <c r="DM32">
        <v>2.5236442201253801</v>
      </c>
      <c r="DN32">
        <v>1.3599363618586</v>
      </c>
      <c r="DO32">
        <v>1.44392806930456</v>
      </c>
      <c r="DP32">
        <v>1.76959084912981</v>
      </c>
      <c r="DQ32">
        <v>2.0734278424022201</v>
      </c>
      <c r="DR32">
        <v>2.6987003520442698</v>
      </c>
      <c r="DS32">
        <v>0.104490619730602</v>
      </c>
      <c r="DT32">
        <v>-5.9422360603657499E-2</v>
      </c>
      <c r="DU32">
        <v>-9.6946694753716894E-2</v>
      </c>
      <c r="DV32">
        <v>0.24559353528831501</v>
      </c>
      <c r="DW32">
        <v>-0.192622096385721</v>
      </c>
      <c r="DX32">
        <v>0.49865104446364</v>
      </c>
      <c r="DY32">
        <v>-0.29275836157097002</v>
      </c>
      <c r="DZ32">
        <v>1.2665351424473901</v>
      </c>
      <c r="EA32">
        <v>1.5835337998202601</v>
      </c>
      <c r="EB32">
        <v>0.113425467130641</v>
      </c>
      <c r="EC32">
        <v>-0.242370746961451</v>
      </c>
      <c r="ED32">
        <v>0.123765869367951</v>
      </c>
      <c r="EE32">
        <v>1.6145590497553099</v>
      </c>
      <c r="EF32">
        <v>1.23234845743708</v>
      </c>
      <c r="EG32">
        <v>-0.18264830434999799</v>
      </c>
      <c r="EH32">
        <v>-7.1010822465645801E-2</v>
      </c>
      <c r="EI32">
        <v>1.0637750554848</v>
      </c>
      <c r="EJ32">
        <v>1.6883600503873999</v>
      </c>
      <c r="EK32">
        <v>0.61232800988024805</v>
      </c>
      <c r="EL32">
        <v>-4.6110387590875102E-2</v>
      </c>
      <c r="EM32">
        <v>0.78469781447675602</v>
      </c>
      <c r="EN32">
        <v>1.46729865588821</v>
      </c>
      <c r="EO32">
        <v>1.2398563554015101</v>
      </c>
      <c r="EP32">
        <v>0.522949134818123</v>
      </c>
      <c r="EQ32">
        <v>0.56140138976627496</v>
      </c>
      <c r="ER32">
        <v>1.15437370000457</v>
      </c>
      <c r="ES32">
        <v>1.0940550029584</v>
      </c>
      <c r="ET32">
        <v>1.0201331253453101</v>
      </c>
      <c r="EU32">
        <v>0.891878952977746</v>
      </c>
      <c r="EV32">
        <v>0.85959137483245796</v>
      </c>
      <c r="EW32">
        <v>0.83470859444739098</v>
      </c>
      <c r="EX32">
        <v>-0.92769582567173203</v>
      </c>
      <c r="EY32">
        <v>-1.0998342159539101</v>
      </c>
      <c r="EZ32">
        <v>-0.80201083432892095</v>
      </c>
      <c r="FA32">
        <v>-1.15207945429735</v>
      </c>
      <c r="FB32">
        <v>0.54045981826885303</v>
      </c>
      <c r="FC32">
        <v>1.2697117105573901</v>
      </c>
      <c r="FD32">
        <v>1.43080534825176</v>
      </c>
      <c r="FE32">
        <v>0.82848552116039997</v>
      </c>
      <c r="FF32">
        <v>1.88140537406427</v>
      </c>
      <c r="FG32">
        <v>1.08103783635654</v>
      </c>
      <c r="FH32">
        <v>1.4305892213892399</v>
      </c>
      <c r="FI32">
        <v>1.4521076533752599</v>
      </c>
      <c r="FJ32">
        <v>1.03449969844042</v>
      </c>
      <c r="FK32">
        <v>2.66287005433013</v>
      </c>
      <c r="FL32">
        <v>1.2911536988396399</v>
      </c>
      <c r="FM32">
        <v>1.4841980612432899</v>
      </c>
      <c r="FN32">
        <v>1.2812004184132499</v>
      </c>
      <c r="FO32">
        <v>1.84982468845943</v>
      </c>
      <c r="FP32">
        <v>2.96090065148561</v>
      </c>
      <c r="FQ32">
        <v>1.3931829632256101</v>
      </c>
      <c r="FR32">
        <v>1.3812689119429999</v>
      </c>
      <c r="FS32">
        <v>1.7767581832620201</v>
      </c>
      <c r="FT32">
        <v>2.3050548767812802</v>
      </c>
      <c r="FU32">
        <v>2.9644332266645099</v>
      </c>
      <c r="FV32">
        <v>1.35186334433073</v>
      </c>
      <c r="FW32">
        <v>1.7520953851218199</v>
      </c>
      <c r="FX32">
        <v>2.15658161932953</v>
      </c>
      <c r="FY32">
        <v>2.4723468108059898</v>
      </c>
      <c r="FZ32">
        <v>3.04911432811687</v>
      </c>
      <c r="GA32">
        <v>1.7019963450740001</v>
      </c>
      <c r="GB32">
        <v>3.1257412129240598</v>
      </c>
      <c r="GC32">
        <v>4.00884951390782</v>
      </c>
      <c r="GD32">
        <v>3.7581313091580499</v>
      </c>
      <c r="GE32">
        <v>2.3308491657705699</v>
      </c>
      <c r="GF32">
        <v>0.93505227189918105</v>
      </c>
      <c r="GG32">
        <v>1.6019656211661699</v>
      </c>
      <c r="GH32">
        <v>0.76215444954765499</v>
      </c>
      <c r="GI32">
        <v>-0.38225539941244502</v>
      </c>
      <c r="GJ32">
        <v>-1.3079791427474701</v>
      </c>
      <c r="GK32">
        <v>1.63271108506555</v>
      </c>
      <c r="GL32">
        <v>1.3252773960636299</v>
      </c>
      <c r="GM32">
        <v>0.71668809657253996</v>
      </c>
      <c r="GN32">
        <v>-0.72412578949339201</v>
      </c>
      <c r="GO32">
        <v>-1.4159554847713101</v>
      </c>
      <c r="GP32">
        <v>1.51145890379379</v>
      </c>
      <c r="GQ32">
        <v>1.03876646564556</v>
      </c>
      <c r="GR32">
        <v>-1.16184378493233E-2</v>
      </c>
      <c r="GS32">
        <v>-1.0797136228721</v>
      </c>
      <c r="GT32">
        <v>-1.5010920624624799</v>
      </c>
      <c r="GU32">
        <v>1.28131556593249</v>
      </c>
      <c r="GV32">
        <v>0.440153645818184</v>
      </c>
      <c r="GW32">
        <v>-0.49381733249773502</v>
      </c>
      <c r="GX32">
        <v>-1.2547316867954901</v>
      </c>
      <c r="GY32">
        <v>-1.5774712085204601</v>
      </c>
      <c r="GZ32">
        <v>0.77268426583301697</v>
      </c>
      <c r="HA32">
        <v>-4.5247878749122603E-2</v>
      </c>
      <c r="HB32">
        <v>-0.77661935284202699</v>
      </c>
      <c r="HC32">
        <v>-1.37855798928688</v>
      </c>
      <c r="HD32">
        <v>-1.6585690158454001</v>
      </c>
      <c r="HE32">
        <v>0.59951212050418301</v>
      </c>
      <c r="HF32">
        <v>2.9802161437611301</v>
      </c>
      <c r="HG32">
        <v>3.8663529624801298</v>
      </c>
      <c r="HH32">
        <v>3.00690840484646</v>
      </c>
      <c r="HI32">
        <v>1.4264412570429901</v>
      </c>
      <c r="HJ32">
        <v>1.01894070828657</v>
      </c>
      <c r="HK32">
        <v>0.543847151326875</v>
      </c>
      <c r="HL32">
        <v>-0.219120818075943</v>
      </c>
      <c r="HM32">
        <v>-1.0480724454186701</v>
      </c>
      <c r="HN32">
        <v>-1.30178347792386</v>
      </c>
      <c r="HO32">
        <v>0.58086620167703196</v>
      </c>
      <c r="HP32">
        <v>0.30931504158363599</v>
      </c>
      <c r="HQ32">
        <v>-0.27153464213089401</v>
      </c>
      <c r="HR32">
        <v>-1.18126959288287</v>
      </c>
      <c r="HS32">
        <v>-1.34850904362887</v>
      </c>
      <c r="HT32">
        <v>0.446990775492974</v>
      </c>
      <c r="HU32">
        <v>1.3886594137161401E-2</v>
      </c>
      <c r="HV32">
        <v>-0.73433857871887898</v>
      </c>
      <c r="HW32">
        <v>-1.2707169425859099</v>
      </c>
      <c r="HX32">
        <v>-1.4072828851089501</v>
      </c>
      <c r="HY32">
        <v>0.199650571458594</v>
      </c>
      <c r="HZ32">
        <v>-0.39984658314126598</v>
      </c>
      <c r="IA32">
        <v>-0.94831049515806698</v>
      </c>
      <c r="IB32">
        <v>-1.33978079981442</v>
      </c>
      <c r="IC32">
        <v>-1.46604813942774</v>
      </c>
      <c r="ID32">
        <v>-0.16784423848503399</v>
      </c>
      <c r="IE32">
        <v>-0.65118869585332695</v>
      </c>
      <c r="IF32">
        <v>-1.08437261098313</v>
      </c>
      <c r="IG32">
        <v>-1.40386908732774</v>
      </c>
      <c r="IH32">
        <v>-1.5294074477519299</v>
      </c>
      <c r="II32">
        <v>1.3796985043219301</v>
      </c>
      <c r="IJ32">
        <v>-0.23302094567541301</v>
      </c>
      <c r="IK32">
        <v>-1.25187888639881</v>
      </c>
      <c r="IL32">
        <v>-1.0791290323382501</v>
      </c>
      <c r="IM32">
        <v>-6.3561746235844804E-2</v>
      </c>
      <c r="IN32">
        <v>0.23562351567928799</v>
      </c>
      <c r="IO32">
        <v>0.51309698807579096</v>
      </c>
      <c r="IP32">
        <v>0.73052424727911003</v>
      </c>
      <c r="IQ32">
        <v>0.89013702828418095</v>
      </c>
      <c r="IR32">
        <v>1.40927002729566</v>
      </c>
      <c r="IS32">
        <v>1.10336236053138</v>
      </c>
      <c r="IT32">
        <v>0.73262281733419599</v>
      </c>
      <c r="IU32">
        <v>0.93361369043366305</v>
      </c>
      <c r="IV32">
        <v>1.3939513873064699</v>
      </c>
      <c r="IW32">
        <v>2.2759265429340898</v>
      </c>
      <c r="IX32">
        <v>0.94603094638945295</v>
      </c>
      <c r="IY32">
        <v>0.85944446551013498</v>
      </c>
      <c r="IZ32">
        <v>1.19991299340022</v>
      </c>
      <c r="JA32">
        <v>1.8830065350488301</v>
      </c>
      <c r="JB32">
        <v>3.0400855472178399</v>
      </c>
      <c r="JC32">
        <v>0.98425608936994402</v>
      </c>
      <c r="JD32">
        <v>1.0870279006600601</v>
      </c>
      <c r="JE32">
        <v>1.6184917593671699</v>
      </c>
      <c r="JF32">
        <v>2.5314789847753998</v>
      </c>
      <c r="JG32">
        <v>3.2275602812241901</v>
      </c>
      <c r="JH32">
        <v>1.15234622878358</v>
      </c>
      <c r="JI32">
        <v>1.45593910974008</v>
      </c>
      <c r="JJ32">
        <v>2.1915799459700098</v>
      </c>
      <c r="JK32">
        <v>2.8402442005209898</v>
      </c>
      <c r="JL32">
        <v>2.9285700159574102</v>
      </c>
      <c r="JM32">
        <v>2.5581598857932399</v>
      </c>
      <c r="JN32">
        <v>2.6620227894484998</v>
      </c>
      <c r="JO32">
        <v>3.1733387370650199</v>
      </c>
      <c r="JP32">
        <v>3.1861377210088899</v>
      </c>
      <c r="JQ32">
        <v>2.2810691659776099</v>
      </c>
      <c r="JR32">
        <v>1.8178699521117201</v>
      </c>
      <c r="JS32">
        <v>1.6769613787194999</v>
      </c>
      <c r="JT32">
        <v>1.2053900759396601</v>
      </c>
      <c r="JU32">
        <v>0.153826974186282</v>
      </c>
      <c r="JV32">
        <v>-0.40208515748233697</v>
      </c>
      <c r="JW32">
        <v>2.1553291812496602</v>
      </c>
      <c r="JX32">
        <v>1.5592949360239801</v>
      </c>
      <c r="JY32">
        <v>0.87358908803672797</v>
      </c>
      <c r="JZ32">
        <v>-2.3108358340632299E-2</v>
      </c>
      <c r="KA32">
        <v>-0.94834966579189195</v>
      </c>
      <c r="KB32">
        <v>1.89420705238293</v>
      </c>
      <c r="KC32">
        <v>1.2366635442459699</v>
      </c>
      <c r="KD32">
        <v>0.42868860140301701</v>
      </c>
      <c r="KE32">
        <v>-0.49657260374009699</v>
      </c>
      <c r="KF32">
        <v>-1.26384507172313</v>
      </c>
      <c r="KG32">
        <v>1.60363169176163</v>
      </c>
      <c r="KH32">
        <v>0.83141460827489599</v>
      </c>
      <c r="KI32">
        <v>-4.3342359299427501E-2</v>
      </c>
      <c r="KJ32">
        <v>-0.86890061219481696</v>
      </c>
      <c r="KK32">
        <v>-1.4211640379489201</v>
      </c>
      <c r="KL32">
        <v>1.23199044183558</v>
      </c>
      <c r="KM32">
        <v>0.37607736179283502</v>
      </c>
      <c r="KN32">
        <v>-0.44469448519555899</v>
      </c>
      <c r="KO32">
        <v>-1.0944016837039301</v>
      </c>
      <c r="KP32">
        <v>-1.5477345156117399</v>
      </c>
      <c r="KQ32">
        <v>1.9491885166863101</v>
      </c>
      <c r="KR32">
        <v>0.59509632889109398</v>
      </c>
      <c r="KS32">
        <v>0.78768863671877598</v>
      </c>
      <c r="KT32">
        <v>1.7573875019448599</v>
      </c>
      <c r="KU32">
        <v>0.17962573447302099</v>
      </c>
      <c r="KV32">
        <v>3.17144576808675</v>
      </c>
      <c r="KW32">
        <v>1.3460926274929399</v>
      </c>
      <c r="KX32">
        <v>3.1028949678107001</v>
      </c>
      <c r="KY32">
        <v>1.9910185942566101</v>
      </c>
      <c r="KZ32">
        <v>1.71013427598078</v>
      </c>
      <c r="LA32">
        <v>2.58540472546236</v>
      </c>
      <c r="LB32">
        <v>2.4596948206976901</v>
      </c>
      <c r="LC32">
        <v>2.5950737801806301</v>
      </c>
      <c r="LD32">
        <v>2.2462440017257301</v>
      </c>
      <c r="LE32">
        <v>2.2604628285678698</v>
      </c>
      <c r="LF32">
        <v>2.6123754607121201</v>
      </c>
      <c r="LG32">
        <v>2.6241409770803301</v>
      </c>
      <c r="LH32">
        <v>2.52470087188291</v>
      </c>
      <c r="LI32">
        <v>2.3531338321569599</v>
      </c>
      <c r="LJ32">
        <v>2.1417703567408699</v>
      </c>
      <c r="LK32">
        <v>2.69917744966151</v>
      </c>
      <c r="LL32">
        <v>2.59571556046249</v>
      </c>
      <c r="LM32">
        <v>2.5374064568461998</v>
      </c>
      <c r="LN32">
        <v>2.2697988327932701</v>
      </c>
      <c r="LO32">
        <v>2.0966303524864101</v>
      </c>
      <c r="LP32">
        <v>2.6707931682217199</v>
      </c>
      <c r="LQ32">
        <v>2.5991990367486002</v>
      </c>
      <c r="LR32">
        <v>2.44073713104908</v>
      </c>
      <c r="LS32">
        <v>2.2142302623271402</v>
      </c>
      <c r="LT32">
        <v>2.0334214187038802</v>
      </c>
      <c r="LU32">
        <v>-0.62030755330120302</v>
      </c>
      <c r="LV32">
        <v>-1.51680409990982</v>
      </c>
      <c r="LW32">
        <v>-0.91898513283329397</v>
      </c>
      <c r="LX32">
        <v>-4.9136901352109102E-2</v>
      </c>
      <c r="LY32">
        <v>-0.90075236613119603</v>
      </c>
      <c r="LZ32">
        <v>0.93292658848921295</v>
      </c>
      <c r="MA32">
        <v>0.392597708262234</v>
      </c>
      <c r="MB32">
        <v>1.82710125917581</v>
      </c>
      <c r="MC32">
        <v>1.4971615499339701</v>
      </c>
      <c r="MD32">
        <v>0.34176185254531499</v>
      </c>
      <c r="ME32">
        <v>-0.18248368193657899</v>
      </c>
      <c r="MF32">
        <v>0.180372881444891</v>
      </c>
      <c r="MG32">
        <v>0.83715134168542105</v>
      </c>
      <c r="MH32">
        <v>2.02189453187213</v>
      </c>
      <c r="MI32">
        <v>0.57235090205220795</v>
      </c>
      <c r="MJ32">
        <v>2.8831844929514902E-4</v>
      </c>
      <c r="MK32">
        <v>0.69165126718567305</v>
      </c>
      <c r="ML32">
        <v>1.9309794334141099</v>
      </c>
      <c r="MM32">
        <v>1.7796225641757799</v>
      </c>
      <c r="MN32">
        <v>0.79894155966997105</v>
      </c>
      <c r="MO32">
        <v>0.47546288578152401</v>
      </c>
      <c r="MP32">
        <v>1.7392925270239099</v>
      </c>
      <c r="MQ32">
        <v>1.99787004557343</v>
      </c>
      <c r="MR32">
        <v>1.9294480549244799</v>
      </c>
      <c r="MS32">
        <v>1.39222722918583</v>
      </c>
      <c r="MT32">
        <v>1.4142300523400699</v>
      </c>
      <c r="MU32">
        <v>1.8587434695801299</v>
      </c>
      <c r="MV32">
        <v>2.17929258577677</v>
      </c>
      <c r="MW32">
        <v>2.4629078121299299</v>
      </c>
      <c r="MX32">
        <v>3.0334747258421899</v>
      </c>
      <c r="MY32">
        <v>0.96089564858212995</v>
      </c>
      <c r="MZ32">
        <v>-0.29336723702233902</v>
      </c>
      <c r="NA32">
        <v>-0.45904146946336</v>
      </c>
      <c r="NB32">
        <v>-0.908022920669734</v>
      </c>
      <c r="NC32">
        <v>-0.21119575337484101</v>
      </c>
      <c r="ND32">
        <v>1.4649886293294401</v>
      </c>
      <c r="NE32">
        <v>1.0032741020178599</v>
      </c>
      <c r="NF32">
        <v>2.3566873684479299</v>
      </c>
      <c r="NG32">
        <v>1.94129059900221</v>
      </c>
      <c r="NH32">
        <v>1.1934927552513299</v>
      </c>
      <c r="NI32">
        <v>1.3650756717105299</v>
      </c>
      <c r="NJ32">
        <v>1.5269557063803401</v>
      </c>
      <c r="NK32">
        <v>2.2204538051892602</v>
      </c>
      <c r="NL32">
        <v>2.1347654660749602</v>
      </c>
      <c r="NM32">
        <v>1.8335508383875601</v>
      </c>
      <c r="NN32">
        <v>1.55627150002307</v>
      </c>
      <c r="NO32">
        <v>2.02024933599251</v>
      </c>
      <c r="NP32">
        <v>2.3759923997391099</v>
      </c>
      <c r="NQ32">
        <v>2.1811751973791398</v>
      </c>
      <c r="NR32">
        <v>2.1334231793359102</v>
      </c>
      <c r="NS32">
        <v>1.9025921827452901</v>
      </c>
      <c r="NT32">
        <v>2.2138321702233599</v>
      </c>
      <c r="NU32">
        <v>2.3706316399250298</v>
      </c>
      <c r="NV32">
        <v>2.3228018982024699</v>
      </c>
      <c r="NW32">
        <v>2.6043797051062598</v>
      </c>
      <c r="NX32">
        <v>2.08692412604162</v>
      </c>
      <c r="NY32">
        <v>2.2610915795238702</v>
      </c>
      <c r="NZ32">
        <v>2.4582920045057999</v>
      </c>
      <c r="OA32">
        <v>2.6659765939112599</v>
      </c>
      <c r="OB32">
        <v>2.6746450262926702</v>
      </c>
      <c r="OC32">
        <v>-0.63933837876390898</v>
      </c>
      <c r="OD32">
        <v>-0.66826642670585701</v>
      </c>
      <c r="OE32">
        <v>-0.42520142265536898</v>
      </c>
      <c r="OF32">
        <v>-0.45539975287062501</v>
      </c>
      <c r="OG32">
        <v>-9.2611396922804401E-2</v>
      </c>
      <c r="OH32">
        <v>-0.22011260901888099</v>
      </c>
      <c r="OI32">
        <v>-0.35489610952518802</v>
      </c>
      <c r="OJ32">
        <v>0.37549513649516603</v>
      </c>
      <c r="OK32">
        <v>0.79070124368359695</v>
      </c>
      <c r="OL32">
        <v>0.30677984110009399</v>
      </c>
      <c r="OM32">
        <v>-0.27977230289363703</v>
      </c>
      <c r="ON32">
        <v>-0.29271171923653699</v>
      </c>
      <c r="OO32">
        <v>0.56829213219342001</v>
      </c>
      <c r="OP32">
        <v>0.62482926456654897</v>
      </c>
      <c r="OQ32">
        <v>0.37957104842330902</v>
      </c>
      <c r="OR32">
        <v>-0.30055118697317801</v>
      </c>
      <c r="OS32">
        <v>0.148233393639013</v>
      </c>
      <c r="OT32">
        <v>0.62435930951359597</v>
      </c>
      <c r="OU32">
        <v>0.52619351832528005</v>
      </c>
      <c r="OV32">
        <v>0.52632986430256801</v>
      </c>
      <c r="OW32">
        <v>6.9840608703267797E-3</v>
      </c>
      <c r="OX32">
        <v>0.333076731854546</v>
      </c>
      <c r="OY32">
        <v>0.57823412790773898</v>
      </c>
      <c r="OZ32">
        <v>0.59995357676538497</v>
      </c>
      <c r="PA32">
        <v>0.73002043372771397</v>
      </c>
      <c r="PB32">
        <v>0.190259441359966</v>
      </c>
      <c r="PC32">
        <v>0.376079278594456</v>
      </c>
      <c r="PD32">
        <v>0.64443056004327504</v>
      </c>
      <c r="PE32">
        <v>0.76589845571270798</v>
      </c>
      <c r="PF32">
        <v>0.75803836098792099</v>
      </c>
      <c r="PG32">
        <v>1.31891144128426</v>
      </c>
      <c r="PH32">
        <v>-0.74872165213291697</v>
      </c>
      <c r="PI32">
        <v>-1.3498802129780401</v>
      </c>
      <c r="PJ32">
        <v>-1.6731462984022201</v>
      </c>
      <c r="PK32">
        <v>-1.6919396958481601</v>
      </c>
      <c r="PL32">
        <v>-1.97095912024572</v>
      </c>
      <c r="PM32">
        <v>1.35977419943767</v>
      </c>
      <c r="PN32">
        <v>1.4341847853357701</v>
      </c>
      <c r="PO32">
        <v>1.4568508433278899</v>
      </c>
      <c r="PP32">
        <v>1.25437984416337</v>
      </c>
      <c r="PQ32">
        <v>1.33409393565711</v>
      </c>
      <c r="PR32">
        <v>1.38624410907667</v>
      </c>
      <c r="PS32">
        <v>1.44316815933232</v>
      </c>
      <c r="PT32">
        <v>1.3885842262540899</v>
      </c>
      <c r="PU32">
        <v>1.33966630336804</v>
      </c>
      <c r="PV32">
        <v>1.36247658231423</v>
      </c>
      <c r="PW32">
        <v>1.41694627041917</v>
      </c>
      <c r="PX32">
        <v>1.41764007451609</v>
      </c>
      <c r="PY32">
        <v>1.36582359998826</v>
      </c>
      <c r="PZ32">
        <v>1.4563287120875801</v>
      </c>
      <c r="QA32">
        <v>1.3919011651011699</v>
      </c>
      <c r="QB32">
        <v>1.40931688376397</v>
      </c>
      <c r="QC32">
        <v>1.3932399371995201</v>
      </c>
      <c r="QD32">
        <v>1.43595999866667</v>
      </c>
      <c r="QE32">
        <v>1.5406313501053699</v>
      </c>
      <c r="QF32">
        <v>1.39288230045857</v>
      </c>
      <c r="QG32">
        <v>1.3933909120853001</v>
      </c>
      <c r="QH32">
        <v>1.4397418403308</v>
      </c>
      <c r="QI32">
        <v>1.5049473643267199</v>
      </c>
      <c r="QJ32">
        <v>1.5800695912712801</v>
      </c>
      <c r="QK32">
        <v>-0.98869926539518305</v>
      </c>
      <c r="QL32">
        <v>-0.72245298521432599</v>
      </c>
      <c r="QM32">
        <v>-1.1902439657317601</v>
      </c>
      <c r="QN32">
        <v>-1.3071436966163901</v>
      </c>
      <c r="QO32">
        <v>-1.82565827487261</v>
      </c>
      <c r="QP32">
        <v>-3.4875580516693701</v>
      </c>
      <c r="QQ32">
        <v>-0.84444683781172003</v>
      </c>
      <c r="QR32">
        <v>-0.46482738516961702</v>
      </c>
      <c r="QS32">
        <v>-0.62120274573294698</v>
      </c>
      <c r="QT32">
        <v>-0.143438731773427</v>
      </c>
      <c r="QU32">
        <v>-0.77962104659866005</v>
      </c>
      <c r="QV32">
        <v>-0.55302248597453996</v>
      </c>
      <c r="QW32">
        <v>-0.59670899636250796</v>
      </c>
      <c r="QX32">
        <v>-0.246711979307005</v>
      </c>
      <c r="QY32">
        <v>-0.15039103602193199</v>
      </c>
      <c r="QZ32">
        <v>-0.69524842912318996</v>
      </c>
      <c r="RA32">
        <v>-0.60050608195799104</v>
      </c>
      <c r="RB32">
        <v>-0.43821819132699102</v>
      </c>
      <c r="RC32">
        <v>-0.20661147622349299</v>
      </c>
      <c r="RD32">
        <v>9.1921260118491402E-2</v>
      </c>
      <c r="RE32">
        <v>-0.69434338604182799</v>
      </c>
      <c r="RF32">
        <v>-0.50050626356332995</v>
      </c>
      <c r="RG32">
        <v>-0.35428064834713202</v>
      </c>
      <c r="RH32">
        <v>-2.2808047150040402E-2</v>
      </c>
      <c r="RI32">
        <v>0.33370843764499197</v>
      </c>
      <c r="RJ32">
        <v>-0.60389911339934099</v>
      </c>
      <c r="RK32">
        <v>-0.42740892611820303</v>
      </c>
      <c r="RL32">
        <v>-0.17854398493963</v>
      </c>
      <c r="RM32">
        <v>0.193901954479021</v>
      </c>
      <c r="RN32">
        <v>0.55168818893464899</v>
      </c>
      <c r="RO32">
        <v>1.45035656008928</v>
      </c>
      <c r="RP32">
        <v>-1.7242812430204499</v>
      </c>
      <c r="RQ32">
        <v>-6.7589819052065797E-3</v>
      </c>
      <c r="RR32">
        <v>-0.39080233737117998</v>
      </c>
      <c r="RS32">
        <v>3.1681705063827601</v>
      </c>
      <c r="RT32">
        <v>1.93148180218803</v>
      </c>
      <c r="RU32">
        <v>1.2133032245412101</v>
      </c>
      <c r="RV32">
        <v>1.0736202998078399</v>
      </c>
      <c r="RW32">
        <v>2.7334714121189201</v>
      </c>
      <c r="RX32">
        <v>2.4217756005172202</v>
      </c>
      <c r="RY32">
        <v>2.2164434198105898</v>
      </c>
      <c r="RZ32">
        <v>2.4087228218296901</v>
      </c>
      <c r="SA32">
        <v>2.0460188516228199</v>
      </c>
      <c r="SB32">
        <v>3.1141169633402499</v>
      </c>
      <c r="SC32">
        <v>2.5693304221052098</v>
      </c>
      <c r="SD32">
        <v>2.3618450240411901</v>
      </c>
      <c r="SE32">
        <v>2.2879851109940601</v>
      </c>
      <c r="SF32">
        <v>2.62267479474548</v>
      </c>
      <c r="SG32">
        <v>2.93002584645415</v>
      </c>
      <c r="SH32">
        <v>1.99891243807645</v>
      </c>
      <c r="SI32">
        <v>2.3109793141076098</v>
      </c>
      <c r="SJ32">
        <v>2.6126256773126899</v>
      </c>
      <c r="SK32">
        <v>2.6813446300395798</v>
      </c>
      <c r="SL32">
        <v>2.4540134686981099</v>
      </c>
      <c r="SM32">
        <v>1.82997543706877</v>
      </c>
      <c r="SN32">
        <v>2.5407062666342002</v>
      </c>
      <c r="SO32">
        <v>2.6575630905390901</v>
      </c>
      <c r="SP32">
        <v>2.3908526754150299</v>
      </c>
      <c r="SQ32">
        <v>2.21436306661223</v>
      </c>
      <c r="SR32">
        <v>1.7634995320337199</v>
      </c>
      <c r="SS32">
        <v>1.9307121202283699</v>
      </c>
      <c r="ST32">
        <v>6.5828418473168504E-2</v>
      </c>
      <c r="SU32">
        <v>2.41255708641816E-2</v>
      </c>
      <c r="SV32">
        <v>-5.2555880101331401E-2</v>
      </c>
      <c r="SW32">
        <v>-0.22220197772960401</v>
      </c>
      <c r="SX32">
        <v>-0.23215979698814701</v>
      </c>
      <c r="SY32">
        <v>1.92337893834242</v>
      </c>
      <c r="SZ32">
        <v>1.9116666206405</v>
      </c>
      <c r="TA32">
        <v>1.8889240852010201</v>
      </c>
      <c r="TB32">
        <v>1.87645542172279</v>
      </c>
      <c r="TC32">
        <v>1.9313167999227601</v>
      </c>
      <c r="TD32">
        <v>1.9225479621350401</v>
      </c>
      <c r="TE32">
        <v>1.9077460590077699</v>
      </c>
      <c r="TF32">
        <v>1.8855894207652999</v>
      </c>
      <c r="TG32">
        <v>1.88006103120512</v>
      </c>
      <c r="TH32">
        <v>1.9329237297534301</v>
      </c>
      <c r="TI32">
        <v>1.9211781965811801</v>
      </c>
      <c r="TJ32">
        <v>1.90269615542884</v>
      </c>
      <c r="TK32">
        <v>1.8888348502686001</v>
      </c>
      <c r="TL32">
        <v>1.89291522931967</v>
      </c>
      <c r="TM32">
        <v>1.9355301347318701</v>
      </c>
      <c r="TN32">
        <v>1.9203335157586701</v>
      </c>
      <c r="TO32">
        <v>1.9061587904042101</v>
      </c>
      <c r="TP32">
        <v>1.9014946090564999</v>
      </c>
      <c r="TQ32">
        <v>1.9164535488741401</v>
      </c>
      <c r="TR32">
        <v>1.9377208545261899</v>
      </c>
      <c r="TS32">
        <v>1.92495555908728</v>
      </c>
      <c r="TT32">
        <v>1.9177883459810601</v>
      </c>
      <c r="TU32">
        <v>1.9235218187488701</v>
      </c>
      <c r="TV32">
        <v>1.9508188677865199</v>
      </c>
    </row>
    <row r="33" spans="1:542" x14ac:dyDescent="0.25">
      <c r="A33" s="13">
        <v>45291</v>
      </c>
      <c r="B33">
        <v>1.0893646385650699</v>
      </c>
      <c r="C33">
        <v>-0.265966318789365</v>
      </c>
      <c r="D33">
        <v>-0.103713755532511</v>
      </c>
      <c r="E33">
        <v>-1.1013525849563599</v>
      </c>
      <c r="F33">
        <v>-1.3272935068656599</v>
      </c>
      <c r="G33">
        <v>0.92007617663417096</v>
      </c>
      <c r="H33">
        <v>1.3919314611801099</v>
      </c>
      <c r="I33">
        <v>1.1065478167948399</v>
      </c>
      <c r="J33">
        <v>1.6355619000352</v>
      </c>
      <c r="K33">
        <v>1.4368111841512501</v>
      </c>
      <c r="L33">
        <v>1.3499128035197601</v>
      </c>
      <c r="M33">
        <v>1.5029981017143501</v>
      </c>
      <c r="N33">
        <v>1.57469930555954</v>
      </c>
      <c r="O33">
        <v>1.8498284256523501</v>
      </c>
      <c r="P33">
        <v>1.9725323953760601</v>
      </c>
      <c r="Q33">
        <v>1.5155265376023499</v>
      </c>
      <c r="R33">
        <v>1.6437117268985899</v>
      </c>
      <c r="S33">
        <v>1.83939463327105</v>
      </c>
      <c r="T33">
        <v>2.07524505946393</v>
      </c>
      <c r="U33">
        <v>2.62190671312782</v>
      </c>
      <c r="V33">
        <v>1.66098297589591</v>
      </c>
      <c r="W33">
        <v>1.86833920447255</v>
      </c>
      <c r="X33">
        <v>2.0811235954878202</v>
      </c>
      <c r="Y33">
        <v>2.60025222595621</v>
      </c>
      <c r="Z33">
        <v>3.6553774061058402</v>
      </c>
      <c r="AA33">
        <v>1.8445683460320099</v>
      </c>
      <c r="AB33">
        <v>2.0674825005087798</v>
      </c>
      <c r="AC33">
        <v>2.5025174453462</v>
      </c>
      <c r="AD33">
        <v>3.4007166085843901</v>
      </c>
      <c r="AE33">
        <v>4.0990804672843399</v>
      </c>
      <c r="AF33">
        <v>-5.8986102304536998E-2</v>
      </c>
      <c r="AG33">
        <v>1.75426209306013</v>
      </c>
      <c r="AH33">
        <v>2.5608190017967001</v>
      </c>
      <c r="AI33">
        <v>3.3044616757914</v>
      </c>
      <c r="AJ33">
        <v>2.7376978983394098</v>
      </c>
      <c r="AK33">
        <v>1.08375144962725</v>
      </c>
      <c r="AL33">
        <v>-0.31759725813684397</v>
      </c>
      <c r="AM33">
        <v>-0.490172256667053</v>
      </c>
      <c r="AN33">
        <v>-0.74216046231120103</v>
      </c>
      <c r="AO33">
        <v>-1.1126672798444699</v>
      </c>
      <c r="AP33">
        <v>-0.143647294391129</v>
      </c>
      <c r="AQ33">
        <v>-0.445582177774206</v>
      </c>
      <c r="AR33">
        <v>-0.57525110504841304</v>
      </c>
      <c r="AS33">
        <v>-0.85279965854863304</v>
      </c>
      <c r="AT33">
        <v>-1.2876859617974801</v>
      </c>
      <c r="AU33">
        <v>-0.297439503539568</v>
      </c>
      <c r="AV33">
        <v>-0.51444945872348802</v>
      </c>
      <c r="AW33">
        <v>-0.71863653607798095</v>
      </c>
      <c r="AX33">
        <v>-1.07546266790711</v>
      </c>
      <c r="AY33">
        <v>-1.5272567487102799</v>
      </c>
      <c r="AZ33">
        <v>-0.39523438892531598</v>
      </c>
      <c r="BA33">
        <v>-0.63381933146283798</v>
      </c>
      <c r="BB33">
        <v>-0.914811239113969</v>
      </c>
      <c r="BC33">
        <v>-1.30742500160833</v>
      </c>
      <c r="BD33">
        <v>-1.74173355991316</v>
      </c>
      <c r="BE33">
        <v>-0.51710947255487505</v>
      </c>
      <c r="BF33">
        <v>-0.80508408797848297</v>
      </c>
      <c r="BG33">
        <v>-1.1299518788388301</v>
      </c>
      <c r="BH33">
        <v>-1.5228067467375701</v>
      </c>
      <c r="BI33">
        <v>-1.8637075376500001</v>
      </c>
      <c r="BK33">
        <v>1.7741365897283199</v>
      </c>
      <c r="BL33">
        <v>-1.0064537161054601</v>
      </c>
      <c r="BM33">
        <v>-0.47127597882038802</v>
      </c>
      <c r="BN33">
        <v>-0.43737090465829598</v>
      </c>
      <c r="BO33">
        <v>0.871767575620496</v>
      </c>
      <c r="BP33">
        <v>2.74700806690096</v>
      </c>
      <c r="BQ33">
        <v>2.3143850287663201</v>
      </c>
      <c r="BR33">
        <v>2.5680417085001701</v>
      </c>
      <c r="BS33">
        <v>3.0102785772474898</v>
      </c>
      <c r="BT33">
        <v>3.7938752282578001</v>
      </c>
      <c r="BU33">
        <v>1.9683550078174701</v>
      </c>
      <c r="BV33">
        <v>2.4296182066136001</v>
      </c>
      <c r="BW33">
        <v>2.6648959508442398</v>
      </c>
      <c r="BX33">
        <v>3.3612908319776902</v>
      </c>
      <c r="BY33">
        <v>4.2678949516971203</v>
      </c>
      <c r="BZ33">
        <v>2.2107057953859401</v>
      </c>
      <c r="CA33">
        <v>2.56560287845718</v>
      </c>
      <c r="CB33">
        <v>3.0212649819212398</v>
      </c>
      <c r="CC33">
        <v>3.8235677474734699</v>
      </c>
      <c r="CD33">
        <v>4.9482363234968698</v>
      </c>
      <c r="CE33">
        <v>2.3762322715105499</v>
      </c>
      <c r="CF33">
        <v>2.8327181707953</v>
      </c>
      <c r="CG33">
        <v>3.4136551180541201</v>
      </c>
      <c r="CH33">
        <v>4.3573542804044703</v>
      </c>
      <c r="CI33">
        <v>5.4856586390355</v>
      </c>
      <c r="CJ33">
        <v>2.6188022705022802</v>
      </c>
      <c r="CK33">
        <v>3.15651902582088</v>
      </c>
      <c r="CL33">
        <v>3.8583095513793602</v>
      </c>
      <c r="CM33">
        <v>4.82761462307176</v>
      </c>
      <c r="CN33">
        <v>5.6431234634243097</v>
      </c>
      <c r="CO33">
        <v>0.324874560067337</v>
      </c>
      <c r="CP33">
        <v>-2.0032734047000501E-2</v>
      </c>
      <c r="CQ33">
        <v>-0.14712707724429</v>
      </c>
      <c r="CR33">
        <v>-0.885396583560907</v>
      </c>
      <c r="CS33">
        <v>-0.65277637040522296</v>
      </c>
      <c r="CT33">
        <v>-1.5317329749798201</v>
      </c>
      <c r="CU33">
        <v>1.3647291476963499</v>
      </c>
      <c r="CV33">
        <v>1.28608054448314</v>
      </c>
      <c r="CW33">
        <v>2.39850663238572</v>
      </c>
      <c r="CX33">
        <v>0.30111551439350398</v>
      </c>
      <c r="CY33">
        <v>1.12915046809555</v>
      </c>
      <c r="CZ33">
        <v>1.5566427844551001</v>
      </c>
      <c r="DA33">
        <v>1.4660792511429499</v>
      </c>
      <c r="DB33">
        <v>1.50114026256903</v>
      </c>
      <c r="DC33">
        <v>0.83574792771642203</v>
      </c>
      <c r="DD33">
        <v>1.4015449697833899</v>
      </c>
      <c r="DE33">
        <v>1.5781030751318901</v>
      </c>
      <c r="DF33">
        <v>1.54503940220002</v>
      </c>
      <c r="DG33">
        <v>1.2160272610146801</v>
      </c>
      <c r="DH33">
        <v>1.49666093959215</v>
      </c>
      <c r="DI33">
        <v>1.4732081883274899</v>
      </c>
      <c r="DJ33">
        <v>1.60182003960774</v>
      </c>
      <c r="DK33">
        <v>1.34598870673336</v>
      </c>
      <c r="DL33">
        <v>1.5401527463285101</v>
      </c>
      <c r="DM33">
        <v>2.0588194646540701</v>
      </c>
      <c r="DN33">
        <v>1.53432267084825</v>
      </c>
      <c r="DO33">
        <v>1.45473112634366</v>
      </c>
      <c r="DP33">
        <v>1.5812330000797299</v>
      </c>
      <c r="DQ33">
        <v>1.96433584645565</v>
      </c>
      <c r="DR33">
        <v>2.4042225623469</v>
      </c>
      <c r="DS33">
        <v>1.7744069705071399</v>
      </c>
      <c r="DT33">
        <v>-7.5666242914146503E-3</v>
      </c>
      <c r="DU33">
        <v>-7.3331044739931503E-2</v>
      </c>
      <c r="DV33">
        <v>-0.10245634676651599</v>
      </c>
      <c r="DW33">
        <v>0.22925899223006599</v>
      </c>
      <c r="DX33">
        <v>-0.18681281322674301</v>
      </c>
      <c r="DY33">
        <v>0.113768341375098</v>
      </c>
      <c r="DZ33">
        <v>-0.183507065420627</v>
      </c>
      <c r="EA33">
        <v>1.3450987764162501</v>
      </c>
      <c r="EB33">
        <v>1.5944187625272199</v>
      </c>
      <c r="EC33">
        <v>1.3936526967798499</v>
      </c>
      <c r="ED33">
        <v>-0.203038160712884</v>
      </c>
      <c r="EE33">
        <v>0.240740274148217</v>
      </c>
      <c r="EF33">
        <v>1.66249345803019</v>
      </c>
      <c r="EG33">
        <v>1.2397165435972699</v>
      </c>
      <c r="EH33">
        <v>0.72299691236289498</v>
      </c>
      <c r="EI33">
        <v>2.7297702263873298E-2</v>
      </c>
      <c r="EJ33">
        <v>1.14477651412494</v>
      </c>
      <c r="EK33">
        <v>1.70197837381226</v>
      </c>
      <c r="EL33">
        <v>0.633583867365339</v>
      </c>
      <c r="EM33">
        <v>0.71507446302865996</v>
      </c>
      <c r="EN33">
        <v>0.85954845540312597</v>
      </c>
      <c r="EO33">
        <v>1.4937879014590301</v>
      </c>
      <c r="EP33">
        <v>1.25681608159472</v>
      </c>
      <c r="EQ33">
        <v>0.57295426353710299</v>
      </c>
      <c r="ER33">
        <v>1.2836107794078599</v>
      </c>
      <c r="ES33">
        <v>1.1859187406880101</v>
      </c>
      <c r="ET33">
        <v>1.12766059918943</v>
      </c>
      <c r="EU33">
        <v>1.05274373838024</v>
      </c>
      <c r="EV33">
        <v>0.93319606018515</v>
      </c>
      <c r="EW33">
        <v>0.32880084748779698</v>
      </c>
      <c r="EX33">
        <v>-0.64857001521909596</v>
      </c>
      <c r="EY33">
        <v>-0.93604359581306096</v>
      </c>
      <c r="EZ33">
        <v>-1.00509079179865</v>
      </c>
      <c r="FA33">
        <v>-0.84346537956538203</v>
      </c>
      <c r="FB33">
        <v>-1.1063051362046701</v>
      </c>
      <c r="FC33">
        <v>0.91588508176452899</v>
      </c>
      <c r="FD33">
        <v>1.3670568154651399</v>
      </c>
      <c r="FE33">
        <v>1.48441927599404</v>
      </c>
      <c r="FF33">
        <v>0.95330334360859303</v>
      </c>
      <c r="FG33">
        <v>1.11386909616382</v>
      </c>
      <c r="FH33">
        <v>1.1763855313553999</v>
      </c>
      <c r="FI33">
        <v>1.5357376049468501</v>
      </c>
      <c r="FJ33">
        <v>1.5214623148272</v>
      </c>
      <c r="FK33">
        <v>1.25210700859683</v>
      </c>
      <c r="FL33">
        <v>1.1779204027099399</v>
      </c>
      <c r="FM33">
        <v>1.39482299955064</v>
      </c>
      <c r="FN33">
        <v>1.57437997130853</v>
      </c>
      <c r="FO33">
        <v>1.4247898444937801</v>
      </c>
      <c r="FP33">
        <v>2.2080960333055901</v>
      </c>
      <c r="FQ33">
        <v>1.3441496268834801</v>
      </c>
      <c r="FR33">
        <v>1.48961228951626</v>
      </c>
      <c r="FS33">
        <v>1.52043247442103</v>
      </c>
      <c r="FT33">
        <v>2.01149212399203</v>
      </c>
      <c r="FU33">
        <v>2.72322635488747</v>
      </c>
      <c r="FV33">
        <v>1.4436074253717099</v>
      </c>
      <c r="FW33">
        <v>1.4858682097720599</v>
      </c>
      <c r="FX33">
        <v>1.9609945201952399</v>
      </c>
      <c r="FY33">
        <v>2.45397335676383</v>
      </c>
      <c r="FZ33">
        <v>2.9335255623469099</v>
      </c>
      <c r="GA33">
        <v>2.0615730376952701</v>
      </c>
      <c r="GB33">
        <v>2.6120896113261098</v>
      </c>
      <c r="GC33">
        <v>4.00884951390782</v>
      </c>
      <c r="GD33">
        <v>4.9869480859944701</v>
      </c>
      <c r="GE33">
        <v>4.16397648870739</v>
      </c>
      <c r="GF33">
        <v>2.3883262848509101</v>
      </c>
      <c r="GG33">
        <v>1.7442722118789</v>
      </c>
      <c r="GH33">
        <v>1.56301726868705</v>
      </c>
      <c r="GI33">
        <v>0.69590085534059298</v>
      </c>
      <c r="GJ33">
        <v>-0.46769373729715802</v>
      </c>
      <c r="GK33">
        <v>2.0899777810476698</v>
      </c>
      <c r="GL33">
        <v>1.6426417181508799</v>
      </c>
      <c r="GM33">
        <v>1.2880896074369299</v>
      </c>
      <c r="GN33">
        <v>0.634829224012608</v>
      </c>
      <c r="GO33">
        <v>-0.81502518320271899</v>
      </c>
      <c r="GP33">
        <v>1.9073390448573</v>
      </c>
      <c r="GQ33">
        <v>1.49302755704471</v>
      </c>
      <c r="GR33">
        <v>0.96764989516491595</v>
      </c>
      <c r="GS33">
        <v>-9.3106923606221401E-2</v>
      </c>
      <c r="GT33">
        <v>-1.17531067004496</v>
      </c>
      <c r="GU33">
        <v>1.7522037218669699</v>
      </c>
      <c r="GV33">
        <v>1.2210591284560199</v>
      </c>
      <c r="GW33">
        <v>0.36679559612535101</v>
      </c>
      <c r="GX33">
        <v>-0.57707130829431696</v>
      </c>
      <c r="GY33">
        <v>-1.3577370939473301</v>
      </c>
      <c r="GZ33">
        <v>1.5000139107206001</v>
      </c>
      <c r="HA33">
        <v>0.70125631553152201</v>
      </c>
      <c r="HB33">
        <v>-0.11586839569254501</v>
      </c>
      <c r="HC33">
        <v>-0.86488194777673999</v>
      </c>
      <c r="HD33">
        <v>-1.49112699647751</v>
      </c>
      <c r="HE33">
        <v>1.01164235916425</v>
      </c>
      <c r="HF33">
        <v>3.2914867104635501</v>
      </c>
      <c r="HG33">
        <v>3.7784591088243502</v>
      </c>
      <c r="HH33">
        <v>4.5109196484710399</v>
      </c>
      <c r="HI33">
        <v>3.1533677183541302</v>
      </c>
      <c r="HJ33">
        <v>1.43483487493415</v>
      </c>
      <c r="HK33">
        <v>0.543847151326875</v>
      </c>
      <c r="HL33">
        <v>0.46881663402295298</v>
      </c>
      <c r="HM33">
        <v>-0.295146838077673</v>
      </c>
      <c r="HN33">
        <v>-1.1244690427923401</v>
      </c>
      <c r="HO33">
        <v>0.98865058662970595</v>
      </c>
      <c r="HP33">
        <v>0.51831169130230803</v>
      </c>
      <c r="HQ33">
        <v>0.24295204822238201</v>
      </c>
      <c r="HR33">
        <v>-0.35620885674134201</v>
      </c>
      <c r="HS33">
        <v>-1.26081698154318</v>
      </c>
      <c r="HT33">
        <v>0.75659089102213795</v>
      </c>
      <c r="HU33">
        <v>0.38132069987816702</v>
      </c>
      <c r="HV33">
        <v>-5.9997166536201303E-2</v>
      </c>
      <c r="HW33">
        <v>-0.81504213278092597</v>
      </c>
      <c r="HX33">
        <v>-1.3560113018555</v>
      </c>
      <c r="HY33">
        <v>0.58578402962717302</v>
      </c>
      <c r="HZ33">
        <v>0.128758354924843</v>
      </c>
      <c r="IA33">
        <v>-0.470604354079728</v>
      </c>
      <c r="IB33">
        <v>-1.03091655657087</v>
      </c>
      <c r="IC33">
        <v>-1.4316799646923299</v>
      </c>
      <c r="ID33">
        <v>0.34005322076046102</v>
      </c>
      <c r="IE33">
        <v>-0.234097999436432</v>
      </c>
      <c r="IF33">
        <v>-0.72263788262603501</v>
      </c>
      <c r="IG33">
        <v>-1.1713134538643399</v>
      </c>
      <c r="IH33">
        <v>-1.50340132920716</v>
      </c>
      <c r="II33">
        <v>0.60102898318710196</v>
      </c>
      <c r="IJ33">
        <v>-0.43194289835746402</v>
      </c>
      <c r="IK33">
        <v>-0.23300339588267599</v>
      </c>
      <c r="IL33">
        <v>-1.2150554590494</v>
      </c>
      <c r="IM33">
        <v>-1.0073382772702899</v>
      </c>
      <c r="IN33">
        <v>-1.21609834992098E-2</v>
      </c>
      <c r="IO33">
        <v>1.4053573855033401</v>
      </c>
      <c r="IP33">
        <v>0.56104111119716504</v>
      </c>
      <c r="IQ33">
        <v>0.77105035299793501</v>
      </c>
      <c r="IR33">
        <v>0.97338790136257503</v>
      </c>
      <c r="IS33">
        <v>0.95486371410029602</v>
      </c>
      <c r="IT33">
        <v>1.1502965855073599</v>
      </c>
      <c r="IU33">
        <v>0.78962669563420096</v>
      </c>
      <c r="IV33">
        <v>1.0099419446706499</v>
      </c>
      <c r="IW33">
        <v>1.5930774304342401</v>
      </c>
      <c r="IX33">
        <v>1.08633959904973</v>
      </c>
      <c r="IY33">
        <v>1.00165992214413</v>
      </c>
      <c r="IZ33">
        <v>0.92881867403681495</v>
      </c>
      <c r="JA33">
        <v>1.3364490285438799</v>
      </c>
      <c r="JB33">
        <v>2.2413641032566698</v>
      </c>
      <c r="JC33">
        <v>1.02990877968356</v>
      </c>
      <c r="JD33">
        <v>1.0526421166042199</v>
      </c>
      <c r="JE33">
        <v>1.19621858868088</v>
      </c>
      <c r="JF33">
        <v>1.8592860805895299</v>
      </c>
      <c r="JG33">
        <v>2.94974754859143</v>
      </c>
      <c r="JH33">
        <v>1.08423945676635</v>
      </c>
      <c r="JI33">
        <v>1.2523020298621199</v>
      </c>
      <c r="JJ33">
        <v>1.6418178248449</v>
      </c>
      <c r="JK33">
        <v>2.50741962624046</v>
      </c>
      <c r="JL33">
        <v>3.0969983009720798</v>
      </c>
      <c r="JM33">
        <v>2.5581598857932399</v>
      </c>
      <c r="JN33">
        <v>2.2208035425785901</v>
      </c>
      <c r="JO33">
        <v>3.1733387370650199</v>
      </c>
      <c r="JP33">
        <v>3.7619457428779701</v>
      </c>
      <c r="JQ33">
        <v>3.5140795259655002</v>
      </c>
      <c r="JR33">
        <v>2.4671092207230498</v>
      </c>
      <c r="JS33">
        <v>2.6933016082464798</v>
      </c>
      <c r="JT33">
        <v>1.7219858227709399</v>
      </c>
      <c r="JU33">
        <v>1.1793401354281601</v>
      </c>
      <c r="JV33">
        <v>0.10052128937058399</v>
      </c>
      <c r="JW33">
        <v>2.6604844581050502</v>
      </c>
      <c r="JX33">
        <v>2.2548911900123798</v>
      </c>
      <c r="JY33">
        <v>1.5724603584661101</v>
      </c>
      <c r="JZ33">
        <v>0.84345507943310005</v>
      </c>
      <c r="KA33">
        <v>-0.101608892763416</v>
      </c>
      <c r="KB33">
        <v>2.5033701167020999</v>
      </c>
      <c r="KC33">
        <v>1.94501497770428</v>
      </c>
      <c r="KD33">
        <v>1.2214688916688701</v>
      </c>
      <c r="KE33">
        <v>0.36954240278332801</v>
      </c>
      <c r="KF33">
        <v>-0.58068557349441197</v>
      </c>
      <c r="KG33">
        <v>2.2626584144034001</v>
      </c>
      <c r="KH33">
        <v>1.6127439991838299</v>
      </c>
      <c r="KI33">
        <v>0.78410268187146104</v>
      </c>
      <c r="KJ33">
        <v>-0.112491597114507</v>
      </c>
      <c r="KK33">
        <v>-0.95899687113626397</v>
      </c>
      <c r="KL33">
        <v>1.97210985620489</v>
      </c>
      <c r="KM33">
        <v>1.19827078433587</v>
      </c>
      <c r="KN33">
        <v>0.31635983510556498</v>
      </c>
      <c r="KO33">
        <v>-0.51917707906170596</v>
      </c>
      <c r="KP33">
        <v>-1.19396662632905</v>
      </c>
      <c r="KQ33">
        <v>2.03984018032939</v>
      </c>
      <c r="KR33">
        <v>5.2429267435198497E-2</v>
      </c>
      <c r="KS33">
        <v>0.61894687642975998</v>
      </c>
      <c r="KT33">
        <v>0.88512641706044903</v>
      </c>
      <c r="KU33">
        <v>1.7727148176747001</v>
      </c>
      <c r="KV33">
        <v>0.31588921222301802</v>
      </c>
      <c r="KW33">
        <v>2.0001067832671402</v>
      </c>
      <c r="KX33">
        <v>1.65029380972266</v>
      </c>
      <c r="KY33">
        <v>3.1914208652804801</v>
      </c>
      <c r="KZ33">
        <v>2.144134607157</v>
      </c>
      <c r="LA33">
        <v>2.4260123105705702</v>
      </c>
      <c r="LB33">
        <v>2.8521709842294598</v>
      </c>
      <c r="LC33">
        <v>2.7442425341434298</v>
      </c>
      <c r="LD33">
        <v>2.7833992459679902</v>
      </c>
      <c r="LE33">
        <v>2.4369327165793</v>
      </c>
      <c r="LF33">
        <v>2.7258578428283502</v>
      </c>
      <c r="LG33">
        <v>2.9091349756421598</v>
      </c>
      <c r="LH33">
        <v>2.8803129042237101</v>
      </c>
      <c r="LI33">
        <v>2.72811131932801</v>
      </c>
      <c r="LJ33">
        <v>2.5133288352655501</v>
      </c>
      <c r="LK33">
        <v>2.8286099551636701</v>
      </c>
      <c r="LL33">
        <v>2.9784166935837701</v>
      </c>
      <c r="LM33">
        <v>2.84533031445525</v>
      </c>
      <c r="LN33">
        <v>2.71712054227894</v>
      </c>
      <c r="LO33">
        <v>2.4269684473694899</v>
      </c>
      <c r="LP33">
        <v>2.9082425844654298</v>
      </c>
      <c r="LQ33">
        <v>2.9416658114416498</v>
      </c>
      <c r="LR33">
        <v>2.8203596154443402</v>
      </c>
      <c r="LS33">
        <v>2.6141347477840902</v>
      </c>
      <c r="LT33">
        <v>2.3582007302035999</v>
      </c>
      <c r="LU33">
        <v>0.42188930523393198</v>
      </c>
      <c r="LV33">
        <v>-1.54449699426665</v>
      </c>
      <c r="LW33">
        <v>-1.5686742705303101</v>
      </c>
      <c r="LX33">
        <v>-0.88302877535300195</v>
      </c>
      <c r="LY33">
        <v>-8.7897658000408996E-2</v>
      </c>
      <c r="LZ33">
        <v>-0.88513674206909598</v>
      </c>
      <c r="MA33">
        <v>-0.61980319049059995</v>
      </c>
      <c r="MB33">
        <v>0.50593498992872599</v>
      </c>
      <c r="MC33">
        <v>1.9486198013165901</v>
      </c>
      <c r="MD33">
        <v>1.5183190498324599</v>
      </c>
      <c r="ME33">
        <v>1.38681045895432</v>
      </c>
      <c r="MF33">
        <v>-0.20406364796302301</v>
      </c>
      <c r="MG33">
        <v>0.24192905745954801</v>
      </c>
      <c r="MH33">
        <v>0.97672438491845204</v>
      </c>
      <c r="MI33">
        <v>2.0577138171613298</v>
      </c>
      <c r="MJ33">
        <v>0.77874813155354505</v>
      </c>
      <c r="MK33">
        <v>2.70908245994167E-2</v>
      </c>
      <c r="ML33">
        <v>0.81923276962277003</v>
      </c>
      <c r="MM33">
        <v>2.0837790317690499</v>
      </c>
      <c r="MN33">
        <v>1.8184707520622601</v>
      </c>
      <c r="MO33">
        <v>0.79155003093938803</v>
      </c>
      <c r="MP33">
        <v>0.57354010067101902</v>
      </c>
      <c r="MQ33">
        <v>1.8935258108120301</v>
      </c>
      <c r="MR33">
        <v>2.1887861304646701</v>
      </c>
      <c r="MS33">
        <v>2.0439169767427101</v>
      </c>
      <c r="MT33">
        <v>1.18981842672261</v>
      </c>
      <c r="MU33">
        <v>1.5636687255333599</v>
      </c>
      <c r="MV33">
        <v>2.07271835035584</v>
      </c>
      <c r="MW33">
        <v>2.4629078121299299</v>
      </c>
      <c r="MX33">
        <v>2.8982788905504302</v>
      </c>
      <c r="MY33">
        <v>2.7117774181812799</v>
      </c>
      <c r="MZ33">
        <v>0.97420716004864905</v>
      </c>
      <c r="NA33">
        <v>-0.31963020311456303</v>
      </c>
      <c r="NB33">
        <v>-0.46238917323157103</v>
      </c>
      <c r="NC33">
        <v>-0.89843250079103898</v>
      </c>
      <c r="ND33">
        <v>-0.13601043641945801</v>
      </c>
      <c r="NE33">
        <v>1.0217614378453099</v>
      </c>
      <c r="NF33">
        <v>1.17740913981296</v>
      </c>
      <c r="NG33">
        <v>2.5228623237421401</v>
      </c>
      <c r="NH33">
        <v>2.0244225448320301</v>
      </c>
      <c r="NI33">
        <v>2.8793268502217102</v>
      </c>
      <c r="NJ33">
        <v>1.4777999476411201</v>
      </c>
      <c r="NK33">
        <v>1.7152900402636</v>
      </c>
      <c r="NL33">
        <v>2.42200470130321</v>
      </c>
      <c r="NM33">
        <v>2.2994662062862901</v>
      </c>
      <c r="NN33">
        <v>2.3560114353773298</v>
      </c>
      <c r="NO33">
        <v>1.7256711076901601</v>
      </c>
      <c r="NP33">
        <v>2.2490804544715499</v>
      </c>
      <c r="NQ33">
        <v>2.5931590400591902</v>
      </c>
      <c r="NR33">
        <v>2.3977909516010798</v>
      </c>
      <c r="NS33">
        <v>2.2872336324268301</v>
      </c>
      <c r="NT33">
        <v>2.1083523439459899</v>
      </c>
      <c r="NU33">
        <v>2.4524876122014398</v>
      </c>
      <c r="NV33">
        <v>2.6197597304353901</v>
      </c>
      <c r="NW33">
        <v>2.6332726260439299</v>
      </c>
      <c r="NX33">
        <v>2.4692839587142501</v>
      </c>
      <c r="NY33">
        <v>2.3074179590256101</v>
      </c>
      <c r="NZ33">
        <v>2.52356392066832</v>
      </c>
      <c r="OA33">
        <v>2.7818100828011501</v>
      </c>
      <c r="OB33">
        <v>3.01427226329315</v>
      </c>
      <c r="OC33">
        <v>-1.01811234462944</v>
      </c>
      <c r="OD33">
        <v>-1.1745748744873801</v>
      </c>
      <c r="OE33">
        <v>-0.63601816531872502</v>
      </c>
      <c r="OF33">
        <v>-0.39720989174815902</v>
      </c>
      <c r="OG33">
        <v>-0.45670983402992799</v>
      </c>
      <c r="OH33">
        <v>-0.114336915537463</v>
      </c>
      <c r="OI33">
        <v>-0.55934467321163805</v>
      </c>
      <c r="OJ33">
        <v>-0.290901821620899</v>
      </c>
      <c r="OK33">
        <v>0.41356906247757802</v>
      </c>
      <c r="OL33">
        <v>0.80884664976518295</v>
      </c>
      <c r="OM33">
        <v>-1.32629313382324</v>
      </c>
      <c r="ON33">
        <v>-0.22595713857820701</v>
      </c>
      <c r="OO33">
        <v>-0.229302838020563</v>
      </c>
      <c r="OP33">
        <v>0.60153953934217097</v>
      </c>
      <c r="OQ33">
        <v>0.63666847197264398</v>
      </c>
      <c r="OR33">
        <v>-0.80214511807787403</v>
      </c>
      <c r="OS33">
        <v>-0.23754938784454599</v>
      </c>
      <c r="OT33">
        <v>0.19377723618547499</v>
      </c>
      <c r="OU33">
        <v>0.64847561955237698</v>
      </c>
      <c r="OV33">
        <v>0.54335398386441003</v>
      </c>
      <c r="OW33">
        <v>-0.63855860557836797</v>
      </c>
      <c r="OX33">
        <v>5.4525213193978302E-2</v>
      </c>
      <c r="OY33">
        <v>0.36956622511987203</v>
      </c>
      <c r="OZ33">
        <v>0.603289641969594</v>
      </c>
      <c r="PA33">
        <v>0.62688835400073295</v>
      </c>
      <c r="PB33">
        <v>-0.32615014178702001</v>
      </c>
      <c r="PC33">
        <v>0.22916538429092001</v>
      </c>
      <c r="PD33">
        <v>0.41180562500634499</v>
      </c>
      <c r="PE33">
        <v>0.67696017231258798</v>
      </c>
      <c r="PF33">
        <v>0.802849518883887</v>
      </c>
      <c r="PG33">
        <v>1.64814805678698</v>
      </c>
      <c r="PH33">
        <v>-0.71694682008495503</v>
      </c>
      <c r="PI33">
        <v>-0.80458819342669097</v>
      </c>
      <c r="PJ33">
        <v>-1.4655962712958199</v>
      </c>
      <c r="PK33">
        <v>-1.7700845266488601</v>
      </c>
      <c r="PL33">
        <v>-1.8523017825285499</v>
      </c>
      <c r="PM33">
        <v>1.3839311041970701</v>
      </c>
      <c r="PN33">
        <v>1.43417170735195</v>
      </c>
      <c r="PO33">
        <v>1.5166294027756799</v>
      </c>
      <c r="PP33">
        <v>1.5246153172069099</v>
      </c>
      <c r="PQ33">
        <v>1.5583101936045101</v>
      </c>
      <c r="PR33">
        <v>1.4022215005449901</v>
      </c>
      <c r="PS33">
        <v>1.46334092284922</v>
      </c>
      <c r="PT33">
        <v>1.52046068104343</v>
      </c>
      <c r="PU33">
        <v>1.4652313906966099</v>
      </c>
      <c r="PV33">
        <v>1.4812483089136199</v>
      </c>
      <c r="PW33">
        <v>1.43506757007335</v>
      </c>
      <c r="PX33">
        <v>1.49419404160655</v>
      </c>
      <c r="PY33">
        <v>1.49469895685584</v>
      </c>
      <c r="PZ33">
        <v>1.4536885143581499</v>
      </c>
      <c r="QA33">
        <v>1.4771295667947599</v>
      </c>
      <c r="QB33">
        <v>1.4661124957523901</v>
      </c>
      <c r="QC33">
        <v>1.4865071682186199</v>
      </c>
      <c r="QD33">
        <v>1.4778111692914599</v>
      </c>
      <c r="QE33">
        <v>1.53254372207496</v>
      </c>
      <c r="QF33">
        <v>1.4902571630769399</v>
      </c>
      <c r="QG33">
        <v>1.4679028837898001</v>
      </c>
      <c r="QH33">
        <v>1.47631680220294</v>
      </c>
      <c r="QI33">
        <v>1.5315953159297999</v>
      </c>
      <c r="QJ33">
        <v>1.6072676527421199</v>
      </c>
      <c r="QK33">
        <v>-1.1427822677944299</v>
      </c>
      <c r="QL33">
        <v>-0.434358236509226</v>
      </c>
      <c r="QM33">
        <v>-0.78216032033801797</v>
      </c>
      <c r="QN33">
        <v>-1.26054320832347</v>
      </c>
      <c r="QO33">
        <v>-1.38924593824967</v>
      </c>
      <c r="QP33">
        <v>-2.2803264183991998</v>
      </c>
      <c r="QQ33">
        <v>-0.944677916483735</v>
      </c>
      <c r="QR33">
        <v>-0.80975229995979303</v>
      </c>
      <c r="QS33">
        <v>-0.45022951296241098</v>
      </c>
      <c r="QT33">
        <v>-0.60536007138277204</v>
      </c>
      <c r="QU33">
        <v>-1.2491326062603001</v>
      </c>
      <c r="QV33">
        <v>-0.740199327381308</v>
      </c>
      <c r="QW33">
        <v>-0.53765673941805603</v>
      </c>
      <c r="QX33">
        <v>-0.56201652685183201</v>
      </c>
      <c r="QY33">
        <v>-0.22435384062288299</v>
      </c>
      <c r="QZ33">
        <v>-1.0368791227440599</v>
      </c>
      <c r="RA33">
        <v>-0.66686849278340699</v>
      </c>
      <c r="RB33">
        <v>-0.57343481970592403</v>
      </c>
      <c r="RC33">
        <v>-0.40877815316667598</v>
      </c>
      <c r="RD33">
        <v>-0.15991780869929301</v>
      </c>
      <c r="RE33">
        <v>-0.90689748380973401</v>
      </c>
      <c r="RF33">
        <v>-0.66082152526068905</v>
      </c>
      <c r="RG33">
        <v>-0.47360054113875599</v>
      </c>
      <c r="RH33">
        <v>-0.30815127532501002</v>
      </c>
      <c r="RI33">
        <v>2.5757615095925099E-2</v>
      </c>
      <c r="RJ33">
        <v>-0.85716748993603997</v>
      </c>
      <c r="RK33">
        <v>-0.57161001492282104</v>
      </c>
      <c r="RL33">
        <v>-0.385342915310946</v>
      </c>
      <c r="RM33">
        <v>-0.13037851922014301</v>
      </c>
      <c r="RN33">
        <v>0.24251476031864899</v>
      </c>
      <c r="RO33">
        <v>1.4563754189620199</v>
      </c>
      <c r="RP33">
        <v>-2.6919233323079199</v>
      </c>
      <c r="RQ33">
        <v>-1.72280642535276</v>
      </c>
      <c r="RR33">
        <v>-8.5810552071343797E-3</v>
      </c>
      <c r="RS33">
        <v>-0.33369772052063401</v>
      </c>
      <c r="RT33">
        <v>3.2032035812330699</v>
      </c>
      <c r="RU33">
        <v>1.5284937389709199</v>
      </c>
      <c r="RV33">
        <v>1.2746705952264299</v>
      </c>
      <c r="RW33">
        <v>1.29761701078278</v>
      </c>
      <c r="RX33">
        <v>2.9412332871828699</v>
      </c>
      <c r="RY33">
        <v>2.0984521746114302</v>
      </c>
      <c r="RZ33">
        <v>2.4952935868110599</v>
      </c>
      <c r="SA33">
        <v>2.61236509907252</v>
      </c>
      <c r="SB33">
        <v>2.4028138981178802</v>
      </c>
      <c r="SC33">
        <v>3.39136819927533</v>
      </c>
      <c r="SD33">
        <v>2.3419749113551398</v>
      </c>
      <c r="SE33">
        <v>2.61806997181978</v>
      </c>
      <c r="SF33">
        <v>2.5779556664258099</v>
      </c>
      <c r="SG33">
        <v>2.9709479027116998</v>
      </c>
      <c r="SH33">
        <v>3.1161441617264498</v>
      </c>
      <c r="SI33">
        <v>2.4834716629558899</v>
      </c>
      <c r="SJ33">
        <v>2.6149499621304702</v>
      </c>
      <c r="SK33">
        <v>2.92063629308362</v>
      </c>
      <c r="SL33">
        <v>2.9449809945962002</v>
      </c>
      <c r="SM33">
        <v>2.5969770265952099</v>
      </c>
      <c r="SN33">
        <v>2.5084578215182902</v>
      </c>
      <c r="SO33">
        <v>2.8579760231479798</v>
      </c>
      <c r="SP33">
        <v>2.9144803022244901</v>
      </c>
      <c r="SQ33">
        <v>2.5940925634694301</v>
      </c>
      <c r="SR33">
        <v>2.3378460580279299</v>
      </c>
      <c r="SS33">
        <v>2.0662882098396498</v>
      </c>
      <c r="ST33">
        <v>5.9242736850501097E-2</v>
      </c>
      <c r="SU33">
        <v>6.4386121111620606E-2</v>
      </c>
      <c r="SV33">
        <v>1.8426785386957099E-2</v>
      </c>
      <c r="SW33">
        <v>-6.4646083354863396E-2</v>
      </c>
      <c r="SX33">
        <v>-0.234797590354904</v>
      </c>
      <c r="SY33">
        <v>2.0639878788804702</v>
      </c>
      <c r="SZ33">
        <v>2.0551562719463599</v>
      </c>
      <c r="TA33">
        <v>2.0397542822261698</v>
      </c>
      <c r="TB33">
        <v>2.0144802718952999</v>
      </c>
      <c r="TC33">
        <v>2.06922989570467</v>
      </c>
      <c r="TD33">
        <v>2.0643726153159601</v>
      </c>
      <c r="TE33">
        <v>2.05340526102465</v>
      </c>
      <c r="TF33">
        <v>2.0348858973350099</v>
      </c>
      <c r="TG33">
        <v>2.0110603852692299</v>
      </c>
      <c r="TH33">
        <v>2.07322023651232</v>
      </c>
      <c r="TI33">
        <v>2.06536593710265</v>
      </c>
      <c r="TJ33">
        <v>2.0506374256535902</v>
      </c>
      <c r="TK33">
        <v>2.0294438083770898</v>
      </c>
      <c r="TL33">
        <v>2.0151075227507498</v>
      </c>
      <c r="TM33">
        <v>2.0784171746006201</v>
      </c>
      <c r="TN33">
        <v>2.0670597936606598</v>
      </c>
      <c r="TO33">
        <v>2.0492856340123802</v>
      </c>
      <c r="TP33">
        <v>2.0335344732120899</v>
      </c>
      <c r="TQ33">
        <v>2.02998505273256</v>
      </c>
      <c r="TR33">
        <v>2.08330905694929</v>
      </c>
      <c r="TS33">
        <v>2.06884752478945</v>
      </c>
      <c r="TT33">
        <v>2.0543187619680401</v>
      </c>
      <c r="TU33">
        <v>2.0470466559885101</v>
      </c>
      <c r="TV33">
        <v>2.0557665146337101</v>
      </c>
    </row>
    <row r="34" spans="1:542" x14ac:dyDescent="0.25">
      <c r="A34" s="13">
        <v>45382</v>
      </c>
      <c r="B34">
        <v>2.2252971946806901</v>
      </c>
      <c r="C34">
        <v>0.54698798626673195</v>
      </c>
      <c r="D34">
        <v>-0.26855234020138902</v>
      </c>
      <c r="E34">
        <v>-0.124797171550657</v>
      </c>
      <c r="F34">
        <v>-1.0472055512632501</v>
      </c>
      <c r="G34">
        <v>-1.30064046112974</v>
      </c>
      <c r="H34">
        <v>1.15388461059591</v>
      </c>
      <c r="I34">
        <v>1.50745420667643</v>
      </c>
      <c r="J34">
        <v>1.18464692132914</v>
      </c>
      <c r="K34">
        <v>1.74922842065881</v>
      </c>
      <c r="L34">
        <v>2.1793635432273599</v>
      </c>
      <c r="M34">
        <v>1.4531113822577399</v>
      </c>
      <c r="N34">
        <v>1.63830995895181</v>
      </c>
      <c r="O34">
        <v>1.7152942292530899</v>
      </c>
      <c r="P34">
        <v>2.0758120547272498</v>
      </c>
      <c r="Q34">
        <v>1.9341977872726299</v>
      </c>
      <c r="R34">
        <v>1.64972701805546</v>
      </c>
      <c r="S34">
        <v>1.80380481373841</v>
      </c>
      <c r="T34">
        <v>2.05304647547471</v>
      </c>
      <c r="U34">
        <v>2.4918980659115499</v>
      </c>
      <c r="V34">
        <v>1.9851667345194399</v>
      </c>
      <c r="W34">
        <v>1.8239155023031399</v>
      </c>
      <c r="X34">
        <v>2.0918807222602198</v>
      </c>
      <c r="Y34">
        <v>2.45235015285117</v>
      </c>
      <c r="Z34">
        <v>3.27062048528281</v>
      </c>
      <c r="AA34">
        <v>2.0672807072441501</v>
      </c>
      <c r="AB34">
        <v>2.0594215579075099</v>
      </c>
      <c r="AC34">
        <v>2.4136652560942702</v>
      </c>
      <c r="AD34">
        <v>3.06645241932442</v>
      </c>
      <c r="AE34">
        <v>4.0222736771720697</v>
      </c>
      <c r="AF34">
        <v>7.2904171387640198E-3</v>
      </c>
      <c r="AG34">
        <v>1.28175577105011</v>
      </c>
      <c r="AH34">
        <v>2.0814295261691398</v>
      </c>
      <c r="AI34">
        <v>2.94110740394671</v>
      </c>
      <c r="AJ34">
        <v>3.3853168782812202</v>
      </c>
      <c r="AK34">
        <v>2.67410579823955</v>
      </c>
      <c r="AL34">
        <v>-0.10090443556242901</v>
      </c>
      <c r="AM34">
        <v>-0.35852348585226701</v>
      </c>
      <c r="AN34">
        <v>-0.54947779975950095</v>
      </c>
      <c r="AO34">
        <v>-0.83404741945996397</v>
      </c>
      <c r="AP34">
        <v>1.9113764862687E-3</v>
      </c>
      <c r="AQ34">
        <v>-0.18442171567374299</v>
      </c>
      <c r="AR34">
        <v>-0.49147667227437197</v>
      </c>
      <c r="AS34">
        <v>-0.64494510736922395</v>
      </c>
      <c r="AT34">
        <v>-0.95719621875060001</v>
      </c>
      <c r="AU34">
        <v>-9.2245066666403905E-2</v>
      </c>
      <c r="AV34">
        <v>-0.34036676955130502</v>
      </c>
      <c r="AW34">
        <v>-0.57211297774924097</v>
      </c>
      <c r="AX34">
        <v>-0.80506627592651003</v>
      </c>
      <c r="AY34">
        <v>-1.20323944391228</v>
      </c>
      <c r="AZ34">
        <v>-0.228654784445359</v>
      </c>
      <c r="BA34">
        <v>-0.44641710068260898</v>
      </c>
      <c r="BB34">
        <v>-0.70578825956179703</v>
      </c>
      <c r="BC34">
        <v>-1.0206313040527899</v>
      </c>
      <c r="BD34">
        <v>-1.4519511194241099</v>
      </c>
      <c r="BE34">
        <v>-0.33767324269322602</v>
      </c>
      <c r="BF34">
        <v>-0.57957354435305797</v>
      </c>
      <c r="BG34">
        <v>-0.89332803657940996</v>
      </c>
      <c r="BH34">
        <v>-1.2516211562544199</v>
      </c>
      <c r="BI34">
        <v>-1.68610082920074</v>
      </c>
      <c r="BK34">
        <v>1.85764117926866</v>
      </c>
      <c r="BL34">
        <v>-0.84285126925730103</v>
      </c>
      <c r="BM34">
        <v>-0.977342707760123</v>
      </c>
      <c r="BN34">
        <v>-0.40872643502885603</v>
      </c>
      <c r="BO34">
        <v>-0.35749752413810199</v>
      </c>
      <c r="BP34">
        <v>1.1116987200591899</v>
      </c>
      <c r="BQ34">
        <v>1.99097929024732</v>
      </c>
      <c r="BR34">
        <v>2.63107334841943</v>
      </c>
      <c r="BS34">
        <v>3.03659001074544</v>
      </c>
      <c r="BT34">
        <v>3.7489790676141399</v>
      </c>
      <c r="BU34">
        <v>1.9017925933370301</v>
      </c>
      <c r="BV34">
        <v>2.2082597211599602</v>
      </c>
      <c r="BW34">
        <v>2.8117359764818999</v>
      </c>
      <c r="BX34">
        <v>3.2259925799333198</v>
      </c>
      <c r="BY34">
        <v>4.2925512459503103</v>
      </c>
      <c r="BZ34">
        <v>2.06800618282616</v>
      </c>
      <c r="CA34">
        <v>2.5185198041576702</v>
      </c>
      <c r="CB34">
        <v>3.0375824612760298</v>
      </c>
      <c r="CC34">
        <v>3.7591630390241</v>
      </c>
      <c r="CD34">
        <v>5.0846925615248999</v>
      </c>
      <c r="CE34">
        <v>2.3215001579494299</v>
      </c>
      <c r="CF34">
        <v>2.7589343171765499</v>
      </c>
      <c r="CG34">
        <v>3.43254189889206</v>
      </c>
      <c r="CH34">
        <v>4.38068160338862</v>
      </c>
      <c r="CI34">
        <v>5.8280572483522004</v>
      </c>
      <c r="CJ34">
        <v>2.5461197625030301</v>
      </c>
      <c r="CK34">
        <v>3.10108671317488</v>
      </c>
      <c r="CL34">
        <v>3.9233679160408501</v>
      </c>
      <c r="CM34">
        <v>5.0038604601885703</v>
      </c>
      <c r="CN34">
        <v>6.4006359563216702</v>
      </c>
      <c r="CO34">
        <v>1.05885319899449</v>
      </c>
      <c r="CP34">
        <v>-1.2767512315671401</v>
      </c>
      <c r="CQ34">
        <v>-1.3341768159956699E-2</v>
      </c>
      <c r="CR34">
        <v>-0.13987002700731699</v>
      </c>
      <c r="CS34">
        <v>-0.92374642852917299</v>
      </c>
      <c r="CT34">
        <v>-0.61353665739696395</v>
      </c>
      <c r="CU34">
        <v>0.403738180995874</v>
      </c>
      <c r="CV34">
        <v>1.57925671496764</v>
      </c>
      <c r="CW34">
        <v>1.3038586553171301</v>
      </c>
      <c r="CX34">
        <v>2.5265334348848598</v>
      </c>
      <c r="CY34">
        <v>1.2484598482805001</v>
      </c>
      <c r="CZ34">
        <v>1.2136914448559299</v>
      </c>
      <c r="DA34">
        <v>1.6618856534898501</v>
      </c>
      <c r="DB34">
        <v>1.5040688747779001</v>
      </c>
      <c r="DC34">
        <v>1.6418436694024401</v>
      </c>
      <c r="DD34">
        <v>1.28401084232986</v>
      </c>
      <c r="DE34">
        <v>1.4994340781603199</v>
      </c>
      <c r="DF34">
        <v>1.6476450094811199</v>
      </c>
      <c r="DG34">
        <v>1.6294617395959601</v>
      </c>
      <c r="DH34">
        <v>1.40876018963662</v>
      </c>
      <c r="DI34">
        <v>1.46202787880228</v>
      </c>
      <c r="DJ34">
        <v>1.5496941638427499</v>
      </c>
      <c r="DK34">
        <v>1.6969706034971801</v>
      </c>
      <c r="DL34">
        <v>1.48344578118158</v>
      </c>
      <c r="DM34">
        <v>1.78807362409244</v>
      </c>
      <c r="DN34">
        <v>1.52659606754074</v>
      </c>
      <c r="DO34">
        <v>1.6295390352810499</v>
      </c>
      <c r="DP34">
        <v>1.59236075450676</v>
      </c>
      <c r="DQ34">
        <v>1.7656914581668099</v>
      </c>
      <c r="DR34">
        <v>2.2836999484900602</v>
      </c>
      <c r="DS34">
        <v>1.5239942312894701</v>
      </c>
      <c r="DT34">
        <v>4.8916338417000901E-3</v>
      </c>
      <c r="DU34">
        <v>-2.1565772458971601E-2</v>
      </c>
      <c r="DV34">
        <v>-7.8887252549219994E-2</v>
      </c>
      <c r="DW34">
        <v>-0.118460570461097</v>
      </c>
      <c r="DX34">
        <v>0.23617108035477499</v>
      </c>
      <c r="DY34">
        <v>1.7761952643493599</v>
      </c>
      <c r="DZ34">
        <v>0.210646703816775</v>
      </c>
      <c r="EA34">
        <v>-5.9225608843603998E-2</v>
      </c>
      <c r="EB34">
        <v>1.35944005675608</v>
      </c>
      <c r="EC34">
        <v>1.8528601299707099</v>
      </c>
      <c r="ED34">
        <v>1.4071490992870499</v>
      </c>
      <c r="EE34">
        <v>-7.5120341569144905E-2</v>
      </c>
      <c r="EF34">
        <v>0.33224599628199403</v>
      </c>
      <c r="EG34">
        <v>1.6660908446085301</v>
      </c>
      <c r="EH34">
        <v>1.99881020313517</v>
      </c>
      <c r="EI34">
        <v>0.788184317208523</v>
      </c>
      <c r="EJ34">
        <v>0.156720322573806</v>
      </c>
      <c r="EK34">
        <v>1.1761068910552399</v>
      </c>
      <c r="EL34">
        <v>1.7021909695727</v>
      </c>
      <c r="EM34">
        <v>1.5903710158470501</v>
      </c>
      <c r="EN34">
        <v>0.79444672682227302</v>
      </c>
      <c r="EO34">
        <v>0.92123001990996201</v>
      </c>
      <c r="EP34">
        <v>1.49963411020578</v>
      </c>
      <c r="EQ34">
        <v>1.2705176712552899</v>
      </c>
      <c r="ER34">
        <v>1.4097657092545099</v>
      </c>
      <c r="ES34">
        <v>1.3066522732122099</v>
      </c>
      <c r="ET34">
        <v>1.2136972963488299</v>
      </c>
      <c r="EU34">
        <v>1.15350473291237</v>
      </c>
      <c r="EV34">
        <v>1.08468952315027</v>
      </c>
      <c r="EW34">
        <v>1.66833217014973</v>
      </c>
      <c r="EX34">
        <v>-3.1202191511536099E-2</v>
      </c>
      <c r="EY34">
        <v>-0.65566768065679404</v>
      </c>
      <c r="EZ34">
        <v>-0.84997866421635504</v>
      </c>
      <c r="FA34">
        <v>-1.05056577812213</v>
      </c>
      <c r="FB34">
        <v>-0.79895272051406596</v>
      </c>
      <c r="FC34">
        <v>0.41320531704118202</v>
      </c>
      <c r="FD34">
        <v>1.00990762079694</v>
      </c>
      <c r="FE34">
        <v>1.4202658375775099</v>
      </c>
      <c r="FF34">
        <v>1.64134851346769</v>
      </c>
      <c r="FG34">
        <v>1.5438202023524401</v>
      </c>
      <c r="FH34">
        <v>1.20950088206194</v>
      </c>
      <c r="FI34">
        <v>1.27697224549599</v>
      </c>
      <c r="FJ34">
        <v>1.60562279482625</v>
      </c>
      <c r="FK34">
        <v>1.7889677603968199</v>
      </c>
      <c r="FL34">
        <v>1.4169914174426801</v>
      </c>
      <c r="FM34">
        <v>1.2799725971931599</v>
      </c>
      <c r="FN34">
        <v>1.48390587137496</v>
      </c>
      <c r="FO34">
        <v>1.7310266683398901</v>
      </c>
      <c r="FP34">
        <v>1.72673870025071</v>
      </c>
      <c r="FQ34">
        <v>1.41917634215352</v>
      </c>
      <c r="FR34">
        <v>1.43998580614942</v>
      </c>
      <c r="FS34">
        <v>1.63284259451307</v>
      </c>
      <c r="FT34">
        <v>1.73516948971286</v>
      </c>
      <c r="FU34">
        <v>2.3896997659818302</v>
      </c>
      <c r="FV34">
        <v>1.5239823967992601</v>
      </c>
      <c r="FW34">
        <v>1.58056334648084</v>
      </c>
      <c r="FX34">
        <v>1.6775368720744599</v>
      </c>
      <c r="FY34">
        <v>2.2399981377570399</v>
      </c>
      <c r="FZ34">
        <v>2.9125059051937798</v>
      </c>
      <c r="GA34">
        <v>2.0615730376952701</v>
      </c>
      <c r="GB34">
        <v>1.4820560878106199</v>
      </c>
      <c r="GC34">
        <v>3.3741361646507202</v>
      </c>
      <c r="GD34">
        <v>4.9869480859944604</v>
      </c>
      <c r="GE34">
        <v>5.4971599962978104</v>
      </c>
      <c r="GF34">
        <v>4.2471651386263902</v>
      </c>
      <c r="GG34">
        <v>2.1102034451402099</v>
      </c>
      <c r="GH34">
        <v>1.7031682620364399</v>
      </c>
      <c r="GI34">
        <v>1.4800144951609799</v>
      </c>
      <c r="GJ34">
        <v>0.607089920836969</v>
      </c>
      <c r="GK34">
        <v>2.0899777810476698</v>
      </c>
      <c r="GL34">
        <v>2.1018071203196702</v>
      </c>
      <c r="GM34">
        <v>1.60036717732793</v>
      </c>
      <c r="GN34">
        <v>1.1940164544504801</v>
      </c>
      <c r="GO34">
        <v>0.53545259129014999</v>
      </c>
      <c r="GP34">
        <v>2.1414246934861598</v>
      </c>
      <c r="GQ34">
        <v>1.88580970374323</v>
      </c>
      <c r="GR34">
        <v>1.4091505334391301</v>
      </c>
      <c r="GS34">
        <v>0.87063140845813203</v>
      </c>
      <c r="GT34">
        <v>-0.19145086494403599</v>
      </c>
      <c r="GU34">
        <v>2.0216173434215201</v>
      </c>
      <c r="GV34">
        <v>1.68001235070807</v>
      </c>
      <c r="GW34">
        <v>1.12537709506632</v>
      </c>
      <c r="GX34">
        <v>0.27384204723466499</v>
      </c>
      <c r="GY34">
        <v>-0.67875867991638394</v>
      </c>
      <c r="GZ34">
        <v>1.85658283418989</v>
      </c>
      <c r="HA34">
        <v>1.40485796991098</v>
      </c>
      <c r="HB34">
        <v>0.61179405078853299</v>
      </c>
      <c r="HC34">
        <v>-0.208241053289663</v>
      </c>
      <c r="HD34">
        <v>-0.97373115663073795</v>
      </c>
      <c r="HE34">
        <v>1.01164235916425</v>
      </c>
      <c r="HF34">
        <v>2.0942922231465499</v>
      </c>
      <c r="HG34">
        <v>4.1593324746660398</v>
      </c>
      <c r="HH34">
        <v>4.4106522322293999</v>
      </c>
      <c r="HI34">
        <v>4.7076015335341497</v>
      </c>
      <c r="HJ34">
        <v>3.16772723596574</v>
      </c>
      <c r="HK34">
        <v>0.94062279675018001</v>
      </c>
      <c r="HL34">
        <v>0.46881663402295298</v>
      </c>
      <c r="HM34">
        <v>0.38248620852922999</v>
      </c>
      <c r="HN34">
        <v>-0.38565889641104201</v>
      </c>
      <c r="HO34">
        <v>0.98865058662970595</v>
      </c>
      <c r="HP34">
        <v>0.91018040952481705</v>
      </c>
      <c r="HQ34">
        <v>0.444711534635433</v>
      </c>
      <c r="HR34">
        <v>0.147720455153485</v>
      </c>
      <c r="HS34">
        <v>-0.44722951663703098</v>
      </c>
      <c r="HT34">
        <v>0.95850400984550499</v>
      </c>
      <c r="HU34">
        <v>0.67889057424588495</v>
      </c>
      <c r="HV34">
        <v>0.29597488004350198</v>
      </c>
      <c r="HW34">
        <v>-0.15246632825366899</v>
      </c>
      <c r="HX34">
        <v>-0.90433306843226002</v>
      </c>
      <c r="HY34">
        <v>0.79041696828793995</v>
      </c>
      <c r="HZ34">
        <v>0.499979298485832</v>
      </c>
      <c r="IA34">
        <v>4.3720376210191099E-2</v>
      </c>
      <c r="IB34">
        <v>-0.55940571715120901</v>
      </c>
      <c r="IC34">
        <v>-1.1240029718229201</v>
      </c>
      <c r="ID34">
        <v>0.62706819121950497</v>
      </c>
      <c r="IE34">
        <v>0.25569657984212002</v>
      </c>
      <c r="IF34">
        <v>-0.31475079237509002</v>
      </c>
      <c r="IG34">
        <v>-0.812584019266541</v>
      </c>
      <c r="IH34">
        <v>-1.2705846489015999</v>
      </c>
      <c r="II34">
        <v>0.97753916804906305</v>
      </c>
      <c r="IJ34">
        <v>-0.12771405829558</v>
      </c>
      <c r="IK34">
        <v>-0.43192187509455099</v>
      </c>
      <c r="IL34">
        <v>-0.2150006339029</v>
      </c>
      <c r="IM34">
        <v>-1.1393017481301699</v>
      </c>
      <c r="IN34">
        <v>-0.92971001989473101</v>
      </c>
      <c r="IO34">
        <v>0.64495114638208695</v>
      </c>
      <c r="IP34">
        <v>1.45236189371167</v>
      </c>
      <c r="IQ34">
        <v>0.59935510630009403</v>
      </c>
      <c r="IR34">
        <v>0.85061114869590104</v>
      </c>
      <c r="IS34">
        <v>0.91845541940209496</v>
      </c>
      <c r="IT34">
        <v>1.0032847637892</v>
      </c>
      <c r="IU34">
        <v>1.2101628076330899</v>
      </c>
      <c r="IV34">
        <v>0.86136583074789796</v>
      </c>
      <c r="IW34">
        <v>1.17835004239279</v>
      </c>
      <c r="IX34">
        <v>0.99144527601130705</v>
      </c>
      <c r="IY34">
        <v>1.14180176337155</v>
      </c>
      <c r="IZ34">
        <v>1.0740729870811401</v>
      </c>
      <c r="JA34">
        <v>1.05002380507352</v>
      </c>
      <c r="JB34">
        <v>1.61675029529237</v>
      </c>
      <c r="JC34">
        <v>1.1138142471096499</v>
      </c>
      <c r="JD34">
        <v>1.09887256441215</v>
      </c>
      <c r="JE34">
        <v>1.1604582918926001</v>
      </c>
      <c r="JF34">
        <v>1.3941986412707399</v>
      </c>
      <c r="JG34">
        <v>2.1837511128740399</v>
      </c>
      <c r="JH34">
        <v>1.1100260897576999</v>
      </c>
      <c r="JI34">
        <v>1.1822655578926999</v>
      </c>
      <c r="JJ34">
        <v>1.4224956160387401</v>
      </c>
      <c r="JK34">
        <v>1.8943308863072601</v>
      </c>
      <c r="JL34">
        <v>2.7379224662901001</v>
      </c>
      <c r="JM34">
        <v>2.5581598857932399</v>
      </c>
      <c r="JN34">
        <v>1.33836504883875</v>
      </c>
      <c r="JO34">
        <v>2.6696341756261299</v>
      </c>
      <c r="JP34">
        <v>3.7619457428779701</v>
      </c>
      <c r="JQ34">
        <v>4.1305847059594498</v>
      </c>
      <c r="JR34">
        <v>3.76558775794572</v>
      </c>
      <c r="JS34">
        <v>2.6933016082464798</v>
      </c>
      <c r="JT34">
        <v>2.7551773164335098</v>
      </c>
      <c r="JU34">
        <v>1.6920967160491101</v>
      </c>
      <c r="JV34">
        <v>1.10573418307642</v>
      </c>
      <c r="JW34">
        <v>2.6604844581050502</v>
      </c>
      <c r="JX34">
        <v>2.77658838050368</v>
      </c>
      <c r="JY34">
        <v>2.2713316288954899</v>
      </c>
      <c r="JZ34">
        <v>1.5367058296520799</v>
      </c>
      <c r="KA34">
        <v>0.74513188026505806</v>
      </c>
      <c r="KB34">
        <v>2.7644400014103199</v>
      </c>
      <c r="KC34">
        <v>2.5648224819803098</v>
      </c>
      <c r="KD34">
        <v>1.92616248301629</v>
      </c>
      <c r="KE34">
        <v>1.14904590865441</v>
      </c>
      <c r="KF34">
        <v>0.27326379929148797</v>
      </c>
      <c r="KG34">
        <v>2.6820390560845202</v>
      </c>
      <c r="KH34">
        <v>2.2738688684144699</v>
      </c>
      <c r="KI34">
        <v>1.55244450581585</v>
      </c>
      <c r="KJ34">
        <v>0.70210272681813302</v>
      </c>
      <c r="KK34">
        <v>-0.20797522506569499</v>
      </c>
      <c r="KL34">
        <v>2.4809419535837902</v>
      </c>
      <c r="KM34">
        <v>1.9291093821519101</v>
      </c>
      <c r="KN34">
        <v>1.12218205660087</v>
      </c>
      <c r="KO34">
        <v>0.23303971162428799</v>
      </c>
      <c r="KP34">
        <v>-0.61909380624469701</v>
      </c>
      <c r="KQ34">
        <v>2.6701358651889202</v>
      </c>
      <c r="KR34">
        <v>-0.77977330884971496</v>
      </c>
      <c r="KS34">
        <v>7.1137145453615006E-2</v>
      </c>
      <c r="KT34">
        <v>0.70790597508584496</v>
      </c>
      <c r="KU34">
        <v>0.90297081666360501</v>
      </c>
      <c r="KV34">
        <v>2.1562036963761799</v>
      </c>
      <c r="KW34">
        <v>2.0883467884112799</v>
      </c>
      <c r="KX34">
        <v>2.3794880165716399</v>
      </c>
      <c r="KY34">
        <v>1.76074199525678</v>
      </c>
      <c r="KZ34">
        <v>3.3859888156585201</v>
      </c>
      <c r="LA34">
        <v>2.3893793350208599</v>
      </c>
      <c r="LB34">
        <v>2.6846107014690301</v>
      </c>
      <c r="LC34">
        <v>3.1596601687258601</v>
      </c>
      <c r="LD34">
        <v>2.9356079807450399</v>
      </c>
      <c r="LE34">
        <v>2.9876639352061898</v>
      </c>
      <c r="LF34">
        <v>2.6218840027473602</v>
      </c>
      <c r="LG34">
        <v>3.02930525614173</v>
      </c>
      <c r="LH34">
        <v>3.1774931777203199</v>
      </c>
      <c r="LI34">
        <v>3.09256230186856</v>
      </c>
      <c r="LJ34">
        <v>2.89269714168279</v>
      </c>
      <c r="LK34">
        <v>2.89455820824708</v>
      </c>
      <c r="LL34">
        <v>3.1142482165874799</v>
      </c>
      <c r="LM34">
        <v>3.2432432193059801</v>
      </c>
      <c r="LN34">
        <v>3.02995652229639</v>
      </c>
      <c r="LO34">
        <v>2.87978048880451</v>
      </c>
      <c r="LP34">
        <v>2.9982862881098198</v>
      </c>
      <c r="LQ34">
        <v>3.19005737573708</v>
      </c>
      <c r="LR34">
        <v>3.1729182206771598</v>
      </c>
      <c r="LS34">
        <v>2.9996204890812601</v>
      </c>
      <c r="LT34">
        <v>2.76107109175428</v>
      </c>
      <c r="LU34">
        <v>1.6244241420052401</v>
      </c>
      <c r="LV34">
        <v>-0.416989721961045</v>
      </c>
      <c r="LW34">
        <v>-1.5967542195606801</v>
      </c>
      <c r="LX34">
        <v>-1.5251765977989</v>
      </c>
      <c r="LY34">
        <v>-0.93190785366939399</v>
      </c>
      <c r="LZ34">
        <v>-6.0592116779877601E-2</v>
      </c>
      <c r="MA34">
        <v>0.42266902208657697</v>
      </c>
      <c r="MB34">
        <v>-0.52846650769883696</v>
      </c>
      <c r="MC34">
        <v>0.59424504716874404</v>
      </c>
      <c r="MD34">
        <v>1.9700329737909199</v>
      </c>
      <c r="ME34">
        <v>0.92486792478810598</v>
      </c>
      <c r="MF34">
        <v>1.3433741468806</v>
      </c>
      <c r="MG34">
        <v>-0.13888519965269899</v>
      </c>
      <c r="MH34">
        <v>0.35163870217444798</v>
      </c>
      <c r="MI34">
        <v>1.01494210926305</v>
      </c>
      <c r="MJ34">
        <v>1.5096354005236401</v>
      </c>
      <c r="MK34">
        <v>0.81149003552089904</v>
      </c>
      <c r="ML34">
        <v>0.13697375059588701</v>
      </c>
      <c r="MM34">
        <v>0.93858384696711405</v>
      </c>
      <c r="MN34">
        <v>2.1257261251119899</v>
      </c>
      <c r="MO34">
        <v>1.18938385156912</v>
      </c>
      <c r="MP34">
        <v>0.90282731201095801</v>
      </c>
      <c r="MQ34">
        <v>0.70322861427463801</v>
      </c>
      <c r="MR34">
        <v>2.07851639755782</v>
      </c>
      <c r="MS34">
        <v>2.3100410858736602</v>
      </c>
      <c r="MT34">
        <v>1.2438737817983501</v>
      </c>
      <c r="MU34">
        <v>1.3299968183980599</v>
      </c>
      <c r="MV34">
        <v>1.7602210159860201</v>
      </c>
      <c r="MW34">
        <v>2.34813077025452</v>
      </c>
      <c r="MX34">
        <v>2.8982788905504302</v>
      </c>
      <c r="MY34">
        <v>1.85169514539573</v>
      </c>
      <c r="MZ34">
        <v>-0.84311484231914602</v>
      </c>
      <c r="NA34">
        <v>0.94994330986977005</v>
      </c>
      <c r="NB34">
        <v>-0.32268057786885601</v>
      </c>
      <c r="NC34">
        <v>-0.45390073332563802</v>
      </c>
      <c r="ND34">
        <v>-0.83645541637668397</v>
      </c>
      <c r="NE34">
        <v>2.79402467694044</v>
      </c>
      <c r="NF34">
        <v>1.1966841182899</v>
      </c>
      <c r="NG34">
        <v>1.3167058653446799</v>
      </c>
      <c r="NH34">
        <v>2.6093178088644402</v>
      </c>
      <c r="NI34">
        <v>2.17610427899338</v>
      </c>
      <c r="NJ34">
        <v>3.03130176194222</v>
      </c>
      <c r="NK34">
        <v>1.66389620809995</v>
      </c>
      <c r="NL34">
        <v>1.89762231490691</v>
      </c>
      <c r="NM34">
        <v>2.59565286564884</v>
      </c>
      <c r="NN34">
        <v>2.7983461754736498</v>
      </c>
      <c r="NO34">
        <v>2.5581531616594901</v>
      </c>
      <c r="NP34">
        <v>1.93989579768803</v>
      </c>
      <c r="NQ34">
        <v>2.4609688018049001</v>
      </c>
      <c r="NR34">
        <v>2.8302197338807602</v>
      </c>
      <c r="NS34">
        <v>2.5821216472692701</v>
      </c>
      <c r="NT34">
        <v>2.510782095488</v>
      </c>
      <c r="NU34">
        <v>2.3417340012274601</v>
      </c>
      <c r="NV34">
        <v>2.7060238894467101</v>
      </c>
      <c r="NW34">
        <v>2.95349075467999</v>
      </c>
      <c r="NX34">
        <v>2.5584121248384002</v>
      </c>
      <c r="NY34">
        <v>2.7081037817322202</v>
      </c>
      <c r="NZ34">
        <v>2.5726167546328802</v>
      </c>
      <c r="OA34">
        <v>2.8520767212821498</v>
      </c>
      <c r="OB34">
        <v>3.1394465295047</v>
      </c>
      <c r="OC34">
        <v>-1.27646644765144</v>
      </c>
      <c r="OD34">
        <v>-1.1233681525249</v>
      </c>
      <c r="OE34">
        <v>-1.13391630118213</v>
      </c>
      <c r="OF34">
        <v>-0.60446594161571299</v>
      </c>
      <c r="OG34">
        <v>-0.39851440909736702</v>
      </c>
      <c r="OH34">
        <v>-0.47743577928012898</v>
      </c>
      <c r="OI34">
        <v>-0.91814641522909901</v>
      </c>
      <c r="OJ34">
        <v>-0.48987223421197701</v>
      </c>
      <c r="OK34">
        <v>-0.25885336920039298</v>
      </c>
      <c r="OL34">
        <v>0.431487781193027</v>
      </c>
      <c r="OM34">
        <v>-1.4893012753783901</v>
      </c>
      <c r="ON34">
        <v>-1.22853036171451</v>
      </c>
      <c r="OO34">
        <v>-0.16385757135244899</v>
      </c>
      <c r="OP34">
        <v>-0.199864658633886</v>
      </c>
      <c r="OQ34">
        <v>0.61332413072569403</v>
      </c>
      <c r="OR34">
        <v>-1.4232215942562301</v>
      </c>
      <c r="OS34">
        <v>-0.72097739927233495</v>
      </c>
      <c r="OT34">
        <v>-0.19031209814314901</v>
      </c>
      <c r="OU34">
        <v>0.216045834901122</v>
      </c>
      <c r="OV34">
        <v>0.66619051714407196</v>
      </c>
      <c r="OW34">
        <v>-1.0415153260034999</v>
      </c>
      <c r="OX34">
        <v>-0.57795725811070897</v>
      </c>
      <c r="OY34">
        <v>9.0850700608999496E-2</v>
      </c>
      <c r="OZ34">
        <v>0.39338968679216602</v>
      </c>
      <c r="PA34">
        <v>0.63025376321466597</v>
      </c>
      <c r="PB34">
        <v>-0.88115763817934301</v>
      </c>
      <c r="PC34">
        <v>-0.28152404528790897</v>
      </c>
      <c r="PD34">
        <v>0.26429928535813402</v>
      </c>
      <c r="PE34">
        <v>0.44207856873818202</v>
      </c>
      <c r="PF34">
        <v>0.71310636081971202</v>
      </c>
      <c r="PG34">
        <v>1.5154797456014999</v>
      </c>
      <c r="PH34">
        <v>-1.2011909333840101</v>
      </c>
      <c r="PI34">
        <v>-0.77190284107660501</v>
      </c>
      <c r="PJ34">
        <v>-0.89540293468717502</v>
      </c>
      <c r="PK34">
        <v>-1.55447679985387</v>
      </c>
      <c r="PL34">
        <v>-1.9352831444169101</v>
      </c>
      <c r="PM34">
        <v>1.7030313286460601</v>
      </c>
      <c r="PN34">
        <v>1.4577660959884999</v>
      </c>
      <c r="PO34">
        <v>1.5166165068377699</v>
      </c>
      <c r="PP34">
        <v>1.58339257662064</v>
      </c>
      <c r="PQ34">
        <v>1.5805679211188901</v>
      </c>
      <c r="PR34">
        <v>1.62009573870732</v>
      </c>
      <c r="PS34">
        <v>1.47899766232594</v>
      </c>
      <c r="PT34">
        <v>1.5403302185233501</v>
      </c>
      <c r="PU34">
        <v>1.5953573299011901</v>
      </c>
      <c r="PV34">
        <v>1.6028900249493701</v>
      </c>
      <c r="PW34">
        <v>1.55096782939366</v>
      </c>
      <c r="PX34">
        <v>1.5119978788567301</v>
      </c>
      <c r="PY34">
        <v>1.5701678946653199</v>
      </c>
      <c r="PZ34">
        <v>1.5815018407749799</v>
      </c>
      <c r="QA34">
        <v>1.56270709117344</v>
      </c>
      <c r="QB34">
        <v>1.5495501745145199</v>
      </c>
      <c r="QC34">
        <v>1.5423896985801799</v>
      </c>
      <c r="QD34">
        <v>1.57009813813789</v>
      </c>
      <c r="QE34">
        <v>1.57425182237404</v>
      </c>
      <c r="QF34">
        <v>1.55899666100435</v>
      </c>
      <c r="QG34">
        <v>1.56343009264999</v>
      </c>
      <c r="QH34">
        <v>1.5498752668967399</v>
      </c>
      <c r="QI34">
        <v>1.5679377672252399</v>
      </c>
      <c r="QJ34">
        <v>1.6339269729702699</v>
      </c>
      <c r="QK34">
        <v>-0.65485276019681005</v>
      </c>
      <c r="QL34">
        <v>-0.16842462231990399</v>
      </c>
      <c r="QM34">
        <v>-0.487433243109199</v>
      </c>
      <c r="QN34">
        <v>-0.84113881368719701</v>
      </c>
      <c r="QO34">
        <v>-1.3407556786249</v>
      </c>
      <c r="QP34">
        <v>-1.7629414327119901</v>
      </c>
      <c r="QQ34">
        <v>-1.09502453449175</v>
      </c>
      <c r="QR34">
        <v>-0.90830227561412902</v>
      </c>
      <c r="QS34">
        <v>-0.79217597850348298</v>
      </c>
      <c r="QT34">
        <v>-0.435178525210908</v>
      </c>
      <c r="QU34">
        <v>-0.72745309552514403</v>
      </c>
      <c r="QV34">
        <v>-1.1996333926524601</v>
      </c>
      <c r="QW34">
        <v>-0.723249546957762</v>
      </c>
      <c r="QX34">
        <v>-0.50393411019883705</v>
      </c>
      <c r="QY34">
        <v>-0.53664123782689699</v>
      </c>
      <c r="QZ34">
        <v>-1.00990827851084</v>
      </c>
      <c r="RA34">
        <v>-1.00310470763218</v>
      </c>
      <c r="RB34">
        <v>-0.63886222053443897</v>
      </c>
      <c r="RC34">
        <v>-0.54212213157600897</v>
      </c>
      <c r="RD34">
        <v>-0.357191745939891</v>
      </c>
      <c r="RE34">
        <v>-0.95618539053852403</v>
      </c>
      <c r="RF34">
        <v>-0.8695338470931</v>
      </c>
      <c r="RG34">
        <v>-0.63169939908765804</v>
      </c>
      <c r="RH34">
        <v>-0.424617899069894</v>
      </c>
      <c r="RI34">
        <v>-0.253679242402303</v>
      </c>
      <c r="RJ34">
        <v>-0.87847043749520104</v>
      </c>
      <c r="RK34">
        <v>-0.82047318431143601</v>
      </c>
      <c r="RL34">
        <v>-0.52623888984964495</v>
      </c>
      <c r="RM34">
        <v>-0.332498540498391</v>
      </c>
      <c r="RN34">
        <v>-7.7622265056782394E-2</v>
      </c>
      <c r="RO34">
        <v>0.52131722550712001</v>
      </c>
      <c r="RP34">
        <v>-1.8608422062272401</v>
      </c>
      <c r="RQ34">
        <v>-2.6685214115570202</v>
      </c>
      <c r="RR34">
        <v>-1.7257980967887101</v>
      </c>
      <c r="RS34">
        <v>0.106804788120519</v>
      </c>
      <c r="RT34">
        <v>-0.33189436232519298</v>
      </c>
      <c r="RU34">
        <v>1.53451130813186</v>
      </c>
      <c r="RV34">
        <v>1.5844582895386801</v>
      </c>
      <c r="RW34">
        <v>1.51430992974915</v>
      </c>
      <c r="RX34">
        <v>1.47326387493943</v>
      </c>
      <c r="RY34">
        <v>1.41158718531634</v>
      </c>
      <c r="RZ34">
        <v>2.36840544417243</v>
      </c>
      <c r="SA34">
        <v>2.7023321661289001</v>
      </c>
      <c r="SB34">
        <v>3.0228259048928798</v>
      </c>
      <c r="SC34">
        <v>2.6505148723354202</v>
      </c>
      <c r="SD34">
        <v>1.91539772859187</v>
      </c>
      <c r="SE34">
        <v>2.5969973304769498</v>
      </c>
      <c r="SF34">
        <v>2.9299165299305301</v>
      </c>
      <c r="SG34">
        <v>2.92301978295585</v>
      </c>
      <c r="SH34">
        <v>3.1580466788550199</v>
      </c>
      <c r="SI34">
        <v>2.2172132078757301</v>
      </c>
      <c r="SJ34">
        <v>2.8002649664441401</v>
      </c>
      <c r="SK34">
        <v>2.92310515432017</v>
      </c>
      <c r="SL34">
        <v>3.1956667007905599</v>
      </c>
      <c r="SM34">
        <v>3.0944259071861802</v>
      </c>
      <c r="SN34">
        <v>2.4458627021761998</v>
      </c>
      <c r="SO34">
        <v>2.82346198388688</v>
      </c>
      <c r="SP34">
        <v>3.1243702890877101</v>
      </c>
      <c r="SQ34">
        <v>3.13443317387047</v>
      </c>
      <c r="SR34">
        <v>2.7198126671410101</v>
      </c>
      <c r="SS34">
        <v>2.2032102344936701</v>
      </c>
      <c r="ST34">
        <v>3.0669980969899799E-2</v>
      </c>
      <c r="SU34">
        <v>5.7800894101964803E-2</v>
      </c>
      <c r="SV34">
        <v>5.8678869761053701E-2</v>
      </c>
      <c r="SW34">
        <v>6.3677315297513502E-3</v>
      </c>
      <c r="SX34">
        <v>-7.7163075034570705E-2</v>
      </c>
      <c r="SY34">
        <v>2.2004458022786002</v>
      </c>
      <c r="SZ34">
        <v>2.1966114877188998</v>
      </c>
      <c r="TA34">
        <v>2.1838867842824499</v>
      </c>
      <c r="TB34">
        <v>2.1658069375626501</v>
      </c>
      <c r="TC34">
        <v>2.2041310324897001</v>
      </c>
      <c r="TD34">
        <v>2.2031660825888899</v>
      </c>
      <c r="TE34">
        <v>2.1960164835666802</v>
      </c>
      <c r="TF34">
        <v>2.18112228997057</v>
      </c>
      <c r="TG34">
        <v>2.1608141034764299</v>
      </c>
      <c r="TH34">
        <v>2.2104858285637699</v>
      </c>
      <c r="TI34">
        <v>2.20650457854858</v>
      </c>
      <c r="TJ34">
        <v>2.1955150045547498</v>
      </c>
      <c r="TK34">
        <v>2.1779082054010801</v>
      </c>
      <c r="TL34">
        <v>2.1561420941064702</v>
      </c>
      <c r="TM34">
        <v>2.2182503281659298</v>
      </c>
      <c r="TN34">
        <v>2.2107157484914901</v>
      </c>
      <c r="TO34">
        <v>2.1966367545862502</v>
      </c>
      <c r="TP34">
        <v>2.1771452769936501</v>
      </c>
      <c r="TQ34">
        <v>2.16248586990951</v>
      </c>
      <c r="TR34">
        <v>2.2258185384888498</v>
      </c>
      <c r="TS34">
        <v>2.2151448702134999</v>
      </c>
      <c r="TT34">
        <v>2.1987852127967198</v>
      </c>
      <c r="TU34">
        <v>2.1840779385602098</v>
      </c>
      <c r="TV34">
        <v>2.1798477030288099</v>
      </c>
    </row>
    <row r="35" spans="1:542" x14ac:dyDescent="0.25">
      <c r="A35" s="13">
        <v>45473</v>
      </c>
      <c r="B35">
        <v>2.6291283546892701</v>
      </c>
      <c r="C35">
        <v>1.39187969242762</v>
      </c>
      <c r="D35">
        <v>0.54614443298082904</v>
      </c>
      <c r="E35">
        <v>-0.29310928867257202</v>
      </c>
      <c r="F35">
        <v>-7.3173988324094802E-2</v>
      </c>
      <c r="G35">
        <v>-1.00071243593382</v>
      </c>
      <c r="H35">
        <v>2.2879599234143302</v>
      </c>
      <c r="I35">
        <v>1.2615418638548901</v>
      </c>
      <c r="J35">
        <v>1.5972430382084</v>
      </c>
      <c r="K35">
        <v>1.2815268772480799</v>
      </c>
      <c r="L35">
        <v>2.8408813008644902</v>
      </c>
      <c r="M35">
        <v>2.2981250780840301</v>
      </c>
      <c r="N35">
        <v>1.58620676044458</v>
      </c>
      <c r="O35">
        <v>1.78205808232903</v>
      </c>
      <c r="P35">
        <v>1.92998408500955</v>
      </c>
      <c r="Q35">
        <v>2.73399201826326</v>
      </c>
      <c r="R35">
        <v>2.0838305298761499</v>
      </c>
      <c r="S35">
        <v>1.81014755385314</v>
      </c>
      <c r="T35">
        <v>2.0147207150830702</v>
      </c>
      <c r="U35">
        <v>2.4662903020659201</v>
      </c>
      <c r="V35">
        <v>2.5415063989430799</v>
      </c>
      <c r="W35">
        <v>2.1643349405712402</v>
      </c>
      <c r="X35">
        <v>2.0439983896757599</v>
      </c>
      <c r="Y35">
        <v>2.4645390674186198</v>
      </c>
      <c r="Z35">
        <v>3.0908866185133701</v>
      </c>
      <c r="AA35">
        <v>2.53194643917214</v>
      </c>
      <c r="AB35">
        <v>2.29786623040903</v>
      </c>
      <c r="AC35">
        <v>2.4046237644744202</v>
      </c>
      <c r="AD35">
        <v>2.9613262657681401</v>
      </c>
      <c r="AE35">
        <v>3.6350266935582298</v>
      </c>
      <c r="AF35">
        <v>-0.26444331257877002</v>
      </c>
      <c r="AG35">
        <v>0.464996024764115</v>
      </c>
      <c r="AH35">
        <v>1.54742089843441</v>
      </c>
      <c r="AI35">
        <v>2.4084676797805402</v>
      </c>
      <c r="AJ35">
        <v>3.0155338481477001</v>
      </c>
      <c r="AK35">
        <v>3.30986362789973</v>
      </c>
      <c r="AL35">
        <v>-3.52399438732122E-2</v>
      </c>
      <c r="AM35">
        <v>-0.14130301400786999</v>
      </c>
      <c r="AN35">
        <v>-0.41659320489625901</v>
      </c>
      <c r="AO35">
        <v>-0.63697483528555598</v>
      </c>
      <c r="AP35">
        <v>-0.17893424490686199</v>
      </c>
      <c r="AQ35">
        <v>-3.95764173659243E-2</v>
      </c>
      <c r="AR35">
        <v>-0.229130422271454</v>
      </c>
      <c r="AS35">
        <v>-0.56001529075828305</v>
      </c>
      <c r="AT35">
        <v>-0.74375492636615403</v>
      </c>
      <c r="AU35">
        <v>-0.109991612558136</v>
      </c>
      <c r="AV35">
        <v>-0.13523748613185099</v>
      </c>
      <c r="AW35">
        <v>-0.39650840784380498</v>
      </c>
      <c r="AX35">
        <v>-0.65560666685706004</v>
      </c>
      <c r="AY35">
        <v>-0.92297630071109504</v>
      </c>
      <c r="AZ35">
        <v>-0.15171442901291099</v>
      </c>
      <c r="BA35">
        <v>-0.27925431082664498</v>
      </c>
      <c r="BB35">
        <v>-0.51576736905982301</v>
      </c>
      <c r="BC35">
        <v>-0.80573139444032704</v>
      </c>
      <c r="BD35">
        <v>-1.15321472712221</v>
      </c>
      <c r="BE35">
        <v>-0.25760834266002303</v>
      </c>
      <c r="BF35">
        <v>-0.39870722002403702</v>
      </c>
      <c r="BG35">
        <v>-0.66313101472703095</v>
      </c>
      <c r="BH35">
        <v>-1.00701054568499</v>
      </c>
      <c r="BI35">
        <v>-1.4012957860088899</v>
      </c>
      <c r="BK35">
        <v>2.2175747548735698</v>
      </c>
      <c r="BL35">
        <v>-0.34697050069721402</v>
      </c>
      <c r="BM35">
        <v>-0.81582653384907899</v>
      </c>
      <c r="BN35">
        <v>-0.90940688676968195</v>
      </c>
      <c r="BO35">
        <v>-0.32691232777797902</v>
      </c>
      <c r="BP35">
        <v>-0.28050080171772201</v>
      </c>
      <c r="BQ35">
        <v>2.0794582187100699</v>
      </c>
      <c r="BR35">
        <v>2.27942314676458</v>
      </c>
      <c r="BS35">
        <v>3.1080067588113298</v>
      </c>
      <c r="BT35">
        <v>3.7804063800646999</v>
      </c>
      <c r="BU35">
        <v>2.2982305031102901</v>
      </c>
      <c r="BV35">
        <v>2.1372579428069098</v>
      </c>
      <c r="BW35">
        <v>2.56661719352768</v>
      </c>
      <c r="BX35">
        <v>3.3961200849792101</v>
      </c>
      <c r="BY35">
        <v>4.1265321979788396</v>
      </c>
      <c r="BZ35">
        <v>2.23975535937132</v>
      </c>
      <c r="CA35">
        <v>2.3634226182298601</v>
      </c>
      <c r="CB35">
        <v>2.9842368556930499</v>
      </c>
      <c r="CC35">
        <v>3.7786342299506601</v>
      </c>
      <c r="CD35">
        <v>5.0020500511698902</v>
      </c>
      <c r="CE35">
        <v>2.3662159370026301</v>
      </c>
      <c r="CF35">
        <v>2.6982411472643499</v>
      </c>
      <c r="CG35">
        <v>3.3468604053345601</v>
      </c>
      <c r="CH35">
        <v>4.4040089263727502</v>
      </c>
      <c r="CI35">
        <v>5.8583122978823496</v>
      </c>
      <c r="CJ35">
        <v>2.6182299672896998</v>
      </c>
      <c r="CK35">
        <v>3.0187486581334602</v>
      </c>
      <c r="CL35">
        <v>3.8571477948675499</v>
      </c>
      <c r="CM35">
        <v>5.0854287814988401</v>
      </c>
      <c r="CN35">
        <v>6.6280776725513899</v>
      </c>
      <c r="CO35">
        <v>1.00348024994028</v>
      </c>
      <c r="CP35">
        <v>-0.41986005101702301</v>
      </c>
      <c r="CQ35">
        <v>-1.26152722502565</v>
      </c>
      <c r="CR35">
        <v>-6.7394874556387903E-3</v>
      </c>
      <c r="CS35">
        <v>-0.16072228474109701</v>
      </c>
      <c r="CT35">
        <v>-0.88221721982387102</v>
      </c>
      <c r="CU35">
        <v>1.12214107303959</v>
      </c>
      <c r="CV35">
        <v>0.54401875741516104</v>
      </c>
      <c r="CW35">
        <v>1.5914613327403999</v>
      </c>
      <c r="CX35">
        <v>1.4065296044481801</v>
      </c>
      <c r="CY35">
        <v>1.7525264727341101</v>
      </c>
      <c r="CZ35">
        <v>1.33211450966722</v>
      </c>
      <c r="DA35">
        <v>1.31436059837215</v>
      </c>
      <c r="DB35">
        <v>1.6965280860801499</v>
      </c>
      <c r="DC35">
        <v>1.6448560282890401</v>
      </c>
      <c r="DD35">
        <v>1.60790620962794</v>
      </c>
      <c r="DE35">
        <v>1.3814592666810299</v>
      </c>
      <c r="DF35">
        <v>1.56933371708685</v>
      </c>
      <c r="DG35">
        <v>1.7321551273457501</v>
      </c>
      <c r="DH35">
        <v>1.85201555159286</v>
      </c>
      <c r="DI35">
        <v>1.56054460622324</v>
      </c>
      <c r="DJ35">
        <v>1.5385791467882599</v>
      </c>
      <c r="DK35">
        <v>1.6445615272896199</v>
      </c>
      <c r="DL35">
        <v>1.84617484580586</v>
      </c>
      <c r="DM35">
        <v>1.72620171659174</v>
      </c>
      <c r="DN35">
        <v>1.6543868393285599</v>
      </c>
      <c r="DO35">
        <v>1.62179375197755</v>
      </c>
      <c r="DP35">
        <v>1.7724227013720399</v>
      </c>
      <c r="DQ35">
        <v>1.7774269179967701</v>
      </c>
      <c r="DR35">
        <v>2.0642416766266898</v>
      </c>
      <c r="DS35">
        <v>0.10622484314812899</v>
      </c>
      <c r="DT35">
        <v>0.171688260284136</v>
      </c>
      <c r="DU35">
        <v>-9.1292481654209803E-3</v>
      </c>
      <c r="DV35">
        <v>-2.7224030115718199E-2</v>
      </c>
      <c r="DW35">
        <v>-9.4913844670298897E-2</v>
      </c>
      <c r="DX35">
        <v>-0.112457427702192</v>
      </c>
      <c r="DY35">
        <v>1.5269056042190099</v>
      </c>
      <c r="DZ35">
        <v>1.82247646314988</v>
      </c>
      <c r="EA35">
        <v>0.32250103792483997</v>
      </c>
      <c r="EB35">
        <v>-2.45274569931643E-2</v>
      </c>
      <c r="EC35">
        <v>0.50214188992688003</v>
      </c>
      <c r="ED35">
        <v>1.85910470019844</v>
      </c>
      <c r="EE35">
        <v>1.48114791876421</v>
      </c>
      <c r="EF35">
        <v>2.6403049756119502E-2</v>
      </c>
      <c r="EG35">
        <v>0.34750448211952201</v>
      </c>
      <c r="EH35">
        <v>1.45595769519795</v>
      </c>
      <c r="EI35">
        <v>2.0107785232041802</v>
      </c>
      <c r="EJ35">
        <v>0.88206056143978495</v>
      </c>
      <c r="EK35">
        <v>0.22024539077726701</v>
      </c>
      <c r="EL35">
        <v>1.18647508498871</v>
      </c>
      <c r="EM35">
        <v>1.95996923521275</v>
      </c>
      <c r="EN35">
        <v>1.6128979708969</v>
      </c>
      <c r="EO35">
        <v>0.85989806515012202</v>
      </c>
      <c r="EP35">
        <v>0.95213468281293701</v>
      </c>
      <c r="EQ35">
        <v>1.5013237761457201</v>
      </c>
      <c r="ER35">
        <v>1.57290401904733</v>
      </c>
      <c r="ES35">
        <v>1.4245064555881499</v>
      </c>
      <c r="ET35">
        <v>1.3267725383485001</v>
      </c>
      <c r="EU35">
        <v>1.2341273204439001</v>
      </c>
      <c r="EV35">
        <v>1.1795805955207199</v>
      </c>
      <c r="EW35">
        <v>1.2141585088346001</v>
      </c>
      <c r="EX35">
        <v>-0.36747977325797199</v>
      </c>
      <c r="EY35">
        <v>-3.5534887206607801E-2</v>
      </c>
      <c r="EZ35">
        <v>-0.58445854660936303</v>
      </c>
      <c r="FA35">
        <v>-0.89238284444652904</v>
      </c>
      <c r="FB35">
        <v>-1.0052064626422801</v>
      </c>
      <c r="FC35">
        <v>1.7441896598625499</v>
      </c>
      <c r="FD35">
        <v>0.50250750294984103</v>
      </c>
      <c r="FE35">
        <v>1.06084817156862</v>
      </c>
      <c r="FF35">
        <v>1.57405442605861</v>
      </c>
      <c r="FG35">
        <v>1.5012071976661701</v>
      </c>
      <c r="FH35">
        <v>1.64317238147067</v>
      </c>
      <c r="FI35">
        <v>1.3106818491126</v>
      </c>
      <c r="FJ35">
        <v>1.34521588977301</v>
      </c>
      <c r="FK35">
        <v>1.8817520051082099</v>
      </c>
      <c r="FL35">
        <v>1.6170883091458499</v>
      </c>
      <c r="FM35">
        <v>1.5224578305348899</v>
      </c>
      <c r="FN35">
        <v>1.3676431624771199</v>
      </c>
      <c r="FO35">
        <v>1.63652314403072</v>
      </c>
      <c r="FP35">
        <v>2.0735557739626098</v>
      </c>
      <c r="FQ35">
        <v>1.5687493633317899</v>
      </c>
      <c r="FR35">
        <v>1.5159201054481199</v>
      </c>
      <c r="FS35">
        <v>1.5813533472700601</v>
      </c>
      <c r="FT35">
        <v>1.85634914291238</v>
      </c>
      <c r="FU35">
        <v>2.0757602597846199</v>
      </c>
      <c r="FV35">
        <v>1.57023252724856</v>
      </c>
      <c r="FW35">
        <v>1.6635236728685101</v>
      </c>
      <c r="FX35">
        <v>1.7783607669480199</v>
      </c>
      <c r="FY35">
        <v>1.9298912206635599</v>
      </c>
      <c r="FZ35">
        <v>2.6677132966580599</v>
      </c>
      <c r="GA35">
        <v>2.0615730376952701</v>
      </c>
      <c r="GB35">
        <v>0.66021352525389998</v>
      </c>
      <c r="GC35">
        <v>1.97776679628511</v>
      </c>
      <c r="GD35">
        <v>4.2189376004717003</v>
      </c>
      <c r="GE35">
        <v>5.4971599962977997</v>
      </c>
      <c r="GF35">
        <v>5.5990479413721896</v>
      </c>
      <c r="GG35">
        <v>2.1102034451402099</v>
      </c>
      <c r="GH35">
        <v>2.0635565306491799</v>
      </c>
      <c r="GI35">
        <v>1.6172343821295501</v>
      </c>
      <c r="GJ35">
        <v>1.3887507631163301</v>
      </c>
      <c r="GK35">
        <v>2.0899777810476698</v>
      </c>
      <c r="GL35">
        <v>2.1018071203196702</v>
      </c>
      <c r="GM35">
        <v>2.05217302312768</v>
      </c>
      <c r="GN35">
        <v>1.4996187780618799</v>
      </c>
      <c r="GO35">
        <v>1.09115157983745</v>
      </c>
      <c r="GP35">
        <v>2.1414246934861598</v>
      </c>
      <c r="GQ35">
        <v>2.1180634948345198</v>
      </c>
      <c r="GR35">
        <v>1.7908992056311199</v>
      </c>
      <c r="GS35">
        <v>1.3051303852871401</v>
      </c>
      <c r="GT35">
        <v>0.76960424268766103</v>
      </c>
      <c r="GU35">
        <v>2.1809227892103</v>
      </c>
      <c r="GV35">
        <v>1.9425975276184599</v>
      </c>
      <c r="GW35">
        <v>1.5712100812860099</v>
      </c>
      <c r="GX35">
        <v>1.0238739224689699</v>
      </c>
      <c r="GY35">
        <v>0.17380968462733601</v>
      </c>
      <c r="GZ35">
        <v>2.0605899297071399</v>
      </c>
      <c r="HA35">
        <v>1.7497943907165201</v>
      </c>
      <c r="HB35">
        <v>1.29763681643736</v>
      </c>
      <c r="HC35">
        <v>0.51489512165180495</v>
      </c>
      <c r="HD35">
        <v>-0.312335180127575</v>
      </c>
      <c r="HE35">
        <v>1.01164235916425</v>
      </c>
      <c r="HF35">
        <v>1.0168171845612399</v>
      </c>
      <c r="HG35">
        <v>2.6944349137364698</v>
      </c>
      <c r="HH35">
        <v>4.8451443692765004</v>
      </c>
      <c r="HI35">
        <v>4.6039859458554799</v>
      </c>
      <c r="HJ35">
        <v>4.7273303608941699</v>
      </c>
      <c r="HK35">
        <v>0.94062279675018001</v>
      </c>
      <c r="HL35">
        <v>0.851004107411229</v>
      </c>
      <c r="HM35">
        <v>0.38248620852922999</v>
      </c>
      <c r="HN35">
        <v>0.27927023533213402</v>
      </c>
      <c r="HO35">
        <v>0.98865058662970595</v>
      </c>
      <c r="HP35">
        <v>0.91018040952481705</v>
      </c>
      <c r="HQ35">
        <v>0.82301057165990099</v>
      </c>
      <c r="HR35">
        <v>0.34533979315145802</v>
      </c>
      <c r="HS35">
        <v>4.9692168515226801E-2</v>
      </c>
      <c r="HT35">
        <v>0.95850400984550499</v>
      </c>
      <c r="HU35">
        <v>0.87295788361613502</v>
      </c>
      <c r="HV35">
        <v>0.584262100865095</v>
      </c>
      <c r="HW35">
        <v>0.197294877110162</v>
      </c>
      <c r="HX35">
        <v>-0.24756850199522401</v>
      </c>
      <c r="HY35">
        <v>0.92387323263192</v>
      </c>
      <c r="HZ35">
        <v>0.69670929161723105</v>
      </c>
      <c r="IA35">
        <v>0.40491282434259201</v>
      </c>
      <c r="IB35">
        <v>-5.17511896924003E-2</v>
      </c>
      <c r="IC35">
        <v>-0.65430458377228495</v>
      </c>
      <c r="ID35">
        <v>0.77917289906646503</v>
      </c>
      <c r="IE35">
        <v>0.53248153740317805</v>
      </c>
      <c r="IF35">
        <v>0.164235882415006</v>
      </c>
      <c r="IG35">
        <v>-0.40808565680625802</v>
      </c>
      <c r="IH35">
        <v>-0.91145253566430895</v>
      </c>
      <c r="II35">
        <v>0.82461215208970695</v>
      </c>
      <c r="IJ35">
        <v>-0.10421497267159199</v>
      </c>
      <c r="IK35">
        <v>-0.12769834731614499</v>
      </c>
      <c r="IL35">
        <v>-0.41024469149218001</v>
      </c>
      <c r="IM35">
        <v>-0.168403675035525</v>
      </c>
      <c r="IN35">
        <v>-1.05800623361194</v>
      </c>
      <c r="IO35">
        <v>1.01263048388136</v>
      </c>
      <c r="IP35">
        <v>0.69275641751154504</v>
      </c>
      <c r="IQ35">
        <v>1.5023094956191001</v>
      </c>
      <c r="IR35">
        <v>0.67359566995158004</v>
      </c>
      <c r="IS35">
        <v>1.0015539809123399</v>
      </c>
      <c r="IT35">
        <v>0.96724100273231095</v>
      </c>
      <c r="IU35">
        <v>1.06214350492793</v>
      </c>
      <c r="IV35">
        <v>1.29530516931109</v>
      </c>
      <c r="IW35">
        <v>1.0178889265681801</v>
      </c>
      <c r="IX35">
        <v>1.0154067413546399</v>
      </c>
      <c r="IY35">
        <v>1.0470202591628699</v>
      </c>
      <c r="IZ35">
        <v>1.2172093757554401</v>
      </c>
      <c r="JA35">
        <v>1.2034925283261899</v>
      </c>
      <c r="JB35">
        <v>1.2894194153765901</v>
      </c>
      <c r="JC35">
        <v>1.07776950861367</v>
      </c>
      <c r="JD35">
        <v>1.18383989724609</v>
      </c>
      <c r="JE35">
        <v>1.2085367225482</v>
      </c>
      <c r="JF35">
        <v>1.35481260868071</v>
      </c>
      <c r="JG35">
        <v>1.6537614051626699</v>
      </c>
      <c r="JH35">
        <v>1.19922247600648</v>
      </c>
      <c r="JI35">
        <v>1.20878281521078</v>
      </c>
      <c r="JJ35">
        <v>1.3470645907140499</v>
      </c>
      <c r="JK35">
        <v>1.6497451437298301</v>
      </c>
      <c r="JL35">
        <v>2.0764768638987601</v>
      </c>
      <c r="JM35">
        <v>2.5581598857932399</v>
      </c>
      <c r="JN35">
        <v>0.89714580196883398</v>
      </c>
      <c r="JO35">
        <v>1.66222505274834</v>
      </c>
      <c r="JP35">
        <v>3.1861377210088899</v>
      </c>
      <c r="JQ35">
        <v>4.1305847059594498</v>
      </c>
      <c r="JR35">
        <v>4.4148270265570497</v>
      </c>
      <c r="JS35">
        <v>2.6933016082464798</v>
      </c>
      <c r="JT35">
        <v>2.7551773164335098</v>
      </c>
      <c r="JU35">
        <v>2.71760987729099</v>
      </c>
      <c r="JV35">
        <v>1.6083406299293399</v>
      </c>
      <c r="JW35">
        <v>2.6604844581050502</v>
      </c>
      <c r="JX35">
        <v>2.77658838050368</v>
      </c>
      <c r="JY35">
        <v>2.7954850817175299</v>
      </c>
      <c r="JZ35">
        <v>2.2299565798710699</v>
      </c>
      <c r="KA35">
        <v>1.42252449868784</v>
      </c>
      <c r="KB35">
        <v>2.7644400014103199</v>
      </c>
      <c r="KC35">
        <v>2.8304542695271699</v>
      </c>
      <c r="KD35">
        <v>2.5427693754452898</v>
      </c>
      <c r="KE35">
        <v>1.84193791387315</v>
      </c>
      <c r="KF35">
        <v>1.0418182347987901</v>
      </c>
      <c r="KG35">
        <v>2.8617736168049999</v>
      </c>
      <c r="KH35">
        <v>2.6945846942885101</v>
      </c>
      <c r="KI35">
        <v>2.2025798953072702</v>
      </c>
      <c r="KJ35">
        <v>1.4585117418984399</v>
      </c>
      <c r="KK35">
        <v>0.60081731685645501</v>
      </c>
      <c r="KL35">
        <v>2.80474419737036</v>
      </c>
      <c r="KM35">
        <v>2.4315609181504301</v>
      </c>
      <c r="KN35">
        <v>1.83846847570781</v>
      </c>
      <c r="KO35">
        <v>1.02950454882122</v>
      </c>
      <c r="KP35">
        <v>0.13266295848100501</v>
      </c>
      <c r="KQ35">
        <v>1.3188928318267701</v>
      </c>
      <c r="KR35">
        <v>-0.79414612748209901</v>
      </c>
      <c r="KS35">
        <v>-0.76895192906882004</v>
      </c>
      <c r="KT35">
        <v>0.132570726269544</v>
      </c>
      <c r="KU35">
        <v>0.72626177973073303</v>
      </c>
      <c r="KV35">
        <v>1.1514874507854</v>
      </c>
      <c r="KW35">
        <v>2.7018743535899401</v>
      </c>
      <c r="KX35">
        <v>2.4778713619401498</v>
      </c>
      <c r="KY35">
        <v>2.4789313881770401</v>
      </c>
      <c r="KZ35">
        <v>1.90590616450049</v>
      </c>
      <c r="LA35">
        <v>2.34339325933081</v>
      </c>
      <c r="LB35">
        <v>2.64610051423313</v>
      </c>
      <c r="LC35">
        <v>2.9823054583456798</v>
      </c>
      <c r="LD35">
        <v>3.3594916084090301</v>
      </c>
      <c r="LE35">
        <v>3.1437195688204098</v>
      </c>
      <c r="LF35">
        <v>2.5780620264110401</v>
      </c>
      <c r="LG35">
        <v>2.9192038880337501</v>
      </c>
      <c r="LH35">
        <v>3.3028019105541402</v>
      </c>
      <c r="LI35">
        <v>3.3971291691777998</v>
      </c>
      <c r="LJ35">
        <v>3.26141568279201</v>
      </c>
      <c r="LK35">
        <v>2.8045497133794002</v>
      </c>
      <c r="LL35">
        <v>3.1834568873228402</v>
      </c>
      <c r="LM35">
        <v>3.38447383299108</v>
      </c>
      <c r="LN35">
        <v>3.434217090208</v>
      </c>
      <c r="LO35">
        <v>3.1964561514029102</v>
      </c>
      <c r="LP35">
        <v>3.0362646712489498</v>
      </c>
      <c r="LQ35">
        <v>3.2842504748695198</v>
      </c>
      <c r="LR35">
        <v>3.4286294018219201</v>
      </c>
      <c r="LS35">
        <v>3.3576243504841701</v>
      </c>
      <c r="LT35">
        <v>3.1494157730888102</v>
      </c>
      <c r="LU35">
        <v>9.1192225121821194E-2</v>
      </c>
      <c r="LV35">
        <v>-0.79700285139086802</v>
      </c>
      <c r="LW35">
        <v>-0.45348814091397299</v>
      </c>
      <c r="LX35">
        <v>-1.55293060672101</v>
      </c>
      <c r="LY35">
        <v>-1.5818474035904599</v>
      </c>
      <c r="LZ35">
        <v>-0.91674028639371496</v>
      </c>
      <c r="MA35">
        <v>1.6255215750602401</v>
      </c>
      <c r="MB35">
        <v>0.53665978688796201</v>
      </c>
      <c r="MC35">
        <v>-0.46615689212530398</v>
      </c>
      <c r="MD35">
        <v>0.61489120191554603</v>
      </c>
      <c r="ME35">
        <v>0.246696970373874</v>
      </c>
      <c r="MF35">
        <v>0.88786531791828505</v>
      </c>
      <c r="MG35">
        <v>1.3939721882192899</v>
      </c>
      <c r="MH35">
        <v>-4.82817077531629E-2</v>
      </c>
      <c r="MI35">
        <v>0.39129086273867902</v>
      </c>
      <c r="MJ35">
        <v>0.75712424785620602</v>
      </c>
      <c r="MK35">
        <v>1.54795373910828</v>
      </c>
      <c r="ML35">
        <v>0.942263084529256</v>
      </c>
      <c r="MM35">
        <v>0.23579806957357</v>
      </c>
      <c r="MN35">
        <v>0.96886309173535401</v>
      </c>
      <c r="MO35">
        <v>1.42735750683165</v>
      </c>
      <c r="MP35">
        <v>1.31727500904226</v>
      </c>
      <c r="MQ35">
        <v>1.03944892628357</v>
      </c>
      <c r="MR35">
        <v>0.82062462958334503</v>
      </c>
      <c r="MS35">
        <v>2.1968859528573499</v>
      </c>
      <c r="MT35">
        <v>1.26353027455316</v>
      </c>
      <c r="MU35">
        <v>1.3862827522335699</v>
      </c>
      <c r="MV35">
        <v>1.5127520286526901</v>
      </c>
      <c r="MW35">
        <v>2.0115811389927201</v>
      </c>
      <c r="MX35">
        <v>2.7696247892243901</v>
      </c>
      <c r="MY35">
        <v>2.1904148049483401</v>
      </c>
      <c r="MZ35">
        <v>1.1510696304036701</v>
      </c>
      <c r="NA35">
        <v>-0.87024482591236296</v>
      </c>
      <c r="NB35">
        <v>0.94960061470692803</v>
      </c>
      <c r="NC35">
        <v>-0.31453761465762597</v>
      </c>
      <c r="ND35">
        <v>-0.38338004442762802</v>
      </c>
      <c r="NE35">
        <v>1.92343922615687</v>
      </c>
      <c r="NF35">
        <v>3.0444536459207701</v>
      </c>
      <c r="NG35">
        <v>1.33642016109858</v>
      </c>
      <c r="NH35">
        <v>1.39626846312081</v>
      </c>
      <c r="NI35">
        <v>3.2565018977729299</v>
      </c>
      <c r="NJ35">
        <v>2.3098510833732999</v>
      </c>
      <c r="NK35">
        <v>3.2881293306866102</v>
      </c>
      <c r="NL35">
        <v>1.84427323837527</v>
      </c>
      <c r="NM35">
        <v>2.05493611039127</v>
      </c>
      <c r="NN35">
        <v>3.0040573244161402</v>
      </c>
      <c r="NO35">
        <v>3.0185975095014599</v>
      </c>
      <c r="NP35">
        <v>2.8136558159292901</v>
      </c>
      <c r="NQ35">
        <v>2.1389250937944402</v>
      </c>
      <c r="NR35">
        <v>2.6914694775947199</v>
      </c>
      <c r="NS35">
        <v>3.3130194298458102</v>
      </c>
      <c r="NT35">
        <v>2.8193076343866501</v>
      </c>
      <c r="NU35">
        <v>2.7642844520543099</v>
      </c>
      <c r="NV35">
        <v>2.58930586823897</v>
      </c>
      <c r="NW35">
        <v>3.0465118659915298</v>
      </c>
      <c r="NX35">
        <v>3.1208108530818301</v>
      </c>
      <c r="NY35">
        <v>2.80150374040509</v>
      </c>
      <c r="NZ35">
        <v>2.9968842096892301</v>
      </c>
      <c r="OA35">
        <v>2.90488316474665</v>
      </c>
      <c r="OB35">
        <v>3.2153794483462699</v>
      </c>
      <c r="OC35">
        <v>-1.8010799757609901</v>
      </c>
      <c r="OD35">
        <v>-1.06295868147513</v>
      </c>
      <c r="OE35">
        <v>-1.0835601763327301</v>
      </c>
      <c r="OF35">
        <v>-1.09395458265904</v>
      </c>
      <c r="OG35">
        <v>-0.60579027570413202</v>
      </c>
      <c r="OH35">
        <v>-0.41940012047333802</v>
      </c>
      <c r="OI35">
        <v>-1.1628778661085799</v>
      </c>
      <c r="OJ35">
        <v>-0.83905996808669203</v>
      </c>
      <c r="OK35">
        <v>-0.45962284606700199</v>
      </c>
      <c r="OL35">
        <v>-0.24133883150572</v>
      </c>
      <c r="OM35">
        <v>-1.7375027651308299</v>
      </c>
      <c r="ON35">
        <v>-1.3846931375010501</v>
      </c>
      <c r="OO35">
        <v>-1.146766478807</v>
      </c>
      <c r="OP35">
        <v>-0.13410683241362001</v>
      </c>
      <c r="OQ35">
        <v>-0.189959415733188</v>
      </c>
      <c r="OR35">
        <v>-1.6343720789432299</v>
      </c>
      <c r="OS35">
        <v>-1.31956072974093</v>
      </c>
      <c r="OT35">
        <v>-0.67161803510348805</v>
      </c>
      <c r="OU35">
        <v>-0.169691701375736</v>
      </c>
      <c r="OV35">
        <v>0.231800078147753</v>
      </c>
      <c r="OW35">
        <v>-1.55684910234464</v>
      </c>
      <c r="OX35">
        <v>-0.97276162288708001</v>
      </c>
      <c r="OY35">
        <v>-0.54200416437714405</v>
      </c>
      <c r="OZ35">
        <v>0.11302852285427301</v>
      </c>
      <c r="PA35">
        <v>0.41850752927800799</v>
      </c>
      <c r="PB35">
        <v>-1.2684648255395801</v>
      </c>
      <c r="PC35">
        <v>-0.83038384765120798</v>
      </c>
      <c r="PD35">
        <v>-0.248449551716243</v>
      </c>
      <c r="PE35">
        <v>0.29314128654845201</v>
      </c>
      <c r="PF35">
        <v>0.47609912310281899</v>
      </c>
      <c r="PG35">
        <v>1.5090193793216899</v>
      </c>
      <c r="PH35">
        <v>-1.21667527369082</v>
      </c>
      <c r="PI35">
        <v>-1.2700231597849501</v>
      </c>
      <c r="PJ35">
        <v>-0.86122497233581197</v>
      </c>
      <c r="PK35">
        <v>-0.96214688858473796</v>
      </c>
      <c r="PL35">
        <v>-1.7063310484205501</v>
      </c>
      <c r="PM35">
        <v>1.57444755064825</v>
      </c>
      <c r="PN35">
        <v>1.7694357732358701</v>
      </c>
      <c r="PO35">
        <v>1.5398824608902899</v>
      </c>
      <c r="PP35">
        <v>1.5833798966916799</v>
      </c>
      <c r="PQ35">
        <v>1.53272879693393</v>
      </c>
      <c r="PR35">
        <v>1.6417239001520501</v>
      </c>
      <c r="PS35">
        <v>1.69249935891764</v>
      </c>
      <c r="PT35">
        <v>1.5557516143864101</v>
      </c>
      <c r="PU35">
        <v>1.6149631210203399</v>
      </c>
      <c r="PV35">
        <v>1.5902648994872599</v>
      </c>
      <c r="PW35">
        <v>1.66966869227042</v>
      </c>
      <c r="PX35">
        <v>1.62586771124028</v>
      </c>
      <c r="PY35">
        <v>1.5877193911751799</v>
      </c>
      <c r="PZ35">
        <v>1.65634885743531</v>
      </c>
      <c r="QA35">
        <v>1.6273613919622101</v>
      </c>
      <c r="QB35">
        <v>1.6333296405901101</v>
      </c>
      <c r="QC35">
        <v>1.6244859812590899</v>
      </c>
      <c r="QD35">
        <v>1.62539332898024</v>
      </c>
      <c r="QE35">
        <v>1.6662233035890801</v>
      </c>
      <c r="QF35">
        <v>1.6110354684653301</v>
      </c>
      <c r="QG35">
        <v>1.63086528278927</v>
      </c>
      <c r="QH35">
        <v>1.64418004315613</v>
      </c>
      <c r="QI35">
        <v>1.64102861363125</v>
      </c>
      <c r="QJ35">
        <v>1.6702849287858801</v>
      </c>
      <c r="QK35">
        <v>-0.78325526219618402</v>
      </c>
      <c r="QL35">
        <v>3.10255883220877E-2</v>
      </c>
      <c r="QM35">
        <v>-0.215377479513367</v>
      </c>
      <c r="QN35">
        <v>-0.53823563978321998</v>
      </c>
      <c r="QO35">
        <v>-0.90434334200196997</v>
      </c>
      <c r="QP35">
        <v>-1.70545421208008</v>
      </c>
      <c r="QQ35">
        <v>-0.61892691079968798</v>
      </c>
      <c r="QR35">
        <v>-1.05612723909563</v>
      </c>
      <c r="QS35">
        <v>-0.88987496865807503</v>
      </c>
      <c r="QT35">
        <v>-0.77554161755463502</v>
      </c>
      <c r="QU35">
        <v>-0.55355992528008902</v>
      </c>
      <c r="QV35">
        <v>-0.68915109790673501</v>
      </c>
      <c r="QW35">
        <v>-1.17879552910067</v>
      </c>
      <c r="QX35">
        <v>-0.68647884825110606</v>
      </c>
      <c r="QY35">
        <v>-0.47911461202615702</v>
      </c>
      <c r="QZ35">
        <v>-0.65029702206781204</v>
      </c>
      <c r="RA35">
        <v>-0.976559743302016</v>
      </c>
      <c r="RB35">
        <v>-0.97036105139891804</v>
      </c>
      <c r="RC35">
        <v>-0.60664341145149303</v>
      </c>
      <c r="RD35">
        <v>-0.48730859816241401</v>
      </c>
      <c r="RE35">
        <v>-0.87609254210424103</v>
      </c>
      <c r="RF35">
        <v>-0.91793090722815196</v>
      </c>
      <c r="RG35">
        <v>-0.83752621415321005</v>
      </c>
      <c r="RH35">
        <v>-0.57893617553186705</v>
      </c>
      <c r="RI35">
        <v>-0.367735102605661</v>
      </c>
      <c r="RJ35">
        <v>-0.86900246080223997</v>
      </c>
      <c r="RK35">
        <v>-0.84140560042823498</v>
      </c>
      <c r="RL35">
        <v>-0.769398071714818</v>
      </c>
      <c r="RM35">
        <v>-0.47020668686378903</v>
      </c>
      <c r="RN35">
        <v>-0.27715972607845502</v>
      </c>
      <c r="RO35">
        <v>1.6734406840513101</v>
      </c>
      <c r="RP35">
        <v>0.17858945586227801</v>
      </c>
      <c r="RQ35">
        <v>-1.8562728700898301</v>
      </c>
      <c r="RR35">
        <v>-2.67215764936986</v>
      </c>
      <c r="RS35">
        <v>-1.8722540712272699</v>
      </c>
      <c r="RT35">
        <v>0.112788136138379</v>
      </c>
      <c r="RU35">
        <v>0.599653477504276</v>
      </c>
      <c r="RV35">
        <v>1.5903727088831401</v>
      </c>
      <c r="RW35">
        <v>1.8482005097187799</v>
      </c>
      <c r="RX35">
        <v>1.6948034520695101</v>
      </c>
      <c r="RY35">
        <v>1.9434688067728401</v>
      </c>
      <c r="RZ35">
        <v>1.6297487532624799</v>
      </c>
      <c r="SA35">
        <v>2.5704660096973999</v>
      </c>
      <c r="SB35">
        <v>3.12131805883664</v>
      </c>
      <c r="SC35">
        <v>3.2962845595760499</v>
      </c>
      <c r="SD35">
        <v>1.8332558930760099</v>
      </c>
      <c r="SE35">
        <v>2.1446039233817098</v>
      </c>
      <c r="SF35">
        <v>2.9074473229975202</v>
      </c>
      <c r="SG35">
        <v>3.3002369392216</v>
      </c>
      <c r="SH35">
        <v>3.1089702383562798</v>
      </c>
      <c r="SI35">
        <v>2.1168732482133801</v>
      </c>
      <c r="SJ35">
        <v>2.51421351499609</v>
      </c>
      <c r="SK35">
        <v>3.1199472225554898</v>
      </c>
      <c r="SL35">
        <v>3.1982531186151699</v>
      </c>
      <c r="SM35">
        <v>3.3484209625585901</v>
      </c>
      <c r="SN35">
        <v>2.3904954010152299</v>
      </c>
      <c r="SO35">
        <v>2.7564692839672</v>
      </c>
      <c r="SP35">
        <v>3.0882241624240798</v>
      </c>
      <c r="SQ35">
        <v>3.35102236399739</v>
      </c>
      <c r="SR35">
        <v>3.2633366030721498</v>
      </c>
      <c r="SS35">
        <v>2.35853125277528</v>
      </c>
      <c r="ST35">
        <v>4.8256848539593299E-2</v>
      </c>
      <c r="SU35">
        <v>2.9230110613493499E-2</v>
      </c>
      <c r="SV35">
        <v>5.2095027474096799E-2</v>
      </c>
      <c r="SW35">
        <v>4.6637479767560303E-2</v>
      </c>
      <c r="SX35">
        <v>-6.1138240064936298E-3</v>
      </c>
      <c r="SY35">
        <v>2.3382584151465799</v>
      </c>
      <c r="SZ35">
        <v>2.3338907028547999</v>
      </c>
      <c r="TA35">
        <v>2.3259757362915998</v>
      </c>
      <c r="TB35">
        <v>2.3104138623075099</v>
      </c>
      <c r="TC35">
        <v>2.3542770441288101</v>
      </c>
      <c r="TD35">
        <v>2.3389283639538099</v>
      </c>
      <c r="TE35">
        <v>2.33557970903346</v>
      </c>
      <c r="TF35">
        <v>2.32429862517714</v>
      </c>
      <c r="TG35">
        <v>2.3074983658083301</v>
      </c>
      <c r="TH35">
        <v>2.3539063723633502</v>
      </c>
      <c r="TI35">
        <v>2.34459411211557</v>
      </c>
      <c r="TJ35">
        <v>2.33732889655509</v>
      </c>
      <c r="TK35">
        <v>2.3232980777550201</v>
      </c>
      <c r="TL35">
        <v>2.3050558822287499</v>
      </c>
      <c r="TM35">
        <v>2.3611999261108498</v>
      </c>
      <c r="TN35">
        <v>2.3513013832060401</v>
      </c>
      <c r="TO35">
        <v>2.34090447693365</v>
      </c>
      <c r="TP35">
        <v>2.3249946414473199</v>
      </c>
      <c r="TQ35">
        <v>2.3065980210252599</v>
      </c>
      <c r="TR35">
        <v>2.369914681629</v>
      </c>
      <c r="TS35">
        <v>2.3583484986669001</v>
      </c>
      <c r="TT35">
        <v>2.3456666467665599</v>
      </c>
      <c r="TU35">
        <v>2.3290743695937501</v>
      </c>
      <c r="TV35">
        <v>2.31749616927058</v>
      </c>
    </row>
    <row r="36" spans="1:542" x14ac:dyDescent="0.25">
      <c r="A36" s="13">
        <v>45565</v>
      </c>
      <c r="B36">
        <v>1.9482404736768799</v>
      </c>
      <c r="C36">
        <v>0.31870252665159399</v>
      </c>
      <c r="D36">
        <v>1.3928470611810599</v>
      </c>
      <c r="E36">
        <v>0.53875504079943903</v>
      </c>
      <c r="F36">
        <v>-0.24105111260331699</v>
      </c>
      <c r="G36">
        <v>4.23147892908627E-2</v>
      </c>
      <c r="H36">
        <v>2.6911308217629299</v>
      </c>
      <c r="I36">
        <v>2.4330890463814399</v>
      </c>
      <c r="J36">
        <v>1.3441603228872101</v>
      </c>
      <c r="K36">
        <v>1.70948303258241</v>
      </c>
      <c r="L36">
        <v>2.2857110846458601</v>
      </c>
      <c r="M36">
        <v>2.9720548709885901</v>
      </c>
      <c r="N36">
        <v>2.4687646198217799</v>
      </c>
      <c r="O36">
        <v>1.7273721122215999</v>
      </c>
      <c r="P36">
        <v>2.00235257870985</v>
      </c>
      <c r="Q36">
        <v>2.79103960193657</v>
      </c>
      <c r="R36">
        <v>2.9131052524189198</v>
      </c>
      <c r="S36">
        <v>2.2678819654659899</v>
      </c>
      <c r="T36">
        <v>2.0215510486182202</v>
      </c>
      <c r="U36">
        <v>2.4220786072213198</v>
      </c>
      <c r="V36">
        <v>2.9025476603346698</v>
      </c>
      <c r="W36">
        <v>2.74853705129232</v>
      </c>
      <c r="X36">
        <v>2.4109213601928099</v>
      </c>
      <c r="Y36">
        <v>2.4102835330635002</v>
      </c>
      <c r="Z36">
        <v>3.1056988567797998</v>
      </c>
      <c r="AA36">
        <v>2.8063399660077901</v>
      </c>
      <c r="AB36">
        <v>2.79535576205974</v>
      </c>
      <c r="AC36">
        <v>2.67207331905683</v>
      </c>
      <c r="AD36">
        <v>2.9506287551675601</v>
      </c>
      <c r="AE36">
        <v>3.5132374407108902</v>
      </c>
      <c r="AF36">
        <v>-0.50303878257465395</v>
      </c>
      <c r="AG36">
        <v>-0.13256157560502099</v>
      </c>
      <c r="AH36">
        <v>0.62435017750150401</v>
      </c>
      <c r="AI36">
        <v>1.8151417461925401</v>
      </c>
      <c r="AJ36">
        <v>2.4734702302584499</v>
      </c>
      <c r="AK36">
        <v>2.9468531789101502</v>
      </c>
      <c r="AL36">
        <v>-0.30446435979900099</v>
      </c>
      <c r="AM36">
        <v>-7.5478628600477798E-2</v>
      </c>
      <c r="AN36">
        <v>-0.19733362337191199</v>
      </c>
      <c r="AO36">
        <v>-0.50106270826872301</v>
      </c>
      <c r="AP36">
        <v>-0.44358637377485999</v>
      </c>
      <c r="AQ36">
        <v>-0.21953572738473001</v>
      </c>
      <c r="AR36">
        <v>-8.3627460084963495E-2</v>
      </c>
      <c r="AS36">
        <v>-0.29405086505559902</v>
      </c>
      <c r="AT36">
        <v>-0.65654235528433902</v>
      </c>
      <c r="AU36">
        <v>-0.33404175444126699</v>
      </c>
      <c r="AV36">
        <v>-0.15297839713028999</v>
      </c>
      <c r="AW36">
        <v>-0.18958582547115599</v>
      </c>
      <c r="AX36">
        <v>-0.47648331858298698</v>
      </c>
      <c r="AY36">
        <v>-0.76806291776022595</v>
      </c>
      <c r="AZ36">
        <v>-0.25330557793342401</v>
      </c>
      <c r="BA36">
        <v>-0.20204459174518999</v>
      </c>
      <c r="BB36">
        <v>-0.34626873473206299</v>
      </c>
      <c r="BC36">
        <v>-0.61036784024717905</v>
      </c>
      <c r="BD36">
        <v>-0.92936593180062199</v>
      </c>
      <c r="BE36">
        <v>-0.26726155755764303</v>
      </c>
      <c r="BF36">
        <v>-0.318004208218999</v>
      </c>
      <c r="BG36">
        <v>-0.47850599212461498</v>
      </c>
      <c r="BH36">
        <v>-0.76904368009398305</v>
      </c>
      <c r="BI36">
        <v>-1.14440036843049</v>
      </c>
      <c r="BK36">
        <v>2.26940518976068</v>
      </c>
      <c r="BL36">
        <v>-0.35165941624962399</v>
      </c>
      <c r="BM36">
        <v>-0.326269280905152</v>
      </c>
      <c r="BN36">
        <v>-0.74960979620287405</v>
      </c>
      <c r="BO36">
        <v>-0.86151499727301994</v>
      </c>
      <c r="BP36">
        <v>-0.245861653698</v>
      </c>
      <c r="BQ36">
        <v>2.4608329103598301</v>
      </c>
      <c r="BR36">
        <v>2.3756293340097798</v>
      </c>
      <c r="BS36">
        <v>2.70957648012795</v>
      </c>
      <c r="BT36">
        <v>3.8657090852876501</v>
      </c>
      <c r="BU36">
        <v>2.3647929175907501</v>
      </c>
      <c r="BV36">
        <v>2.56013618152731</v>
      </c>
      <c r="BW36">
        <v>2.4879941876744498</v>
      </c>
      <c r="BX36">
        <v>3.1121277143514199</v>
      </c>
      <c r="BY36">
        <v>4.3352888226558397</v>
      </c>
      <c r="BZ36">
        <v>2.4808157763026601</v>
      </c>
      <c r="CA36">
        <v>2.5500931598643999</v>
      </c>
      <c r="CB36">
        <v>2.80851015494913</v>
      </c>
      <c r="CC36">
        <v>3.7149784134599999</v>
      </c>
      <c r="CD36">
        <v>5.0270349961609497</v>
      </c>
      <c r="CE36">
        <v>2.51109506113501</v>
      </c>
      <c r="CF36">
        <v>2.7478270703952301</v>
      </c>
      <c r="CG36">
        <v>3.2763804670856498</v>
      </c>
      <c r="CH36">
        <v>4.2981825342983697</v>
      </c>
      <c r="CI36">
        <v>5.88856734741249</v>
      </c>
      <c r="CJ36">
        <v>2.6734572273048798</v>
      </c>
      <c r="CK36">
        <v>3.1004383820328298</v>
      </c>
      <c r="CL36">
        <v>3.7587857435341201</v>
      </c>
      <c r="CM36">
        <v>5.0024038830223096</v>
      </c>
      <c r="CN36">
        <v>6.7333399544428403</v>
      </c>
      <c r="CO36">
        <v>0.982328702006243</v>
      </c>
      <c r="CP36">
        <v>-0.69858860631466102</v>
      </c>
      <c r="CQ36">
        <v>-0.41045428244569299</v>
      </c>
      <c r="CR36">
        <v>-1.2488160986352701</v>
      </c>
      <c r="CS36">
        <v>-2.4467157327454501E-2</v>
      </c>
      <c r="CT36">
        <v>-0.125640063227062</v>
      </c>
      <c r="CU36">
        <v>1.0679431922951601</v>
      </c>
      <c r="CV36">
        <v>1.31792607645339</v>
      </c>
      <c r="CW36">
        <v>0.57590400463198399</v>
      </c>
      <c r="CX36">
        <v>1.7007941599087599</v>
      </c>
      <c r="CY36">
        <v>2.1103522529479202</v>
      </c>
      <c r="CZ36">
        <v>1.8324365668629601</v>
      </c>
      <c r="DA36">
        <v>1.4343629933878801</v>
      </c>
      <c r="DB36">
        <v>1.3549437598576199</v>
      </c>
      <c r="DC36">
        <v>1.84281880865237</v>
      </c>
      <c r="DD36">
        <v>2.05573056427734</v>
      </c>
      <c r="DE36">
        <v>1.7065690515910701</v>
      </c>
      <c r="DF36">
        <v>1.4518953320487</v>
      </c>
      <c r="DG36">
        <v>1.65377683859395</v>
      </c>
      <c r="DH36">
        <v>1.9621161772439799</v>
      </c>
      <c r="DI36">
        <v>1.90843748758595</v>
      </c>
      <c r="DJ36">
        <v>1.63652054125214</v>
      </c>
      <c r="DK36">
        <v>1.63338612222816</v>
      </c>
      <c r="DL36">
        <v>1.7920116671180899</v>
      </c>
      <c r="DM36">
        <v>2.1219686047703199</v>
      </c>
      <c r="DN36">
        <v>1.8262995279769401</v>
      </c>
      <c r="DO36">
        <v>1.74989347337856</v>
      </c>
      <c r="DP36">
        <v>1.7644446253277299</v>
      </c>
      <c r="DQ36">
        <v>1.96732235091628</v>
      </c>
      <c r="DR36">
        <v>2.0772067734813802</v>
      </c>
      <c r="DS36">
        <v>0.603676072132459</v>
      </c>
      <c r="DT36">
        <v>0.28801999276708601</v>
      </c>
      <c r="DU36">
        <v>0.15737639609634499</v>
      </c>
      <c r="DV36">
        <v>-1.48120231356316E-2</v>
      </c>
      <c r="DW36">
        <v>-4.3299653607411399E-2</v>
      </c>
      <c r="DX36">
        <v>-8.8849150334824503E-2</v>
      </c>
      <c r="DY36">
        <v>0.11549478695329</v>
      </c>
      <c r="DZ36">
        <v>1.5807741138079601</v>
      </c>
      <c r="EA36">
        <v>1.88351203721641</v>
      </c>
      <c r="EB36">
        <v>0.35166573868520201</v>
      </c>
      <c r="EC36">
        <v>0.21150553913523301</v>
      </c>
      <c r="ED36">
        <v>0.52971708641554005</v>
      </c>
      <c r="EE36">
        <v>1.9179692588972299</v>
      </c>
      <c r="EF36">
        <v>1.5333135243148099</v>
      </c>
      <c r="EG36">
        <v>4.4342589352226902E-2</v>
      </c>
      <c r="EH36">
        <v>0.45651556931437098</v>
      </c>
      <c r="EI36">
        <v>1.4905704835838101</v>
      </c>
      <c r="EJ36">
        <v>2.0475387759271801</v>
      </c>
      <c r="EK36">
        <v>0.92195123996179396</v>
      </c>
      <c r="EL36">
        <v>0.24907312401679399</v>
      </c>
      <c r="EM36">
        <v>1.37311622178404</v>
      </c>
      <c r="EN36">
        <v>1.9584929826373201</v>
      </c>
      <c r="EO36">
        <v>1.6309561579068701</v>
      </c>
      <c r="EP36">
        <v>0.89348697016413503</v>
      </c>
      <c r="EQ36">
        <v>0.98090850472163904</v>
      </c>
      <c r="ER36">
        <v>1.75242138475569</v>
      </c>
      <c r="ES36">
        <v>1.5769105838944699</v>
      </c>
      <c r="ET36">
        <v>1.4371510712566</v>
      </c>
      <c r="EU36">
        <v>1.3400869736704299</v>
      </c>
      <c r="EV36">
        <v>1.2555064418630399</v>
      </c>
      <c r="EW36">
        <v>0.95347773436859695</v>
      </c>
      <c r="EX36">
        <v>-0.27919627199147601</v>
      </c>
      <c r="EY36">
        <v>-0.37331853600569398</v>
      </c>
      <c r="EZ36">
        <v>2.8163345339558702E-3</v>
      </c>
      <c r="FA36">
        <v>-0.62160613725009795</v>
      </c>
      <c r="FB36">
        <v>-0.84767020371290702</v>
      </c>
      <c r="FC36">
        <v>1.2929138875789801</v>
      </c>
      <c r="FD36">
        <v>1.84599029218025</v>
      </c>
      <c r="FE36">
        <v>0.550225247558771</v>
      </c>
      <c r="FF36">
        <v>1.19704137064394</v>
      </c>
      <c r="FG36">
        <v>1.67244513765475</v>
      </c>
      <c r="FH36">
        <v>1.6001906438483899</v>
      </c>
      <c r="FI36">
        <v>1.75213555662232</v>
      </c>
      <c r="FJ36">
        <v>1.3791393390592701</v>
      </c>
      <c r="FK36">
        <v>1.59466169855018</v>
      </c>
      <c r="FL36">
        <v>1.6835352960280801</v>
      </c>
      <c r="FM36">
        <v>1.7254123439870499</v>
      </c>
      <c r="FN36">
        <v>1.6131102180324599</v>
      </c>
      <c r="FO36">
        <v>1.5150824693553699</v>
      </c>
      <c r="FP36">
        <v>1.9665293381972</v>
      </c>
      <c r="FQ36">
        <v>1.7675927673895799</v>
      </c>
      <c r="FR36">
        <v>1.6673024832622301</v>
      </c>
      <c r="FS36">
        <v>1.6601378922460699</v>
      </c>
      <c r="FT36">
        <v>1.8008430272770299</v>
      </c>
      <c r="FU36">
        <v>2.2134365691678402</v>
      </c>
      <c r="FV36">
        <v>1.73290421192862</v>
      </c>
      <c r="FW36">
        <v>1.71126149285648</v>
      </c>
      <c r="FX36">
        <v>1.8666903635576999</v>
      </c>
      <c r="FY36">
        <v>2.0401940733679398</v>
      </c>
      <c r="FZ36">
        <v>2.3129437980561001</v>
      </c>
      <c r="GA36">
        <v>2.0615730376952701</v>
      </c>
      <c r="GB36">
        <v>0.516391076806475</v>
      </c>
      <c r="GC36">
        <v>0.96222543747375799</v>
      </c>
      <c r="GD36">
        <v>2.5293145323216302</v>
      </c>
      <c r="GE36">
        <v>4.6639203040538</v>
      </c>
      <c r="GF36">
        <v>5.5990479413721896</v>
      </c>
      <c r="GG36">
        <v>2.1102034451402099</v>
      </c>
      <c r="GH36">
        <v>2.0635565306491799</v>
      </c>
      <c r="GI36">
        <v>1.9700855200487299</v>
      </c>
      <c r="GJ36">
        <v>1.5255414105152201</v>
      </c>
      <c r="GK36">
        <v>2.0899777810476698</v>
      </c>
      <c r="GL36">
        <v>2.1018071203196702</v>
      </c>
      <c r="GM36">
        <v>2.05217302312768</v>
      </c>
      <c r="GN36">
        <v>1.94176682073369</v>
      </c>
      <c r="GO36">
        <v>1.3948475386946999</v>
      </c>
      <c r="GP36">
        <v>2.1414246934861598</v>
      </c>
      <c r="GQ36">
        <v>2.1180634948345198</v>
      </c>
      <c r="GR36">
        <v>2.01662885527508</v>
      </c>
      <c r="GS36">
        <v>1.68082498931223</v>
      </c>
      <c r="GT36">
        <v>1.2028934946029699</v>
      </c>
      <c r="GU36">
        <v>2.1809227892103</v>
      </c>
      <c r="GV36">
        <v>2.0978652844002501</v>
      </c>
      <c r="GW36">
        <v>1.82628865549131</v>
      </c>
      <c r="GX36">
        <v>1.46468212984352</v>
      </c>
      <c r="GY36">
        <v>0.92530035646742304</v>
      </c>
      <c r="GZ36">
        <v>2.18122021227386</v>
      </c>
      <c r="HA36">
        <v>1.94714607426197</v>
      </c>
      <c r="HB36">
        <v>1.6338670503286199</v>
      </c>
      <c r="HC36">
        <v>1.19647174630928</v>
      </c>
      <c r="HD36">
        <v>0.41603760412274698</v>
      </c>
      <c r="HE36">
        <v>1.01164235916425</v>
      </c>
      <c r="HF36">
        <v>1.0168171845612399</v>
      </c>
      <c r="HG36">
        <v>1.3760271088998499</v>
      </c>
      <c r="HH36">
        <v>3.1740207652491899</v>
      </c>
      <c r="HI36">
        <v>5.0529868257963804</v>
      </c>
      <c r="HJ36">
        <v>4.6233568192322698</v>
      </c>
      <c r="HK36">
        <v>0.94062279675018001</v>
      </c>
      <c r="HL36">
        <v>0.851004107411229</v>
      </c>
      <c r="HM36">
        <v>0.75894901219973199</v>
      </c>
      <c r="HN36">
        <v>0.27927023533213402</v>
      </c>
      <c r="HO36">
        <v>0.98865058662970595</v>
      </c>
      <c r="HP36">
        <v>0.91018040952481705</v>
      </c>
      <c r="HQ36">
        <v>0.82301057165990099</v>
      </c>
      <c r="HR36">
        <v>0.71587605189765502</v>
      </c>
      <c r="HS36">
        <v>0.244563417594544</v>
      </c>
      <c r="HT36">
        <v>0.95850400984550499</v>
      </c>
      <c r="HU36">
        <v>0.87295788361613502</v>
      </c>
      <c r="HV36">
        <v>0.77227550574874104</v>
      </c>
      <c r="HW36">
        <v>0.48055219131326599</v>
      </c>
      <c r="HX36">
        <v>9.9125060956668204E-2</v>
      </c>
      <c r="HY36">
        <v>0.92387323263192</v>
      </c>
      <c r="HZ36">
        <v>0.82501146105075396</v>
      </c>
      <c r="IA36">
        <v>0.59632817703948704</v>
      </c>
      <c r="IB36">
        <v>0.30475700596637301</v>
      </c>
      <c r="IC36">
        <v>-0.14860144123692601</v>
      </c>
      <c r="ID36">
        <v>0.87837162157535098</v>
      </c>
      <c r="IE36">
        <v>0.67916480984337102</v>
      </c>
      <c r="IF36">
        <v>0.43491324811670201</v>
      </c>
      <c r="IG36">
        <v>6.6921594523245406E-2</v>
      </c>
      <c r="IH36">
        <v>-0.50650011832432196</v>
      </c>
      <c r="II36">
        <v>0.42632438584112697</v>
      </c>
      <c r="IJ36">
        <v>-0.82977034341382705</v>
      </c>
      <c r="IK36">
        <v>-0.104199672020791</v>
      </c>
      <c r="IL36">
        <v>-0.111640779915345</v>
      </c>
      <c r="IM36">
        <v>-0.35795536213312201</v>
      </c>
      <c r="IN36">
        <v>-0.114089361224977</v>
      </c>
      <c r="IO36">
        <v>0.86329029024412596</v>
      </c>
      <c r="IP36">
        <v>1.0600485620011</v>
      </c>
      <c r="IQ36">
        <v>0.73278957378950205</v>
      </c>
      <c r="IR36">
        <v>1.60452944117519</v>
      </c>
      <c r="IS36">
        <v>0.75866345933776702</v>
      </c>
      <c r="IT36">
        <v>1.04950754995938</v>
      </c>
      <c r="IU36">
        <v>1.0258527337765999</v>
      </c>
      <c r="IV36">
        <v>1.1425682307277201</v>
      </c>
      <c r="IW36">
        <v>1.4865402368470699</v>
      </c>
      <c r="IX36">
        <v>0.93340143758032901</v>
      </c>
      <c r="IY36">
        <v>1.07095323698038</v>
      </c>
      <c r="IZ36">
        <v>1.12040258267547</v>
      </c>
      <c r="JA36">
        <v>1.3547235545205001</v>
      </c>
      <c r="JB36">
        <v>1.4648056876231299</v>
      </c>
      <c r="JC36">
        <v>1.0083058072737201</v>
      </c>
      <c r="JD36">
        <v>1.1473389946630901</v>
      </c>
      <c r="JE36">
        <v>1.2969004787596801</v>
      </c>
      <c r="JF36">
        <v>1.4077657104933099</v>
      </c>
      <c r="JG36">
        <v>1.6088791096294399</v>
      </c>
      <c r="JH36">
        <v>1.1031684423683801</v>
      </c>
      <c r="JI36">
        <v>1.3005064429831299</v>
      </c>
      <c r="JJ36">
        <v>1.3756243375438799</v>
      </c>
      <c r="JK36">
        <v>1.5656252844467899</v>
      </c>
      <c r="JL36">
        <v>1.8125996250946499</v>
      </c>
      <c r="JM36">
        <v>2.5581598857932399</v>
      </c>
      <c r="JN36">
        <v>1.47073082289972E-2</v>
      </c>
      <c r="JO36">
        <v>1.15852049130945</v>
      </c>
      <c r="JP36">
        <v>2.0345216772707402</v>
      </c>
      <c r="JQ36">
        <v>3.5140795259655002</v>
      </c>
      <c r="JR36">
        <v>4.4148270265570497</v>
      </c>
      <c r="JS36">
        <v>2.6933016082464798</v>
      </c>
      <c r="JT36">
        <v>2.7551773164335098</v>
      </c>
      <c r="JU36">
        <v>2.71760987729099</v>
      </c>
      <c r="JV36">
        <v>2.6135535236351899</v>
      </c>
      <c r="JW36">
        <v>2.6604844581050502</v>
      </c>
      <c r="JX36">
        <v>2.77658838050368</v>
      </c>
      <c r="JY36">
        <v>2.7954850817175299</v>
      </c>
      <c r="JZ36">
        <v>2.7498946425353101</v>
      </c>
      <c r="KA36">
        <v>2.0999171171106199</v>
      </c>
      <c r="KB36">
        <v>2.7644400014103199</v>
      </c>
      <c r="KC36">
        <v>2.8304542695271699</v>
      </c>
      <c r="KD36">
        <v>2.80702947220058</v>
      </c>
      <c r="KE36">
        <v>2.4482184184395499</v>
      </c>
      <c r="KF36">
        <v>1.72497773302751</v>
      </c>
      <c r="KG36">
        <v>2.8617736168049999</v>
      </c>
      <c r="KH36">
        <v>2.8748914768059599</v>
      </c>
      <c r="KI36">
        <v>2.6163024158927102</v>
      </c>
      <c r="KJ36">
        <v>2.09855013927409</v>
      </c>
      <c r="KK36">
        <v>1.35183896292702</v>
      </c>
      <c r="KL36">
        <v>2.9435165875646101</v>
      </c>
      <c r="KM36">
        <v>2.7513028046949501</v>
      </c>
      <c r="KN36">
        <v>2.3309153888438301</v>
      </c>
      <c r="KO36">
        <v>1.73747329299627</v>
      </c>
      <c r="KP36">
        <v>0.92864070936704401</v>
      </c>
      <c r="KQ36">
        <v>2.2798004664434202</v>
      </c>
      <c r="KR36">
        <v>-0.32627157429646803</v>
      </c>
      <c r="KS36">
        <v>-0.78346095397121895</v>
      </c>
      <c r="KT36">
        <v>-0.74972987809717195</v>
      </c>
      <c r="KU36">
        <v>0.15258677588196001</v>
      </c>
      <c r="KV36">
        <v>0.94735561435680304</v>
      </c>
      <c r="KW36">
        <v>1.3865792180884799</v>
      </c>
      <c r="KX36">
        <v>3.1619249750318099</v>
      </c>
      <c r="KY36">
        <v>2.5758299570631098</v>
      </c>
      <c r="KZ36">
        <v>2.6488958618945602</v>
      </c>
      <c r="LA36">
        <v>2.7194658274740302</v>
      </c>
      <c r="LB36">
        <v>2.5977579387667999</v>
      </c>
      <c r="LC36">
        <v>2.9415442290651499</v>
      </c>
      <c r="LD36">
        <v>3.17852250223515</v>
      </c>
      <c r="LE36">
        <v>3.57831636243208</v>
      </c>
      <c r="LF36">
        <v>2.7531432243207701</v>
      </c>
      <c r="LG36">
        <v>2.8727993352725298</v>
      </c>
      <c r="LH36">
        <v>3.1879926343876299</v>
      </c>
      <c r="LI36">
        <v>3.5255525256699398</v>
      </c>
      <c r="LJ36">
        <v>3.5695488923710701</v>
      </c>
      <c r="LK36">
        <v>2.9136904487020501</v>
      </c>
      <c r="LL36">
        <v>3.0889984597917199</v>
      </c>
      <c r="LM36">
        <v>3.4564334401878498</v>
      </c>
      <c r="LN36">
        <v>3.5777006701543699</v>
      </c>
      <c r="LO36">
        <v>3.6056785279296699</v>
      </c>
      <c r="LP36">
        <v>3.07503192288058</v>
      </c>
      <c r="LQ36">
        <v>3.32397897850861</v>
      </c>
      <c r="LR36">
        <v>3.5255981885968</v>
      </c>
      <c r="LS36">
        <v>3.6172849824896498</v>
      </c>
      <c r="LT36">
        <v>3.5100747562335699</v>
      </c>
      <c r="LU36">
        <v>-1.14240809493274</v>
      </c>
      <c r="LV36">
        <v>-1.20243396827288</v>
      </c>
      <c r="LW36">
        <v>-0.83881259157502397</v>
      </c>
      <c r="LX36">
        <v>-0.42293507457835799</v>
      </c>
      <c r="LY36">
        <v>-1.6099381755853499</v>
      </c>
      <c r="LZ36">
        <v>-1.5760268197554499</v>
      </c>
      <c r="MA36">
        <v>9.1884570018817793E-2</v>
      </c>
      <c r="MB36">
        <v>1.76565166525734</v>
      </c>
      <c r="MC36">
        <v>0.62574213447450899</v>
      </c>
      <c r="MD36">
        <v>-0.44611127063804501</v>
      </c>
      <c r="ME36">
        <v>2.35885549361508E-2</v>
      </c>
      <c r="MF36">
        <v>0.21913959029274899</v>
      </c>
      <c r="MG36">
        <v>0.94275529533839797</v>
      </c>
      <c r="MH36">
        <v>1.56148195909832</v>
      </c>
      <c r="MI36">
        <v>-7.7118164892756996E-3</v>
      </c>
      <c r="MJ36">
        <v>0.162251207342374</v>
      </c>
      <c r="MK36">
        <v>0.78970116855085903</v>
      </c>
      <c r="ML36">
        <v>1.6983402925000199</v>
      </c>
      <c r="MM36">
        <v>1.0653157084642999</v>
      </c>
      <c r="MN36">
        <v>0.25891696461286701</v>
      </c>
      <c r="MO36">
        <v>0.67147324763516703</v>
      </c>
      <c r="MP36">
        <v>1.5651866451660099</v>
      </c>
      <c r="MQ36">
        <v>1.46262276726034</v>
      </c>
      <c r="MR36">
        <v>1.1759382133943099</v>
      </c>
      <c r="MS36">
        <v>0.90607925030095404</v>
      </c>
      <c r="MT36">
        <v>1.3665630574096499</v>
      </c>
      <c r="MU36">
        <v>1.40675036453739</v>
      </c>
      <c r="MV36">
        <v>1.5723613467694799</v>
      </c>
      <c r="MW36">
        <v>1.7450649570108301</v>
      </c>
      <c r="MX36">
        <v>2.3923847972006</v>
      </c>
      <c r="MY36">
        <v>0.495986311941293</v>
      </c>
      <c r="MZ36">
        <v>-1.2297940365742901</v>
      </c>
      <c r="NA36">
        <v>1.1270847134217501</v>
      </c>
      <c r="NB36">
        <v>-0.87446952256425203</v>
      </c>
      <c r="NC36">
        <v>0.954597432901089</v>
      </c>
      <c r="ND36">
        <v>-0.24133845944370599</v>
      </c>
      <c r="NE36">
        <v>2.2662952724114001</v>
      </c>
      <c r="NF36">
        <v>2.1367773867336801</v>
      </c>
      <c r="NG36">
        <v>3.2263042404152502</v>
      </c>
      <c r="NH36">
        <v>1.4160954212236001</v>
      </c>
      <c r="NI36">
        <v>2.0253511228846102</v>
      </c>
      <c r="NJ36">
        <v>3.4182534968954799</v>
      </c>
      <c r="NK36">
        <v>2.53383083057739</v>
      </c>
      <c r="NL36">
        <v>3.53029923632318</v>
      </c>
      <c r="NM36">
        <v>1.99992522462065</v>
      </c>
      <c r="NN36">
        <v>2.9218366018333901</v>
      </c>
      <c r="NO36">
        <v>3.2327306698271099</v>
      </c>
      <c r="NP36">
        <v>3.2969309326134302</v>
      </c>
      <c r="NQ36">
        <v>3.0490249645739902</v>
      </c>
      <c r="NR36">
        <v>2.3534441618690498</v>
      </c>
      <c r="NS36">
        <v>2.98302032288393</v>
      </c>
      <c r="NT36">
        <v>3.5840068452709901</v>
      </c>
      <c r="NU36">
        <v>3.0882356635482102</v>
      </c>
      <c r="NV36">
        <v>3.0346119133171099</v>
      </c>
      <c r="NW36">
        <v>2.9206514835654702</v>
      </c>
      <c r="NX36">
        <v>3.32224050852242</v>
      </c>
      <c r="NY36">
        <v>3.3908574796308901</v>
      </c>
      <c r="NZ36">
        <v>3.0957810523597198</v>
      </c>
      <c r="OA36">
        <v>3.3616163148731499</v>
      </c>
      <c r="OB36">
        <v>3.2724441873544801</v>
      </c>
      <c r="OC36">
        <v>-0.79335586038609596</v>
      </c>
      <c r="OD36">
        <v>-0.28188299868148597</v>
      </c>
      <c r="OE36">
        <v>-1.0241541696663099</v>
      </c>
      <c r="OF36">
        <v>-1.0444489722835399</v>
      </c>
      <c r="OG36">
        <v>-1.0953257190905199</v>
      </c>
      <c r="OH36">
        <v>-0.62610694471617201</v>
      </c>
      <c r="OI36">
        <v>-1.65982925330729</v>
      </c>
      <c r="OJ36">
        <v>-1.0772338973992199</v>
      </c>
      <c r="OK36">
        <v>-0.81196788945968301</v>
      </c>
      <c r="OL36">
        <v>-0.442228987291232</v>
      </c>
      <c r="OM36">
        <v>-1.4499405886410699</v>
      </c>
      <c r="ON36">
        <v>-1.6224716510422399</v>
      </c>
      <c r="OO36">
        <v>-1.29986630213287</v>
      </c>
      <c r="OP36">
        <v>-1.12171000705601</v>
      </c>
      <c r="OQ36">
        <v>-0.12404738284510999</v>
      </c>
      <c r="OR36">
        <v>-1.6141609081694099</v>
      </c>
      <c r="OS36">
        <v>-1.5230641068640101</v>
      </c>
      <c r="OT36">
        <v>-1.26757380082159</v>
      </c>
      <c r="OU36">
        <v>-0.65306301561186197</v>
      </c>
      <c r="OV36">
        <v>-0.155686407908699</v>
      </c>
      <c r="OW36">
        <v>-1.6005606879065299</v>
      </c>
      <c r="OX36">
        <v>-1.47766950480929</v>
      </c>
      <c r="OY36">
        <v>-0.93704098247439604</v>
      </c>
      <c r="OZ36">
        <v>-0.52356295106038397</v>
      </c>
      <c r="PA36">
        <v>0.135680310207067</v>
      </c>
      <c r="PB36">
        <v>-1.594976610497</v>
      </c>
      <c r="PC36">
        <v>-1.2134009198353199</v>
      </c>
      <c r="PD36">
        <v>-0.79952268751768396</v>
      </c>
      <c r="PE36">
        <v>-0.224581669779605</v>
      </c>
      <c r="PF36">
        <v>0.32581398664398498</v>
      </c>
      <c r="PG36">
        <v>1.42402731590814</v>
      </c>
      <c r="PH36">
        <v>-1.4818405933043901</v>
      </c>
      <c r="PI36">
        <v>-1.2859512099496999</v>
      </c>
      <c r="PJ36">
        <v>-1.38209246419927</v>
      </c>
      <c r="PK36">
        <v>-0.92664203767337405</v>
      </c>
      <c r="PL36">
        <v>-1.0773407208365899</v>
      </c>
      <c r="PM36">
        <v>1.5681860832632699</v>
      </c>
      <c r="PN36">
        <v>1.6438461887815601</v>
      </c>
      <c r="PO36">
        <v>1.8472136870601901</v>
      </c>
      <c r="PP36">
        <v>1.60625614244743</v>
      </c>
      <c r="PQ36">
        <v>1.3901898372322199</v>
      </c>
      <c r="PR36">
        <v>1.5952379190213</v>
      </c>
      <c r="PS36">
        <v>1.7136934624590101</v>
      </c>
      <c r="PT36">
        <v>1.7660440693046799</v>
      </c>
      <c r="PU36">
        <v>1.6301798147336499</v>
      </c>
      <c r="PV36">
        <v>1.49630805947356</v>
      </c>
      <c r="PW36">
        <v>1.65734879630777</v>
      </c>
      <c r="PX36">
        <v>1.7424890841243801</v>
      </c>
      <c r="PY36">
        <v>1.6999753019417001</v>
      </c>
      <c r="PZ36">
        <v>1.67375571633405</v>
      </c>
      <c r="QA36">
        <v>1.57263935566033</v>
      </c>
      <c r="QB36">
        <v>1.69662549822213</v>
      </c>
      <c r="QC36">
        <v>1.7069185564657801</v>
      </c>
      <c r="QD36">
        <v>1.70662675897717</v>
      </c>
      <c r="QE36">
        <v>1.7213294650483699</v>
      </c>
      <c r="QF36">
        <v>1.6246080927176101</v>
      </c>
      <c r="QG36">
        <v>1.68191667218782</v>
      </c>
      <c r="QH36">
        <v>1.71075228570329</v>
      </c>
      <c r="QI36">
        <v>1.7347338852899301</v>
      </c>
      <c r="QJ36">
        <v>1.74340695741713</v>
      </c>
      <c r="QK36">
        <v>-0.60349175939706001</v>
      </c>
      <c r="QL36">
        <v>0.274798067995633</v>
      </c>
      <c r="QM36">
        <v>-1.1335656816492901E-2</v>
      </c>
      <c r="QN36">
        <v>-0.25863271002570298</v>
      </c>
      <c r="QO36">
        <v>-0.58915665444096099</v>
      </c>
      <c r="QP36">
        <v>-1.1880692263928601</v>
      </c>
      <c r="QQ36">
        <v>-0.74421575913970595</v>
      </c>
      <c r="QR36">
        <v>-0.58801485473753701</v>
      </c>
      <c r="QS36">
        <v>-1.0364234538899599</v>
      </c>
      <c r="QT36">
        <v>-0.87278821536712903</v>
      </c>
      <c r="QU36">
        <v>-0.67528514445162702</v>
      </c>
      <c r="QV36">
        <v>-0.518990332991492</v>
      </c>
      <c r="QW36">
        <v>-0.67263332671966003</v>
      </c>
      <c r="QX36">
        <v>-1.1345432052884901</v>
      </c>
      <c r="QY36">
        <v>-0.65991257882848098</v>
      </c>
      <c r="QZ36">
        <v>-0.62332617783458499</v>
      </c>
      <c r="RA36">
        <v>-0.62262688556646295</v>
      </c>
      <c r="RB36">
        <v>-0.94419009106751095</v>
      </c>
      <c r="RC36">
        <v>-0.93355122948727698</v>
      </c>
      <c r="RD36">
        <v>-0.55026836536685997</v>
      </c>
      <c r="RE36">
        <v>-0.67277992684798205</v>
      </c>
      <c r="RF36">
        <v>-0.83928568450869301</v>
      </c>
      <c r="RG36">
        <v>-0.88525417126985995</v>
      </c>
      <c r="RH36">
        <v>-0.77984110149179398</v>
      </c>
      <c r="RI36">
        <v>-0.51885911737511103</v>
      </c>
      <c r="RJ36">
        <v>-0.840598530723358</v>
      </c>
      <c r="RK36">
        <v>-0.83210230437632404</v>
      </c>
      <c r="RL36">
        <v>-0.78985071318011302</v>
      </c>
      <c r="RM36">
        <v>-0.70786429430084896</v>
      </c>
      <c r="RN36">
        <v>-0.41310832589541902</v>
      </c>
      <c r="RO36">
        <v>4.4863625118163997</v>
      </c>
      <c r="RP36">
        <v>5.4710459959936601</v>
      </c>
      <c r="RQ36">
        <v>0.13694456797939999</v>
      </c>
      <c r="RR36">
        <v>-1.85935550760327</v>
      </c>
      <c r="RS36">
        <v>-2.9629148388022002</v>
      </c>
      <c r="RT36">
        <v>-1.88505028910918</v>
      </c>
      <c r="RU36">
        <v>1.7515300608109801</v>
      </c>
      <c r="RV36">
        <v>0.67153969011709802</v>
      </c>
      <c r="RW36">
        <v>1.8545750976748601</v>
      </c>
      <c r="RX36">
        <v>2.0361619895197798</v>
      </c>
      <c r="RY36">
        <v>3.2283647009482102</v>
      </c>
      <c r="RZ36">
        <v>2.20173586074932</v>
      </c>
      <c r="SA36">
        <v>1.8028306993587</v>
      </c>
      <c r="SB36">
        <v>2.9769565474061901</v>
      </c>
      <c r="SC36">
        <v>3.3988684559408102</v>
      </c>
      <c r="SD36">
        <v>2.7961556025040699</v>
      </c>
      <c r="SE36">
        <v>2.0574909076471002</v>
      </c>
      <c r="SF36">
        <v>2.42507205196334</v>
      </c>
      <c r="SG36">
        <v>3.2761553687355498</v>
      </c>
      <c r="SH36">
        <v>3.49522522642765</v>
      </c>
      <c r="SI36">
        <v>2.5322062934842502</v>
      </c>
      <c r="SJ36">
        <v>2.4064145303929201</v>
      </c>
      <c r="SK36">
        <v>2.8161026443288799</v>
      </c>
      <c r="SL36">
        <v>3.4044679622775198</v>
      </c>
      <c r="SM36">
        <v>3.3510415241715799</v>
      </c>
      <c r="SN36">
        <v>2.6815861151586899</v>
      </c>
      <c r="SO36">
        <v>2.69721218803025</v>
      </c>
      <c r="SP36">
        <v>3.0180635359463901</v>
      </c>
      <c r="SQ36">
        <v>3.3137225365148999</v>
      </c>
      <c r="SR36">
        <v>3.48120179186584</v>
      </c>
      <c r="SS36">
        <v>2.5276211223516101</v>
      </c>
      <c r="ST36">
        <v>9.4183679014261501E-2</v>
      </c>
      <c r="SU36">
        <v>4.6815764152614299E-2</v>
      </c>
      <c r="SV36">
        <v>2.3530251768251801E-2</v>
      </c>
      <c r="SW36">
        <v>4.00507482863003E-2</v>
      </c>
      <c r="SX36">
        <v>3.4176018977359598E-2</v>
      </c>
      <c r="SY36">
        <v>2.4945896950614901</v>
      </c>
      <c r="SZ36">
        <v>2.4725327608549601</v>
      </c>
      <c r="TA36">
        <v>2.4638699786832201</v>
      </c>
      <c r="TB36">
        <v>2.4529705105105601</v>
      </c>
      <c r="TC36">
        <v>2.5196679306220302</v>
      </c>
      <c r="TD36">
        <v>2.4900328361900699</v>
      </c>
      <c r="TE36">
        <v>2.4720949374250201</v>
      </c>
      <c r="TF36">
        <v>2.4644148852846199</v>
      </c>
      <c r="TG36">
        <v>2.45111319885131</v>
      </c>
      <c r="TH36">
        <v>2.5126677343666599</v>
      </c>
      <c r="TI36">
        <v>2.4888755427437599</v>
      </c>
      <c r="TJ36">
        <v>2.4760790928090999</v>
      </c>
      <c r="TK36">
        <v>2.4656134298773198</v>
      </c>
      <c r="TL36">
        <v>2.4508858393149802</v>
      </c>
      <c r="TM36">
        <v>2.5134363049965298</v>
      </c>
      <c r="TN36">
        <v>2.4950202327554698</v>
      </c>
      <c r="TO36">
        <v>2.4820888040220499</v>
      </c>
      <c r="TP36">
        <v>2.46975018166426</v>
      </c>
      <c r="TQ36">
        <v>2.4549635296879901</v>
      </c>
      <c r="TR36">
        <v>2.52026286218724</v>
      </c>
      <c r="TS36">
        <v>2.50314651716283</v>
      </c>
      <c r="TT36">
        <v>2.4894420121769798</v>
      </c>
      <c r="TU36">
        <v>2.47649464321817</v>
      </c>
      <c r="TV36">
        <v>2.4631456586990601</v>
      </c>
    </row>
    <row r="37" spans="1:542" x14ac:dyDescent="0.25">
      <c r="A37" s="13">
        <v>45657</v>
      </c>
      <c r="B37">
        <v>1.9154974066491599</v>
      </c>
      <c r="C37">
        <v>0.53025281354126397</v>
      </c>
      <c r="D37">
        <v>0.31736967140300698</v>
      </c>
      <c r="E37">
        <v>1.4032996631118699</v>
      </c>
      <c r="F37">
        <v>0.58866331206327405</v>
      </c>
      <c r="G37">
        <v>-0.13745393461710601</v>
      </c>
      <c r="H37">
        <v>2.01135618858057</v>
      </c>
      <c r="I37">
        <v>2.8495814298221398</v>
      </c>
      <c r="J37">
        <v>2.5498677659490698</v>
      </c>
      <c r="K37">
        <v>1.4469786090079999</v>
      </c>
      <c r="L37">
        <v>2.2103064719451702</v>
      </c>
      <c r="M37">
        <v>2.4064680148180102</v>
      </c>
      <c r="N37">
        <v>3.17263727695636</v>
      </c>
      <c r="O37">
        <v>2.6536786365566498</v>
      </c>
      <c r="P37">
        <v>1.94307587281463</v>
      </c>
      <c r="Q37">
        <v>2.4527828840543799</v>
      </c>
      <c r="R37">
        <v>2.9722556154614601</v>
      </c>
      <c r="S37">
        <v>3.1422991651713899</v>
      </c>
      <c r="T37">
        <v>2.51447345207113</v>
      </c>
      <c r="U37">
        <v>2.4299579191738299</v>
      </c>
      <c r="V37">
        <v>2.9144857823004302</v>
      </c>
      <c r="W37">
        <v>3.12765987939569</v>
      </c>
      <c r="X37">
        <v>3.0406068297965998</v>
      </c>
      <c r="Y37">
        <v>2.8260444360532402</v>
      </c>
      <c r="Z37">
        <v>3.0397663327889899</v>
      </c>
      <c r="AA37">
        <v>3.0725537400109499</v>
      </c>
      <c r="AB37">
        <v>3.08913233686128</v>
      </c>
      <c r="AC37">
        <v>3.2300784623612899</v>
      </c>
      <c r="AD37">
        <v>3.2670637600932402</v>
      </c>
      <c r="AE37">
        <v>3.5008443132226601</v>
      </c>
      <c r="AF37">
        <v>-0.583233371101048</v>
      </c>
      <c r="AG37">
        <v>-0.56291996342311001</v>
      </c>
      <c r="AH37">
        <v>-5.0986636634949199E-2</v>
      </c>
      <c r="AI37">
        <v>0.78953697349711804</v>
      </c>
      <c r="AJ37">
        <v>1.86964669334199</v>
      </c>
      <c r="AK37">
        <v>2.41471746343439</v>
      </c>
      <c r="AL37">
        <v>-0.54085652988018096</v>
      </c>
      <c r="AM37">
        <v>-0.345358608770789</v>
      </c>
      <c r="AN37">
        <v>-0.13089132594029099</v>
      </c>
      <c r="AO37">
        <v>-0.27680769869094901</v>
      </c>
      <c r="AP37">
        <v>-0.58429308895634502</v>
      </c>
      <c r="AQ37">
        <v>-0.48289081521712901</v>
      </c>
      <c r="AR37">
        <v>-0.26440386764999801</v>
      </c>
      <c r="AS37">
        <v>-0.14654118357343901</v>
      </c>
      <c r="AT37">
        <v>-0.38342930373864997</v>
      </c>
      <c r="AU37">
        <v>-0.53790520037255096</v>
      </c>
      <c r="AV37">
        <v>-0.37695739848558502</v>
      </c>
      <c r="AW37">
        <v>-0.207481832595277</v>
      </c>
      <c r="AX37">
        <v>-0.265414405011625</v>
      </c>
      <c r="AY37">
        <v>-0.582403367200788</v>
      </c>
      <c r="AZ37">
        <v>-0.45185651457366099</v>
      </c>
      <c r="BA37">
        <v>-0.30399140528963497</v>
      </c>
      <c r="BB37">
        <v>-0.26798012784524899</v>
      </c>
      <c r="BC37">
        <v>-0.43610354990689099</v>
      </c>
      <c r="BD37">
        <v>-0.72586702696281202</v>
      </c>
      <c r="BE37">
        <v>-0.38071522441320399</v>
      </c>
      <c r="BF37">
        <v>-0.327734358578472</v>
      </c>
      <c r="BG37">
        <v>-0.39612583963429698</v>
      </c>
      <c r="BH37">
        <v>-0.57818700616819996</v>
      </c>
      <c r="BI37">
        <v>-0.89448235725546899</v>
      </c>
      <c r="BK37">
        <v>2.2838025327848799</v>
      </c>
      <c r="BL37">
        <v>0.121209941721262</v>
      </c>
      <c r="BM37">
        <v>-0.33089840298986101</v>
      </c>
      <c r="BN37">
        <v>-0.26526310328650798</v>
      </c>
      <c r="BO37">
        <v>-0.69089129727129195</v>
      </c>
      <c r="BP37">
        <v>-0.85132387739394599</v>
      </c>
      <c r="BQ37">
        <v>2.5157508659574002</v>
      </c>
      <c r="BR37">
        <v>2.7903111755838901</v>
      </c>
      <c r="BS37">
        <v>2.8185809903337802</v>
      </c>
      <c r="BT37">
        <v>3.3898097824648801</v>
      </c>
      <c r="BU37">
        <v>2.40198956097688</v>
      </c>
      <c r="BV37">
        <v>2.6311379598803701</v>
      </c>
      <c r="BW37">
        <v>2.9562635607709402</v>
      </c>
      <c r="BX37">
        <v>3.0210358218859001</v>
      </c>
      <c r="BY37">
        <v>3.9868131972107599</v>
      </c>
      <c r="BZ37">
        <v>2.5348377724860098</v>
      </c>
      <c r="CA37">
        <v>2.8120966203781501</v>
      </c>
      <c r="CB37">
        <v>3.0200097912016401</v>
      </c>
      <c r="CC37">
        <v>3.5052886650201902</v>
      </c>
      <c r="CD37">
        <v>4.94535344522866</v>
      </c>
      <c r="CE37">
        <v>2.69389316590452</v>
      </c>
      <c r="CF37">
        <v>2.9084854613392799</v>
      </c>
      <c r="CG37">
        <v>3.3339621159818198</v>
      </c>
      <c r="CH37">
        <v>4.2111317924307299</v>
      </c>
      <c r="CI37">
        <v>5.7513127324708702</v>
      </c>
      <c r="CJ37">
        <v>2.80022238889413</v>
      </c>
      <c r="CK37">
        <v>3.1630023372414602</v>
      </c>
      <c r="CL37">
        <v>3.8563732905263599</v>
      </c>
      <c r="CM37">
        <v>4.8790803496127504</v>
      </c>
      <c r="CN37">
        <v>6.6261979889461804</v>
      </c>
      <c r="CO37">
        <v>0.24060271341268299</v>
      </c>
      <c r="CP37">
        <v>-0.48433648339045998</v>
      </c>
      <c r="CQ37">
        <v>-0.68729028814005799</v>
      </c>
      <c r="CR37">
        <v>-0.40190846117499901</v>
      </c>
      <c r="CS37">
        <v>-1.2956954381089001</v>
      </c>
      <c r="CT37">
        <v>9.4638095790668605E-3</v>
      </c>
      <c r="CU37">
        <v>1.04724050096176</v>
      </c>
      <c r="CV37">
        <v>1.25954082070205</v>
      </c>
      <c r="CW37">
        <v>1.33509878047285</v>
      </c>
      <c r="CX37">
        <v>0.66171299286962604</v>
      </c>
      <c r="CY37">
        <v>1.1997760478736299</v>
      </c>
      <c r="CZ37">
        <v>2.1876041613616102</v>
      </c>
      <c r="DA37">
        <v>1.9413575154292999</v>
      </c>
      <c r="DB37">
        <v>1.4728947871084599</v>
      </c>
      <c r="DC37">
        <v>1.4914665273559999</v>
      </c>
      <c r="DD37">
        <v>1.76853102410871</v>
      </c>
      <c r="DE37">
        <v>2.1560724848512098</v>
      </c>
      <c r="DF37">
        <v>1.7755268566190201</v>
      </c>
      <c r="DG37">
        <v>1.53623798344745</v>
      </c>
      <c r="DH37">
        <v>1.87808449012053</v>
      </c>
      <c r="DI37">
        <v>1.8911762597114199</v>
      </c>
      <c r="DJ37">
        <v>1.98238174489452</v>
      </c>
      <c r="DK37">
        <v>1.73185963333948</v>
      </c>
      <c r="DL37">
        <v>1.7804622274970801</v>
      </c>
      <c r="DM37">
        <v>2.06287217502785</v>
      </c>
      <c r="DN37">
        <v>1.8453993310730199</v>
      </c>
      <c r="DO37">
        <v>1.92222178169897</v>
      </c>
      <c r="DP37">
        <v>1.89639452032148</v>
      </c>
      <c r="DQ37">
        <v>1.95890857870803</v>
      </c>
      <c r="DR37">
        <v>2.2869993777540301</v>
      </c>
      <c r="DS37">
        <v>2.5978576959971398</v>
      </c>
      <c r="DT37">
        <v>0.65825917884815799</v>
      </c>
      <c r="DU37">
        <v>0.27350518405984597</v>
      </c>
      <c r="DV37">
        <v>0.15136537257553101</v>
      </c>
      <c r="DW37">
        <v>-3.0899426336093199E-2</v>
      </c>
      <c r="DX37">
        <v>-3.7100038822212397E-2</v>
      </c>
      <c r="DY37">
        <v>0.61071499097466397</v>
      </c>
      <c r="DZ37">
        <v>0.212320603777334</v>
      </c>
      <c r="EA37">
        <v>1.64943022820858</v>
      </c>
      <c r="EB37">
        <v>1.8900485612729001</v>
      </c>
      <c r="EC37">
        <v>2.1484311325376302</v>
      </c>
      <c r="ED37">
        <v>0.24367048291003299</v>
      </c>
      <c r="EE37">
        <v>0.63309774090328597</v>
      </c>
      <c r="EF37">
        <v>1.9562808685284601</v>
      </c>
      <c r="EG37">
        <v>1.53804331675948</v>
      </c>
      <c r="EH37">
        <v>1.4589624687479801</v>
      </c>
      <c r="EI37">
        <v>0.532818937043957</v>
      </c>
      <c r="EJ37">
        <v>1.5516333199668499</v>
      </c>
      <c r="EK37">
        <v>2.04945366762465</v>
      </c>
      <c r="EL37">
        <v>0.93722767241083504</v>
      </c>
      <c r="EM37">
        <v>1.5198464595694501</v>
      </c>
      <c r="EN37">
        <v>1.4097525844453</v>
      </c>
      <c r="EO37">
        <v>1.95653918138936</v>
      </c>
      <c r="EP37">
        <v>1.63079908807402</v>
      </c>
      <c r="EQ37">
        <v>0.92516202578582096</v>
      </c>
      <c r="ER37">
        <v>2.0509517125812899</v>
      </c>
      <c r="ES37">
        <v>1.74461605829455</v>
      </c>
      <c r="ET37">
        <v>1.57988800050641</v>
      </c>
      <c r="EU37">
        <v>1.4435196160752899</v>
      </c>
      <c r="EV37">
        <v>1.35529332040024</v>
      </c>
      <c r="EW37">
        <v>0.54886910090873797</v>
      </c>
      <c r="EX37">
        <v>-0.17053510269066</v>
      </c>
      <c r="EY37">
        <v>-0.28463964450277601</v>
      </c>
      <c r="EZ37">
        <v>-0.31706975163312601</v>
      </c>
      <c r="FA37">
        <v>-2.2704781042745901E-2</v>
      </c>
      <c r="FB37">
        <v>-0.57800047091847795</v>
      </c>
      <c r="FC37">
        <v>1.0338964063010401</v>
      </c>
      <c r="FD37">
        <v>1.3904768697049299</v>
      </c>
      <c r="FE37">
        <v>1.90224131153704</v>
      </c>
      <c r="FF37">
        <v>0.66142076277719397</v>
      </c>
      <c r="FG37">
        <v>1.01509038115172</v>
      </c>
      <c r="FH37">
        <v>1.7729103162055799</v>
      </c>
      <c r="FI37">
        <v>1.70838251439004</v>
      </c>
      <c r="FJ37">
        <v>1.8233935233938401</v>
      </c>
      <c r="FK37">
        <v>1.6320612193236601</v>
      </c>
      <c r="FL37">
        <v>1.4324098229287301</v>
      </c>
      <c r="FM37">
        <v>1.7928082729205701</v>
      </c>
      <c r="FN37">
        <v>1.8185604474844099</v>
      </c>
      <c r="FO37">
        <v>1.7714818352380799</v>
      </c>
      <c r="FP37">
        <v>1.8289962391677099</v>
      </c>
      <c r="FQ37">
        <v>1.57937410123663</v>
      </c>
      <c r="FR37">
        <v>1.8685512584878401</v>
      </c>
      <c r="FS37">
        <v>1.8172025107862899</v>
      </c>
      <c r="FT37">
        <v>1.88577384871781</v>
      </c>
      <c r="FU37">
        <v>2.1503741907313301</v>
      </c>
      <c r="FV37">
        <v>1.70573427346781</v>
      </c>
      <c r="FW37">
        <v>1.87916570253019</v>
      </c>
      <c r="FX37">
        <v>1.9175178200802301</v>
      </c>
      <c r="FY37">
        <v>2.13682797643719</v>
      </c>
      <c r="FZ37">
        <v>2.4391328173629598</v>
      </c>
      <c r="GA37">
        <v>1.5621609646101799</v>
      </c>
      <c r="GB37">
        <v>-0.36708967794200298</v>
      </c>
      <c r="GC37">
        <v>0.78450569968177297</v>
      </c>
      <c r="GD37">
        <v>1.30049775548521</v>
      </c>
      <c r="GE37">
        <v>2.8307929811169799</v>
      </c>
      <c r="GF37">
        <v>4.75412118965607</v>
      </c>
      <c r="GG37">
        <v>2.1102034451402099</v>
      </c>
      <c r="GH37">
        <v>2.0635565306491799</v>
      </c>
      <c r="GI37">
        <v>1.9700855200487299</v>
      </c>
      <c r="GJ37">
        <v>1.87728878954094</v>
      </c>
      <c r="GK37">
        <v>1.58563951342033</v>
      </c>
      <c r="GL37">
        <v>2.1018071203196702</v>
      </c>
      <c r="GM37">
        <v>2.05217302312768</v>
      </c>
      <c r="GN37">
        <v>1.94176682073369</v>
      </c>
      <c r="GO37">
        <v>1.8342374366158301</v>
      </c>
      <c r="GP37">
        <v>1.8832419927925701</v>
      </c>
      <c r="GQ37">
        <v>2.1180634948345198</v>
      </c>
      <c r="GR37">
        <v>2.01662885527508</v>
      </c>
      <c r="GS37">
        <v>1.90297484212707</v>
      </c>
      <c r="GT37">
        <v>1.5775420958831201</v>
      </c>
      <c r="GU37">
        <v>2.0052182534138501</v>
      </c>
      <c r="GV37">
        <v>2.0978652844002501</v>
      </c>
      <c r="GW37">
        <v>1.97711772545618</v>
      </c>
      <c r="GX37">
        <v>1.7168858305802099</v>
      </c>
      <c r="GY37">
        <v>1.3669659267594001</v>
      </c>
      <c r="GZ37">
        <v>2.04817210650174</v>
      </c>
      <c r="HA37">
        <v>2.0638409827932001</v>
      </c>
      <c r="HB37">
        <v>1.8262375821569501</v>
      </c>
      <c r="HC37">
        <v>1.5306105305925799</v>
      </c>
      <c r="HD37">
        <v>1.1025498835310901</v>
      </c>
      <c r="HE37">
        <v>0.59951212050418301</v>
      </c>
      <c r="HF37">
        <v>-0.180377302755762</v>
      </c>
      <c r="HG37">
        <v>1.3760271088998499</v>
      </c>
      <c r="HH37">
        <v>1.67000952162462</v>
      </c>
      <c r="HI37">
        <v>3.3260603644852398</v>
      </c>
      <c r="HJ37">
        <v>5.0739088331004902</v>
      </c>
      <c r="HK37">
        <v>0.94062279675018001</v>
      </c>
      <c r="HL37">
        <v>0.851004107411229</v>
      </c>
      <c r="HM37">
        <v>0.75894901219973199</v>
      </c>
      <c r="HN37">
        <v>0.64867530852278699</v>
      </c>
      <c r="HO37">
        <v>0.58086620167703196</v>
      </c>
      <c r="HP37">
        <v>0.91018040952481705</v>
      </c>
      <c r="HQ37">
        <v>0.82301057165990099</v>
      </c>
      <c r="HR37">
        <v>0.71587605189765502</v>
      </c>
      <c r="HS37">
        <v>0.60994700961826398</v>
      </c>
      <c r="HT37">
        <v>0.75659089102213795</v>
      </c>
      <c r="HU37">
        <v>0.87295788361613502</v>
      </c>
      <c r="HV37">
        <v>0.77227550574874104</v>
      </c>
      <c r="HW37">
        <v>0.66528522231528997</v>
      </c>
      <c r="HX37">
        <v>0.37989801686841301</v>
      </c>
      <c r="HY37">
        <v>0.79041696828793995</v>
      </c>
      <c r="HZ37">
        <v>0.82501146105075396</v>
      </c>
      <c r="IA37">
        <v>0.72116427662441995</v>
      </c>
      <c r="IB37">
        <v>0.49368992071641399</v>
      </c>
      <c r="IC37">
        <v>0.20653636436233699</v>
      </c>
      <c r="ID37">
        <v>0.77917289906646503</v>
      </c>
      <c r="IE37">
        <v>0.774827813608714</v>
      </c>
      <c r="IF37">
        <v>0.57835977832728003</v>
      </c>
      <c r="IG37">
        <v>0.33535017144642898</v>
      </c>
      <c r="IH37">
        <v>-3.09596649342492E-2</v>
      </c>
      <c r="II37">
        <v>0.66587778109391804</v>
      </c>
      <c r="IJ37">
        <v>-0.29603832126126101</v>
      </c>
      <c r="IK37">
        <v>-0.82974237349798297</v>
      </c>
      <c r="IL37">
        <v>-8.8576172087979896E-2</v>
      </c>
      <c r="IM37">
        <v>-6.8057293468735305E-2</v>
      </c>
      <c r="IN37">
        <v>-0.29837341801638001</v>
      </c>
      <c r="IO37">
        <v>0.47434415301802602</v>
      </c>
      <c r="IP37">
        <v>0.91086563441922797</v>
      </c>
      <c r="IQ37">
        <v>1.1048756515914999</v>
      </c>
      <c r="IR37">
        <v>0.81116480245761202</v>
      </c>
      <c r="IS37">
        <v>0.751584068702005</v>
      </c>
      <c r="IT37">
        <v>0.80904894031594399</v>
      </c>
      <c r="IU37">
        <v>1.1086830586729099</v>
      </c>
      <c r="IV37">
        <v>1.10512080878219</v>
      </c>
      <c r="IW37">
        <v>1.321585460836</v>
      </c>
      <c r="IX37">
        <v>0.80511676933421605</v>
      </c>
      <c r="IY37">
        <v>0.98904542842082399</v>
      </c>
      <c r="IZ37">
        <v>1.1448469597795301</v>
      </c>
      <c r="JA37">
        <v>1.2524421514778601</v>
      </c>
      <c r="JB37">
        <v>1.63763468737033</v>
      </c>
      <c r="JC37">
        <v>0.94922585510314805</v>
      </c>
      <c r="JD37">
        <v>1.0769961956455201</v>
      </c>
      <c r="JE37">
        <v>1.25894051520937</v>
      </c>
      <c r="JF37">
        <v>1.5050886662430101</v>
      </c>
      <c r="JG37">
        <v>1.6692217389491499</v>
      </c>
      <c r="JH37">
        <v>1.04652239612508</v>
      </c>
      <c r="JI37">
        <v>1.2017308669986799</v>
      </c>
      <c r="JJ37">
        <v>1.4744129700208499</v>
      </c>
      <c r="JK37">
        <v>1.5974748035822299</v>
      </c>
      <c r="JL37">
        <v>1.72184488214731</v>
      </c>
      <c r="JM37">
        <v>2.0693395254505802</v>
      </c>
      <c r="JN37">
        <v>-0.42651193864092102</v>
      </c>
      <c r="JO37">
        <v>0.151111368431668</v>
      </c>
      <c r="JP37">
        <v>1.45871365540166</v>
      </c>
      <c r="JQ37">
        <v>2.2810691659776099</v>
      </c>
      <c r="JR37">
        <v>3.76558775794572</v>
      </c>
      <c r="JS37">
        <v>2.6933016082464798</v>
      </c>
      <c r="JT37">
        <v>2.7551773164335098</v>
      </c>
      <c r="JU37">
        <v>2.71760987729099</v>
      </c>
      <c r="JV37">
        <v>2.6135535236351899</v>
      </c>
      <c r="JW37">
        <v>2.1553291812496602</v>
      </c>
      <c r="JX37">
        <v>2.77658838050368</v>
      </c>
      <c r="JY37">
        <v>2.7954850817175299</v>
      </c>
      <c r="JZ37">
        <v>2.7498946425353101</v>
      </c>
      <c r="KA37">
        <v>2.6079615809277001</v>
      </c>
      <c r="KB37">
        <v>2.5033701167020999</v>
      </c>
      <c r="KC37">
        <v>2.8304542695271699</v>
      </c>
      <c r="KD37">
        <v>2.80702947220058</v>
      </c>
      <c r="KE37">
        <v>2.70805292039657</v>
      </c>
      <c r="KF37">
        <v>2.3227422939776399</v>
      </c>
      <c r="KG37">
        <v>2.6820390560845202</v>
      </c>
      <c r="KH37">
        <v>2.8748914768059599</v>
      </c>
      <c r="KI37">
        <v>2.79361206757219</v>
      </c>
      <c r="KJ37">
        <v>2.5058473012403999</v>
      </c>
      <c r="KK37">
        <v>1.9873188172944201</v>
      </c>
      <c r="KL37">
        <v>2.80474419737036</v>
      </c>
      <c r="KM37">
        <v>2.8883350417854601</v>
      </c>
      <c r="KN37">
        <v>2.6442906972031199</v>
      </c>
      <c r="KO37">
        <v>2.2242018046166199</v>
      </c>
      <c r="KP37">
        <v>1.6361764879324101</v>
      </c>
      <c r="KQ37">
        <v>4.4906345691740803</v>
      </c>
      <c r="KR37">
        <v>3.1052522153150601</v>
      </c>
      <c r="KS37">
        <v>-0.31115251420048201</v>
      </c>
      <c r="KT37">
        <v>-0.764967930618489</v>
      </c>
      <c r="KU37">
        <v>-0.72716777356936502</v>
      </c>
      <c r="KV37">
        <v>0.28465418107740098</v>
      </c>
      <c r="KW37">
        <v>2.3219232726163499</v>
      </c>
      <c r="KX37">
        <v>1.69543440347997</v>
      </c>
      <c r="KY37">
        <v>3.24956000661212</v>
      </c>
      <c r="KZ37">
        <v>2.7491405036064598</v>
      </c>
      <c r="LA37">
        <v>4.6528295689854202</v>
      </c>
      <c r="LB37">
        <v>2.99310188219911</v>
      </c>
      <c r="LC37">
        <v>2.8903758774151198</v>
      </c>
      <c r="LD37">
        <v>3.13693058052282</v>
      </c>
      <c r="LE37">
        <v>3.3927734724663399</v>
      </c>
      <c r="LF37">
        <v>3.9780914873822799</v>
      </c>
      <c r="LG37">
        <v>3.0581986569175901</v>
      </c>
      <c r="LH37">
        <v>3.1396038340947898</v>
      </c>
      <c r="LI37">
        <v>3.4078895961334199</v>
      </c>
      <c r="LJ37">
        <v>3.69947602912907</v>
      </c>
      <c r="LK37">
        <v>3.7555090287206001</v>
      </c>
      <c r="LL37">
        <v>3.2035350071845299</v>
      </c>
      <c r="LM37">
        <v>3.3582204378379701</v>
      </c>
      <c r="LN37">
        <v>3.6508082052894202</v>
      </c>
      <c r="LO37">
        <v>3.75092319495606</v>
      </c>
      <c r="LP37">
        <v>3.71897400376174</v>
      </c>
      <c r="LQ37">
        <v>3.3645327032915402</v>
      </c>
      <c r="LR37">
        <v>3.5664974140575398</v>
      </c>
      <c r="LS37">
        <v>3.7157514490166501</v>
      </c>
      <c r="LT37">
        <v>3.7716611512373599</v>
      </c>
      <c r="LU37">
        <v>-4.3090831650972598E-2</v>
      </c>
      <c r="LV37">
        <v>-1.0497849818146201</v>
      </c>
      <c r="LW37">
        <v>-1.24991028872</v>
      </c>
      <c r="LX37">
        <v>-0.80378684286288204</v>
      </c>
      <c r="LY37">
        <v>-0.466231443424798</v>
      </c>
      <c r="LZ37">
        <v>-1.6045215739063701</v>
      </c>
      <c r="MA37">
        <v>-1.1420416739066599</v>
      </c>
      <c r="MB37">
        <v>0.19868702033638</v>
      </c>
      <c r="MC37">
        <v>1.88562562670506</v>
      </c>
      <c r="MD37">
        <v>0.64640612684288201</v>
      </c>
      <c r="ME37">
        <v>1.23610580241782</v>
      </c>
      <c r="MF37">
        <v>-8.6148241883864996E-4</v>
      </c>
      <c r="MG37">
        <v>0.28033049515154002</v>
      </c>
      <c r="MH37">
        <v>1.0876266834698001</v>
      </c>
      <c r="MI37">
        <v>1.59835779149552</v>
      </c>
      <c r="MJ37">
        <v>0.81529249500205003</v>
      </c>
      <c r="MK37">
        <v>0.190289438205025</v>
      </c>
      <c r="ML37">
        <v>0.91989393636444095</v>
      </c>
      <c r="MM37">
        <v>1.84414060275616</v>
      </c>
      <c r="MN37">
        <v>1.0968861638394001</v>
      </c>
      <c r="MO37">
        <v>0.84404956252020802</v>
      </c>
      <c r="MP37">
        <v>0.77773602080653503</v>
      </c>
      <c r="MQ37">
        <v>1.7157541515889101</v>
      </c>
      <c r="MR37">
        <v>1.6231432412943301</v>
      </c>
      <c r="MS37">
        <v>1.2706902344646001</v>
      </c>
      <c r="MT37">
        <v>1.2912131685162</v>
      </c>
      <c r="MU37">
        <v>1.51403476569659</v>
      </c>
      <c r="MV37">
        <v>1.59403746244831</v>
      </c>
      <c r="MW37">
        <v>1.8092622855174201</v>
      </c>
      <c r="MX37">
        <v>2.0936456127655698</v>
      </c>
      <c r="MY37">
        <v>3.1293656259140401</v>
      </c>
      <c r="MZ37">
        <v>-9.6622278652840302E-2</v>
      </c>
      <c r="NA37">
        <v>-1.25753385934726</v>
      </c>
      <c r="NB37">
        <v>1.1271198161243301</v>
      </c>
      <c r="NC37">
        <v>-0.86496207479649601</v>
      </c>
      <c r="ND37">
        <v>1.05218851840271</v>
      </c>
      <c r="NE37">
        <v>0.55117470769203303</v>
      </c>
      <c r="NF37">
        <v>2.4942406239424999</v>
      </c>
      <c r="NG37">
        <v>2.2979401312772398</v>
      </c>
      <c r="NH37">
        <v>3.3167797229868401</v>
      </c>
      <c r="NI37">
        <v>3.4461119720260198</v>
      </c>
      <c r="NJ37">
        <v>2.1551902814864801</v>
      </c>
      <c r="NK37">
        <v>3.6926990704626799</v>
      </c>
      <c r="NL37">
        <v>2.7473039484473101</v>
      </c>
      <c r="NM37">
        <v>3.73847047431045</v>
      </c>
      <c r="NN37">
        <v>3.02524987500433</v>
      </c>
      <c r="NO37">
        <v>3.1471437521446601</v>
      </c>
      <c r="NP37">
        <v>3.5216817163451499</v>
      </c>
      <c r="NQ37">
        <v>3.5523995892569999</v>
      </c>
      <c r="NR37">
        <v>3.3087082720194601</v>
      </c>
      <c r="NS37">
        <v>3.4737853307400099</v>
      </c>
      <c r="NT37">
        <v>3.2387464508602899</v>
      </c>
      <c r="NU37">
        <v>3.89116833705951</v>
      </c>
      <c r="NV37">
        <v>3.3760088577679799</v>
      </c>
      <c r="NW37">
        <v>3.40083773544182</v>
      </c>
      <c r="NX37">
        <v>3.4951491508032801</v>
      </c>
      <c r="NY37">
        <v>3.6019413862315801</v>
      </c>
      <c r="NZ37">
        <v>3.7198201296104401</v>
      </c>
      <c r="OA37">
        <v>3.4680809186322401</v>
      </c>
      <c r="OB37">
        <v>3.76600815982468</v>
      </c>
      <c r="OC37">
        <v>-0.54624639650908402</v>
      </c>
      <c r="OD37">
        <v>0.13948051370940401</v>
      </c>
      <c r="OE37">
        <v>-0.25605296942916</v>
      </c>
      <c r="OF37">
        <v>-0.98604633250958496</v>
      </c>
      <c r="OG37">
        <v>-1.0458153752475501</v>
      </c>
      <c r="OH37">
        <v>-1.1142984477273801</v>
      </c>
      <c r="OI37">
        <v>-0.70524102746846895</v>
      </c>
      <c r="OJ37">
        <v>-1.5608695892609601</v>
      </c>
      <c r="OK37">
        <v>-1.05229535608466</v>
      </c>
      <c r="OL37">
        <v>-0.79478581894765299</v>
      </c>
      <c r="OM37">
        <v>-0.89632233065429401</v>
      </c>
      <c r="ON37">
        <v>-1.3469853638946301</v>
      </c>
      <c r="OO37">
        <v>-1.5329810647931199</v>
      </c>
      <c r="OP37">
        <v>-1.27554101866562</v>
      </c>
      <c r="OQ37">
        <v>-1.11396655549773</v>
      </c>
      <c r="OR37">
        <v>-1.18222633532356</v>
      </c>
      <c r="OS37">
        <v>-1.5035849116626301</v>
      </c>
      <c r="OT37">
        <v>-1.4701838715775899</v>
      </c>
      <c r="OU37">
        <v>-1.25157614329325</v>
      </c>
      <c r="OV37">
        <v>-0.64124934747031104</v>
      </c>
      <c r="OW37">
        <v>-1.39093203103777</v>
      </c>
      <c r="OX37">
        <v>-1.5204967462880199</v>
      </c>
      <c r="OY37">
        <v>-1.44224614457981</v>
      </c>
      <c r="OZ37">
        <v>-0.92093221247641499</v>
      </c>
      <c r="PA37">
        <v>-0.50651061853168799</v>
      </c>
      <c r="PB37">
        <v>-1.4750019571653199</v>
      </c>
      <c r="PC37">
        <v>-1.5362960067051801</v>
      </c>
      <c r="PD37">
        <v>-1.1840843153234599</v>
      </c>
      <c r="PE37">
        <v>-0.78100070458028303</v>
      </c>
      <c r="PF37">
        <v>-0.19659426463937399</v>
      </c>
      <c r="PG37">
        <v>2.0025266723415198</v>
      </c>
      <c r="PH37">
        <v>-0.93298649892308605</v>
      </c>
      <c r="PI37">
        <v>-1.5587149460258101</v>
      </c>
      <c r="PJ37">
        <v>-1.39874788504439</v>
      </c>
      <c r="PK37">
        <v>-1.4677311304949201</v>
      </c>
      <c r="PL37">
        <v>-1.0396384076819001</v>
      </c>
      <c r="PM37">
        <v>1.4858107178433699</v>
      </c>
      <c r="PN37">
        <v>1.6377305255213901</v>
      </c>
      <c r="PO37">
        <v>1.7233723133166701</v>
      </c>
      <c r="PP37">
        <v>1.90843952346895</v>
      </c>
      <c r="PQ37">
        <v>1.9178053876202601</v>
      </c>
      <c r="PR37">
        <v>1.45673071380005</v>
      </c>
      <c r="PS37">
        <v>1.66814041349435</v>
      </c>
      <c r="PT37">
        <v>1.7869195945799199</v>
      </c>
      <c r="PU37">
        <v>1.8376808674999601</v>
      </c>
      <c r="PV37">
        <v>1.6863539874789899</v>
      </c>
      <c r="PW37">
        <v>1.5656634900965101</v>
      </c>
      <c r="PX37">
        <v>1.7303850172613999</v>
      </c>
      <c r="PY37">
        <v>1.8149437545503999</v>
      </c>
      <c r="PZ37">
        <v>1.7850865534603499</v>
      </c>
      <c r="QA37">
        <v>1.6824078648548699</v>
      </c>
      <c r="QB37">
        <v>1.64305321955169</v>
      </c>
      <c r="QC37">
        <v>1.76919683047406</v>
      </c>
      <c r="QD37">
        <v>1.7881929469824001</v>
      </c>
      <c r="QE37">
        <v>1.80228519449082</v>
      </c>
      <c r="QF37">
        <v>1.7115893703487599</v>
      </c>
      <c r="QG37">
        <v>1.6952317606702501</v>
      </c>
      <c r="QH37">
        <v>1.7611503860184301</v>
      </c>
      <c r="QI37">
        <v>1.8008829216404501</v>
      </c>
      <c r="QJ37">
        <v>1.83715220588592</v>
      </c>
      <c r="QK37">
        <v>-0.423728256597935</v>
      </c>
      <c r="QL37">
        <v>0.56289281670073299</v>
      </c>
      <c r="QM37">
        <v>0.23804879314635299</v>
      </c>
      <c r="QN37">
        <v>-4.8930512707565398E-2</v>
      </c>
      <c r="QO37">
        <v>-0.29821509669233798</v>
      </c>
      <c r="QP37">
        <v>-0.81440229228543104</v>
      </c>
      <c r="QQ37">
        <v>-0.56881137146368099</v>
      </c>
      <c r="QR37">
        <v>-0.71120232430545705</v>
      </c>
      <c r="QS37">
        <v>-0.57235325065565101</v>
      </c>
      <c r="QT37">
        <v>-1.01865811208586</v>
      </c>
      <c r="QU37">
        <v>-0.46661334015756301</v>
      </c>
      <c r="QV37">
        <v>-0.63810286843216202</v>
      </c>
      <c r="QW37">
        <v>-0.50391259259265497</v>
      </c>
      <c r="QX37">
        <v>-0.63669391969139599</v>
      </c>
      <c r="QY37">
        <v>-1.10368940643418</v>
      </c>
      <c r="QZ37">
        <v>-0.57837477077920596</v>
      </c>
      <c r="RA37">
        <v>-0.596081921236296</v>
      </c>
      <c r="RB37">
        <v>-0.59524395331542901</v>
      </c>
      <c r="RC37">
        <v>-0.90774271753708402</v>
      </c>
      <c r="RD37">
        <v>-0.86926451920272096</v>
      </c>
      <c r="RE37">
        <v>-0.58036510173150102</v>
      </c>
      <c r="RF37">
        <v>-0.63964781145160299</v>
      </c>
      <c r="RG37">
        <v>-0.80769624095530401</v>
      </c>
      <c r="RH37">
        <v>-0.82642775098974797</v>
      </c>
      <c r="RI37">
        <v>-0.71560547622590398</v>
      </c>
      <c r="RJ37">
        <v>-0.62756905513174399</v>
      </c>
      <c r="RK37">
        <v>-0.80419241622059201</v>
      </c>
      <c r="RL37">
        <v>-0.78076065030664799</v>
      </c>
      <c r="RM37">
        <v>-0.72785418651518097</v>
      </c>
      <c r="RN37">
        <v>-0.64772929654727696</v>
      </c>
      <c r="RO37">
        <v>5.9841636758892101</v>
      </c>
      <c r="RP37">
        <v>8.6373329497228095</v>
      </c>
      <c r="RQ37">
        <v>5.3094722197298401</v>
      </c>
      <c r="RR37">
        <v>0.13522043800907399</v>
      </c>
      <c r="RS37">
        <v>-2.02617635985112</v>
      </c>
      <c r="RT37">
        <v>-2.98606048902273</v>
      </c>
      <c r="RU37">
        <v>4.5638491400258996</v>
      </c>
      <c r="RV37">
        <v>1.80367144706575</v>
      </c>
      <c r="RW37">
        <v>0.86425270862018699</v>
      </c>
      <c r="RX37">
        <v>2.0426791545794698</v>
      </c>
      <c r="RY37">
        <v>5.0291884174403796</v>
      </c>
      <c r="RZ37">
        <v>3.58351679899368</v>
      </c>
      <c r="SA37">
        <v>2.3972577263778301</v>
      </c>
      <c r="SB37">
        <v>2.13658175658228</v>
      </c>
      <c r="SC37">
        <v>3.2485096127775401</v>
      </c>
      <c r="SD37">
        <v>4.4315999488388496</v>
      </c>
      <c r="SE37">
        <v>3.0786647956112998</v>
      </c>
      <c r="SF37">
        <v>2.3321857191465201</v>
      </c>
      <c r="SG37">
        <v>2.7591654222383002</v>
      </c>
      <c r="SH37">
        <v>3.4705666801067201</v>
      </c>
      <c r="SI37">
        <v>3.8619635103415</v>
      </c>
      <c r="SJ37">
        <v>2.8526224091185002</v>
      </c>
      <c r="SK37">
        <v>2.7015982891011698</v>
      </c>
      <c r="SL37">
        <v>3.0861556078180699</v>
      </c>
      <c r="SM37">
        <v>3.55997864878778</v>
      </c>
      <c r="SN37">
        <v>3.5246458687120001</v>
      </c>
      <c r="SO37">
        <v>3.0087532964582402</v>
      </c>
      <c r="SP37">
        <v>2.95600431189406</v>
      </c>
      <c r="SQ37">
        <v>3.2413225450017098</v>
      </c>
      <c r="SR37">
        <v>3.44368221874364</v>
      </c>
      <c r="SS37">
        <v>2.7154201621323102</v>
      </c>
      <c r="ST37">
        <v>0.18065158924334801</v>
      </c>
      <c r="SU37">
        <v>9.2739424274399407E-2</v>
      </c>
      <c r="SV37">
        <v>4.11122074464495E-2</v>
      </c>
      <c r="SW37">
        <v>1.14734374704631E-2</v>
      </c>
      <c r="SX37">
        <v>2.75860006939176E-2</v>
      </c>
      <c r="SY37">
        <v>2.6647793836430198</v>
      </c>
      <c r="SZ37">
        <v>2.6298049431766599</v>
      </c>
      <c r="TA37">
        <v>2.6031331696376698</v>
      </c>
      <c r="TB37">
        <v>2.5913186419021201</v>
      </c>
      <c r="TC37">
        <v>2.7003036919693399</v>
      </c>
      <c r="TD37">
        <v>2.6564794992976499</v>
      </c>
      <c r="TE37">
        <v>2.6240374455423399</v>
      </c>
      <c r="TF37">
        <v>2.6014710702930102</v>
      </c>
      <c r="TG37">
        <v>2.59165858488113</v>
      </c>
      <c r="TH37">
        <v>2.6867699145736799</v>
      </c>
      <c r="TI37">
        <v>2.6485898753732999</v>
      </c>
      <c r="TJ37">
        <v>2.6210508100591898</v>
      </c>
      <c r="TK37">
        <v>2.60485425289118</v>
      </c>
      <c r="TL37">
        <v>2.5936319698169998</v>
      </c>
      <c r="TM37">
        <v>2.6811298013841398</v>
      </c>
      <c r="TN37">
        <v>2.6480758380006901</v>
      </c>
      <c r="TO37">
        <v>2.6264196889289901</v>
      </c>
      <c r="TP37">
        <v>2.61141190062196</v>
      </c>
      <c r="TQ37">
        <v>2.60022441353011</v>
      </c>
      <c r="TR37">
        <v>2.6815284604255099</v>
      </c>
      <c r="TS37">
        <v>2.6542270260153602</v>
      </c>
      <c r="TT37">
        <v>2.6348181331928799</v>
      </c>
      <c r="TU37">
        <v>2.62079745356252</v>
      </c>
      <c r="TV37">
        <v>2.6112299076130099</v>
      </c>
    </row>
    <row r="38" spans="1:542" x14ac:dyDescent="0.25">
      <c r="A38" s="13">
        <v>45747</v>
      </c>
      <c r="B38">
        <v>2.7223201608451002</v>
      </c>
      <c r="C38">
        <v>0.16997413143463699</v>
      </c>
      <c r="D38">
        <v>0.52937339045938603</v>
      </c>
      <c r="E38">
        <v>0.30515946278247602</v>
      </c>
      <c r="F38">
        <v>1.45097356926092</v>
      </c>
      <c r="G38">
        <v>0.75103342761732295</v>
      </c>
      <c r="H38">
        <v>1.9786666562820301</v>
      </c>
      <c r="I38">
        <v>2.1473458311310698</v>
      </c>
      <c r="J38">
        <v>2.97850433661629</v>
      </c>
      <c r="K38">
        <v>2.6975718663888699</v>
      </c>
      <c r="L38">
        <v>2.77869502664519</v>
      </c>
      <c r="M38">
        <v>2.32964858792471</v>
      </c>
      <c r="N38">
        <v>2.5819212595246102</v>
      </c>
      <c r="O38">
        <v>3.3924424781306302</v>
      </c>
      <c r="P38">
        <v>2.9471432653098502</v>
      </c>
      <c r="Q38">
        <v>2.7172322761671399</v>
      </c>
      <c r="R38">
        <v>2.6215307227318099</v>
      </c>
      <c r="S38">
        <v>3.2046694429662099</v>
      </c>
      <c r="T38">
        <v>3.4561108224856198</v>
      </c>
      <c r="U38">
        <v>2.9985815984126898</v>
      </c>
      <c r="V38">
        <v>2.8904936342721599</v>
      </c>
      <c r="W38">
        <v>3.1401958830215801</v>
      </c>
      <c r="X38">
        <v>3.4492464626749002</v>
      </c>
      <c r="Y38">
        <v>3.5395418741479001</v>
      </c>
      <c r="Z38">
        <v>3.5450081673157601</v>
      </c>
      <c r="AA38">
        <v>3.25799245479317</v>
      </c>
      <c r="AB38">
        <v>3.3741513443923101</v>
      </c>
      <c r="AC38">
        <v>3.5595906013960499</v>
      </c>
      <c r="AD38">
        <v>3.9272718525905099</v>
      </c>
      <c r="AE38">
        <v>3.8674360843561102</v>
      </c>
      <c r="AF38">
        <v>-0.23329334844041899</v>
      </c>
      <c r="AG38">
        <v>-0.13069216625073499</v>
      </c>
      <c r="AH38">
        <v>-0.53736127631224595</v>
      </c>
      <c r="AI38">
        <v>3.9184217150071803E-2</v>
      </c>
      <c r="AJ38">
        <v>0.82589608971949802</v>
      </c>
      <c r="AK38">
        <v>1.82195296267463</v>
      </c>
      <c r="AL38">
        <v>-0.62031056482413305</v>
      </c>
      <c r="AM38">
        <v>-0.58232639623740401</v>
      </c>
      <c r="AN38">
        <v>-0.40330474540993599</v>
      </c>
      <c r="AO38">
        <v>-0.208851635182533</v>
      </c>
      <c r="AP38">
        <v>-0.36992486457326801</v>
      </c>
      <c r="AQ38">
        <v>-0.62290793691468804</v>
      </c>
      <c r="AR38">
        <v>-0.52895470798907496</v>
      </c>
      <c r="AS38">
        <v>-0.32981078783915302</v>
      </c>
      <c r="AT38">
        <v>-0.231954838175496</v>
      </c>
      <c r="AU38">
        <v>-0.50085928582355799</v>
      </c>
      <c r="AV38">
        <v>-0.580756113580154</v>
      </c>
      <c r="AW38">
        <v>-0.43341892253730402</v>
      </c>
      <c r="AX38">
        <v>-0.28366901375293202</v>
      </c>
      <c r="AY38">
        <v>-0.36363255921673499</v>
      </c>
      <c r="AZ38">
        <v>-0.516546172636281</v>
      </c>
      <c r="BA38">
        <v>-0.50323745705517398</v>
      </c>
      <c r="BB38">
        <v>-0.37135149227832298</v>
      </c>
      <c r="BC38">
        <v>-0.35561376557931401</v>
      </c>
      <c r="BD38">
        <v>-0.54434600384748499</v>
      </c>
      <c r="BE38">
        <v>-0.47645240275077999</v>
      </c>
      <c r="BF38">
        <v>-0.442092243391568</v>
      </c>
      <c r="BG38">
        <v>-0.40605819844518598</v>
      </c>
      <c r="BH38">
        <v>-0.493026275081063</v>
      </c>
      <c r="BI38">
        <v>-0.69404050057701805</v>
      </c>
      <c r="BK38">
        <v>2.41625808860748</v>
      </c>
      <c r="BL38">
        <v>0.190989520990861</v>
      </c>
      <c r="BM38">
        <v>0.13594088291709999</v>
      </c>
      <c r="BN38">
        <v>-0.26984295571306699</v>
      </c>
      <c r="BO38">
        <v>-0.17372903520594701</v>
      </c>
      <c r="BP38">
        <v>-0.65808465373676905</v>
      </c>
      <c r="BQ38">
        <v>2.5310058536233901</v>
      </c>
      <c r="BR38">
        <v>2.8500253607705699</v>
      </c>
      <c r="BS38">
        <v>3.28842801708306</v>
      </c>
      <c r="BT38">
        <v>3.5200086483314901</v>
      </c>
      <c r="BU38">
        <v>2.4450593585818798</v>
      </c>
      <c r="BV38">
        <v>2.6708154242541302</v>
      </c>
      <c r="BW38">
        <v>3.03488656662419</v>
      </c>
      <c r="BX38">
        <v>3.5635684167172998</v>
      </c>
      <c r="BY38">
        <v>3.8750379965963102</v>
      </c>
      <c r="BZ38">
        <v>2.57662837330709</v>
      </c>
      <c r="CA38">
        <v>2.8708119836222599</v>
      </c>
      <c r="CB38">
        <v>3.3168623963869099</v>
      </c>
      <c r="CC38">
        <v>3.75766525510668</v>
      </c>
      <c r="CD38">
        <v>4.6762848068635003</v>
      </c>
      <c r="CE38">
        <v>2.7475521007683601</v>
      </c>
      <c r="CF38">
        <v>3.1111927150983201</v>
      </c>
      <c r="CG38">
        <v>3.52052665840541</v>
      </c>
      <c r="CH38">
        <v>4.2822516795774899</v>
      </c>
      <c r="CI38">
        <v>5.6384097427608397</v>
      </c>
      <c r="CJ38">
        <v>2.95903653038856</v>
      </c>
      <c r="CK38">
        <v>3.30660768520741</v>
      </c>
      <c r="CL38">
        <v>3.9311129594529302</v>
      </c>
      <c r="CM38">
        <v>5.0014328315781604</v>
      </c>
      <c r="CN38">
        <v>6.4670514437055502</v>
      </c>
      <c r="CO38">
        <v>2.0005513185588901</v>
      </c>
      <c r="CP38">
        <v>0.51000826536796395</v>
      </c>
      <c r="CQ38">
        <v>-0.47449292384224701</v>
      </c>
      <c r="CR38">
        <v>-0.67738958131943805</v>
      </c>
      <c r="CS38">
        <v>-0.42891078870888499</v>
      </c>
      <c r="CT38">
        <v>-1.2510235365804601</v>
      </c>
      <c r="CU38">
        <v>0.32125466561311</v>
      </c>
      <c r="CV38">
        <v>1.2372386215821001</v>
      </c>
      <c r="CW38">
        <v>1.27782347106289</v>
      </c>
      <c r="CX38">
        <v>1.43849335952809</v>
      </c>
      <c r="CY38">
        <v>2.2795294524098502</v>
      </c>
      <c r="CZ38">
        <v>1.2837923673352001</v>
      </c>
      <c r="DA38">
        <v>2.3012617455700002</v>
      </c>
      <c r="DB38">
        <v>1.97122254696274</v>
      </c>
      <c r="DC38">
        <v>1.6127904855250701</v>
      </c>
      <c r="DD38">
        <v>1.85643256467242</v>
      </c>
      <c r="DE38">
        <v>1.8677961148944999</v>
      </c>
      <c r="DF38">
        <v>2.22298641692054</v>
      </c>
      <c r="DG38">
        <v>1.8601463791134201</v>
      </c>
      <c r="DH38">
        <v>1.7520675987362799</v>
      </c>
      <c r="DI38">
        <v>2.0780293493781001</v>
      </c>
      <c r="DJ38">
        <v>1.9652213217618499</v>
      </c>
      <c r="DK38">
        <v>2.0795999046138101</v>
      </c>
      <c r="DL38">
        <v>1.8822315919715</v>
      </c>
      <c r="DM38">
        <v>2.0502707977884902</v>
      </c>
      <c r="DN38">
        <v>2.1242391859683698</v>
      </c>
      <c r="DO38">
        <v>1.94136776087408</v>
      </c>
      <c r="DP38">
        <v>2.0739023395317102</v>
      </c>
      <c r="DQ38">
        <v>2.09806447960622</v>
      </c>
      <c r="DR38">
        <v>2.2777040136887199</v>
      </c>
      <c r="DS38">
        <v>2.2387282854428499</v>
      </c>
      <c r="DT38">
        <v>0.52535949718270103</v>
      </c>
      <c r="DU38">
        <v>0.64309847574824797</v>
      </c>
      <c r="DV38">
        <v>0.26726522471825898</v>
      </c>
      <c r="DW38">
        <v>0.13512025746526099</v>
      </c>
      <c r="DX38">
        <v>-2.4667397127541301E-2</v>
      </c>
      <c r="DY38">
        <v>2.59595288583782</v>
      </c>
      <c r="DZ38">
        <v>0.69246842334980196</v>
      </c>
      <c r="EA38">
        <v>0.32412216213787598</v>
      </c>
      <c r="EB38">
        <v>1.65935996636785</v>
      </c>
      <c r="EC38">
        <v>2.7071749426613598</v>
      </c>
      <c r="ED38">
        <v>2.15000802715217</v>
      </c>
      <c r="EE38">
        <v>0.35662974176398099</v>
      </c>
      <c r="EF38">
        <v>0.71215965994424701</v>
      </c>
      <c r="EG38">
        <v>1.9573028815365201</v>
      </c>
      <c r="EH38">
        <v>2.9786079786759299</v>
      </c>
      <c r="EI38">
        <v>1.4934499164594299</v>
      </c>
      <c r="EJ38">
        <v>0.63862509785216304</v>
      </c>
      <c r="EK38">
        <v>1.56970672895497</v>
      </c>
      <c r="EL38">
        <v>2.0429558415905702</v>
      </c>
      <c r="EM38">
        <v>2.6144904582789201</v>
      </c>
      <c r="EN38">
        <v>1.54695356538387</v>
      </c>
      <c r="EO38">
        <v>1.43957408675271</v>
      </c>
      <c r="EP38">
        <v>1.9421327098263099</v>
      </c>
      <c r="EQ38">
        <v>1.6260001760530001</v>
      </c>
      <c r="ER38">
        <v>2.3888507158069898</v>
      </c>
      <c r="ES38">
        <v>2.0235036748393198</v>
      </c>
      <c r="ET38">
        <v>1.7369556908654</v>
      </c>
      <c r="EU38">
        <v>1.5772744085344099</v>
      </c>
      <c r="EV38">
        <v>1.4527004013989899</v>
      </c>
      <c r="EW38">
        <v>2.2881389638642502</v>
      </c>
      <c r="EX38">
        <v>0.1173173709491</v>
      </c>
      <c r="EY38">
        <v>-0.175491820676445</v>
      </c>
      <c r="EZ38">
        <v>-0.23308953639962801</v>
      </c>
      <c r="FA38">
        <v>-0.34892375786047602</v>
      </c>
      <c r="FB38">
        <v>1.84524897916768E-2</v>
      </c>
      <c r="FC38">
        <v>0.63186940850359496</v>
      </c>
      <c r="FD38">
        <v>1.12902711630732</v>
      </c>
      <c r="FE38">
        <v>1.4438346467987899</v>
      </c>
      <c r="FF38">
        <v>2.0796251401812702</v>
      </c>
      <c r="FG38">
        <v>2.0923733996187699</v>
      </c>
      <c r="FH38">
        <v>1.1098674287869701</v>
      </c>
      <c r="FI38">
        <v>1.8842016305318701</v>
      </c>
      <c r="FJ38">
        <v>1.7793629223174501</v>
      </c>
      <c r="FK38">
        <v>2.1218372870674602</v>
      </c>
      <c r="FL38">
        <v>1.64934262564399</v>
      </c>
      <c r="FM38">
        <v>1.53809642920074</v>
      </c>
      <c r="FN38">
        <v>1.8867851389583601</v>
      </c>
      <c r="FO38">
        <v>1.9860821547504499</v>
      </c>
      <c r="FP38">
        <v>2.1193717618112999</v>
      </c>
      <c r="FQ38">
        <v>1.7898190384136901</v>
      </c>
      <c r="FR38">
        <v>1.67805574661826</v>
      </c>
      <c r="FS38">
        <v>2.0260052959513599</v>
      </c>
      <c r="FT38">
        <v>2.0550916644894999</v>
      </c>
      <c r="FU38">
        <v>2.2468669742978902</v>
      </c>
      <c r="FV38">
        <v>1.8566185668136399</v>
      </c>
      <c r="FW38">
        <v>1.8511218112216401</v>
      </c>
      <c r="FX38">
        <v>2.0962889478629601</v>
      </c>
      <c r="FY38">
        <v>2.19243397595916</v>
      </c>
      <c r="FZ38">
        <v>2.5496842415657701</v>
      </c>
      <c r="GA38">
        <v>1.5621609646101799</v>
      </c>
      <c r="GB38">
        <v>-0.36708967794200298</v>
      </c>
      <c r="GC38">
        <v>-0.30720126104043399</v>
      </c>
      <c r="GD38">
        <v>1.0854548195388301</v>
      </c>
      <c r="GE38">
        <v>1.4976094735265599</v>
      </c>
      <c r="GF38">
        <v>2.8952823358805899</v>
      </c>
      <c r="GG38">
        <v>1.6019656211661699</v>
      </c>
      <c r="GH38">
        <v>2.0635565306491799</v>
      </c>
      <c r="GI38">
        <v>1.9700855200487299</v>
      </c>
      <c r="GJ38">
        <v>1.87728878954094</v>
      </c>
      <c r="GK38">
        <v>1.58563951342033</v>
      </c>
      <c r="GL38">
        <v>1.5953746914570399</v>
      </c>
      <c r="GM38">
        <v>2.05217302312768</v>
      </c>
      <c r="GN38">
        <v>1.94176682073369</v>
      </c>
      <c r="GO38">
        <v>1.8342374366158301</v>
      </c>
      <c r="GP38">
        <v>1.6250592920989699</v>
      </c>
      <c r="GQ38">
        <v>1.8619012252485401</v>
      </c>
      <c r="GR38">
        <v>2.01662885527508</v>
      </c>
      <c r="GS38">
        <v>1.90297484212707</v>
      </c>
      <c r="GT38">
        <v>1.7990734427270401</v>
      </c>
      <c r="GU38">
        <v>1.8295137176173999</v>
      </c>
      <c r="GV38">
        <v>1.92661408206739</v>
      </c>
      <c r="GW38">
        <v>1.97711772545618</v>
      </c>
      <c r="GX38">
        <v>1.8660149753636399</v>
      </c>
      <c r="GY38">
        <v>1.61966015851849</v>
      </c>
      <c r="GZ38">
        <v>1.91512400072962</v>
      </c>
      <c r="HA38">
        <v>1.9351333630896399</v>
      </c>
      <c r="HB38">
        <v>1.9399871140206599</v>
      </c>
      <c r="HC38">
        <v>1.72178446189894</v>
      </c>
      <c r="HD38">
        <v>1.43910834246055</v>
      </c>
      <c r="HE38">
        <v>0.59951212050418301</v>
      </c>
      <c r="HF38">
        <v>-0.180377302755762</v>
      </c>
      <c r="HG38">
        <v>-8.8870452029727806E-2</v>
      </c>
      <c r="HH38">
        <v>1.67000952162462</v>
      </c>
      <c r="HI38">
        <v>1.7718265493052201</v>
      </c>
      <c r="HJ38">
        <v>3.3410164720689002</v>
      </c>
      <c r="HK38">
        <v>0.543847151326875</v>
      </c>
      <c r="HL38">
        <v>0.851004107411229</v>
      </c>
      <c r="HM38">
        <v>0.75894901219973199</v>
      </c>
      <c r="HN38">
        <v>0.64867530852278699</v>
      </c>
      <c r="HO38">
        <v>0.58086620167703196</v>
      </c>
      <c r="HP38">
        <v>0.51831169130230803</v>
      </c>
      <c r="HQ38">
        <v>0.82301057165990099</v>
      </c>
      <c r="HR38">
        <v>0.71587605189765502</v>
      </c>
      <c r="HS38">
        <v>0.60994700961826398</v>
      </c>
      <c r="HT38">
        <v>0.55467777219877101</v>
      </c>
      <c r="HU38">
        <v>0.67889057424588495</v>
      </c>
      <c r="HV38">
        <v>0.77227550574874104</v>
      </c>
      <c r="HW38">
        <v>0.66528522231528997</v>
      </c>
      <c r="HX38">
        <v>0.56301081420216004</v>
      </c>
      <c r="HY38">
        <v>0.65696070394396</v>
      </c>
      <c r="HZ38">
        <v>0.69670929161723105</v>
      </c>
      <c r="IA38">
        <v>0.72116427662441995</v>
      </c>
      <c r="IB38">
        <v>0.61690703903166</v>
      </c>
      <c r="IC38">
        <v>0.39474303553245399</v>
      </c>
      <c r="ID38">
        <v>0.67997417655757897</v>
      </c>
      <c r="IE38">
        <v>0.67916480984337102</v>
      </c>
      <c r="IF38">
        <v>0.67191186324722096</v>
      </c>
      <c r="IG38">
        <v>0.47760494723521402</v>
      </c>
      <c r="IH38">
        <v>0.237770226695037</v>
      </c>
      <c r="II38">
        <v>0.83283923839131802</v>
      </c>
      <c r="IJ38">
        <v>-0.41868576017589199</v>
      </c>
      <c r="IK38">
        <v>-0.29601967109236299</v>
      </c>
      <c r="IL38">
        <v>-0.80071665069987497</v>
      </c>
      <c r="IM38">
        <v>-4.5665137825676001E-2</v>
      </c>
      <c r="IN38">
        <v>-1.6531599737238001E-2</v>
      </c>
      <c r="IO38">
        <v>0.70827895001306795</v>
      </c>
      <c r="IP38">
        <v>0.52232908568541203</v>
      </c>
      <c r="IQ38">
        <v>0.95374557371820001</v>
      </c>
      <c r="IR38">
        <v>1.1947805196249699</v>
      </c>
      <c r="IS38">
        <v>0.77686760668686705</v>
      </c>
      <c r="IT38">
        <v>0.802040431221547</v>
      </c>
      <c r="IU38">
        <v>0.86657657150135803</v>
      </c>
      <c r="IV38">
        <v>1.19059108201897</v>
      </c>
      <c r="IW38">
        <v>1.28114251915792</v>
      </c>
      <c r="IX38">
        <v>0.81445914571356903</v>
      </c>
      <c r="IY38">
        <v>0.86091327642312299</v>
      </c>
      <c r="IZ38">
        <v>1.0611889471634799</v>
      </c>
      <c r="JA38">
        <v>1.27826890502646</v>
      </c>
      <c r="JB38">
        <v>1.52074602354624</v>
      </c>
      <c r="JC38">
        <v>0.86967678819064698</v>
      </c>
      <c r="JD38">
        <v>1.01716855730584</v>
      </c>
      <c r="JE38">
        <v>1.1857858834667201</v>
      </c>
      <c r="JF38">
        <v>1.46327994272038</v>
      </c>
      <c r="JG38">
        <v>1.7801259700910199</v>
      </c>
      <c r="JH38">
        <v>1.0070674385426901</v>
      </c>
      <c r="JI38">
        <v>1.1434798427261901</v>
      </c>
      <c r="JJ38">
        <v>1.3680292136146299</v>
      </c>
      <c r="JK38">
        <v>1.7076428123949801</v>
      </c>
      <c r="JL38">
        <v>1.7562065055115099</v>
      </c>
      <c r="JM38">
        <v>2.0693395254505802</v>
      </c>
      <c r="JN38">
        <v>-0.42651193864092102</v>
      </c>
      <c r="JO38">
        <v>-0.35259319300722503</v>
      </c>
      <c r="JP38">
        <v>0.30709761166350802</v>
      </c>
      <c r="JQ38">
        <v>1.6645639859836601</v>
      </c>
      <c r="JR38">
        <v>2.4671092207230498</v>
      </c>
      <c r="JS38">
        <v>2.1851314934829902</v>
      </c>
      <c r="JT38">
        <v>2.7551773164335098</v>
      </c>
      <c r="JU38">
        <v>2.71760987729099</v>
      </c>
      <c r="JV38">
        <v>2.6135535236351899</v>
      </c>
      <c r="JW38">
        <v>2.1553291812496602</v>
      </c>
      <c r="JX38">
        <v>2.2548911900123798</v>
      </c>
      <c r="JY38">
        <v>2.7954850817175299</v>
      </c>
      <c r="JZ38">
        <v>2.7498946425353101</v>
      </c>
      <c r="KA38">
        <v>2.6079615809277001</v>
      </c>
      <c r="KB38">
        <v>2.2423002319938901</v>
      </c>
      <c r="KC38">
        <v>2.5648224819803098</v>
      </c>
      <c r="KD38">
        <v>2.80702947220058</v>
      </c>
      <c r="KE38">
        <v>2.70805292039657</v>
      </c>
      <c r="KF38">
        <v>2.5789271058134098</v>
      </c>
      <c r="KG38">
        <v>2.5023044953640401</v>
      </c>
      <c r="KH38">
        <v>2.6945846942885101</v>
      </c>
      <c r="KI38">
        <v>2.79361206757219</v>
      </c>
      <c r="KJ38">
        <v>2.6804032277974001</v>
      </c>
      <c r="KK38">
        <v>2.3917150882554998</v>
      </c>
      <c r="KL38">
        <v>2.66597180717612</v>
      </c>
      <c r="KM38">
        <v>2.7513028046949501</v>
      </c>
      <c r="KN38">
        <v>2.77859440078567</v>
      </c>
      <c r="KO38">
        <v>2.53393813019321</v>
      </c>
      <c r="KP38">
        <v>2.1226073356961002</v>
      </c>
      <c r="KQ38">
        <v>3.7451579469798002</v>
      </c>
      <c r="KR38">
        <v>0.81132612643653301</v>
      </c>
      <c r="KS38">
        <v>3.1528906488063999</v>
      </c>
      <c r="KT38">
        <v>-0.26892764811140801</v>
      </c>
      <c r="KU38">
        <v>-0.74236185364146101</v>
      </c>
      <c r="KV38">
        <v>-0.731626111673783</v>
      </c>
      <c r="KW38">
        <v>4.4739412804257599</v>
      </c>
      <c r="KX38">
        <v>2.7382978643862099</v>
      </c>
      <c r="KY38">
        <v>1.8052013386280401</v>
      </c>
      <c r="KZ38">
        <v>3.4461356006856598</v>
      </c>
      <c r="LA38">
        <v>4.0366940972399004</v>
      </c>
      <c r="LB38">
        <v>5.0255384659998503</v>
      </c>
      <c r="LC38">
        <v>3.3088289226886598</v>
      </c>
      <c r="LD38">
        <v>3.0847194447562698</v>
      </c>
      <c r="LE38">
        <v>3.35013036328106</v>
      </c>
      <c r="LF38">
        <v>4.6767626195368299</v>
      </c>
      <c r="LG38">
        <v>4.3553372402335704</v>
      </c>
      <c r="LH38">
        <v>3.3329307862081698</v>
      </c>
      <c r="LI38">
        <v>3.3582980632074899</v>
      </c>
      <c r="LJ38">
        <v>3.5804353191303999</v>
      </c>
      <c r="LK38">
        <v>4.3852786103632599</v>
      </c>
      <c r="LL38">
        <v>4.08697228109886</v>
      </c>
      <c r="LM38">
        <v>3.4773096339240599</v>
      </c>
      <c r="LN38">
        <v>3.5510284705226902</v>
      </c>
      <c r="LO38">
        <v>3.82492803649806</v>
      </c>
      <c r="LP38">
        <v>4.1953378777352599</v>
      </c>
      <c r="LQ38">
        <v>4.0381489341335399</v>
      </c>
      <c r="LR38">
        <v>3.6082461783260702</v>
      </c>
      <c r="LS38">
        <v>3.7572823616819799</v>
      </c>
      <c r="LT38">
        <v>3.87085789049129</v>
      </c>
      <c r="LU38">
        <v>2.2156704367511302</v>
      </c>
      <c r="LV38">
        <v>0.50934619541324999</v>
      </c>
      <c r="LW38">
        <v>-1.09512777649668</v>
      </c>
      <c r="LX38">
        <v>-1.21011269274539</v>
      </c>
      <c r="LY38">
        <v>-0.85170441119514395</v>
      </c>
      <c r="LZ38">
        <v>-0.44436683840800401</v>
      </c>
      <c r="MA38">
        <v>-4.2433965063238897E-2</v>
      </c>
      <c r="MB38">
        <v>-1.06205381489087</v>
      </c>
      <c r="MC38">
        <v>0.279274174111105</v>
      </c>
      <c r="MD38">
        <v>1.9070031239362499</v>
      </c>
      <c r="ME38">
        <v>1.3438923937232701</v>
      </c>
      <c r="MF38">
        <v>1.1947684296304899</v>
      </c>
      <c r="MG38">
        <v>6.2402336249489702E-2</v>
      </c>
      <c r="MH38">
        <v>0.39196681073857798</v>
      </c>
      <c r="MI38">
        <v>1.1255899110657599</v>
      </c>
      <c r="MJ38">
        <v>1.68673500800486</v>
      </c>
      <c r="MK38">
        <v>0.84831322070026804</v>
      </c>
      <c r="ML38">
        <v>0.30451867035035801</v>
      </c>
      <c r="MM38">
        <v>1.0422735518284501</v>
      </c>
      <c r="MN38">
        <v>1.88364613422432</v>
      </c>
      <c r="MO38">
        <v>1.4524264873096899</v>
      </c>
      <c r="MP38">
        <v>0.95751926837719104</v>
      </c>
      <c r="MQ38">
        <v>0.91172385373305598</v>
      </c>
      <c r="MR38">
        <v>1.8906494451979901</v>
      </c>
      <c r="MS38">
        <v>1.72959716280852</v>
      </c>
      <c r="MT38">
        <v>1.5007186204612499</v>
      </c>
      <c r="MU38">
        <v>1.4355755851986101</v>
      </c>
      <c r="MV38">
        <v>1.70765643546485</v>
      </c>
      <c r="MW38">
        <v>1.8326067686107199</v>
      </c>
      <c r="MX38">
        <v>2.16560468638861</v>
      </c>
      <c r="MY38">
        <v>2.9417415007696999</v>
      </c>
      <c r="MZ38">
        <v>0.79640976940728603</v>
      </c>
      <c r="NA38">
        <v>-0.122574954494601</v>
      </c>
      <c r="NB38">
        <v>-1.2625845456729301</v>
      </c>
      <c r="NC38">
        <v>1.13167765812814</v>
      </c>
      <c r="ND38">
        <v>-0.80234171108800301</v>
      </c>
      <c r="NE38">
        <v>3.2167124006316898</v>
      </c>
      <c r="NF38">
        <v>0.70604830251310102</v>
      </c>
      <c r="NG38">
        <v>2.6635507070767601</v>
      </c>
      <c r="NH38">
        <v>2.38311024141893</v>
      </c>
      <c r="NI38">
        <v>3.1323350540786898</v>
      </c>
      <c r="NJ38">
        <v>3.6127784201988602</v>
      </c>
      <c r="NK38">
        <v>2.3721282854771202</v>
      </c>
      <c r="NL38">
        <v>3.9502605643862201</v>
      </c>
      <c r="NM38">
        <v>2.9310850959575001</v>
      </c>
      <c r="NN38">
        <v>3.6289985530392501</v>
      </c>
      <c r="NO38">
        <v>3.2547908637258698</v>
      </c>
      <c r="NP38">
        <v>3.4318510390364199</v>
      </c>
      <c r="NQ38">
        <v>3.7864978026812599</v>
      </c>
      <c r="NR38">
        <v>3.8370631574104799</v>
      </c>
      <c r="NS38">
        <v>3.4258039347568401</v>
      </c>
      <c r="NT38">
        <v>3.7522075984837402</v>
      </c>
      <c r="NU38">
        <v>3.52864559923536</v>
      </c>
      <c r="NV38">
        <v>4.2221818357062997</v>
      </c>
      <c r="NW38">
        <v>3.7689758305110899</v>
      </c>
      <c r="NX38">
        <v>3.7868656385276398</v>
      </c>
      <c r="NY38">
        <v>3.7831373060569402</v>
      </c>
      <c r="NZ38">
        <v>3.9433269940457301</v>
      </c>
      <c r="OA38">
        <v>4.1398725683521</v>
      </c>
      <c r="OB38">
        <v>3.8810580368573699</v>
      </c>
      <c r="OC38">
        <v>0.16400590148491101</v>
      </c>
      <c r="OD38">
        <v>0.82462429066515097</v>
      </c>
      <c r="OE38">
        <v>0.15831125510538899</v>
      </c>
      <c r="OF38">
        <v>-0.23091835430204899</v>
      </c>
      <c r="OG38">
        <v>-0.98740715131871604</v>
      </c>
      <c r="OH38">
        <v>-1.0649240265249</v>
      </c>
      <c r="OI38">
        <v>-0.47116130156790897</v>
      </c>
      <c r="OJ38">
        <v>-0.63185933003005201</v>
      </c>
      <c r="OK38">
        <v>-1.5403040181999601</v>
      </c>
      <c r="OL38">
        <v>-1.03525774208717</v>
      </c>
      <c r="OM38">
        <v>-0.13990713709767</v>
      </c>
      <c r="ON38">
        <v>-0.81661575739203196</v>
      </c>
      <c r="OO38">
        <v>-1.2628981229488301</v>
      </c>
      <c r="OP38">
        <v>-1.5097691123507999</v>
      </c>
      <c r="OQ38">
        <v>-1.2681583115094801</v>
      </c>
      <c r="OR38">
        <v>-0.50954219276111501</v>
      </c>
      <c r="OS38">
        <v>-1.0872934482513801</v>
      </c>
      <c r="OT38">
        <v>-1.45079018301175</v>
      </c>
      <c r="OU38">
        <v>-1.45505565322266</v>
      </c>
      <c r="OV38">
        <v>-1.24247615817266</v>
      </c>
      <c r="OW38">
        <v>-0.82615341840116896</v>
      </c>
      <c r="OX38">
        <v>-1.3151091586913299</v>
      </c>
      <c r="OY38">
        <v>-1.48509860192593</v>
      </c>
      <c r="OZ38">
        <v>-1.42912029250487</v>
      </c>
      <c r="PA38">
        <v>-0.90737513761132205</v>
      </c>
      <c r="PB38">
        <v>-1.0984808242073401</v>
      </c>
      <c r="PC38">
        <v>-1.4176502858018301</v>
      </c>
      <c r="PD38">
        <v>-1.5082815097437401</v>
      </c>
      <c r="PE38">
        <v>-1.1692929218263199</v>
      </c>
      <c r="PF38">
        <v>-0.75804878659572195</v>
      </c>
      <c r="PG38">
        <v>1.7258640617252801</v>
      </c>
      <c r="PH38">
        <v>-1.24722744564707</v>
      </c>
      <c r="PI38">
        <v>-0.99413322183094499</v>
      </c>
      <c r="PJ38">
        <v>-1.68396765574091</v>
      </c>
      <c r="PK38">
        <v>-1.48503316353868</v>
      </c>
      <c r="PL38">
        <v>-1.6142165258402601</v>
      </c>
      <c r="PM38">
        <v>2.0464994923881501</v>
      </c>
      <c r="PN38">
        <v>1.55727334753637</v>
      </c>
      <c r="PO38">
        <v>1.7173417802690301</v>
      </c>
      <c r="PP38">
        <v>1.7866725117189699</v>
      </c>
      <c r="PQ38">
        <v>1.712593874865</v>
      </c>
      <c r="PR38">
        <v>1.96942251026362</v>
      </c>
      <c r="PS38">
        <v>1.5324129243045601</v>
      </c>
      <c r="PT38">
        <v>1.74205127433369</v>
      </c>
      <c r="PU38">
        <v>1.85827929302762</v>
      </c>
      <c r="PV38">
        <v>1.8454692804013999</v>
      </c>
      <c r="PW38">
        <v>1.7511148005156301</v>
      </c>
      <c r="PX38">
        <v>1.6403059224298999</v>
      </c>
      <c r="PY38">
        <v>1.8030112433554499</v>
      </c>
      <c r="PZ38">
        <v>1.89910757903167</v>
      </c>
      <c r="QA38">
        <v>1.74095272840601</v>
      </c>
      <c r="QB38">
        <v>1.75051539678808</v>
      </c>
      <c r="QC38">
        <v>1.7164858131167799</v>
      </c>
      <c r="QD38">
        <v>1.84981666058913</v>
      </c>
      <c r="QE38">
        <v>1.88357254439164</v>
      </c>
      <c r="QF38">
        <v>1.7435335696829199</v>
      </c>
      <c r="QG38">
        <v>1.7805625991615199</v>
      </c>
      <c r="QH38">
        <v>1.7742950853684101</v>
      </c>
      <c r="QI38">
        <v>1.8509606363483699</v>
      </c>
      <c r="QJ38">
        <v>1.90332946292689</v>
      </c>
      <c r="QK38">
        <v>-0.50076975779755994</v>
      </c>
      <c r="QL38">
        <v>7.5347857353641495E-2</v>
      </c>
      <c r="QM38">
        <v>0.53277587037517105</v>
      </c>
      <c r="QN38">
        <v>0.207372172903491</v>
      </c>
      <c r="QO38">
        <v>-8.00089283808713E-2</v>
      </c>
      <c r="QP38">
        <v>-0.46947896849395399</v>
      </c>
      <c r="QQ38">
        <v>-0.39340698378765598</v>
      </c>
      <c r="QR38">
        <v>-0.53873986691036901</v>
      </c>
      <c r="QS38">
        <v>-0.69447698834889104</v>
      </c>
      <c r="QT38">
        <v>-0.55673677247652498</v>
      </c>
      <c r="QU38">
        <v>-0.71875843701289099</v>
      </c>
      <c r="QV38">
        <v>-0.43390995053387099</v>
      </c>
      <c r="QW38">
        <v>-0.62201710648155895</v>
      </c>
      <c r="QX38">
        <v>-0.47074415782569801</v>
      </c>
      <c r="QY38">
        <v>-0.61060404242784705</v>
      </c>
      <c r="QZ38">
        <v>-0.60085047430689498</v>
      </c>
      <c r="RA38">
        <v>-0.55184031401935196</v>
      </c>
      <c r="RB38">
        <v>-0.56907299298402203</v>
      </c>
      <c r="RC38">
        <v>-0.56362922486783695</v>
      </c>
      <c r="RD38">
        <v>-0.844080612320942</v>
      </c>
      <c r="RE38">
        <v>-0.63889449097193896</v>
      </c>
      <c r="RF38">
        <v>-0.54890332369838102</v>
      </c>
      <c r="RG38">
        <v>-0.61081841784912405</v>
      </c>
      <c r="RH38">
        <v>-0.75072444555557305</v>
      </c>
      <c r="RI38">
        <v>-0.76122782030724701</v>
      </c>
      <c r="RJ38">
        <v>-0.62520206095850295</v>
      </c>
      <c r="RK38">
        <v>-0.59486825505259899</v>
      </c>
      <c r="RL38">
        <v>-0.753490461686255</v>
      </c>
      <c r="RM38">
        <v>-0.718969789975477</v>
      </c>
      <c r="RN38">
        <v>-0.667463770714256</v>
      </c>
      <c r="RO38">
        <v>6.0958785767229902</v>
      </c>
      <c r="RP38">
        <v>11.2358002068276</v>
      </c>
      <c r="RQ38">
        <v>8.4040100203433408</v>
      </c>
      <c r="RR38">
        <v>5.3112735043468504</v>
      </c>
      <c r="RS38">
        <v>0.27253318019078798</v>
      </c>
      <c r="RT38">
        <v>-2.0404331678256402</v>
      </c>
      <c r="RU38">
        <v>6.0613293575757101</v>
      </c>
      <c r="RV38">
        <v>4.56778332015522</v>
      </c>
      <c r="RW38">
        <v>2.0844694437259301</v>
      </c>
      <c r="RX38">
        <v>1.03020673812881</v>
      </c>
      <c r="RY38">
        <v>5.3958229971949798</v>
      </c>
      <c r="RZ38">
        <v>5.52012808078491</v>
      </c>
      <c r="SA38">
        <v>3.8332480211961402</v>
      </c>
      <c r="SB38">
        <v>2.78733541755037</v>
      </c>
      <c r="SC38">
        <v>2.3732224249405398</v>
      </c>
      <c r="SD38">
        <v>5.5803619440177901</v>
      </c>
      <c r="SE38">
        <v>4.8130853643823999</v>
      </c>
      <c r="SF38">
        <v>3.4210367573227898</v>
      </c>
      <c r="SG38">
        <v>2.6596136767055301</v>
      </c>
      <c r="SH38">
        <v>2.94119005367186</v>
      </c>
      <c r="SI38">
        <v>5.1309792490291501</v>
      </c>
      <c r="SJ38">
        <v>4.2812304953519096</v>
      </c>
      <c r="SK38">
        <v>3.17556143113889</v>
      </c>
      <c r="SL38">
        <v>2.96619904607482</v>
      </c>
      <c r="SM38">
        <v>3.23746419304149</v>
      </c>
      <c r="SN38">
        <v>4.6707568058116804</v>
      </c>
      <c r="SO38">
        <v>3.9110416805650998</v>
      </c>
      <c r="SP38">
        <v>3.2822774635519498</v>
      </c>
      <c r="SQ38">
        <v>3.1772825339546</v>
      </c>
      <c r="SR38">
        <v>3.3708556948970898</v>
      </c>
      <c r="SS38">
        <v>2.9030918047132399</v>
      </c>
      <c r="ST38">
        <v>0.26326909800676201</v>
      </c>
      <c r="SU38">
        <v>0.17920136557888</v>
      </c>
      <c r="SV38">
        <v>8.7026210872347104E-2</v>
      </c>
      <c r="SW38">
        <v>2.9063108656409702E-2</v>
      </c>
      <c r="SX38">
        <v>-1.00557030055492E-3</v>
      </c>
      <c r="SY38">
        <v>2.8537999333440198</v>
      </c>
      <c r="SZ38">
        <v>2.8010189430008499</v>
      </c>
      <c r="TA38">
        <v>2.7611099500924401</v>
      </c>
      <c r="TB38">
        <v>2.7310402278509698</v>
      </c>
      <c r="TC38">
        <v>2.8961843107784802</v>
      </c>
      <c r="TD38">
        <v>2.8382683532765598</v>
      </c>
      <c r="TE38">
        <v>2.79140723338545</v>
      </c>
      <c r="TF38">
        <v>2.7540156673209402</v>
      </c>
      <c r="TG38">
        <v>2.72913452389778</v>
      </c>
      <c r="TH38">
        <v>2.8762129042335398</v>
      </c>
      <c r="TI38">
        <v>2.8237371100041799</v>
      </c>
      <c r="TJ38">
        <v>2.7815292650477899</v>
      </c>
      <c r="TK38">
        <v>2.7503385964713698</v>
      </c>
      <c r="TL38">
        <v>2.7332942648311298</v>
      </c>
      <c r="TM38">
        <v>2.8642804093955601</v>
      </c>
      <c r="TN38">
        <v>2.8166717398026502</v>
      </c>
      <c r="TO38">
        <v>2.78012709066694</v>
      </c>
      <c r="TP38">
        <v>2.7562308169723702</v>
      </c>
      <c r="TQ38">
        <v>2.7423806755395002</v>
      </c>
      <c r="TR38">
        <v>2.8583768521612698</v>
      </c>
      <c r="TS38">
        <v>2.81627813000466</v>
      </c>
      <c r="TT38">
        <v>2.78650182725328</v>
      </c>
      <c r="TU38">
        <v>2.7667068919400299</v>
      </c>
      <c r="TV38">
        <v>2.7561826523111801</v>
      </c>
    </row>
    <row r="39" spans="1:542" x14ac:dyDescent="0.25">
      <c r="A39" s="13">
        <v>45838</v>
      </c>
      <c r="B39">
        <v>2.6895770938173702</v>
      </c>
      <c r="C39">
        <v>-0.22238331945832199</v>
      </c>
      <c r="D39">
        <v>0.16832249506083499</v>
      </c>
      <c r="E39">
        <v>0.52163059339656803</v>
      </c>
      <c r="F39">
        <v>0.35567144818323299</v>
      </c>
      <c r="G39">
        <v>1.67442555274892</v>
      </c>
      <c r="H39">
        <v>2.7841702598433802</v>
      </c>
      <c r="I39">
        <v>2.1135761784196601</v>
      </c>
      <c r="J39">
        <v>2.2557927798364199</v>
      </c>
      <c r="K39">
        <v>3.1421656260342501</v>
      </c>
      <c r="L39">
        <v>3.0770088928276098</v>
      </c>
      <c r="M39">
        <v>2.9087017978136398</v>
      </c>
      <c r="N39">
        <v>2.5016887268539598</v>
      </c>
      <c r="O39">
        <v>2.7724444857470201</v>
      </c>
      <c r="P39">
        <v>3.7479242860539501</v>
      </c>
      <c r="Q39">
        <v>3.1821539679680502</v>
      </c>
      <c r="R39">
        <v>2.8957277446324099</v>
      </c>
      <c r="S39">
        <v>2.8348524568325</v>
      </c>
      <c r="T39">
        <v>3.5232757689145302</v>
      </c>
      <c r="U39">
        <v>4.0848322989756101</v>
      </c>
      <c r="V39">
        <v>3.1957850251246298</v>
      </c>
      <c r="W39">
        <v>3.1150021669967298</v>
      </c>
      <c r="X39">
        <v>3.4627584633768098</v>
      </c>
      <c r="Y39">
        <v>4.0025719824114097</v>
      </c>
      <c r="Z39">
        <v>4.4120660170577901</v>
      </c>
      <c r="AA39">
        <v>3.3310525198652599</v>
      </c>
      <c r="AB39">
        <v>3.5726893751270898</v>
      </c>
      <c r="AC39">
        <v>3.8792798853376298</v>
      </c>
      <c r="AD39">
        <v>4.3171366833670497</v>
      </c>
      <c r="AE39">
        <v>4.6322909524262696</v>
      </c>
      <c r="AF39">
        <v>0.11134455266474599</v>
      </c>
      <c r="AG39">
        <v>0.82001369072117603</v>
      </c>
      <c r="AH39">
        <v>-4.88739014662216E-2</v>
      </c>
      <c r="AI39">
        <v>-0.50121657821575205</v>
      </c>
      <c r="AJ39">
        <v>6.2267484220002299E-2</v>
      </c>
      <c r="AK39">
        <v>0.79731866532101103</v>
      </c>
      <c r="AL39">
        <v>-0.27360204870506899</v>
      </c>
      <c r="AM39">
        <v>-0.66197390258034905</v>
      </c>
      <c r="AN39">
        <v>-0.64249701616376997</v>
      </c>
      <c r="AO39">
        <v>-0.48747149556704</v>
      </c>
      <c r="AP39">
        <v>-2.3892206078361101E-2</v>
      </c>
      <c r="AQ39">
        <v>-0.40959031577044502</v>
      </c>
      <c r="AR39">
        <v>-0.66960757143601701</v>
      </c>
      <c r="AS39">
        <v>-0.59801020871580901</v>
      </c>
      <c r="AT39">
        <v>-0.42015038629941498</v>
      </c>
      <c r="AU39">
        <v>-0.21902195388047199</v>
      </c>
      <c r="AV39">
        <v>-0.54372196187091304</v>
      </c>
      <c r="AW39">
        <v>-0.63899930437564301</v>
      </c>
      <c r="AX39">
        <v>-0.51413344911193204</v>
      </c>
      <c r="AY39">
        <v>-0.38255327774508502</v>
      </c>
      <c r="AZ39">
        <v>-0.37439326352176999</v>
      </c>
      <c r="BA39">
        <v>-0.56815358979744501</v>
      </c>
      <c r="BB39">
        <v>-0.57338170306002201</v>
      </c>
      <c r="BC39">
        <v>-0.46189153906038599</v>
      </c>
      <c r="BD39">
        <v>-0.46050445505430698</v>
      </c>
      <c r="BE39">
        <v>-0.436533519968267</v>
      </c>
      <c r="BF39">
        <v>-0.538592440486103</v>
      </c>
      <c r="BG39">
        <v>-0.522792627293169</v>
      </c>
      <c r="BH39">
        <v>-0.50329388095681804</v>
      </c>
      <c r="BI39">
        <v>-0.60460283667935499</v>
      </c>
      <c r="BK39">
        <v>2.64661557699463</v>
      </c>
      <c r="BL39">
        <v>-6.3376013387593903E-3</v>
      </c>
      <c r="BM39">
        <v>0.204830626792434</v>
      </c>
      <c r="BN39">
        <v>0.192027566871903</v>
      </c>
      <c r="BO39">
        <v>-0.17861918285325201</v>
      </c>
      <c r="BP39">
        <v>-7.2374497262113202E-2</v>
      </c>
      <c r="BQ39">
        <v>2.6713517401505</v>
      </c>
      <c r="BR39">
        <v>2.8666126344335301</v>
      </c>
      <c r="BS39">
        <v>3.3560859889349501</v>
      </c>
      <c r="BT39">
        <v>4.0812106563772002</v>
      </c>
      <c r="BU39">
        <v>2.69858384902947</v>
      </c>
      <c r="BV39">
        <v>2.7167577514237502</v>
      </c>
      <c r="BW39">
        <v>3.0788229522480499</v>
      </c>
      <c r="BX39">
        <v>3.6546603091828298</v>
      </c>
      <c r="BY39">
        <v>4.5407579414324202</v>
      </c>
      <c r="BZ39">
        <v>2.7310497397557101</v>
      </c>
      <c r="CA39">
        <v>2.9162333023582598</v>
      </c>
      <c r="CB39">
        <v>3.3833875045256798</v>
      </c>
      <c r="CC39">
        <v>4.1118911515782104</v>
      </c>
      <c r="CD39">
        <v>5.0001281323244298</v>
      </c>
      <c r="CE39">
        <v>2.8695367460255001</v>
      </c>
      <c r="CF39">
        <v>3.1706958228553801</v>
      </c>
      <c r="CG39">
        <v>3.7559204390929501</v>
      </c>
      <c r="CH39">
        <v>4.5126801139330004</v>
      </c>
      <c r="CI39">
        <v>5.7306507474258899</v>
      </c>
      <c r="CJ39">
        <v>3.0760725373637401</v>
      </c>
      <c r="CK39">
        <v>3.4865195771286199</v>
      </c>
      <c r="CL39">
        <v>4.1026656710305298</v>
      </c>
      <c r="CM39">
        <v>5.0951392959405402</v>
      </c>
      <c r="CN39">
        <v>6.62494486654274</v>
      </c>
      <c r="CO39">
        <v>1.0638413574327099</v>
      </c>
      <c r="CP39">
        <v>-0.337138486668349</v>
      </c>
      <c r="CQ39">
        <v>0.51310028574298505</v>
      </c>
      <c r="CR39">
        <v>-0.46563368586245302</v>
      </c>
      <c r="CS39">
        <v>-0.71085747991690196</v>
      </c>
      <c r="CT39">
        <v>-0.39156257356410901</v>
      </c>
      <c r="CU39">
        <v>2.0438554345311601</v>
      </c>
      <c r="CV39">
        <v>0.45516249449961699</v>
      </c>
      <c r="CW39">
        <v>1.2559452530319899</v>
      </c>
      <c r="CX39">
        <v>1.37989135479923</v>
      </c>
      <c r="CY39">
        <v>1.81955569067959</v>
      </c>
      <c r="CZ39">
        <v>2.3555245916363901</v>
      </c>
      <c r="DA39">
        <v>1.3853964105573</v>
      </c>
      <c r="DB39">
        <v>2.3249744337601199</v>
      </c>
      <c r="DC39">
        <v>2.1253684401237498</v>
      </c>
      <c r="DD39">
        <v>2.1784593246965001</v>
      </c>
      <c r="DE39">
        <v>1.95602723466729</v>
      </c>
      <c r="DF39">
        <v>1.93602082733516</v>
      </c>
      <c r="DG39">
        <v>2.30798874705052</v>
      </c>
      <c r="DH39">
        <v>2.0993393929375301</v>
      </c>
      <c r="DI39">
        <v>1.9749251199528299</v>
      </c>
      <c r="DJ39">
        <v>2.15098319835811</v>
      </c>
      <c r="DK39">
        <v>2.0623462487180602</v>
      </c>
      <c r="DL39">
        <v>2.2416105357134599</v>
      </c>
      <c r="DM39">
        <v>2.1613094451372201</v>
      </c>
      <c r="DN39">
        <v>2.1423663980700698</v>
      </c>
      <c r="DO39">
        <v>2.2208817447703302</v>
      </c>
      <c r="DP39">
        <v>2.09362377150735</v>
      </c>
      <c r="DQ39">
        <v>2.2852662996595301</v>
      </c>
      <c r="DR39">
        <v>2.4314406170419698</v>
      </c>
      <c r="DS39">
        <v>0.42119749472433698</v>
      </c>
      <c r="DT39">
        <v>1.7548765512380101E-2</v>
      </c>
      <c r="DU39">
        <v>0.51043064193251197</v>
      </c>
      <c r="DV39">
        <v>0.63612990169304295</v>
      </c>
      <c r="DW39">
        <v>0.25091011397982599</v>
      </c>
      <c r="DX39">
        <v>0.14178626519678</v>
      </c>
      <c r="DY39">
        <v>2.2384341390696401</v>
      </c>
      <c r="DZ39">
        <v>2.6172841695790101</v>
      </c>
      <c r="EA39">
        <v>0.78913158593000099</v>
      </c>
      <c r="EB39">
        <v>0.35326336332958103</v>
      </c>
      <c r="EC39">
        <v>0.88439054208672097</v>
      </c>
      <c r="ED39">
        <v>2.6999281203555201</v>
      </c>
      <c r="EE39">
        <v>2.19913134843177</v>
      </c>
      <c r="EF39">
        <v>0.44445997448381003</v>
      </c>
      <c r="EG39">
        <v>0.72408777976396299</v>
      </c>
      <c r="EH39">
        <v>2.2089172476314398</v>
      </c>
      <c r="EI39">
        <v>2.94970516089304</v>
      </c>
      <c r="EJ39">
        <v>1.5543782342402499</v>
      </c>
      <c r="EK39">
        <v>0.68644784507852197</v>
      </c>
      <c r="EL39">
        <v>1.5724737466966401</v>
      </c>
      <c r="EM39">
        <v>2.94853058950916</v>
      </c>
      <c r="EN39">
        <v>2.5705069424397098</v>
      </c>
      <c r="EO39">
        <v>1.56883032217631</v>
      </c>
      <c r="EP39">
        <v>1.4477930065112701</v>
      </c>
      <c r="EQ39">
        <v>1.9219324878714801</v>
      </c>
      <c r="ER39">
        <v>2.5400378854902299</v>
      </c>
      <c r="ES39">
        <v>2.3391695849961098</v>
      </c>
      <c r="ET39">
        <v>1.99815309039639</v>
      </c>
      <c r="EU39">
        <v>1.7244581572420199</v>
      </c>
      <c r="EV39">
        <v>1.5786631883887801</v>
      </c>
      <c r="EW39">
        <v>1.6403930599272301</v>
      </c>
      <c r="EX39">
        <v>-1.8589169780696899E-2</v>
      </c>
      <c r="EY39">
        <v>0.113649841271146</v>
      </c>
      <c r="EZ39">
        <v>-0.12972494103928001</v>
      </c>
      <c r="FA39">
        <v>-0.26328095852941902</v>
      </c>
      <c r="FB39">
        <v>-0.306432856594827</v>
      </c>
      <c r="FC39">
        <v>2.3600417299499998</v>
      </c>
      <c r="FD39">
        <v>0.72322493293833501</v>
      </c>
      <c r="FE39">
        <v>1.1807242673057901</v>
      </c>
      <c r="FF39">
        <v>1.5987770527332199</v>
      </c>
      <c r="FG39">
        <v>1.8489371646814201</v>
      </c>
      <c r="FH39">
        <v>2.1964722431055699</v>
      </c>
      <c r="FI39">
        <v>1.20926047971157</v>
      </c>
      <c r="FJ39">
        <v>1.9562973929160401</v>
      </c>
      <c r="FK39">
        <v>2.0732949538356502</v>
      </c>
      <c r="FL39">
        <v>2.0801036297740501</v>
      </c>
      <c r="FM39">
        <v>1.75812729051068</v>
      </c>
      <c r="FN39">
        <v>1.6289411233400299</v>
      </c>
      <c r="FO39">
        <v>2.0573453537646298</v>
      </c>
      <c r="FP39">
        <v>2.3624093361179099</v>
      </c>
      <c r="FQ39">
        <v>1.8526471456654301</v>
      </c>
      <c r="FR39">
        <v>1.89104639652186</v>
      </c>
      <c r="FS39">
        <v>1.8283594052112799</v>
      </c>
      <c r="FT39">
        <v>2.2801839344085999</v>
      </c>
      <c r="FU39">
        <v>2.4392346810274499</v>
      </c>
      <c r="FV39">
        <v>1.95226469668715</v>
      </c>
      <c r="FW39">
        <v>2.0068594743326802</v>
      </c>
      <c r="FX39">
        <v>2.0664300295762201</v>
      </c>
      <c r="FY39">
        <v>2.38801227017546</v>
      </c>
      <c r="FZ39">
        <v>2.6132987934582701</v>
      </c>
      <c r="GA39">
        <v>1.06274889152508</v>
      </c>
      <c r="GB39">
        <v>-0.88074127953995396</v>
      </c>
      <c r="GC39">
        <v>-0.30720126104043399</v>
      </c>
      <c r="GD39">
        <v>-0.235523215560313</v>
      </c>
      <c r="GE39">
        <v>1.2643023596982399</v>
      </c>
      <c r="GF39">
        <v>1.5433995331347901</v>
      </c>
      <c r="GG39">
        <v>1.6019656211661699</v>
      </c>
      <c r="GH39">
        <v>1.56301726868705</v>
      </c>
      <c r="GI39">
        <v>1.9700855200487299</v>
      </c>
      <c r="GJ39">
        <v>1.87728878954094</v>
      </c>
      <c r="GK39">
        <v>1.081301245793</v>
      </c>
      <c r="GL39">
        <v>1.5953746914570399</v>
      </c>
      <c r="GM39">
        <v>1.5538577520250101</v>
      </c>
      <c r="GN39">
        <v>1.94176682073369</v>
      </c>
      <c r="GO39">
        <v>1.8342374366158301</v>
      </c>
      <c r="GP39">
        <v>1.36687659140538</v>
      </c>
      <c r="GQ39">
        <v>1.6057389556625501</v>
      </c>
      <c r="GR39">
        <v>1.7676623299324801</v>
      </c>
      <c r="GS39">
        <v>1.90297484212707</v>
      </c>
      <c r="GT39">
        <v>1.7990734427270401</v>
      </c>
      <c r="GU39">
        <v>1.47810464602451</v>
      </c>
      <c r="GV39">
        <v>1.75536287973453</v>
      </c>
      <c r="GW39">
        <v>1.8107621335831601</v>
      </c>
      <c r="GX39">
        <v>1.8660149753636399</v>
      </c>
      <c r="GY39">
        <v>1.7690793564282199</v>
      </c>
      <c r="GZ39">
        <v>1.64902778918538</v>
      </c>
      <c r="HA39">
        <v>1.80642574338608</v>
      </c>
      <c r="HB39">
        <v>1.81452807152392</v>
      </c>
      <c r="HC39">
        <v>1.8348264386713999</v>
      </c>
      <c r="HD39">
        <v>1.63166666473362</v>
      </c>
      <c r="HE39">
        <v>0.187381881844112</v>
      </c>
      <c r="HF39">
        <v>-0.778974546414266</v>
      </c>
      <c r="HG39">
        <v>-8.8870452029727806E-2</v>
      </c>
      <c r="HH39">
        <v>-1.1140824026850201E-3</v>
      </c>
      <c r="HI39">
        <v>1.7718265493052201</v>
      </c>
      <c r="HJ39">
        <v>1.7814133471404701</v>
      </c>
      <c r="HK39">
        <v>0.543847151326875</v>
      </c>
      <c r="HL39">
        <v>0.46881663402295298</v>
      </c>
      <c r="HM39">
        <v>0.75894901219973199</v>
      </c>
      <c r="HN39">
        <v>0.64867530852278699</v>
      </c>
      <c r="HO39">
        <v>0.17308181672435799</v>
      </c>
      <c r="HP39">
        <v>0.51831169130230803</v>
      </c>
      <c r="HQ39">
        <v>0.444711534635433</v>
      </c>
      <c r="HR39">
        <v>0.71587605189765502</v>
      </c>
      <c r="HS39">
        <v>0.60994700961826398</v>
      </c>
      <c r="HT39">
        <v>0.35276465337540402</v>
      </c>
      <c r="HU39">
        <v>0.48482326487563498</v>
      </c>
      <c r="HV39">
        <v>0.584262100865095</v>
      </c>
      <c r="HW39">
        <v>0.66528522231528997</v>
      </c>
      <c r="HX39">
        <v>0.56301081420216004</v>
      </c>
      <c r="HY39">
        <v>0.39004817525600299</v>
      </c>
      <c r="HZ39">
        <v>0.56840712218370903</v>
      </c>
      <c r="IA39">
        <v>0.59632817703948704</v>
      </c>
      <c r="IB39">
        <v>0.61690703903166</v>
      </c>
      <c r="IC39">
        <v>0.51748651673035695</v>
      </c>
      <c r="ID39">
        <v>0.48157673153980601</v>
      </c>
      <c r="IE39">
        <v>0.58350180607802804</v>
      </c>
      <c r="IF39">
        <v>0.57835977832728003</v>
      </c>
      <c r="IG39">
        <v>0.570379801010508</v>
      </c>
      <c r="IH39">
        <v>0.38018468539258699</v>
      </c>
      <c r="II39">
        <v>0.91462615515439105</v>
      </c>
      <c r="IJ39">
        <v>-0.28347858915090401</v>
      </c>
      <c r="IK39">
        <v>-0.41866496840213002</v>
      </c>
      <c r="IL39">
        <v>-0.276852872643359</v>
      </c>
      <c r="IM39">
        <v>-0.737043051387264</v>
      </c>
      <c r="IN39">
        <v>5.2382792091981304E-3</v>
      </c>
      <c r="IO39">
        <v>0.87132441458537002</v>
      </c>
      <c r="IP39">
        <v>0.75601753237221503</v>
      </c>
      <c r="IQ39">
        <v>0.56013780761145104</v>
      </c>
      <c r="IR39">
        <v>1.03896745198373</v>
      </c>
      <c r="IS39">
        <v>0.96767404001262602</v>
      </c>
      <c r="IT39">
        <v>0.82707082084438999</v>
      </c>
      <c r="IU39">
        <v>0.859520032666378</v>
      </c>
      <c r="IV39">
        <v>0.94076823468794701</v>
      </c>
      <c r="IW39">
        <v>1.37344978882132</v>
      </c>
      <c r="IX39">
        <v>0.92535661347588605</v>
      </c>
      <c r="IY39">
        <v>0.87024454575269306</v>
      </c>
      <c r="IZ39">
        <v>0.93031887046558304</v>
      </c>
      <c r="JA39">
        <v>1.18987987122116</v>
      </c>
      <c r="JB39">
        <v>1.5502612103094799</v>
      </c>
      <c r="JC39">
        <v>0.94367592020227598</v>
      </c>
      <c r="JD39">
        <v>0.93661275739999394</v>
      </c>
      <c r="JE39">
        <v>1.1235667379124099</v>
      </c>
      <c r="JF39">
        <v>1.3827081642761101</v>
      </c>
      <c r="JG39">
        <v>1.7324829006673499</v>
      </c>
      <c r="JH39">
        <v>0.99762643083547697</v>
      </c>
      <c r="JI39">
        <v>1.10290698999908</v>
      </c>
      <c r="JJ39">
        <v>1.3052914091032</v>
      </c>
      <c r="JK39">
        <v>1.5890048039578699</v>
      </c>
      <c r="JL39">
        <v>1.87506392403357</v>
      </c>
      <c r="JM39">
        <v>1.58051916510792</v>
      </c>
      <c r="JN39">
        <v>-0.86773118551084005</v>
      </c>
      <c r="JO39">
        <v>-0.35259319300722503</v>
      </c>
      <c r="JP39">
        <v>-0.26871041020556902</v>
      </c>
      <c r="JQ39">
        <v>0.43155362599576402</v>
      </c>
      <c r="JR39">
        <v>1.8178699521117201</v>
      </c>
      <c r="JS39">
        <v>2.1851314934829902</v>
      </c>
      <c r="JT39">
        <v>2.23858156960222</v>
      </c>
      <c r="JU39">
        <v>2.71760987729099</v>
      </c>
      <c r="JV39">
        <v>2.6135535236351899</v>
      </c>
      <c r="JW39">
        <v>1.65017390439427</v>
      </c>
      <c r="JX39">
        <v>2.2548911900123798</v>
      </c>
      <c r="JY39">
        <v>2.2713316288954899</v>
      </c>
      <c r="JZ39">
        <v>2.7498946425353101</v>
      </c>
      <c r="KA39">
        <v>2.6079615809277001</v>
      </c>
      <c r="KB39">
        <v>1.98123034728567</v>
      </c>
      <c r="KC39">
        <v>2.2991906944334399</v>
      </c>
      <c r="KD39">
        <v>2.5427693754452898</v>
      </c>
      <c r="KE39">
        <v>2.70805292039657</v>
      </c>
      <c r="KF39">
        <v>2.5789271058134098</v>
      </c>
      <c r="KG39">
        <v>2.1428353739230701</v>
      </c>
      <c r="KH39">
        <v>2.5142779117710701</v>
      </c>
      <c r="KI39">
        <v>2.6163024158927102</v>
      </c>
      <c r="KJ39">
        <v>2.6804032277974001</v>
      </c>
      <c r="KK39">
        <v>2.56502777581025</v>
      </c>
      <c r="KL39">
        <v>2.38842702678763</v>
      </c>
      <c r="KM39">
        <v>2.6142705676044402</v>
      </c>
      <c r="KN39">
        <v>2.6442906972031199</v>
      </c>
      <c r="KO39">
        <v>2.6666822697260302</v>
      </c>
      <c r="KP39">
        <v>2.4321542388184501</v>
      </c>
      <c r="KQ39">
        <v>1.5833823916324601</v>
      </c>
      <c r="KR39">
        <v>-0.416426778041872</v>
      </c>
      <c r="KS39">
        <v>0.83722580956530201</v>
      </c>
      <c r="KT39">
        <v>3.36917153561002</v>
      </c>
      <c r="KU39">
        <v>-0.247752994612114</v>
      </c>
      <c r="KV39">
        <v>-0.74917810291200404</v>
      </c>
      <c r="KW39">
        <v>3.7482970028286702</v>
      </c>
      <c r="KX39">
        <v>5.1376940402559601</v>
      </c>
      <c r="KY39">
        <v>2.8323261688203498</v>
      </c>
      <c r="KZ39">
        <v>1.9519007648153599</v>
      </c>
      <c r="LA39">
        <v>2.7950700536085198</v>
      </c>
      <c r="LB39">
        <v>4.3778298913195499</v>
      </c>
      <c r="LC39">
        <v>5.4600678424834799</v>
      </c>
      <c r="LD39">
        <v>3.5117003431860701</v>
      </c>
      <c r="LE39">
        <v>3.29659965175061</v>
      </c>
      <c r="LF39">
        <v>3.69138827427625</v>
      </c>
      <c r="LG39">
        <v>5.0951834116152703</v>
      </c>
      <c r="LH39">
        <v>4.6855347038279103</v>
      </c>
      <c r="LI39">
        <v>3.5564302725860801</v>
      </c>
      <c r="LJ39">
        <v>3.5302630914569999</v>
      </c>
      <c r="LK39">
        <v>4.4133972061834399</v>
      </c>
      <c r="LL39">
        <v>4.7478770598794604</v>
      </c>
      <c r="LM39">
        <v>4.3958621583171498</v>
      </c>
      <c r="LN39">
        <v>3.6720174242736601</v>
      </c>
      <c r="LO39">
        <v>3.7239236263934901</v>
      </c>
      <c r="LP39">
        <v>4.3259519609941401</v>
      </c>
      <c r="LQ39">
        <v>4.5364646162772599</v>
      </c>
      <c r="LR39">
        <v>4.3017125708562904</v>
      </c>
      <c r="LS39">
        <v>3.7996759342542998</v>
      </c>
      <c r="LT39">
        <v>3.9126968155583399</v>
      </c>
      <c r="LU39">
        <v>0.38481114776681602</v>
      </c>
      <c r="LV39">
        <v>0.132510667232243</v>
      </c>
      <c r="LW39">
        <v>0.48579487550550798</v>
      </c>
      <c r="LX39">
        <v>-1.0571268301076999</v>
      </c>
      <c r="LY39">
        <v>-1.2629605593325599</v>
      </c>
      <c r="LZ39">
        <v>-0.83538341319074205</v>
      </c>
      <c r="MA39">
        <v>2.2169240802722898</v>
      </c>
      <c r="MB39">
        <v>6.1449593918468597E-2</v>
      </c>
      <c r="MC39">
        <v>-1.0131563083354</v>
      </c>
      <c r="MD39">
        <v>0.29974195264220199</v>
      </c>
      <c r="ME39">
        <v>0.60085291323463896</v>
      </c>
      <c r="MF39">
        <v>1.3010538230550299</v>
      </c>
      <c r="MG39">
        <v>1.2467666770666599</v>
      </c>
      <c r="MH39">
        <v>0.163104794637147</v>
      </c>
      <c r="MI39">
        <v>0.43152642703057498</v>
      </c>
      <c r="MJ39">
        <v>1.26744790311343</v>
      </c>
      <c r="MK39">
        <v>1.72640455959293</v>
      </c>
      <c r="ML39">
        <v>0.980066944927795</v>
      </c>
      <c r="MM39">
        <v>0.40838382277611501</v>
      </c>
      <c r="MN39">
        <v>1.07360924163867</v>
      </c>
      <c r="MO39">
        <v>1.7725101366017399</v>
      </c>
      <c r="MP39">
        <v>1.5913025274446999</v>
      </c>
      <c r="MQ39">
        <v>1.09529241488736</v>
      </c>
      <c r="MR39">
        <v>1.0409598921879599</v>
      </c>
      <c r="MS39">
        <v>2.0041031336443802</v>
      </c>
      <c r="MT39">
        <v>1.6777908593608599</v>
      </c>
      <c r="MU39">
        <v>1.6537262196701801</v>
      </c>
      <c r="MV39">
        <v>1.6245646586960001</v>
      </c>
      <c r="MW39">
        <v>1.95497076749146</v>
      </c>
      <c r="MX39">
        <v>2.19177162225153</v>
      </c>
      <c r="MY39">
        <v>2.5108701691329198</v>
      </c>
      <c r="MZ39">
        <v>-0.19155108409129601</v>
      </c>
      <c r="NA39">
        <v>0.77186551155071703</v>
      </c>
      <c r="NB39">
        <v>-0.125205060182456</v>
      </c>
      <c r="NC39">
        <v>-1.25211735240777</v>
      </c>
      <c r="ND39">
        <v>1.23267210761169</v>
      </c>
      <c r="NE39">
        <v>3.0267970416769798</v>
      </c>
      <c r="NF39">
        <v>3.4851497447345898</v>
      </c>
      <c r="NG39">
        <v>0.83460172372668096</v>
      </c>
      <c r="NH39">
        <v>2.7508101916889198</v>
      </c>
      <c r="NI39">
        <v>3.3561275300075999</v>
      </c>
      <c r="NJ39">
        <v>3.2908681465042098</v>
      </c>
      <c r="NK39">
        <v>3.8960807599395801</v>
      </c>
      <c r="NL39">
        <v>2.5794495369209498</v>
      </c>
      <c r="NM39">
        <v>4.1715134836389396</v>
      </c>
      <c r="NN39">
        <v>3.5799210674666</v>
      </c>
      <c r="NO39">
        <v>3.8832575906614801</v>
      </c>
      <c r="NP39">
        <v>3.5448357475119301</v>
      </c>
      <c r="NQ39">
        <v>3.6929310496782302</v>
      </c>
      <c r="NR39">
        <v>4.08277863184846</v>
      </c>
      <c r="NS39">
        <v>3.9400516022940901</v>
      </c>
      <c r="NT39">
        <v>3.7020072332341498</v>
      </c>
      <c r="NU39">
        <v>4.0677787984558798</v>
      </c>
      <c r="NV39">
        <v>3.8401361739031299</v>
      </c>
      <c r="NW39">
        <v>4.6814283678305602</v>
      </c>
      <c r="NX39">
        <v>3.8172583431759799</v>
      </c>
      <c r="NY39">
        <v>4.0888353707932401</v>
      </c>
      <c r="NZ39">
        <v>4.1351868688264597</v>
      </c>
      <c r="OA39">
        <v>4.38048257284765</v>
      </c>
      <c r="OB39">
        <v>4.6070227609335896</v>
      </c>
      <c r="OC39">
        <v>0.2262943874153</v>
      </c>
      <c r="OD39">
        <v>1.3181874096770201</v>
      </c>
      <c r="OE39">
        <v>0.83207407861625304</v>
      </c>
      <c r="OF39">
        <v>0.17644726238713199</v>
      </c>
      <c r="OG39">
        <v>-0.23220697172441301</v>
      </c>
      <c r="OH39">
        <v>-1.00667615292706</v>
      </c>
      <c r="OI39">
        <v>0.20164038164654899</v>
      </c>
      <c r="OJ39">
        <v>-0.40405171523521299</v>
      </c>
      <c r="OK39">
        <v>-0.60289377051238902</v>
      </c>
      <c r="OL39">
        <v>-1.52355973742563</v>
      </c>
      <c r="OM39">
        <v>0.17606121638486899</v>
      </c>
      <c r="ON39">
        <v>-9.1965472161022299E-2</v>
      </c>
      <c r="OO39">
        <v>-0.74293110363846004</v>
      </c>
      <c r="OP39">
        <v>-1.2383962834353099</v>
      </c>
      <c r="OQ39">
        <v>-1.50293568633596</v>
      </c>
      <c r="OR39">
        <v>4.1111995487466697E-2</v>
      </c>
      <c r="OS39">
        <v>-0.43897149459102502</v>
      </c>
      <c r="OT39">
        <v>-1.0363260888563901</v>
      </c>
      <c r="OU39">
        <v>-1.4355787425716899</v>
      </c>
      <c r="OV39">
        <v>-1.4468782525295001</v>
      </c>
      <c r="OW39">
        <v>-0.251332714417561</v>
      </c>
      <c r="OX39">
        <v>-0.76175677591924396</v>
      </c>
      <c r="OY39">
        <v>-1.27959008601369</v>
      </c>
      <c r="OZ39">
        <v>-1.47222576659083</v>
      </c>
      <c r="PA39">
        <v>-1.42003323697379</v>
      </c>
      <c r="PB39">
        <v>-0.56453951094073096</v>
      </c>
      <c r="PC39">
        <v>-1.0452997933053401</v>
      </c>
      <c r="PD39">
        <v>-1.38915733780383</v>
      </c>
      <c r="PE39">
        <v>-1.49663511705431</v>
      </c>
      <c r="PF39">
        <v>-1.1498549750582401</v>
      </c>
      <c r="PG39">
        <v>1.7915627222202499</v>
      </c>
      <c r="PH39">
        <v>-1.07980817259855</v>
      </c>
      <c r="PI39">
        <v>-1.3173788664025601</v>
      </c>
      <c r="PJ39">
        <v>-1.0936037304228701</v>
      </c>
      <c r="PK39">
        <v>-1.7813260007607099</v>
      </c>
      <c r="PL39">
        <v>-1.63258941436914</v>
      </c>
      <c r="PM39">
        <v>1.7783546476554799</v>
      </c>
      <c r="PN39">
        <v>2.1049059595169601</v>
      </c>
      <c r="PO39">
        <v>1.63800456856883</v>
      </c>
      <c r="PP39">
        <v>1.78074299102429</v>
      </c>
      <c r="PQ39">
        <v>1.78519956389967</v>
      </c>
      <c r="PR39">
        <v>1.7700154627417599</v>
      </c>
      <c r="PS39">
        <v>2.0348154538411798</v>
      </c>
      <c r="PT39">
        <v>1.6083639671260199</v>
      </c>
      <c r="PU39">
        <v>1.8140065506195899</v>
      </c>
      <c r="PV39">
        <v>1.7800246456522699</v>
      </c>
      <c r="PW39">
        <v>1.9063832658275499</v>
      </c>
      <c r="PX39">
        <v>1.8225083588746001</v>
      </c>
      <c r="PY39">
        <v>1.7142088747239199</v>
      </c>
      <c r="PZ39">
        <v>1.8872734007573999</v>
      </c>
      <c r="QA39">
        <v>1.86952571664324</v>
      </c>
      <c r="QB39">
        <v>1.80783018177858</v>
      </c>
      <c r="QC39">
        <v>1.8222203614716299</v>
      </c>
      <c r="QD39">
        <v>1.7976596493477399</v>
      </c>
      <c r="QE39">
        <v>1.94498559424284</v>
      </c>
      <c r="QF39">
        <v>1.8046198658024599</v>
      </c>
      <c r="QG39">
        <v>1.8119006685524299</v>
      </c>
      <c r="QH39">
        <v>1.8585339711053801</v>
      </c>
      <c r="QI39">
        <v>1.86402177357087</v>
      </c>
      <c r="QJ39">
        <v>1.9534285419322099</v>
      </c>
      <c r="QK39">
        <v>-0.34668675539831101</v>
      </c>
      <c r="QL39">
        <v>0.31912033702718701</v>
      </c>
      <c r="QM39">
        <v>3.4006970449479097E-2</v>
      </c>
      <c r="QN39">
        <v>0.510275346807468</v>
      </c>
      <c r="QO39">
        <v>0.18668749955536601</v>
      </c>
      <c r="QP39">
        <v>-0.210786475650346</v>
      </c>
      <c r="QQ39">
        <v>-0.46858029279166702</v>
      </c>
      <c r="QR39">
        <v>-0.36627740951528098</v>
      </c>
      <c r="QS39">
        <v>-0.52350375557835505</v>
      </c>
      <c r="QT39">
        <v>-0.67829501974214201</v>
      </c>
      <c r="QU39">
        <v>-0.51008663271882604</v>
      </c>
      <c r="QV39">
        <v>-0.68064305966097305</v>
      </c>
      <c r="QW39">
        <v>-0.419552225529153</v>
      </c>
      <c r="QX39">
        <v>-0.58690899113168704</v>
      </c>
      <c r="QY39">
        <v>-0.44624225442573501</v>
      </c>
      <c r="QZ39">
        <v>-0.62332617783458399</v>
      </c>
      <c r="RA39">
        <v>-0.57396111762782298</v>
      </c>
      <c r="RB39">
        <v>-0.52545472576501195</v>
      </c>
      <c r="RC39">
        <v>-0.53782071291764399</v>
      </c>
      <c r="RD39">
        <v>-0.508295187230562</v>
      </c>
      <c r="RE39">
        <v>-0.58036510173150102</v>
      </c>
      <c r="RF39">
        <v>-0.60637483260875502</v>
      </c>
      <c r="RG39">
        <v>-0.52132849825540595</v>
      </c>
      <c r="RH39">
        <v>-0.55855451637651199</v>
      </c>
      <c r="RI39">
        <v>-0.68709151117506395</v>
      </c>
      <c r="RJ39">
        <v>-0.61336709009230195</v>
      </c>
      <c r="RK39">
        <v>-0.59254243103962001</v>
      </c>
      <c r="RL39">
        <v>-0.54896404703330604</v>
      </c>
      <c r="RM39">
        <v>-0.69231660035636799</v>
      </c>
      <c r="RN39">
        <v>-0.65869289330670899</v>
      </c>
      <c r="RO39">
        <v>6.2079391552622898</v>
      </c>
      <c r="RP39">
        <v>8.58328856072389</v>
      </c>
      <c r="RQ39">
        <v>10.943595114264401</v>
      </c>
      <c r="RR39">
        <v>8.4079204340820901</v>
      </c>
      <c r="RS39">
        <v>6.23783251588541</v>
      </c>
      <c r="RT39">
        <v>0.28008914806562901</v>
      </c>
      <c r="RU39">
        <v>6.17302032031286</v>
      </c>
      <c r="RV39">
        <v>6.0395945664813402</v>
      </c>
      <c r="RW39">
        <v>5.0636417393063997</v>
      </c>
      <c r="RX39">
        <v>2.2777154282689498</v>
      </c>
      <c r="RY39">
        <v>5.4995763125174202</v>
      </c>
      <c r="RZ39">
        <v>5.91440801887381</v>
      </c>
      <c r="SA39">
        <v>5.8458354932893997</v>
      </c>
      <c r="SB39">
        <v>4.3593970819631798</v>
      </c>
      <c r="SC39">
        <v>3.0510108927799302</v>
      </c>
      <c r="SD39">
        <v>5.8296695029186596</v>
      </c>
      <c r="SE39">
        <v>6.0313698248265304</v>
      </c>
      <c r="SF39">
        <v>5.2704040974000499</v>
      </c>
      <c r="SG39">
        <v>3.82659936973943</v>
      </c>
      <c r="SH39">
        <v>2.8392531251824402</v>
      </c>
      <c r="SI39">
        <v>5.9658308088626004</v>
      </c>
      <c r="SJ39">
        <v>5.6445817318515301</v>
      </c>
      <c r="SK39">
        <v>4.6930325686400201</v>
      </c>
      <c r="SL39">
        <v>3.4627302810554301</v>
      </c>
      <c r="SM39">
        <v>3.1159240621548898</v>
      </c>
      <c r="SN39">
        <v>5.6937117457991198</v>
      </c>
      <c r="SO39">
        <v>5.1376719177271504</v>
      </c>
      <c r="SP39">
        <v>4.2272329343478798</v>
      </c>
      <c r="SQ39">
        <v>3.5139695705009899</v>
      </c>
      <c r="SR39">
        <v>3.30643840293089</v>
      </c>
      <c r="SS39">
        <v>3.0312371706686001</v>
      </c>
      <c r="ST39">
        <v>0.205851907804281</v>
      </c>
      <c r="SU39">
        <v>0.26181317121289499</v>
      </c>
      <c r="SV39">
        <v>0.17346997120713101</v>
      </c>
      <c r="SW39">
        <v>7.4997260571798299E-2</v>
      </c>
      <c r="SX39">
        <v>1.6592878193195899E-2</v>
      </c>
      <c r="SY39">
        <v>3.0426922572097901</v>
      </c>
      <c r="SZ39">
        <v>2.9911771402042699</v>
      </c>
      <c r="TA39">
        <v>2.9330910090548099</v>
      </c>
      <c r="TB39">
        <v>2.8895370004508001</v>
      </c>
      <c r="TC39">
        <v>3.0430947857555002</v>
      </c>
      <c r="TD39">
        <v>3.03539938062351</v>
      </c>
      <c r="TE39">
        <v>2.9742043009543302</v>
      </c>
      <c r="TF39">
        <v>2.9220486763684401</v>
      </c>
      <c r="TG39">
        <v>2.88214631039286</v>
      </c>
      <c r="TH39">
        <v>3.0486871259623398</v>
      </c>
      <c r="TI39">
        <v>3.0143172378330298</v>
      </c>
      <c r="TJ39">
        <v>2.9575144577749</v>
      </c>
      <c r="TK39">
        <v>2.9113845102926299</v>
      </c>
      <c r="TL39">
        <v>2.8792189791012399</v>
      </c>
      <c r="TM39">
        <v>3.0411851173908802</v>
      </c>
      <c r="TN39">
        <v>3.00080793225156</v>
      </c>
      <c r="TO39">
        <v>2.9494409682484002</v>
      </c>
      <c r="TP39">
        <v>2.9104579553224199</v>
      </c>
      <c r="TQ39">
        <v>2.8877051567620602</v>
      </c>
      <c r="TR39">
        <v>3.0343984297296198</v>
      </c>
      <c r="TS39">
        <v>2.9939879294447702</v>
      </c>
      <c r="TT39">
        <v>2.94919991628114</v>
      </c>
      <c r="TU39">
        <v>2.9189470429133699</v>
      </c>
      <c r="TV39">
        <v>2.9027492612338799</v>
      </c>
    </row>
    <row r="40" spans="1:542" x14ac:dyDescent="0.25">
      <c r="A40" s="13">
        <v>45930</v>
      </c>
      <c r="B40">
        <v>2.7349136481634502</v>
      </c>
      <c r="C40">
        <v>0.44356540167889202</v>
      </c>
      <c r="D40">
        <v>-0.22487592604161299</v>
      </c>
      <c r="E40">
        <v>0.152971515697229</v>
      </c>
      <c r="F40">
        <v>0.57158312179519999</v>
      </c>
      <c r="G40">
        <v>0.50153755240213105</v>
      </c>
      <c r="H40">
        <v>2.7514807275448501</v>
      </c>
      <c r="I40">
        <v>2.94569505677</v>
      </c>
      <c r="J40">
        <v>2.22103846329584</v>
      </c>
      <c r="K40">
        <v>2.3925491206862199</v>
      </c>
      <c r="L40">
        <v>2.94692842549932</v>
      </c>
      <c r="M40">
        <v>3.2126129169572502</v>
      </c>
      <c r="N40">
        <v>3.1064694113674198</v>
      </c>
      <c r="O40">
        <v>2.6882348017165598</v>
      </c>
      <c r="P40">
        <v>3.0758791787264701</v>
      </c>
      <c r="Q40">
        <v>3.2723987331009901</v>
      </c>
      <c r="R40">
        <v>3.3777864942870299</v>
      </c>
      <c r="S40">
        <v>3.1239756937288399</v>
      </c>
      <c r="T40">
        <v>3.1250293775181999</v>
      </c>
      <c r="U40">
        <v>4.1623121998418702</v>
      </c>
      <c r="V40">
        <v>3.4799818703677099</v>
      </c>
      <c r="W40">
        <v>3.4355830752549301</v>
      </c>
      <c r="X40">
        <v>3.4356032775001499</v>
      </c>
      <c r="Y40">
        <v>4.0178824482705204</v>
      </c>
      <c r="Z40">
        <v>4.9747504341299598</v>
      </c>
      <c r="AA40">
        <v>3.5356392924144799</v>
      </c>
      <c r="AB40">
        <v>3.6509103737022901</v>
      </c>
      <c r="AC40">
        <v>4.1019684752340897</v>
      </c>
      <c r="AD40">
        <v>4.6953795273182797</v>
      </c>
      <c r="AE40">
        <v>5.0839515986641297</v>
      </c>
      <c r="AF40">
        <v>0.45730798415877799</v>
      </c>
      <c r="AG40">
        <v>1.8440937765541201</v>
      </c>
      <c r="AH40">
        <v>1.0255776061903701</v>
      </c>
      <c r="AI40">
        <v>4.15316334675329E-2</v>
      </c>
      <c r="AJ40">
        <v>-0.48769452003118202</v>
      </c>
      <c r="AK40">
        <v>4.7675927947228101E-2</v>
      </c>
      <c r="AL40">
        <v>6.7853308078857699E-2</v>
      </c>
      <c r="AM40">
        <v>-0.314421147629314</v>
      </c>
      <c r="AN40">
        <v>-0.72289219605602995</v>
      </c>
      <c r="AO40">
        <v>-0.73211332419733899</v>
      </c>
      <c r="AP40">
        <v>0.32059664833148199</v>
      </c>
      <c r="AQ40">
        <v>-6.5253538429583299E-2</v>
      </c>
      <c r="AR40">
        <v>-0.45532139076136602</v>
      </c>
      <c r="AS40">
        <v>-0.74060290081523195</v>
      </c>
      <c r="AT40">
        <v>-0.69555850550515097</v>
      </c>
      <c r="AU40">
        <v>0.12825576603837999</v>
      </c>
      <c r="AV40">
        <v>-0.26197411907695101</v>
      </c>
      <c r="AW40">
        <v>-0.601641389504041</v>
      </c>
      <c r="AX40">
        <v>-0.72383326702769502</v>
      </c>
      <c r="AY40">
        <v>-0.62142734916551001</v>
      </c>
      <c r="AZ40">
        <v>-6.7901731153489395E-2</v>
      </c>
      <c r="BA40">
        <v>-0.42550301172753502</v>
      </c>
      <c r="BB40">
        <v>-0.63920493952990498</v>
      </c>
      <c r="BC40">
        <v>-0.66960206987854198</v>
      </c>
      <c r="BD40">
        <v>-0.57120785928607598</v>
      </c>
      <c r="BE40">
        <v>-0.239778286907948</v>
      </c>
      <c r="BF40">
        <v>-0.49835540694075398</v>
      </c>
      <c r="BG40">
        <v>-0.62129825644116699</v>
      </c>
      <c r="BH40">
        <v>-0.62396844883773905</v>
      </c>
      <c r="BI40">
        <v>-0.61538610112091796</v>
      </c>
      <c r="BK40">
        <v>2.7272406979301298</v>
      </c>
      <c r="BL40">
        <v>3.4315448367276201E-2</v>
      </c>
      <c r="BM40">
        <v>1.0019837457872801E-2</v>
      </c>
      <c r="BN40">
        <v>0.26018408875208199</v>
      </c>
      <c r="BO40">
        <v>0.31454409819054202</v>
      </c>
      <c r="BP40">
        <v>-7.7912815414425102E-2</v>
      </c>
      <c r="BQ40">
        <v>2.91543154280635</v>
      </c>
      <c r="BR40">
        <v>3.0192155521327999</v>
      </c>
      <c r="BS40">
        <v>3.3748798700049201</v>
      </c>
      <c r="BT40">
        <v>4.16202374553579</v>
      </c>
      <c r="BU40">
        <v>2.7739559948382202</v>
      </c>
      <c r="BV40">
        <v>2.98719099544495</v>
      </c>
      <c r="BW40">
        <v>3.1296966619178002</v>
      </c>
      <c r="BX40">
        <v>3.7055646020311999</v>
      </c>
      <c r="BY40">
        <v>4.6525331420468801</v>
      </c>
      <c r="BZ40">
        <v>2.90228927482744</v>
      </c>
      <c r="CA40">
        <v>3.0840706142729801</v>
      </c>
      <c r="CB40">
        <v>3.4348503240292598</v>
      </c>
      <c r="CC40">
        <v>4.1912736992018598</v>
      </c>
      <c r="CD40">
        <v>5.4546619392769999</v>
      </c>
      <c r="CE40">
        <v>3.0054727143472499</v>
      </c>
      <c r="CF40">
        <v>3.30596622115642</v>
      </c>
      <c r="CG40">
        <v>3.8250184177683502</v>
      </c>
      <c r="CH40">
        <v>4.8034182125889497</v>
      </c>
      <c r="CI40">
        <v>6.0295116025406896</v>
      </c>
      <c r="CJ40">
        <v>3.19568390879558</v>
      </c>
      <c r="CK40">
        <v>3.6191032956795701</v>
      </c>
      <c r="CL40">
        <v>4.3175906257157699</v>
      </c>
      <c r="CM40">
        <v>5.3102271908241603</v>
      </c>
      <c r="CN40">
        <v>6.7458711784775396</v>
      </c>
      <c r="CO40">
        <v>0.983102086083666</v>
      </c>
      <c r="CP40">
        <v>-0.39481753267976799</v>
      </c>
      <c r="CQ40">
        <v>-0.32829439238842101</v>
      </c>
      <c r="CR40">
        <v>0.51712606369103198</v>
      </c>
      <c r="CS40">
        <v>-0.49413165116833302</v>
      </c>
      <c r="CT40">
        <v>-0.671127024679677</v>
      </c>
      <c r="CU40">
        <v>1.12702337786147</v>
      </c>
      <c r="CV40">
        <v>2.3108528844061298</v>
      </c>
      <c r="CW40">
        <v>0.48873696415217699</v>
      </c>
      <c r="CX40">
        <v>1.35750636116561</v>
      </c>
      <c r="CY40">
        <v>2.1896540174530101</v>
      </c>
      <c r="CZ40">
        <v>1.8989678438564599</v>
      </c>
      <c r="DA40">
        <v>2.4714216197225101</v>
      </c>
      <c r="DB40">
        <v>1.4247652581513699</v>
      </c>
      <c r="DC40">
        <v>2.48923622590203</v>
      </c>
      <c r="DD40">
        <v>2.1317616064657501</v>
      </c>
      <c r="DE40">
        <v>2.2792614061222798</v>
      </c>
      <c r="DF40">
        <v>2.0238507639657</v>
      </c>
      <c r="DG40">
        <v>2.0207776545670302</v>
      </c>
      <c r="DH40">
        <v>2.5794844731942401</v>
      </c>
      <c r="DI40">
        <v>2.3258942114799601</v>
      </c>
      <c r="DJ40">
        <v>2.0484810926813202</v>
      </c>
      <c r="DK40">
        <v>2.2491173715838699</v>
      </c>
      <c r="DL40">
        <v>2.22377940960091</v>
      </c>
      <c r="DM40">
        <v>2.5534210791718102</v>
      </c>
      <c r="DN40">
        <v>2.1638125666109498</v>
      </c>
      <c r="DO40">
        <v>2.2390527815949599</v>
      </c>
      <c r="DP40">
        <v>2.3815388459589202</v>
      </c>
      <c r="DQ40">
        <v>2.30606475223657</v>
      </c>
      <c r="DR40">
        <v>2.6382573727151302</v>
      </c>
      <c r="DS40">
        <v>1.1490620692803699</v>
      </c>
      <c r="DT40">
        <v>0.33353008117243399</v>
      </c>
      <c r="DU40">
        <v>3.5058027242917101E-3</v>
      </c>
      <c r="DV40">
        <v>0.50372360870587696</v>
      </c>
      <c r="DW40">
        <v>0.619424717152952</v>
      </c>
      <c r="DX40">
        <v>0.257878798537093</v>
      </c>
      <c r="DY40">
        <v>0.42905481391954398</v>
      </c>
      <c r="DZ40">
        <v>2.27064676399042</v>
      </c>
      <c r="EA40">
        <v>2.6532605574142898</v>
      </c>
      <c r="EB40">
        <v>0.811532081633206</v>
      </c>
      <c r="EC40">
        <v>0.71822854603780595</v>
      </c>
      <c r="ED40">
        <v>0.90592924414135101</v>
      </c>
      <c r="EE40">
        <v>2.7306367254970101</v>
      </c>
      <c r="EF40">
        <v>2.2285257690815699</v>
      </c>
      <c r="EG40">
        <v>0.45873477993426198</v>
      </c>
      <c r="EH40">
        <v>0.99782195718716804</v>
      </c>
      <c r="EI40">
        <v>2.2121211938738998</v>
      </c>
      <c r="EJ40">
        <v>2.94260153335052</v>
      </c>
      <c r="EK40">
        <v>1.57236220330748</v>
      </c>
      <c r="EL40">
        <v>0.70627230480274195</v>
      </c>
      <c r="EM40">
        <v>2.2385354824928201</v>
      </c>
      <c r="EN40">
        <v>2.8828531525280798</v>
      </c>
      <c r="EO40">
        <v>2.5331139254588999</v>
      </c>
      <c r="EP40">
        <v>1.5713922392908699</v>
      </c>
      <c r="EQ40">
        <v>1.45204719118458</v>
      </c>
      <c r="ER40">
        <v>2.7404572114815999</v>
      </c>
      <c r="ES40">
        <v>2.4804089348210399</v>
      </c>
      <c r="ET40">
        <v>2.2937958868570298</v>
      </c>
      <c r="EU40">
        <v>1.9692189500427799</v>
      </c>
      <c r="EV40">
        <v>1.7172726157293601</v>
      </c>
      <c r="EW40">
        <v>0.97041578320220101</v>
      </c>
      <c r="EX40">
        <v>-0.37255083943207101</v>
      </c>
      <c r="EY40">
        <v>-2.28653762612199E-2</v>
      </c>
      <c r="EZ40">
        <v>0.144096467774013</v>
      </c>
      <c r="FA40">
        <v>-0.15787002008672901</v>
      </c>
      <c r="FB40">
        <v>-0.22114017743310399</v>
      </c>
      <c r="FC40">
        <v>1.7164288172234901</v>
      </c>
      <c r="FD40">
        <v>2.4676254461449898</v>
      </c>
      <c r="FE40">
        <v>0.77234458793036198</v>
      </c>
      <c r="FF40">
        <v>1.3227860331890799</v>
      </c>
      <c r="FG40">
        <v>1.6771951078792899</v>
      </c>
      <c r="FH40">
        <v>1.95092953953736</v>
      </c>
      <c r="FI40">
        <v>2.3153643498825698</v>
      </c>
      <c r="FJ40">
        <v>1.27707457672775</v>
      </c>
      <c r="FK40">
        <v>2.2683595639482301</v>
      </c>
      <c r="FL40">
        <v>1.8656246374996499</v>
      </c>
      <c r="FM40">
        <v>2.19504007442871</v>
      </c>
      <c r="FN40">
        <v>1.8516776871824201</v>
      </c>
      <c r="FO40">
        <v>1.7880177979684999</v>
      </c>
      <c r="FP40">
        <v>2.4431158097386798</v>
      </c>
      <c r="FQ40">
        <v>2.0883449700007799</v>
      </c>
      <c r="FR40">
        <v>1.9546345235410501</v>
      </c>
      <c r="FS40">
        <v>2.0493448043230802</v>
      </c>
      <c r="FT40">
        <v>2.0671189498984801</v>
      </c>
      <c r="FU40">
        <v>2.6949696346679799</v>
      </c>
      <c r="FV40">
        <v>1.9535712170106401</v>
      </c>
      <c r="FW40">
        <v>2.1055821738384202</v>
      </c>
      <c r="FX40">
        <v>2.2322471804785899</v>
      </c>
      <c r="FY40">
        <v>2.3553461658772301</v>
      </c>
      <c r="FZ40">
        <v>2.8370448937609298</v>
      </c>
      <c r="GA40">
        <v>1.06274889152508</v>
      </c>
      <c r="GB40">
        <v>-0.88074127953995396</v>
      </c>
      <c r="GC40">
        <v>-0.94191461029753099</v>
      </c>
      <c r="GD40">
        <v>-0.235523215560313</v>
      </c>
      <c r="GE40">
        <v>-0.16886991096145201</v>
      </c>
      <c r="GF40">
        <v>1.30682004265427</v>
      </c>
      <c r="GG40">
        <v>1.09372779719213</v>
      </c>
      <c r="GH40">
        <v>1.56301726868705</v>
      </c>
      <c r="GI40">
        <v>1.4800144951609799</v>
      </c>
      <c r="GJ40">
        <v>1.87728878954094</v>
      </c>
      <c r="GK40">
        <v>1.081301245793</v>
      </c>
      <c r="GL40">
        <v>1.0889422625944001</v>
      </c>
      <c r="GM40">
        <v>1.5538577520250101</v>
      </c>
      <c r="GN40">
        <v>1.45410353837508</v>
      </c>
      <c r="GO40">
        <v>1.8342374366158301</v>
      </c>
      <c r="GP40">
        <v>1.10869389071178</v>
      </c>
      <c r="GQ40">
        <v>1.3495766860765599</v>
      </c>
      <c r="GR40">
        <v>1.51869580458988</v>
      </c>
      <c r="GS40">
        <v>1.65795662211071</v>
      </c>
      <c r="GT40">
        <v>1.7990734427270401</v>
      </c>
      <c r="GU40">
        <v>1.30240011022806</v>
      </c>
      <c r="GV40">
        <v>1.4128604750688201</v>
      </c>
      <c r="GW40">
        <v>1.6444065417101399</v>
      </c>
      <c r="GX40">
        <v>1.70153430097015</v>
      </c>
      <c r="GY40">
        <v>1.7690793564282199</v>
      </c>
      <c r="GZ40">
        <v>1.3829315776411399</v>
      </c>
      <c r="HA40">
        <v>1.5490105039789599</v>
      </c>
      <c r="HB40">
        <v>1.6890690290271799</v>
      </c>
      <c r="HC40">
        <v>1.71014778781942</v>
      </c>
      <c r="HD40">
        <v>1.7455272379037901</v>
      </c>
      <c r="HE40">
        <v>0.187381881844112</v>
      </c>
      <c r="HF40">
        <v>-0.778974546414266</v>
      </c>
      <c r="HG40">
        <v>-0.82131923249451599</v>
      </c>
      <c r="HH40">
        <v>-1.1140824026850201E-3</v>
      </c>
      <c r="HI40">
        <v>4.4900087994089302E-2</v>
      </c>
      <c r="HJ40">
        <v>1.7814133471404701</v>
      </c>
      <c r="HK40">
        <v>0.14707150590357099</v>
      </c>
      <c r="HL40">
        <v>0.46881663402295298</v>
      </c>
      <c r="HM40">
        <v>0.38248620852922999</v>
      </c>
      <c r="HN40">
        <v>0.64867530852278699</v>
      </c>
      <c r="HO40">
        <v>0.17308181672435799</v>
      </c>
      <c r="HP40">
        <v>0.12644297307979899</v>
      </c>
      <c r="HQ40">
        <v>0.444711534635433</v>
      </c>
      <c r="HR40">
        <v>0.34533979315145802</v>
      </c>
      <c r="HS40">
        <v>0.60994700961826398</v>
      </c>
      <c r="HT40">
        <v>0.15085153455203601</v>
      </c>
      <c r="HU40">
        <v>0.29075595550538502</v>
      </c>
      <c r="HV40">
        <v>0.39624869598144802</v>
      </c>
      <c r="HW40">
        <v>0.48055219131326599</v>
      </c>
      <c r="HX40">
        <v>0.56301081420216004</v>
      </c>
      <c r="HY40">
        <v>0.25659191091202299</v>
      </c>
      <c r="HZ40">
        <v>0.311802783316666</v>
      </c>
      <c r="IA40">
        <v>0.47149207745455401</v>
      </c>
      <c r="IB40">
        <v>0.49368992071641399</v>
      </c>
      <c r="IC40">
        <v>0.51748651673035695</v>
      </c>
      <c r="ID40">
        <v>0.283179286522034</v>
      </c>
      <c r="IE40">
        <v>0.39217579854734302</v>
      </c>
      <c r="IF40">
        <v>0.48480769340733898</v>
      </c>
      <c r="IG40">
        <v>0.47760494723521402</v>
      </c>
      <c r="IH40">
        <v>0.47306368019533501</v>
      </c>
      <c r="II40">
        <v>0.89430041252688197</v>
      </c>
      <c r="IJ40">
        <v>-2.9998227507465901E-2</v>
      </c>
      <c r="IK40">
        <v>-0.28346015829341997</v>
      </c>
      <c r="IL40">
        <v>-0.39723266634516602</v>
      </c>
      <c r="IM40">
        <v>-0.228452602253995</v>
      </c>
      <c r="IN40">
        <v>-0.66692628254172603</v>
      </c>
      <c r="IO40">
        <v>0.95119306244832302</v>
      </c>
      <c r="IP40">
        <v>0.91889129824483595</v>
      </c>
      <c r="IQ40">
        <v>0.79687637896362695</v>
      </c>
      <c r="IR40">
        <v>0.63316316505733305</v>
      </c>
      <c r="IS40">
        <v>1.1023510190119901</v>
      </c>
      <c r="IT40">
        <v>1.01596682786477</v>
      </c>
      <c r="IU40">
        <v>0.88472195707701895</v>
      </c>
      <c r="IV40">
        <v>0.93348679153187197</v>
      </c>
      <c r="IW40">
        <v>1.103642941793</v>
      </c>
      <c r="IX40">
        <v>1.09239484299931</v>
      </c>
      <c r="IY40">
        <v>0.98101016872036195</v>
      </c>
      <c r="IZ40">
        <v>0.93984953013070305</v>
      </c>
      <c r="JA40">
        <v>1.05160884048986</v>
      </c>
      <c r="JB40">
        <v>1.4492489465854701</v>
      </c>
      <c r="JC40">
        <v>1.0678631731992101</v>
      </c>
      <c r="JD40">
        <v>1.0115483852193901</v>
      </c>
      <c r="JE40">
        <v>1.0397908580902899</v>
      </c>
      <c r="JF40">
        <v>1.3141806207539199</v>
      </c>
      <c r="JG40">
        <v>1.64066744899656</v>
      </c>
      <c r="JH40">
        <v>1.0933986433479801</v>
      </c>
      <c r="JI40">
        <v>1.0931984859536701</v>
      </c>
      <c r="JJ40">
        <v>1.2615934358116501</v>
      </c>
      <c r="JK40">
        <v>1.5190402865128101</v>
      </c>
      <c r="JL40">
        <v>1.74706844173888</v>
      </c>
      <c r="JM40">
        <v>1.58051916510792</v>
      </c>
      <c r="JN40">
        <v>-0.86773118551084005</v>
      </c>
      <c r="JO40">
        <v>-0.856297754446119</v>
      </c>
      <c r="JP40">
        <v>-0.26871041020556902</v>
      </c>
      <c r="JQ40">
        <v>-0.184951553998184</v>
      </c>
      <c r="JR40">
        <v>0.51939141488906504</v>
      </c>
      <c r="JS40">
        <v>1.6769613787194999</v>
      </c>
      <c r="JT40">
        <v>2.23858156960222</v>
      </c>
      <c r="JU40">
        <v>2.2048532966700498</v>
      </c>
      <c r="JV40">
        <v>2.6135535236351899</v>
      </c>
      <c r="JW40">
        <v>1.65017390439427</v>
      </c>
      <c r="JX40">
        <v>1.7331939995210801</v>
      </c>
      <c r="JY40">
        <v>2.2713316288954899</v>
      </c>
      <c r="JZ40">
        <v>2.2299565798710699</v>
      </c>
      <c r="KA40">
        <v>2.6079615809277001</v>
      </c>
      <c r="KB40">
        <v>1.72016046257746</v>
      </c>
      <c r="KC40">
        <v>2.03355890688657</v>
      </c>
      <c r="KD40">
        <v>2.2785092786900099</v>
      </c>
      <c r="KE40">
        <v>2.4482184184395499</v>
      </c>
      <c r="KF40">
        <v>2.5789271058134098</v>
      </c>
      <c r="KG40">
        <v>1.96310081320259</v>
      </c>
      <c r="KH40">
        <v>2.15366434673617</v>
      </c>
      <c r="KI40">
        <v>2.4389927642132299</v>
      </c>
      <c r="KJ40">
        <v>2.5058473012403999</v>
      </c>
      <c r="KK40">
        <v>2.56502777581025</v>
      </c>
      <c r="KL40">
        <v>2.1108822463991301</v>
      </c>
      <c r="KM40">
        <v>2.3402060934234301</v>
      </c>
      <c r="KN40">
        <v>2.5099869936205699</v>
      </c>
      <c r="KO40">
        <v>2.53393813019321</v>
      </c>
      <c r="KP40">
        <v>2.5648171972994498</v>
      </c>
      <c r="KQ40">
        <v>1.7017627994487201</v>
      </c>
      <c r="KR40">
        <v>-1.78755405747021</v>
      </c>
      <c r="KS40">
        <v>-0.40216208787419899</v>
      </c>
      <c r="KT40">
        <v>0.93715265911811996</v>
      </c>
      <c r="KU40">
        <v>3.3798477260417998</v>
      </c>
      <c r="KV40">
        <v>-0.17781278702342099</v>
      </c>
      <c r="KW40">
        <v>1.64403240956785</v>
      </c>
      <c r="KX40">
        <v>4.3286357059901803</v>
      </c>
      <c r="KY40">
        <v>5.1955112664770198</v>
      </c>
      <c r="KZ40">
        <v>3.0144939669614801</v>
      </c>
      <c r="LA40">
        <v>2.4338065606875201</v>
      </c>
      <c r="LB40">
        <v>3.0725803537285099</v>
      </c>
      <c r="LC40">
        <v>4.7744986563928498</v>
      </c>
      <c r="LD40">
        <v>5.7067803816422797</v>
      </c>
      <c r="LE40">
        <v>3.7343719960462902</v>
      </c>
      <c r="LF40">
        <v>2.84120059186451</v>
      </c>
      <c r="LG40">
        <v>4.0517376426872804</v>
      </c>
      <c r="LH40">
        <v>5.4570165198175697</v>
      </c>
      <c r="LI40">
        <v>4.9426539712608504</v>
      </c>
      <c r="LJ40">
        <v>3.7307153406992999</v>
      </c>
      <c r="LK40">
        <v>3.5881019247396302</v>
      </c>
      <c r="LL40">
        <v>4.7773858117973997</v>
      </c>
      <c r="LM40">
        <v>5.0830368688006198</v>
      </c>
      <c r="LN40">
        <v>4.6052230595799504</v>
      </c>
      <c r="LO40">
        <v>3.8463975729454098</v>
      </c>
      <c r="LP40">
        <v>4.2433461602790796</v>
      </c>
      <c r="LQ40">
        <v>4.6730976599499696</v>
      </c>
      <c r="LR40">
        <v>4.8147126480745701</v>
      </c>
      <c r="LS40">
        <v>4.5038528926213299</v>
      </c>
      <c r="LT40">
        <v>3.9554047984161</v>
      </c>
      <c r="LU40">
        <v>-0.60026530602168005</v>
      </c>
      <c r="LV40">
        <v>0.60999883314995296</v>
      </c>
      <c r="LW40">
        <v>0.103692438403454</v>
      </c>
      <c r="LX40">
        <v>0.50544514398621199</v>
      </c>
      <c r="LY40">
        <v>-1.10811838868049</v>
      </c>
      <c r="LZ40">
        <v>-1.2525539643014501</v>
      </c>
      <c r="MA40">
        <v>0.38558106836988798</v>
      </c>
      <c r="MB40">
        <v>2.3699060054556198</v>
      </c>
      <c r="MC40">
        <v>0.138587184145363</v>
      </c>
      <c r="MD40">
        <v>-0.99342046687608598</v>
      </c>
      <c r="ME40">
        <v>0.20607223687273199</v>
      </c>
      <c r="MF40">
        <v>0.568363025830528</v>
      </c>
      <c r="MG40">
        <v>1.3520506187388699</v>
      </c>
      <c r="MH40">
        <v>1.4068908762691601</v>
      </c>
      <c r="MI40">
        <v>0.20318959967407299</v>
      </c>
      <c r="MJ40">
        <v>0.51645042230480598</v>
      </c>
      <c r="MK40">
        <v>1.3039184290438199</v>
      </c>
      <c r="ML40">
        <v>1.88154361596987</v>
      </c>
      <c r="MM40">
        <v>1.1042569531788999</v>
      </c>
      <c r="MN40">
        <v>0.433261111896389</v>
      </c>
      <c r="MO40">
        <v>1.2013733639716599</v>
      </c>
      <c r="MP40">
        <v>1.9247531403073299</v>
      </c>
      <c r="MQ40">
        <v>1.7424199004723799</v>
      </c>
      <c r="MR40">
        <v>1.2349529408203901</v>
      </c>
      <c r="MS40">
        <v>1.13217996979094</v>
      </c>
      <c r="MT40">
        <v>1.76902974656446</v>
      </c>
      <c r="MU40">
        <v>1.8381052938404401</v>
      </c>
      <c r="MV40">
        <v>1.85559592497288</v>
      </c>
      <c r="MW40">
        <v>1.8654835823004601</v>
      </c>
      <c r="MX40">
        <v>2.3289299777330101</v>
      </c>
      <c r="MY40">
        <v>0.603911693661487</v>
      </c>
      <c r="MZ40">
        <v>-0.426735143798394</v>
      </c>
      <c r="NA40">
        <v>-0.217653473974321</v>
      </c>
      <c r="NB40">
        <v>0.77114302142896396</v>
      </c>
      <c r="NC40">
        <v>-0.11755042189466799</v>
      </c>
      <c r="ND40">
        <v>-1.1969378552644101</v>
      </c>
      <c r="NE40">
        <v>2.5906639828384899</v>
      </c>
      <c r="NF40">
        <v>3.28714314765323</v>
      </c>
      <c r="NG40">
        <v>3.67704472969751</v>
      </c>
      <c r="NH40">
        <v>0.91140921497067995</v>
      </c>
      <c r="NI40">
        <v>2.0177550336233199</v>
      </c>
      <c r="NJ40">
        <v>3.5204615074447099</v>
      </c>
      <c r="NK40">
        <v>3.55951383467273</v>
      </c>
      <c r="NL40">
        <v>4.1613797757827502</v>
      </c>
      <c r="NM40">
        <v>2.7580020651182302</v>
      </c>
      <c r="NN40">
        <v>2.9720294848054198</v>
      </c>
      <c r="NO40">
        <v>3.8321708258432698</v>
      </c>
      <c r="NP40">
        <v>4.2044645000754102</v>
      </c>
      <c r="NQ40">
        <v>3.81061481459871</v>
      </c>
      <c r="NR40">
        <v>3.9845685739011301</v>
      </c>
      <c r="NS40">
        <v>3.3880962023841898</v>
      </c>
      <c r="NT40">
        <v>4.2400370302032799</v>
      </c>
      <c r="NU40">
        <v>4.0150685132778898</v>
      </c>
      <c r="NV40">
        <v>4.4083032939367897</v>
      </c>
      <c r="NW40">
        <v>4.2694575975826803</v>
      </c>
      <c r="NX40">
        <v>3.8149410108567499</v>
      </c>
      <c r="NY40">
        <v>4.1206847567006903</v>
      </c>
      <c r="NZ40">
        <v>4.4588762348869402</v>
      </c>
      <c r="OA40">
        <v>4.5870239041402803</v>
      </c>
      <c r="OB40">
        <v>4.8670354830274496</v>
      </c>
      <c r="OC40">
        <v>0.123525200562973</v>
      </c>
      <c r="OD40">
        <v>0.42770606042133102</v>
      </c>
      <c r="OE40">
        <v>1.31743859892736</v>
      </c>
      <c r="OF40">
        <v>0.83883023816177504</v>
      </c>
      <c r="OG40">
        <v>0.17519759513387301</v>
      </c>
      <c r="OH40">
        <v>-0.25354925326868899</v>
      </c>
      <c r="OI40">
        <v>0.26064448243891403</v>
      </c>
      <c r="OJ40">
        <v>0.25072240539131802</v>
      </c>
      <c r="OK40">
        <v>-0.37302634925620698</v>
      </c>
      <c r="OL40">
        <v>-0.58558602931057602</v>
      </c>
      <c r="OM40">
        <v>7.5833747917463806E-2</v>
      </c>
      <c r="ON40">
        <v>0.21073410265648901</v>
      </c>
      <c r="OO40">
        <v>-3.2493996695892702E-2</v>
      </c>
      <c r="OP40">
        <v>-0.71594595758554702</v>
      </c>
      <c r="OQ40">
        <v>-1.2309264692962301</v>
      </c>
      <c r="OR40">
        <v>0.151891969908036</v>
      </c>
      <c r="OS40">
        <v>9.1739988745945106E-2</v>
      </c>
      <c r="OT40">
        <v>-0.39085003454822698</v>
      </c>
      <c r="OU40">
        <v>-1.0193361024729699</v>
      </c>
      <c r="OV40">
        <v>-1.4273130327683501</v>
      </c>
      <c r="OW40">
        <v>9.2341837319880105E-2</v>
      </c>
      <c r="OX40">
        <v>-0.198565466795221</v>
      </c>
      <c r="OY40">
        <v>-0.72591189985524596</v>
      </c>
      <c r="OZ40">
        <v>-1.26550385247636</v>
      </c>
      <c r="PA40">
        <v>-1.46351786655383</v>
      </c>
      <c r="PB40">
        <v>-0.13880305222809</v>
      </c>
      <c r="PC40">
        <v>-0.51727282866421098</v>
      </c>
      <c r="PD40">
        <v>-1.01530530376212</v>
      </c>
      <c r="PE40">
        <v>-1.3763553348148201</v>
      </c>
      <c r="PF40">
        <v>-1.4801595553170901</v>
      </c>
      <c r="PG40">
        <v>1.5484224780112801</v>
      </c>
      <c r="PH40">
        <v>-1.44123862199799</v>
      </c>
      <c r="PI40">
        <v>-1.1451621282770399</v>
      </c>
      <c r="PJ40">
        <v>-1.43161071753072</v>
      </c>
      <c r="PK40">
        <v>-1.1680424194758201</v>
      </c>
      <c r="PL40">
        <v>-1.9472203745814201</v>
      </c>
      <c r="PM40">
        <v>1.84203060689814</v>
      </c>
      <c r="PN40">
        <v>1.8430051183073199</v>
      </c>
      <c r="PO40">
        <v>2.1780141184777801</v>
      </c>
      <c r="PP40">
        <v>1.7027346897814699</v>
      </c>
      <c r="PQ40">
        <v>1.5415178570891701</v>
      </c>
      <c r="PR40">
        <v>1.84056747948441</v>
      </c>
      <c r="PS40">
        <v>1.8394103278503799</v>
      </c>
      <c r="PT40">
        <v>2.1032146544039501</v>
      </c>
      <c r="PU40">
        <v>1.6820937960803599</v>
      </c>
      <c r="PV40">
        <v>1.6955939081209801</v>
      </c>
      <c r="PW40">
        <v>1.8425208437198799</v>
      </c>
      <c r="PX40">
        <v>1.9750567157393999</v>
      </c>
      <c r="PY40">
        <v>1.8938288848604601</v>
      </c>
      <c r="PZ40">
        <v>1.7992028308333901</v>
      </c>
      <c r="QA40">
        <v>1.74704667632958</v>
      </c>
      <c r="QB40">
        <v>1.9337017395791301</v>
      </c>
      <c r="QC40">
        <v>1.8786137182867799</v>
      </c>
      <c r="QD40">
        <v>1.9022829008734401</v>
      </c>
      <c r="QE40">
        <v>1.89300688436016</v>
      </c>
      <c r="QF40">
        <v>1.8412342760300799</v>
      </c>
      <c r="QG40">
        <v>1.8718278736954701</v>
      </c>
      <c r="QH40">
        <v>1.8894710167657001</v>
      </c>
      <c r="QI40">
        <v>1.9477251445485599</v>
      </c>
      <c r="QJ40">
        <v>1.9664952513342999</v>
      </c>
      <c r="QK40">
        <v>-1.2840250199937699E-2</v>
      </c>
      <c r="QL40">
        <v>0.45208714412184797</v>
      </c>
      <c r="QM40">
        <v>0.28339142041232501</v>
      </c>
      <c r="QN40">
        <v>-2.33002441464594E-3</v>
      </c>
      <c r="QO40">
        <v>0.50187418711637499</v>
      </c>
      <c r="QP40">
        <v>0.105393237825173</v>
      </c>
      <c r="QQ40">
        <v>-0.318233674783645</v>
      </c>
      <c r="QR40">
        <v>-0.44018989125603297</v>
      </c>
      <c r="QS40">
        <v>-0.35253052280781899</v>
      </c>
      <c r="QT40">
        <v>-0.50811347357027803</v>
      </c>
      <c r="QU40">
        <v>-0.41444538908404599</v>
      </c>
      <c r="QV40">
        <v>-0.47645014176268102</v>
      </c>
      <c r="QW40">
        <v>-0.66419729001330996</v>
      </c>
      <c r="QX40">
        <v>-0.38776927689284901</v>
      </c>
      <c r="QY40">
        <v>-0.56129550602721401</v>
      </c>
      <c r="QZ40">
        <v>-0.46599625314075899</v>
      </c>
      <c r="RA40">
        <v>-0.596081921236295</v>
      </c>
      <c r="RB40">
        <v>-0.54726385937451705</v>
      </c>
      <c r="RC40">
        <v>-0.49480652633398797</v>
      </c>
      <c r="RD40">
        <v>-0.48311128034878398</v>
      </c>
      <c r="RE40">
        <v>-0.56188213670820497</v>
      </c>
      <c r="RF40">
        <v>-0.54890332369838102</v>
      </c>
      <c r="RG40">
        <v>-0.578005447331427</v>
      </c>
      <c r="RH40">
        <v>-0.47120454856784799</v>
      </c>
      <c r="RI40">
        <v>-0.498899341839523</v>
      </c>
      <c r="RJ40">
        <v>-0.54235726489509695</v>
      </c>
      <c r="RK40">
        <v>-0.58091331097473198</v>
      </c>
      <c r="RL40">
        <v>-0.54669153131493997</v>
      </c>
      <c r="RM40">
        <v>-0.49241767821304799</v>
      </c>
      <c r="RN40">
        <v>-0.63238026108407097</v>
      </c>
      <c r="RO40">
        <v>6.3203454115071303</v>
      </c>
      <c r="RP40">
        <v>2.56436080813357</v>
      </c>
      <c r="RQ40">
        <v>8.3511902958167106</v>
      </c>
      <c r="RR40">
        <v>10.949236420699799</v>
      </c>
      <c r="RS40">
        <v>9.80665718520053</v>
      </c>
      <c r="RT40">
        <v>6.3019940422343597</v>
      </c>
      <c r="RU40">
        <v>6.2850568866842602</v>
      </c>
      <c r="RV40">
        <v>6.1493709849895604</v>
      </c>
      <c r="RW40">
        <v>6.6499665664841201</v>
      </c>
      <c r="RX40">
        <v>5.3235213258903</v>
      </c>
      <c r="RY40">
        <v>5.6036513533266401</v>
      </c>
      <c r="RZ40">
        <v>6.0259846485775004</v>
      </c>
      <c r="SA40">
        <v>6.25558362981862</v>
      </c>
      <c r="SB40">
        <v>6.5626930391657297</v>
      </c>
      <c r="SC40">
        <v>4.6883820376249696</v>
      </c>
      <c r="SD40">
        <v>5.9398194040530701</v>
      </c>
      <c r="SE40">
        <v>6.2957653446599302</v>
      </c>
      <c r="SF40">
        <v>6.5694289894222804</v>
      </c>
      <c r="SG40">
        <v>5.80867510954777</v>
      </c>
      <c r="SH40">
        <v>4.0341988943634899</v>
      </c>
      <c r="SI40">
        <v>6.1769917925631903</v>
      </c>
      <c r="SJ40">
        <v>6.5414940960509202</v>
      </c>
      <c r="SK40">
        <v>6.1411877146179998</v>
      </c>
      <c r="SL40">
        <v>5.0524568887225296</v>
      </c>
      <c r="SM40">
        <v>3.6190100993988699</v>
      </c>
      <c r="SN40">
        <v>6.3769900806108799</v>
      </c>
      <c r="SO40">
        <v>6.2324939109787101</v>
      </c>
      <c r="SP40">
        <v>5.5118676184099398</v>
      </c>
      <c r="SQ40">
        <v>4.4890858358570096</v>
      </c>
      <c r="SR40">
        <v>3.6451089743411398</v>
      </c>
      <c r="SS40">
        <v>3.1129729738116598</v>
      </c>
      <c r="ST40">
        <v>4.3024765323583299E-2</v>
      </c>
      <c r="SU40">
        <v>0.204399944548777</v>
      </c>
      <c r="SV40">
        <v>0.25606440546696502</v>
      </c>
      <c r="SW40">
        <v>0.16147895511111099</v>
      </c>
      <c r="SX40">
        <v>6.2549951411992002E-2</v>
      </c>
      <c r="SY40">
        <v>3.17167112495481</v>
      </c>
      <c r="SZ40">
        <v>3.1812063398267401</v>
      </c>
      <c r="TA40">
        <v>3.1241011376599599</v>
      </c>
      <c r="TB40">
        <v>3.0620841476667899</v>
      </c>
      <c r="TC40">
        <v>3.14103509950814</v>
      </c>
      <c r="TD40">
        <v>3.1832476620732799</v>
      </c>
      <c r="TE40">
        <v>3.1724286306486098</v>
      </c>
      <c r="TF40">
        <v>3.1055700974354901</v>
      </c>
      <c r="TG40">
        <v>3.0506939443663601</v>
      </c>
      <c r="TH40">
        <v>3.1718830023761302</v>
      </c>
      <c r="TI40">
        <v>3.1878267421080002</v>
      </c>
      <c r="TJ40">
        <v>3.1490063793949998</v>
      </c>
      <c r="TK40">
        <v>3.0879919943549701</v>
      </c>
      <c r="TL40">
        <v>3.0407523673711898</v>
      </c>
      <c r="TM40">
        <v>3.1901409078520602</v>
      </c>
      <c r="TN40">
        <v>3.1786646137566201</v>
      </c>
      <c r="TO40">
        <v>3.13436131573842</v>
      </c>
      <c r="TP40">
        <v>3.0803443402790598</v>
      </c>
      <c r="TQ40">
        <v>3.0424707042194701</v>
      </c>
      <c r="TR40">
        <v>3.1931835810211999</v>
      </c>
      <c r="TS40">
        <v>3.17086688740297</v>
      </c>
      <c r="TT40">
        <v>3.12761921771546</v>
      </c>
      <c r="TU40">
        <v>3.0822419955456</v>
      </c>
      <c r="TV40">
        <v>3.0556750960404901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0FB3-4035-4C00-A922-0E2A31289C24}">
  <sheetPr>
    <tabColor rgb="FFC00000"/>
  </sheetPr>
  <dimension ref="A1:TV40"/>
  <sheetViews>
    <sheetView workbookViewId="0">
      <selection activeCell="A40" sqref="A40"/>
    </sheetView>
  </sheetViews>
  <sheetFormatPr defaultRowHeight="15" x14ac:dyDescent="0.25"/>
  <sheetData>
    <row r="1" spans="1:542" x14ac:dyDescent="0.25">
      <c r="A1" t="s">
        <v>10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11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  <c r="MS1" t="s">
        <v>370</v>
      </c>
      <c r="MT1" t="s">
        <v>371</v>
      </c>
      <c r="MU1" t="s">
        <v>372</v>
      </c>
      <c r="MV1" t="s">
        <v>373</v>
      </c>
      <c r="MW1" t="s">
        <v>374</v>
      </c>
      <c r="MX1" t="s">
        <v>375</v>
      </c>
      <c r="MY1" t="s">
        <v>376</v>
      </c>
      <c r="MZ1" t="s">
        <v>377</v>
      </c>
      <c r="NA1" t="s">
        <v>378</v>
      </c>
      <c r="NB1" t="s">
        <v>379</v>
      </c>
      <c r="NC1" t="s">
        <v>380</v>
      </c>
      <c r="ND1" t="s">
        <v>381</v>
      </c>
      <c r="NE1" t="s">
        <v>382</v>
      </c>
      <c r="NF1" t="s">
        <v>383</v>
      </c>
      <c r="NG1" t="s">
        <v>384</v>
      </c>
      <c r="NH1" t="s">
        <v>385</v>
      </c>
      <c r="NI1" t="s">
        <v>386</v>
      </c>
      <c r="NJ1" t="s">
        <v>387</v>
      </c>
      <c r="NK1" t="s">
        <v>388</v>
      </c>
      <c r="NL1" t="s">
        <v>389</v>
      </c>
      <c r="NM1" t="s">
        <v>390</v>
      </c>
      <c r="NN1" t="s">
        <v>391</v>
      </c>
      <c r="NO1" t="s">
        <v>392</v>
      </c>
      <c r="NP1" t="s">
        <v>393</v>
      </c>
      <c r="NQ1" t="s">
        <v>394</v>
      </c>
      <c r="NR1" t="s">
        <v>395</v>
      </c>
      <c r="NS1" t="s">
        <v>396</v>
      </c>
      <c r="NT1" t="s">
        <v>397</v>
      </c>
      <c r="NU1" t="s">
        <v>398</v>
      </c>
      <c r="NV1" t="s">
        <v>399</v>
      </c>
      <c r="NW1" t="s">
        <v>400</v>
      </c>
      <c r="NX1" t="s">
        <v>401</v>
      </c>
      <c r="NY1" t="s">
        <v>402</v>
      </c>
      <c r="NZ1" t="s">
        <v>403</v>
      </c>
      <c r="OA1" t="s">
        <v>404</v>
      </c>
      <c r="OB1" t="s">
        <v>405</v>
      </c>
      <c r="OC1" t="s">
        <v>406</v>
      </c>
      <c r="OD1" t="s">
        <v>407</v>
      </c>
      <c r="OE1" t="s">
        <v>408</v>
      </c>
      <c r="OF1" t="s">
        <v>409</v>
      </c>
      <c r="OG1" t="s">
        <v>410</v>
      </c>
      <c r="OH1" t="s">
        <v>411</v>
      </c>
      <c r="OI1" t="s">
        <v>412</v>
      </c>
      <c r="OJ1" t="s">
        <v>413</v>
      </c>
      <c r="OK1" t="s">
        <v>414</v>
      </c>
      <c r="OL1" t="s">
        <v>415</v>
      </c>
      <c r="OM1" t="s">
        <v>416</v>
      </c>
      <c r="ON1" t="s">
        <v>417</v>
      </c>
      <c r="OO1" t="s">
        <v>418</v>
      </c>
      <c r="OP1" t="s">
        <v>419</v>
      </c>
      <c r="OQ1" t="s">
        <v>420</v>
      </c>
      <c r="OR1" t="s">
        <v>421</v>
      </c>
      <c r="OS1" t="s">
        <v>422</v>
      </c>
      <c r="OT1" t="s">
        <v>423</v>
      </c>
      <c r="OU1" t="s">
        <v>424</v>
      </c>
      <c r="OV1" t="s">
        <v>425</v>
      </c>
      <c r="OW1" t="s">
        <v>426</v>
      </c>
      <c r="OX1" t="s">
        <v>427</v>
      </c>
      <c r="OY1" t="s">
        <v>428</v>
      </c>
      <c r="OZ1" t="s">
        <v>429</v>
      </c>
      <c r="PA1" t="s">
        <v>430</v>
      </c>
      <c r="PB1" t="s">
        <v>431</v>
      </c>
      <c r="PC1" t="s">
        <v>432</v>
      </c>
      <c r="PD1" t="s">
        <v>433</v>
      </c>
      <c r="PE1" t="s">
        <v>434</v>
      </c>
      <c r="PF1" t="s">
        <v>435</v>
      </c>
      <c r="PG1" t="s">
        <v>436</v>
      </c>
      <c r="PH1" t="s">
        <v>437</v>
      </c>
      <c r="PI1" t="s">
        <v>438</v>
      </c>
      <c r="PJ1" t="s">
        <v>439</v>
      </c>
      <c r="PK1" t="s">
        <v>440</v>
      </c>
      <c r="PL1" t="s">
        <v>441</v>
      </c>
      <c r="PM1" t="s">
        <v>442</v>
      </c>
      <c r="PN1" t="s">
        <v>443</v>
      </c>
      <c r="PO1" t="s">
        <v>444</v>
      </c>
      <c r="PP1" t="s">
        <v>445</v>
      </c>
      <c r="PQ1" t="s">
        <v>446</v>
      </c>
      <c r="PR1" t="s">
        <v>447</v>
      </c>
      <c r="PS1" t="s">
        <v>448</v>
      </c>
      <c r="PT1" t="s">
        <v>449</v>
      </c>
      <c r="PU1" t="s">
        <v>450</v>
      </c>
      <c r="PV1" t="s">
        <v>451</v>
      </c>
      <c r="PW1" t="s">
        <v>452</v>
      </c>
      <c r="PX1" t="s">
        <v>453</v>
      </c>
      <c r="PY1" t="s">
        <v>454</v>
      </c>
      <c r="PZ1" t="s">
        <v>455</v>
      </c>
      <c r="QA1" t="s">
        <v>456</v>
      </c>
      <c r="QB1" t="s">
        <v>457</v>
      </c>
      <c r="QC1" t="s">
        <v>458</v>
      </c>
      <c r="QD1" t="s">
        <v>459</v>
      </c>
      <c r="QE1" t="s">
        <v>460</v>
      </c>
      <c r="QF1" t="s">
        <v>461</v>
      </c>
      <c r="QG1" t="s">
        <v>462</v>
      </c>
      <c r="QH1" t="s">
        <v>463</v>
      </c>
      <c r="QI1" t="s">
        <v>464</v>
      </c>
      <c r="QJ1" t="s">
        <v>465</v>
      </c>
      <c r="QK1" t="s">
        <v>466</v>
      </c>
      <c r="QL1" t="s">
        <v>467</v>
      </c>
      <c r="QM1" t="s">
        <v>468</v>
      </c>
      <c r="QN1" t="s">
        <v>469</v>
      </c>
      <c r="QO1" t="s">
        <v>470</v>
      </c>
      <c r="QP1" t="s">
        <v>471</v>
      </c>
      <c r="QQ1" t="s">
        <v>472</v>
      </c>
      <c r="QR1" t="s">
        <v>473</v>
      </c>
      <c r="QS1" t="s">
        <v>474</v>
      </c>
      <c r="QT1" t="s">
        <v>475</v>
      </c>
      <c r="QU1" t="s">
        <v>476</v>
      </c>
      <c r="QV1" t="s">
        <v>477</v>
      </c>
      <c r="QW1" t="s">
        <v>478</v>
      </c>
      <c r="QX1" t="s">
        <v>479</v>
      </c>
      <c r="QY1" t="s">
        <v>480</v>
      </c>
      <c r="QZ1" t="s">
        <v>481</v>
      </c>
      <c r="RA1" t="s">
        <v>482</v>
      </c>
      <c r="RB1" t="s">
        <v>483</v>
      </c>
      <c r="RC1" t="s">
        <v>484</v>
      </c>
      <c r="RD1" t="s">
        <v>485</v>
      </c>
      <c r="RE1" t="s">
        <v>486</v>
      </c>
      <c r="RF1" t="s">
        <v>487</v>
      </c>
      <c r="RG1" t="s">
        <v>488</v>
      </c>
      <c r="RH1" t="s">
        <v>489</v>
      </c>
      <c r="RI1" t="s">
        <v>490</v>
      </c>
      <c r="RJ1" t="s">
        <v>491</v>
      </c>
      <c r="RK1" t="s">
        <v>492</v>
      </c>
      <c r="RL1" t="s">
        <v>493</v>
      </c>
      <c r="RM1" t="s">
        <v>494</v>
      </c>
      <c r="RN1" t="s">
        <v>495</v>
      </c>
      <c r="RO1" t="s">
        <v>496</v>
      </c>
      <c r="RP1" t="s">
        <v>497</v>
      </c>
      <c r="RQ1" t="s">
        <v>498</v>
      </c>
      <c r="RR1" t="s">
        <v>499</v>
      </c>
      <c r="RS1" t="s">
        <v>500</v>
      </c>
      <c r="RT1" t="s">
        <v>501</v>
      </c>
      <c r="RU1" t="s">
        <v>502</v>
      </c>
      <c r="RV1" t="s">
        <v>503</v>
      </c>
      <c r="RW1" t="s">
        <v>504</v>
      </c>
      <c r="RX1" t="s">
        <v>505</v>
      </c>
      <c r="RY1" t="s">
        <v>506</v>
      </c>
      <c r="RZ1" t="s">
        <v>507</v>
      </c>
      <c r="SA1" t="s">
        <v>508</v>
      </c>
      <c r="SB1" t="s">
        <v>509</v>
      </c>
      <c r="SC1" t="s">
        <v>510</v>
      </c>
      <c r="SD1" t="s">
        <v>511</v>
      </c>
      <c r="SE1" t="s">
        <v>512</v>
      </c>
      <c r="SF1" t="s">
        <v>513</v>
      </c>
      <c r="SG1" t="s">
        <v>514</v>
      </c>
      <c r="SH1" t="s">
        <v>515</v>
      </c>
      <c r="SI1" t="s">
        <v>516</v>
      </c>
      <c r="SJ1" t="s">
        <v>517</v>
      </c>
      <c r="SK1" t="s">
        <v>518</v>
      </c>
      <c r="SL1" t="s">
        <v>519</v>
      </c>
      <c r="SM1" t="s">
        <v>520</v>
      </c>
      <c r="SN1" t="s">
        <v>521</v>
      </c>
      <c r="SO1" t="s">
        <v>522</v>
      </c>
      <c r="SP1" t="s">
        <v>523</v>
      </c>
      <c r="SQ1" t="s">
        <v>524</v>
      </c>
      <c r="SR1" t="s">
        <v>525</v>
      </c>
      <c r="SS1" t="s">
        <v>526</v>
      </c>
      <c r="ST1" t="s">
        <v>527</v>
      </c>
      <c r="SU1" t="s">
        <v>528</v>
      </c>
      <c r="SV1" t="s">
        <v>529</v>
      </c>
      <c r="SW1" t="s">
        <v>530</v>
      </c>
      <c r="SX1" t="s">
        <v>531</v>
      </c>
      <c r="SY1" t="s">
        <v>532</v>
      </c>
      <c r="SZ1" t="s">
        <v>533</v>
      </c>
      <c r="TA1" t="s">
        <v>534</v>
      </c>
      <c r="TB1" t="s">
        <v>535</v>
      </c>
      <c r="TC1" t="s">
        <v>536</v>
      </c>
      <c r="TD1" t="s">
        <v>537</v>
      </c>
      <c r="TE1" t="s">
        <v>538</v>
      </c>
      <c r="TF1" t="s">
        <v>539</v>
      </c>
      <c r="TG1" t="s">
        <v>540</v>
      </c>
      <c r="TH1" t="s">
        <v>541</v>
      </c>
      <c r="TI1" t="s">
        <v>542</v>
      </c>
      <c r="TJ1" t="s">
        <v>543</v>
      </c>
      <c r="TK1" t="s">
        <v>544</v>
      </c>
      <c r="TL1" t="s">
        <v>545</v>
      </c>
      <c r="TM1" t="s">
        <v>546</v>
      </c>
      <c r="TN1" t="s">
        <v>547</v>
      </c>
      <c r="TO1" t="s">
        <v>548</v>
      </c>
      <c r="TP1" t="s">
        <v>549</v>
      </c>
      <c r="TQ1" t="s">
        <v>550</v>
      </c>
      <c r="TR1" t="s">
        <v>551</v>
      </c>
      <c r="TS1" t="s">
        <v>552</v>
      </c>
      <c r="TT1" t="s">
        <v>553</v>
      </c>
      <c r="TU1" t="s">
        <v>554</v>
      </c>
      <c r="TV1" t="s">
        <v>555</v>
      </c>
    </row>
    <row r="2" spans="1:542" x14ac:dyDescent="0.25">
      <c r="A2" s="13">
        <v>42460</v>
      </c>
      <c r="B2">
        <v>-0.77866931365757497</v>
      </c>
      <c r="C2">
        <v>-0.80965554815829099</v>
      </c>
      <c r="D2">
        <v>-0.99963690393832705</v>
      </c>
      <c r="E2">
        <v>-0.81522850977864603</v>
      </c>
      <c r="F2">
        <v>-0.79249558798793895</v>
      </c>
      <c r="G2">
        <v>-1.1622092526155099</v>
      </c>
      <c r="H2">
        <v>-0.98518427211851001</v>
      </c>
      <c r="I2">
        <v>-0.54123805781566703</v>
      </c>
      <c r="J2">
        <v>-4.0665520806887803E-2</v>
      </c>
      <c r="K2">
        <v>-7.0740628700331695E-2</v>
      </c>
      <c r="L2">
        <v>-0.88248431591780196</v>
      </c>
      <c r="M2">
        <v>-0.89401286015145998</v>
      </c>
      <c r="N2">
        <v>-0.35311903920825499</v>
      </c>
      <c r="O2">
        <v>-0.121550472208107</v>
      </c>
      <c r="P2">
        <v>0.17095692908801299</v>
      </c>
      <c r="Q2">
        <v>-0.94412676636900095</v>
      </c>
      <c r="R2">
        <v>-0.67267664275895001</v>
      </c>
      <c r="S2">
        <v>-0.25846665967515903</v>
      </c>
      <c r="T2">
        <v>2.0453054308015001E-2</v>
      </c>
      <c r="U2">
        <v>0.21193160454464499</v>
      </c>
      <c r="V2">
        <v>-0.80707886040346499</v>
      </c>
      <c r="W2">
        <v>-0.53407026709482597</v>
      </c>
      <c r="X2">
        <v>-0.13077780096834399</v>
      </c>
      <c r="Y2">
        <v>9.0079051559448203E-2</v>
      </c>
      <c r="Z2">
        <v>0.47526210512491901</v>
      </c>
      <c r="AA2">
        <v>-0.68093034100208705</v>
      </c>
      <c r="AB2">
        <v>-0.38991077915732603</v>
      </c>
      <c r="AC2">
        <v>-5.56665663064514E-2</v>
      </c>
      <c r="AD2">
        <v>0.299627146706338</v>
      </c>
      <c r="AE2">
        <v>0.80725160420583297</v>
      </c>
      <c r="AF2">
        <v>0.70319387129342503</v>
      </c>
      <c r="AG2">
        <v>-0.10866737880072699</v>
      </c>
      <c r="AH2">
        <v>-7.7034831480246105E-2</v>
      </c>
      <c r="AI2">
        <v>-0.20693072198353701</v>
      </c>
      <c r="AJ2">
        <v>0.44597312359003899</v>
      </c>
      <c r="AK2">
        <v>1.49919855662817</v>
      </c>
      <c r="AL2">
        <v>0.82496489725552702</v>
      </c>
      <c r="AM2">
        <v>0.52352327860679804</v>
      </c>
      <c r="AN2">
        <v>0.62655086478018296</v>
      </c>
      <c r="AO2">
        <v>0.79010249839118796</v>
      </c>
      <c r="AP2">
        <v>0.75175907494559502</v>
      </c>
      <c r="AQ2">
        <v>0.71537483442028704</v>
      </c>
      <c r="AR2">
        <v>0.53586242437570797</v>
      </c>
      <c r="AS2">
        <v>0.67817203562227901</v>
      </c>
      <c r="AT2">
        <v>0.85820230034720602</v>
      </c>
      <c r="AU2">
        <v>0.73962427200858305</v>
      </c>
      <c r="AV2">
        <v>0.63094810761323905</v>
      </c>
      <c r="AW2">
        <v>0.61126049333325605</v>
      </c>
      <c r="AX2">
        <v>0.77281646715020302</v>
      </c>
      <c r="AY2">
        <v>0.87803959420626299</v>
      </c>
      <c r="AZ2">
        <v>0.67968960590275196</v>
      </c>
      <c r="BA2">
        <v>0.65400879845889404</v>
      </c>
      <c r="BB2">
        <v>0.69960624659080095</v>
      </c>
      <c r="BC2">
        <v>0.81734901379634795</v>
      </c>
      <c r="BD2">
        <v>0.85002849210119102</v>
      </c>
      <c r="BE2">
        <v>0.68897455347721304</v>
      </c>
      <c r="BF2">
        <v>0.71339172988509902</v>
      </c>
      <c r="BG2">
        <v>0.75310650042567695</v>
      </c>
      <c r="BH2">
        <v>0.813979555220813</v>
      </c>
      <c r="BI2">
        <v>0.68558303826990896</v>
      </c>
      <c r="BK2">
        <v>-1.09381414069161</v>
      </c>
      <c r="BL2">
        <v>-0.83764219362374903</v>
      </c>
      <c r="BM2">
        <v>-0.98852723742753901</v>
      </c>
      <c r="BN2">
        <v>-1.01211330216943</v>
      </c>
      <c r="BO2">
        <v>-0.969496625960519</v>
      </c>
      <c r="BP2">
        <v>-0.70514520255873103</v>
      </c>
      <c r="BQ2">
        <v>-1.0783242281499801</v>
      </c>
      <c r="BR2">
        <v>-0.89206357759423005</v>
      </c>
      <c r="BS2">
        <v>-0.75977396538868702</v>
      </c>
      <c r="BT2">
        <v>-0.87981509474686503</v>
      </c>
      <c r="BU2">
        <v>-1.1336492787788</v>
      </c>
      <c r="BV2">
        <v>-0.961760853544119</v>
      </c>
      <c r="BW2">
        <v>-0.85810844378548701</v>
      </c>
      <c r="BX2">
        <v>-0.81286118158937803</v>
      </c>
      <c r="BY2">
        <v>-0.98225197128208197</v>
      </c>
      <c r="BZ2">
        <v>-1.0596635396001699</v>
      </c>
      <c r="CA2">
        <v>-0.92131421231258004</v>
      </c>
      <c r="CB2">
        <v>-0.84660522052450404</v>
      </c>
      <c r="CC2">
        <v>-0.90194051200937297</v>
      </c>
      <c r="CD2">
        <v>-0.83481748250867205</v>
      </c>
      <c r="CE2">
        <v>-1.0092887921657001</v>
      </c>
      <c r="CF2">
        <v>-0.900506809882472</v>
      </c>
      <c r="CG2">
        <v>-0.89667679171752301</v>
      </c>
      <c r="CH2">
        <v>-0.83951811318358305</v>
      </c>
      <c r="CI2">
        <v>-0.69522660156085703</v>
      </c>
      <c r="CJ2">
        <v>-0.98098493670490206</v>
      </c>
      <c r="CK2">
        <v>-0.92958799700241701</v>
      </c>
      <c r="CL2">
        <v>-0.85880913874861098</v>
      </c>
      <c r="CM2">
        <v>-0.75204697512805496</v>
      </c>
      <c r="CN2">
        <v>-0.59116049383676395</v>
      </c>
      <c r="CO2">
        <v>-0.89668052438643997</v>
      </c>
      <c r="CP2">
        <v>-0.26676183485710803</v>
      </c>
      <c r="CQ2">
        <v>-1.09296866718089</v>
      </c>
      <c r="CR2">
        <v>-0.81674989177452495</v>
      </c>
      <c r="CS2">
        <v>-1.0517120717044499</v>
      </c>
      <c r="CT2">
        <v>-0.73016657359484605</v>
      </c>
      <c r="CU2">
        <v>-1.4801538414622899</v>
      </c>
      <c r="CV2">
        <v>-0.87068063117993</v>
      </c>
      <c r="CW2">
        <v>-1.04335310982195</v>
      </c>
      <c r="CX2">
        <v>-0.73824443749369495</v>
      </c>
      <c r="CY2">
        <v>-1.3717830778979301</v>
      </c>
      <c r="CZ2">
        <v>-1.4244600555789</v>
      </c>
      <c r="DA2">
        <v>-1.0713888630658199</v>
      </c>
      <c r="DB2">
        <v>-1.1740858201475</v>
      </c>
      <c r="DC2">
        <v>-1.13100705191775</v>
      </c>
      <c r="DD2">
        <v>-1.4584187919488001</v>
      </c>
      <c r="DE2">
        <v>-1.30399531549936</v>
      </c>
      <c r="DF2">
        <v>-1.1695667337565701</v>
      </c>
      <c r="DG2">
        <v>-1.19500175226289</v>
      </c>
      <c r="DH2">
        <v>-0.834949007562935</v>
      </c>
      <c r="DI2">
        <v>-1.3728858553630601</v>
      </c>
      <c r="DJ2">
        <v>-1.2999484905254901</v>
      </c>
      <c r="DK2">
        <v>-1.19257656503497</v>
      </c>
      <c r="DL2">
        <v>-0.98393027930949395</v>
      </c>
      <c r="DM2">
        <v>-0.70561010935919299</v>
      </c>
      <c r="DN2">
        <v>-1.36833590117811</v>
      </c>
      <c r="DO2">
        <v>-1.3012805569000101</v>
      </c>
      <c r="DP2">
        <v>-1.0475931834632899</v>
      </c>
      <c r="DQ2">
        <v>-0.869712015579443</v>
      </c>
      <c r="DR2">
        <v>-0.707551786499936</v>
      </c>
      <c r="DS2">
        <v>-0.69056128011235896</v>
      </c>
      <c r="DT2">
        <v>0.45580917661385301</v>
      </c>
      <c r="DU2">
        <v>0.32342375699391801</v>
      </c>
      <c r="DV2">
        <v>0.41661670527689998</v>
      </c>
      <c r="DW2">
        <v>0.29042172349378798</v>
      </c>
      <c r="DX2">
        <v>0.30926701805497703</v>
      </c>
      <c r="DY2">
        <v>-0.58514894778829596</v>
      </c>
      <c r="DZ2">
        <v>-1.74369437905235</v>
      </c>
      <c r="EA2">
        <v>-1.9713381886382999</v>
      </c>
      <c r="EB2">
        <v>-0.901763327348715</v>
      </c>
      <c r="EC2">
        <v>-0.52642047361277999</v>
      </c>
      <c r="ED2">
        <v>-0.94138570182402703</v>
      </c>
      <c r="EE2">
        <v>-2.0190064311774898</v>
      </c>
      <c r="EF2">
        <v>-1.74187896479494</v>
      </c>
      <c r="EG2">
        <v>-0.72777805558063702</v>
      </c>
      <c r="EH2">
        <v>-0.90296384818617603</v>
      </c>
      <c r="EI2">
        <v>-1.7966166416023099</v>
      </c>
      <c r="EJ2">
        <v>-2.2325766004516798</v>
      </c>
      <c r="EK2">
        <v>-1.4466206593903601</v>
      </c>
      <c r="EL2">
        <v>-1.0385433535420301</v>
      </c>
      <c r="EM2">
        <v>-1.78982136383498</v>
      </c>
      <c r="EN2">
        <v>-2.3070643468792</v>
      </c>
      <c r="EO2">
        <v>-2.1037782427299598</v>
      </c>
      <c r="EP2">
        <v>-1.6137418368948899</v>
      </c>
      <c r="EQ2">
        <v>-1.7148429235460101</v>
      </c>
      <c r="ER2">
        <v>-2.1739827351652998</v>
      </c>
      <c r="ES2">
        <v>-2.13096212038782</v>
      </c>
      <c r="ET2">
        <v>-2.06995621802721</v>
      </c>
      <c r="EU2">
        <v>-2.0122848359062799</v>
      </c>
      <c r="EV2">
        <v>-1.93863810533906</v>
      </c>
      <c r="EW2">
        <v>-1.2600574959277999</v>
      </c>
      <c r="EX2">
        <v>-0.821328612580697</v>
      </c>
      <c r="EY2">
        <v>-0.97404564888502698</v>
      </c>
      <c r="EZ2">
        <v>-1.8960627036089499</v>
      </c>
      <c r="FA2">
        <v>-0.38477330980803298</v>
      </c>
      <c r="FB2">
        <v>-0.69147369375066303</v>
      </c>
      <c r="FC2">
        <v>-1.32536052838507</v>
      </c>
      <c r="FD2">
        <v>-1.13185560248876</v>
      </c>
      <c r="FE2">
        <v>-0.50729491124228199</v>
      </c>
      <c r="FF2">
        <v>-0.64636729179214603</v>
      </c>
      <c r="FG2">
        <v>-1.56806575094643</v>
      </c>
      <c r="FH2">
        <v>-1.1492130329641099</v>
      </c>
      <c r="FI2">
        <v>-0.93218881366970097</v>
      </c>
      <c r="FJ2">
        <v>-0.76978542697021002</v>
      </c>
      <c r="FK2">
        <v>-0.68525260840372604</v>
      </c>
      <c r="FL2">
        <v>-1.39863933087363</v>
      </c>
      <c r="FM2">
        <v>-1.07270461741295</v>
      </c>
      <c r="FN2">
        <v>-0.87672481067210395</v>
      </c>
      <c r="FO2">
        <v>-0.74604215996541601</v>
      </c>
      <c r="FP2">
        <v>-0.433485126815008</v>
      </c>
      <c r="FQ2">
        <v>-1.2869911427334599</v>
      </c>
      <c r="FR2">
        <v>-1.00601872795299</v>
      </c>
      <c r="FS2">
        <v>-0.84274259061523904</v>
      </c>
      <c r="FT2">
        <v>-0.57861718393793105</v>
      </c>
      <c r="FU2">
        <v>-0.166829301503922</v>
      </c>
      <c r="FV2">
        <v>-1.1993439531925101</v>
      </c>
      <c r="FW2">
        <v>-0.96352261104312698</v>
      </c>
      <c r="FX2">
        <v>-0.70847467756872595</v>
      </c>
      <c r="FY2">
        <v>-0.366875098331439</v>
      </c>
      <c r="FZ2">
        <v>-0.103991402645076</v>
      </c>
      <c r="GA2">
        <v>1.2025842719888999</v>
      </c>
      <c r="GB2">
        <v>-0.12053690917498699</v>
      </c>
      <c r="GC2">
        <v>-0.38336686295128702</v>
      </c>
      <c r="GD2">
        <v>-0.327684473823046</v>
      </c>
      <c r="GE2">
        <v>-0.26885867403073399</v>
      </c>
      <c r="GF2">
        <v>0.19151673038899</v>
      </c>
      <c r="GG2">
        <v>1.2360343879048601</v>
      </c>
      <c r="GH2">
        <v>1.2026290000743201</v>
      </c>
      <c r="GI2">
        <v>1.1271633572418001</v>
      </c>
      <c r="GJ2">
        <v>1.2910431578314101</v>
      </c>
      <c r="GK2">
        <v>1.22251596072865</v>
      </c>
      <c r="GL2">
        <v>1.23074334267594</v>
      </c>
      <c r="GM2">
        <v>1.1950707568310901</v>
      </c>
      <c r="GN2">
        <v>1.27204257962786</v>
      </c>
      <c r="GO2">
        <v>1.4465404678618901</v>
      </c>
      <c r="GP2">
        <v>1.2532762031001901</v>
      </c>
      <c r="GQ2">
        <v>1.23686528745873</v>
      </c>
      <c r="GR2">
        <v>1.24649240354863</v>
      </c>
      <c r="GS2">
        <v>1.3704685772915099</v>
      </c>
      <c r="GT2">
        <v>1.45700298068864</v>
      </c>
      <c r="GU2">
        <v>1.2742873845006299</v>
      </c>
      <c r="GV2">
        <v>1.27357616383809</v>
      </c>
      <c r="GW2">
        <v>1.32943995443055</v>
      </c>
      <c r="GX2">
        <v>1.4098552383790299</v>
      </c>
      <c r="GY2">
        <v>1.4394781845685301</v>
      </c>
      <c r="GZ2">
        <v>1.31197258789601</v>
      </c>
      <c r="HA2">
        <v>1.3413622108572201</v>
      </c>
      <c r="HB2">
        <v>1.3762578164019801</v>
      </c>
      <c r="HC2">
        <v>1.4142437897974001</v>
      </c>
      <c r="HD2">
        <v>1.4190153001364001</v>
      </c>
      <c r="HE2">
        <v>1.6380803219275599</v>
      </c>
      <c r="HF2">
        <v>-0.18037730275576</v>
      </c>
      <c r="HG2">
        <v>-8.8870452029725197E-2</v>
      </c>
      <c r="HH2">
        <v>-1.11408240268205E-3</v>
      </c>
      <c r="HI2">
        <v>4.4900087994092397E-2</v>
      </c>
      <c r="HJ2">
        <v>0.91496716662467803</v>
      </c>
      <c r="HK2">
        <v>1.5437217777936001</v>
      </c>
      <c r="HL2">
        <v>1.4319290669614</v>
      </c>
      <c r="HM2">
        <v>1.3311724737788899</v>
      </c>
      <c r="HN2">
        <v>1.5795760929632301</v>
      </c>
      <c r="HO2">
        <v>1.6084828517577701</v>
      </c>
      <c r="HP2">
        <v>1.5058208612230299</v>
      </c>
      <c r="HQ2">
        <v>1.39802510793709</v>
      </c>
      <c r="HR2">
        <v>1.5261153376893299</v>
      </c>
      <c r="HS2">
        <v>1.5307136615180299</v>
      </c>
      <c r="HT2">
        <v>1.5723198910685401</v>
      </c>
      <c r="HU2">
        <v>1.46292250410169</v>
      </c>
      <c r="HV2">
        <v>1.46917852651745</v>
      </c>
      <c r="HW2">
        <v>1.5347620215648099</v>
      </c>
      <c r="HX2">
        <v>1.4858993127642399</v>
      </c>
      <c r="HY2">
        <v>1.5324337980404601</v>
      </c>
      <c r="HZ2">
        <v>1.4956041332899599</v>
      </c>
      <c r="IA2">
        <v>1.4984770567065899</v>
      </c>
      <c r="IB2">
        <v>1.5073560807231601</v>
      </c>
      <c r="IC2">
        <v>1.44542723458649</v>
      </c>
      <c r="ID2">
        <v>1.5476323361019699</v>
      </c>
      <c r="IE2">
        <v>1.5158972161108899</v>
      </c>
      <c r="IF2">
        <v>1.4901807660136299</v>
      </c>
      <c r="IG2">
        <v>1.47462537580703</v>
      </c>
      <c r="IH2">
        <v>1.40928394780704</v>
      </c>
      <c r="II2">
        <v>-1.30668714628057</v>
      </c>
      <c r="IJ2">
        <v>-1.07881277572375</v>
      </c>
      <c r="IK2">
        <v>-1.25228331351695</v>
      </c>
      <c r="IL2">
        <v>-1.49009074833229</v>
      </c>
      <c r="IM2">
        <v>-1.27341921698592</v>
      </c>
      <c r="IN2">
        <v>-1.2534080500279099</v>
      </c>
      <c r="IO2">
        <v>-1.2274724206772101</v>
      </c>
      <c r="IP2">
        <v>-0.72400929664420499</v>
      </c>
      <c r="IQ2">
        <v>-3.9599906480727698E-2</v>
      </c>
      <c r="IR2">
        <v>-0.260789656567887</v>
      </c>
      <c r="IS2">
        <v>-1.5748385397450999</v>
      </c>
      <c r="IT2">
        <v>-1.0068223921892301</v>
      </c>
      <c r="IU2">
        <v>-0.62588139209679605</v>
      </c>
      <c r="IV2">
        <v>-3.2188601888359699E-3</v>
      </c>
      <c r="IW2">
        <v>-0.35267743030016602</v>
      </c>
      <c r="IX2">
        <v>-1.33013525425784</v>
      </c>
      <c r="IY2">
        <v>-0.84316658456855298</v>
      </c>
      <c r="IZ2">
        <v>-0.33037561079278299</v>
      </c>
      <c r="JA2">
        <v>-0.17735303143810399</v>
      </c>
      <c r="JB2">
        <v>0.35697393030399099</v>
      </c>
      <c r="JC2">
        <v>-1.13993673639935</v>
      </c>
      <c r="JD2">
        <v>-0.59086541095736</v>
      </c>
      <c r="JE2">
        <v>-0.353666611839211</v>
      </c>
      <c r="JF2">
        <v>0.23061479621210601</v>
      </c>
      <c r="JG2">
        <v>1.2774284842680399</v>
      </c>
      <c r="JH2">
        <v>-0.89809034062344295</v>
      </c>
      <c r="JI2">
        <v>-0.56323652764570797</v>
      </c>
      <c r="JJ2">
        <v>-2.0473887724337201E-2</v>
      </c>
      <c r="JK2">
        <v>0.93843921637168604</v>
      </c>
      <c r="JL2">
        <v>1.94660369726723</v>
      </c>
      <c r="JM2">
        <v>0.60287844442261096</v>
      </c>
      <c r="JN2">
        <v>-0.42651193864092102</v>
      </c>
      <c r="JO2">
        <v>-0.856297754446119</v>
      </c>
      <c r="JP2">
        <v>-0.84451843207464705</v>
      </c>
      <c r="JQ2">
        <v>-0.80145673399213302</v>
      </c>
      <c r="JR2">
        <v>-0.12984785372226601</v>
      </c>
      <c r="JS2">
        <v>0.66062114919253301</v>
      </c>
      <c r="JT2">
        <v>0.68879432910837801</v>
      </c>
      <c r="JU2">
        <v>0.66658355480722498</v>
      </c>
      <c r="JV2">
        <v>1.10573418307642</v>
      </c>
      <c r="JW2">
        <v>0.63986335068349298</v>
      </c>
      <c r="JX2">
        <v>0.68979961853849303</v>
      </c>
      <c r="JY2">
        <v>0.69887127042938202</v>
      </c>
      <c r="JZ2">
        <v>0.670142391878354</v>
      </c>
      <c r="KA2">
        <v>1.42252449868784</v>
      </c>
      <c r="KB2">
        <v>0.67588092374459996</v>
      </c>
      <c r="KC2">
        <v>0.70539996915223702</v>
      </c>
      <c r="KD2">
        <v>0.69294869815830196</v>
      </c>
      <c r="KE2">
        <v>1.06243440800206</v>
      </c>
      <c r="KF2">
        <v>1.4687929211917401</v>
      </c>
      <c r="KG2">
        <v>0.70495888815922303</v>
      </c>
      <c r="KH2">
        <v>0.71121008659659701</v>
      </c>
      <c r="KI2">
        <v>0.96141233355093703</v>
      </c>
      <c r="KJ2">
        <v>1.22577050648911</v>
      </c>
      <c r="KK2">
        <v>1.46738075463018</v>
      </c>
      <c r="KL2">
        <v>0.72315834445668103</v>
      </c>
      <c r="KM2">
        <v>0.92420631015486299</v>
      </c>
      <c r="KN2">
        <v>1.12218205660087</v>
      </c>
      <c r="KO2">
        <v>1.2949928278868601</v>
      </c>
      <c r="KP2">
        <v>1.4592925432910699</v>
      </c>
      <c r="KQ2">
        <v>-0.57306071291233296</v>
      </c>
      <c r="KR2">
        <v>0.38036112123063698</v>
      </c>
      <c r="KS2">
        <v>0.24135792144329499</v>
      </c>
      <c r="KT2">
        <v>2.1611840005701901E-2</v>
      </c>
      <c r="KU2">
        <v>-0.432332534519972</v>
      </c>
      <c r="KV2">
        <v>-8.0195645511283997E-2</v>
      </c>
      <c r="KW2">
        <v>-1.73711696401402</v>
      </c>
      <c r="KX2">
        <v>-1.3810706787495299</v>
      </c>
      <c r="KY2">
        <v>-2.06960143365127</v>
      </c>
      <c r="KZ2">
        <v>-0.82074809006314298</v>
      </c>
      <c r="LA2">
        <v>-1.5019000358703301</v>
      </c>
      <c r="LB2">
        <v>-1.5687165738825599</v>
      </c>
      <c r="LC2">
        <v>-1.6280497513415999</v>
      </c>
      <c r="LD2">
        <v>-1.8169327757673699</v>
      </c>
      <c r="LE2">
        <v>-1.75706243680265</v>
      </c>
      <c r="LF2">
        <v>-1.5881263370726799</v>
      </c>
      <c r="LG2">
        <v>-1.6599623561394301</v>
      </c>
      <c r="LH2">
        <v>-1.79422780331124</v>
      </c>
      <c r="LI2">
        <v>-1.86659099072424</v>
      </c>
      <c r="LJ2">
        <v>-1.8374552852426</v>
      </c>
      <c r="LK2">
        <v>-1.6577554903105101</v>
      </c>
      <c r="LL2">
        <v>-1.7781203230441001</v>
      </c>
      <c r="LM2">
        <v>-1.8557671007624901</v>
      </c>
      <c r="LN2">
        <v>-1.9072925757910399</v>
      </c>
      <c r="LO2">
        <v>-1.7826871763449399</v>
      </c>
      <c r="LP2">
        <v>-1.75171629625492</v>
      </c>
      <c r="LQ2">
        <v>-1.8347141690964699</v>
      </c>
      <c r="LR2">
        <v>-1.8962798454052101</v>
      </c>
      <c r="LS2">
        <v>-1.85678507591162</v>
      </c>
      <c r="LT2">
        <v>-1.79304003379341</v>
      </c>
      <c r="LU2">
        <v>-0.119251371313157</v>
      </c>
      <c r="LV2">
        <v>0.21256697046909501</v>
      </c>
      <c r="LW2">
        <v>1.1235007479932699E-3</v>
      </c>
      <c r="LX2">
        <v>-0.80781196616307505</v>
      </c>
      <c r="LY2">
        <v>0.24418373473751101</v>
      </c>
      <c r="LZ2">
        <v>7.5837842592080498E-2</v>
      </c>
      <c r="MA2">
        <v>0.37255016571267402</v>
      </c>
      <c r="MB2">
        <v>-1.3170696296525199</v>
      </c>
      <c r="MC2">
        <v>-0.770628736081021</v>
      </c>
      <c r="MD2">
        <v>-0.26752669604981499</v>
      </c>
      <c r="ME2">
        <v>-0.60838814606146296</v>
      </c>
      <c r="MF2">
        <v>0.90401811327155601</v>
      </c>
      <c r="MG2">
        <v>-1.0605197042604999</v>
      </c>
      <c r="MH2">
        <v>-0.90525401474091205</v>
      </c>
      <c r="MI2">
        <v>-0.64142195408662495</v>
      </c>
      <c r="MJ2">
        <v>0.20355282520429599</v>
      </c>
      <c r="MK2">
        <v>-0.11235792400884601</v>
      </c>
      <c r="ML2">
        <v>-1.34386385791491</v>
      </c>
      <c r="MM2">
        <v>-1.061475349025</v>
      </c>
      <c r="MN2">
        <v>0.17744773691028501</v>
      </c>
      <c r="MO2">
        <v>-0.43101691556201899</v>
      </c>
      <c r="MP2">
        <v>-0.60735196758256704</v>
      </c>
      <c r="MQ2">
        <v>-1.5305109298767099</v>
      </c>
      <c r="MR2">
        <v>-0.39438446448291098</v>
      </c>
      <c r="MS2">
        <v>-0.527219101238945</v>
      </c>
      <c r="MT2">
        <v>-0.82988620383447398</v>
      </c>
      <c r="MU2">
        <v>-0.87368277298008201</v>
      </c>
      <c r="MV2">
        <v>-0.947487100894708</v>
      </c>
      <c r="MW2">
        <v>-1.01347479518124</v>
      </c>
      <c r="MX2">
        <v>-1.0943594065337601</v>
      </c>
      <c r="MY2">
        <v>-0.92198716481326404</v>
      </c>
      <c r="MZ2">
        <v>-1.5644982956538302E-2</v>
      </c>
      <c r="NA2">
        <v>0.314967260278187</v>
      </c>
      <c r="NB2">
        <v>-0.83696239244856796</v>
      </c>
      <c r="NC2">
        <v>-0.43154654786545898</v>
      </c>
      <c r="ND2">
        <v>-0.912342130625308</v>
      </c>
      <c r="NE2">
        <v>-0.470670763497952</v>
      </c>
      <c r="NF2">
        <v>-1.58504573008752</v>
      </c>
      <c r="NG2">
        <v>-1.4325422879713601</v>
      </c>
      <c r="NH2">
        <v>-0.96764567795315204</v>
      </c>
      <c r="NI2">
        <v>-1.2079534869134301</v>
      </c>
      <c r="NJ2">
        <v>-0.79325605215811001</v>
      </c>
      <c r="NK2">
        <v>-1.3438964815752901</v>
      </c>
      <c r="NL2">
        <v>-1.37749050533995</v>
      </c>
      <c r="NM2">
        <v>-1.1125504404134201</v>
      </c>
      <c r="NN2">
        <v>-1.0805279521072799</v>
      </c>
      <c r="NO2">
        <v>-1.1502815390072301</v>
      </c>
      <c r="NP2">
        <v>-1.48376718671772</v>
      </c>
      <c r="NQ2">
        <v>-1.36928415106945</v>
      </c>
      <c r="NR2">
        <v>-1.1177865296876499</v>
      </c>
      <c r="NS2">
        <v>-1.24972908464772</v>
      </c>
      <c r="NT2">
        <v>-1.3193285952960001</v>
      </c>
      <c r="NU2">
        <v>-1.4684134598384599</v>
      </c>
      <c r="NV2">
        <v>-1.3210746003984799</v>
      </c>
      <c r="NW2">
        <v>-1.25148629983445</v>
      </c>
      <c r="NX2">
        <v>-1.3640293381195601</v>
      </c>
      <c r="NY2">
        <v>-1.35301982132277</v>
      </c>
      <c r="NZ2">
        <v>-1.42370576083853</v>
      </c>
      <c r="OA2">
        <v>-1.3961803625168301</v>
      </c>
      <c r="OB2">
        <v>-1.3247187991174001</v>
      </c>
      <c r="OC2">
        <v>-1.07365404707284</v>
      </c>
      <c r="OD2">
        <v>-0.60891317122949196</v>
      </c>
      <c r="OE2">
        <v>-1.05963117316539</v>
      </c>
      <c r="OF2">
        <v>-1.0796962395035401</v>
      </c>
      <c r="OG2">
        <v>-5.4615250401052397E-2</v>
      </c>
      <c r="OH2">
        <v>0.43928043771870301</v>
      </c>
      <c r="OI2">
        <v>-1.7433645995056699</v>
      </c>
      <c r="OJ2">
        <v>-1.25905277142466</v>
      </c>
      <c r="OK2">
        <v>-0.249661208118719</v>
      </c>
      <c r="OL2">
        <v>-0.22332405277408501</v>
      </c>
      <c r="OM2">
        <v>-1.6708187609846801</v>
      </c>
      <c r="ON2">
        <v>-1.5547038096728001</v>
      </c>
      <c r="OO2">
        <v>-1.16173823659555</v>
      </c>
      <c r="OP2">
        <v>-0.29116988752374801</v>
      </c>
      <c r="OQ2">
        <v>6.8352866391245701E-2</v>
      </c>
      <c r="OR2">
        <v>-1.6912555979669399</v>
      </c>
      <c r="OS2">
        <v>-1.4152742416709501</v>
      </c>
      <c r="OT2">
        <v>-0.76147669959090503</v>
      </c>
      <c r="OU2">
        <v>-0.11691837021332099</v>
      </c>
      <c r="OV2">
        <v>8.30893866810892E-2</v>
      </c>
      <c r="OW2">
        <v>-1.6016468006231299</v>
      </c>
      <c r="OX2">
        <v>-1.0973967457973901</v>
      </c>
      <c r="OY2">
        <v>-0.51056739220591796</v>
      </c>
      <c r="OZ2">
        <v>-4.9288607568389001E-2</v>
      </c>
      <c r="PA2">
        <v>8.0292759617753603E-2</v>
      </c>
      <c r="PB2">
        <v>-1.3502631703582499</v>
      </c>
      <c r="PC2">
        <v>-0.854322848969707</v>
      </c>
      <c r="PD2">
        <v>-0.38186248458698002</v>
      </c>
      <c r="PE2">
        <v>-2.2443443729458699E-2</v>
      </c>
      <c r="PF2">
        <v>-0.14255644383906799</v>
      </c>
      <c r="PG2">
        <v>-1.8088527738945801</v>
      </c>
      <c r="PH2">
        <v>-9.3532484523364295E-2</v>
      </c>
      <c r="PI2">
        <v>-0.31753137146166099</v>
      </c>
      <c r="PJ2">
        <v>-5.0974311391823103E-2</v>
      </c>
      <c r="PK2">
        <v>-0.73248597977130303</v>
      </c>
      <c r="PL2">
        <v>-0.30161676636950302</v>
      </c>
      <c r="PM2">
        <v>-1.8089975217327601</v>
      </c>
      <c r="PN2">
        <v>-1.74764887568494</v>
      </c>
      <c r="PO2">
        <v>-1.61540451215615</v>
      </c>
      <c r="PP2">
        <v>-1.51062862049071</v>
      </c>
      <c r="PQ2">
        <v>-1.81099737662364</v>
      </c>
      <c r="PR2">
        <v>-1.7896394795538499</v>
      </c>
      <c r="PS2">
        <v>-1.7043567273490201</v>
      </c>
      <c r="PT2">
        <v>-1.5809790496210201</v>
      </c>
      <c r="PU2">
        <v>-1.5127066994957099</v>
      </c>
      <c r="PV2">
        <v>-1.8027234893249999</v>
      </c>
      <c r="PW2">
        <v>-1.7489748377110499</v>
      </c>
      <c r="PX2">
        <v>-1.6444866171725601</v>
      </c>
      <c r="PY2">
        <v>-1.5487258672976401</v>
      </c>
      <c r="PZ2">
        <v>-1.5172813153685201</v>
      </c>
      <c r="QA2">
        <v>-1.7715360778399101</v>
      </c>
      <c r="QB2">
        <v>-1.6943746997121301</v>
      </c>
      <c r="QC2">
        <v>-1.6021802720046401</v>
      </c>
      <c r="QD2">
        <v>-1.54047608113755</v>
      </c>
      <c r="QE2">
        <v>-1.5041473903006899</v>
      </c>
      <c r="QF2">
        <v>-1.7247151044686</v>
      </c>
      <c r="QG2">
        <v>-1.6501101353948</v>
      </c>
      <c r="QH2">
        <v>-1.58295883834074</v>
      </c>
      <c r="QI2">
        <v>-1.5252342552917999</v>
      </c>
      <c r="QJ2">
        <v>-1.4702777131559599</v>
      </c>
      <c r="QK2">
        <v>-0.50076975779755994</v>
      </c>
      <c r="QL2">
        <v>5.3186722837864603E-2</v>
      </c>
      <c r="QM2">
        <v>0.10202091134843699</v>
      </c>
      <c r="QN2">
        <v>-0.18873197758632401</v>
      </c>
      <c r="QO2">
        <v>-0.95283360162674002</v>
      </c>
      <c r="QP2">
        <v>-9.5812034386521892E-3</v>
      </c>
      <c r="QQ2">
        <v>-1.4458333098438001</v>
      </c>
      <c r="QR2">
        <v>-1.0807647330092101</v>
      </c>
      <c r="QS2">
        <v>-0.938724463735371</v>
      </c>
      <c r="QT2">
        <v>-0.53242512302340195</v>
      </c>
      <c r="QU2">
        <v>-0.91873558279470302</v>
      </c>
      <c r="QV2">
        <v>-1.2336655456355099</v>
      </c>
      <c r="QW2">
        <v>-0.91727839120381804</v>
      </c>
      <c r="QX2">
        <v>-0.993485907702647</v>
      </c>
      <c r="QY2">
        <v>-0.75031156222964301</v>
      </c>
      <c r="QZ2">
        <v>-1.12678193685482</v>
      </c>
      <c r="RA2">
        <v>-1.12255704711793</v>
      </c>
      <c r="RB2">
        <v>-0.99653201173032402</v>
      </c>
      <c r="RC2">
        <v>-0.90774271753708402</v>
      </c>
      <c r="RD2">
        <v>-1.1588794483431699</v>
      </c>
      <c r="RE2">
        <v>-1.10712960489544</v>
      </c>
      <c r="RF2">
        <v>-1.129668045319</v>
      </c>
      <c r="RG2">
        <v>-0.95386310962504395</v>
      </c>
      <c r="RH2">
        <v>-1.15253429747542</v>
      </c>
      <c r="RI2">
        <v>-1.10909819392749</v>
      </c>
      <c r="RJ2">
        <v>-1.1341058082051301</v>
      </c>
      <c r="RK2">
        <v>-1.0809654737649299</v>
      </c>
      <c r="RL2">
        <v>-1.14663568096359</v>
      </c>
      <c r="RM2">
        <v>-1.1298731299367399</v>
      </c>
      <c r="RN2">
        <v>-0.98102263803402801</v>
      </c>
      <c r="RO2">
        <v>-1.68439121152293</v>
      </c>
      <c r="RP2">
        <v>0.40568114059663102</v>
      </c>
      <c r="RQ2">
        <v>1.1211806968344999</v>
      </c>
      <c r="RR2">
        <v>-0.336278338908927</v>
      </c>
      <c r="RS2">
        <v>-0.33265805682675798</v>
      </c>
      <c r="RT2">
        <v>1.78238592815789</v>
      </c>
      <c r="RU2">
        <v>-1.1401355469010299</v>
      </c>
      <c r="RV2">
        <v>-1.39133384887224</v>
      </c>
      <c r="RW2">
        <v>-1.4804542633995501</v>
      </c>
      <c r="RX2">
        <v>-1.9769365181249701</v>
      </c>
      <c r="RY2">
        <v>-1.4906921227877601</v>
      </c>
      <c r="RZ2">
        <v>-0.94298567646179798</v>
      </c>
      <c r="SA2">
        <v>-1.2283142587337399</v>
      </c>
      <c r="SB2">
        <v>-1.77344329721009</v>
      </c>
      <c r="SC2">
        <v>-1.8670352206609899</v>
      </c>
      <c r="SD2">
        <v>-1.254816395158</v>
      </c>
      <c r="SE2">
        <v>-1.1106351634901499</v>
      </c>
      <c r="SF2">
        <v>-1.5274327171279201</v>
      </c>
      <c r="SG2">
        <v>-1.8721667173310299</v>
      </c>
      <c r="SH2">
        <v>-1.4786023119810501</v>
      </c>
      <c r="SI2">
        <v>-1.27426353651019</v>
      </c>
      <c r="SJ2">
        <v>-1.3527188167758599</v>
      </c>
      <c r="SK2">
        <v>-1.6836152669264901</v>
      </c>
      <c r="SL2">
        <v>-1.6248533774216101</v>
      </c>
      <c r="SM2">
        <v>-1.4870544929635401</v>
      </c>
      <c r="SN2">
        <v>-1.4141787305871201</v>
      </c>
      <c r="SO2">
        <v>-1.50565817930822</v>
      </c>
      <c r="SP2">
        <v>-1.5465672149799401</v>
      </c>
      <c r="SQ2">
        <v>-1.5935188317792399</v>
      </c>
      <c r="SR2">
        <v>-1.54962381965508</v>
      </c>
      <c r="SS2">
        <v>-1.6633274987815401</v>
      </c>
      <c r="ST2">
        <v>0.10023647034852499</v>
      </c>
      <c r="SU2">
        <v>6.7258166616463097E-2</v>
      </c>
      <c r="SV2">
        <v>0.118255492534472</v>
      </c>
      <c r="SW2">
        <v>0.13981222534381599</v>
      </c>
      <c r="SX2">
        <v>0.14238219471227301</v>
      </c>
      <c r="SY2">
        <v>-1.6981532355098199</v>
      </c>
      <c r="SZ2">
        <v>-1.6943693621887099</v>
      </c>
      <c r="TA2">
        <v>-1.6967709289977499</v>
      </c>
      <c r="TB2">
        <v>-1.7037042192598999</v>
      </c>
      <c r="TC2">
        <v>-1.6660552336519501</v>
      </c>
      <c r="TD2">
        <v>-1.69926831299876</v>
      </c>
      <c r="TE2">
        <v>-1.6980953782780801</v>
      </c>
      <c r="TF2">
        <v>-1.7018161175162601</v>
      </c>
      <c r="TG2">
        <v>-1.7108213516472901</v>
      </c>
      <c r="TH2">
        <v>-1.68782840099578</v>
      </c>
      <c r="TI2">
        <v>-1.70401475582202</v>
      </c>
      <c r="TJ2">
        <v>-1.7053355425483301</v>
      </c>
      <c r="TK2">
        <v>-1.71175423453958</v>
      </c>
      <c r="TL2">
        <v>-1.72374391015949</v>
      </c>
      <c r="TM2">
        <v>-1.7008758097177299</v>
      </c>
      <c r="TN2">
        <v>-1.71308744845676</v>
      </c>
      <c r="TO2">
        <v>-1.71706908685982</v>
      </c>
      <c r="TP2">
        <v>-1.72641488527816</v>
      </c>
      <c r="TQ2">
        <v>-1.7391154293383499</v>
      </c>
      <c r="TR2">
        <v>-1.7140758426936999</v>
      </c>
      <c r="TS2">
        <v>-1.7256922413587701</v>
      </c>
      <c r="TT2">
        <v>-1.7325476116979699</v>
      </c>
      <c r="TU2">
        <v>-1.7431632818692699</v>
      </c>
      <c r="TV2">
        <v>-1.7566179416092</v>
      </c>
    </row>
    <row r="3" spans="1:542" x14ac:dyDescent="0.25">
      <c r="A3" s="13">
        <v>42551</v>
      </c>
      <c r="B3">
        <v>8.6923048024021496E-2</v>
      </c>
      <c r="C3">
        <v>5.3066392056556402E-2</v>
      </c>
      <c r="D3">
        <v>-0.81340690093863199</v>
      </c>
      <c r="E3">
        <v>-1.0395995049341</v>
      </c>
      <c r="F3">
        <v>-0.7618209470574</v>
      </c>
      <c r="G3">
        <v>-0.72796005670858499</v>
      </c>
      <c r="H3">
        <v>-0.71109511669232905</v>
      </c>
      <c r="I3">
        <v>-0.94820566741468804</v>
      </c>
      <c r="J3">
        <v>-0.51118549858712403</v>
      </c>
      <c r="K3">
        <v>1.0598770153708E-2</v>
      </c>
      <c r="L3">
        <v>0.163867341598151</v>
      </c>
      <c r="M3">
        <v>-0.82117212867494604</v>
      </c>
      <c r="N3">
        <v>-0.86520078159227398</v>
      </c>
      <c r="O3">
        <v>-0.30808666472179402</v>
      </c>
      <c r="P3">
        <v>-6.1058643679805999E-2</v>
      </c>
      <c r="Q3">
        <v>-0.34448253233392301</v>
      </c>
      <c r="R3">
        <v>-0.90058934103586696</v>
      </c>
      <c r="S3">
        <v>-0.63867869210800798</v>
      </c>
      <c r="T3">
        <v>-0.206086341274273</v>
      </c>
      <c r="U3">
        <v>0.12153838686733601</v>
      </c>
      <c r="V3">
        <v>-0.56147807937977801</v>
      </c>
      <c r="W3">
        <v>-0.76775111138326102</v>
      </c>
      <c r="X3">
        <v>-0.497569587012549</v>
      </c>
      <c r="Y3">
        <v>-5.3958243755912502E-2</v>
      </c>
      <c r="Z3">
        <v>0.220202587659133</v>
      </c>
      <c r="AA3">
        <v>-0.53564677648849301</v>
      </c>
      <c r="AB3">
        <v>-0.64447733686136699</v>
      </c>
      <c r="AC3">
        <v>-0.34265020772188498</v>
      </c>
      <c r="AD3">
        <v>3.9717259521969202E-2</v>
      </c>
      <c r="AE3">
        <v>0.42964371974951598</v>
      </c>
      <c r="AF3">
        <v>0.57726848435115297</v>
      </c>
      <c r="AG3">
        <v>-7.2256245620191204E-3</v>
      </c>
      <c r="AH3">
        <v>-2.3982326529625599E-2</v>
      </c>
      <c r="AI3">
        <v>1.0242606992144999E-2</v>
      </c>
      <c r="AJ3">
        <v>-0.18820191990152599</v>
      </c>
      <c r="AK3">
        <v>0.42435399339890501</v>
      </c>
      <c r="AL3">
        <v>0.65423721886356401</v>
      </c>
      <c r="AM3">
        <v>0.78682082023637001</v>
      </c>
      <c r="AN3">
        <v>0.47373358068745502</v>
      </c>
      <c r="AO3">
        <v>0.56584748881341396</v>
      </c>
      <c r="AP3">
        <v>0.60178953525373002</v>
      </c>
      <c r="AQ3">
        <v>0.70659633149253998</v>
      </c>
      <c r="AR3">
        <v>0.67475161555372198</v>
      </c>
      <c r="AS3">
        <v>0.48149246031273202</v>
      </c>
      <c r="AT3">
        <v>0.61492512838213997</v>
      </c>
      <c r="AU3">
        <v>0.65976481549578503</v>
      </c>
      <c r="AV3">
        <v>0.696367716919983</v>
      </c>
      <c r="AW3">
        <v>0.58329798220181694</v>
      </c>
      <c r="AX3">
        <v>0.55147933616185696</v>
      </c>
      <c r="AY3">
        <v>0.71248330708319696</v>
      </c>
      <c r="AZ3">
        <v>0.67296666222418899</v>
      </c>
      <c r="BA3">
        <v>0.63227013968838697</v>
      </c>
      <c r="BB3">
        <v>0.60003529996776706</v>
      </c>
      <c r="BC3">
        <v>0.63917745237219603</v>
      </c>
      <c r="BD3">
        <v>0.76130296959190602</v>
      </c>
      <c r="BE3">
        <v>0.63389444494373304</v>
      </c>
      <c r="BF3">
        <v>0.63612288879516898</v>
      </c>
      <c r="BG3">
        <v>0.65670419431998495</v>
      </c>
      <c r="BH3">
        <v>0.69499612242530895</v>
      </c>
      <c r="BI3">
        <v>0.76804329576420804</v>
      </c>
      <c r="BK3">
        <v>-0.77419312555445396</v>
      </c>
      <c r="BL3">
        <v>-0.45230657108383898</v>
      </c>
      <c r="BM3">
        <v>-0.81068388481079501</v>
      </c>
      <c r="BN3">
        <v>-0.92047237486869804</v>
      </c>
      <c r="BO3">
        <v>-0.97118000148092998</v>
      </c>
      <c r="BP3">
        <v>-0.97361806100735204</v>
      </c>
      <c r="BQ3">
        <v>-1.0478142528179999</v>
      </c>
      <c r="BR3">
        <v>-1.05793631422387</v>
      </c>
      <c r="BS3">
        <v>-0.88381358045049496</v>
      </c>
      <c r="BT3">
        <v>-0.75410584494462496</v>
      </c>
      <c r="BU3">
        <v>-0.81258351481427704</v>
      </c>
      <c r="BV3">
        <v>-1.10063197885229</v>
      </c>
      <c r="BW3">
        <v>-0.943668773684602</v>
      </c>
      <c r="BX3">
        <v>-0.85572795451433603</v>
      </c>
      <c r="BY3">
        <v>-0.82938294691229797</v>
      </c>
      <c r="BZ3">
        <v>-0.96028345228175405</v>
      </c>
      <c r="CA3">
        <v>-1.0359753461949099</v>
      </c>
      <c r="CB3">
        <v>-0.91313032866327903</v>
      </c>
      <c r="CC3">
        <v>-0.85625810252783996</v>
      </c>
      <c r="CD3">
        <v>-0.97896139591858</v>
      </c>
      <c r="CE3">
        <v>-0.96600391804219699</v>
      </c>
      <c r="CF3">
        <v>-0.99531509490871495</v>
      </c>
      <c r="CG3">
        <v>-0.90266528320272699</v>
      </c>
      <c r="CH3">
        <v>-0.94306866886927199</v>
      </c>
      <c r="CI3">
        <v>-0.91217744453307004</v>
      </c>
      <c r="CJ3">
        <v>-0.95551744374453196</v>
      </c>
      <c r="CK3">
        <v>-0.97691617037268996</v>
      </c>
      <c r="CL3">
        <v>-0.95794569442323796</v>
      </c>
      <c r="CM3">
        <v>-0.91032836052773303</v>
      </c>
      <c r="CN3">
        <v>-0.79980537401445995</v>
      </c>
      <c r="CO3">
        <v>-1.2405324887652101</v>
      </c>
      <c r="CP3">
        <v>-0.39547874694497198</v>
      </c>
      <c r="CQ3">
        <v>-0.258395593678103</v>
      </c>
      <c r="CR3">
        <v>-1.08108249690041</v>
      </c>
      <c r="CS3">
        <v>-0.85348859161679702</v>
      </c>
      <c r="CT3">
        <v>-1.00910164837548</v>
      </c>
      <c r="CU3">
        <v>-0.79189430599997102</v>
      </c>
      <c r="CV3">
        <v>-1.48542438737858</v>
      </c>
      <c r="CW3">
        <v>-0.81190091565409706</v>
      </c>
      <c r="CX3">
        <v>-0.995051746701623</v>
      </c>
      <c r="CY3">
        <v>-1.7363065855009201</v>
      </c>
      <c r="CZ3">
        <v>-1.2686633787700199</v>
      </c>
      <c r="DA3">
        <v>-1.3589741862914599</v>
      </c>
      <c r="DB3">
        <v>-0.99002276937598599</v>
      </c>
      <c r="DC3">
        <v>-1.1098832541967401</v>
      </c>
      <c r="DD3">
        <v>-1.5662637858481601</v>
      </c>
      <c r="DE3">
        <v>-1.3712528698612301</v>
      </c>
      <c r="DF3">
        <v>-1.2213486025682501</v>
      </c>
      <c r="DG3">
        <v>-1.0874667781994001</v>
      </c>
      <c r="DH3">
        <v>-1.1761754974755101</v>
      </c>
      <c r="DI3">
        <v>-1.5478549910242401</v>
      </c>
      <c r="DJ3">
        <v>-1.27977882731043</v>
      </c>
      <c r="DK3">
        <v>-1.22056326620851</v>
      </c>
      <c r="DL3">
        <v>-1.1400838509915501</v>
      </c>
      <c r="DM3">
        <v>-0.96590608689615898</v>
      </c>
      <c r="DN3">
        <v>-1.4514420250372499</v>
      </c>
      <c r="DO3">
        <v>-1.28013706414954</v>
      </c>
      <c r="DP3">
        <v>-1.24648579588636</v>
      </c>
      <c r="DQ3">
        <v>-1.0066993489120599</v>
      </c>
      <c r="DR3">
        <v>-0.84729837236843297</v>
      </c>
      <c r="DS3">
        <v>-1.79120694504686</v>
      </c>
      <c r="DT3">
        <v>0.50902920548511699</v>
      </c>
      <c r="DU3">
        <v>0.44100165417702503</v>
      </c>
      <c r="DV3">
        <v>0.31708538838046202</v>
      </c>
      <c r="DW3">
        <v>0.40011985139024397</v>
      </c>
      <c r="DX3">
        <v>0.29749369212884902</v>
      </c>
      <c r="DY3">
        <v>-0.67771782069891995</v>
      </c>
      <c r="DZ3">
        <v>-0.46699853304601802</v>
      </c>
      <c r="EA3">
        <v>-1.5702223772256101</v>
      </c>
      <c r="EB3">
        <v>-1.9089223452706801</v>
      </c>
      <c r="EC3">
        <v>-1.5600041965545399</v>
      </c>
      <c r="ED3">
        <v>-0.48260215645520799</v>
      </c>
      <c r="EE3">
        <v>-0.78874345353346198</v>
      </c>
      <c r="EF3">
        <v>-1.8558317708347001</v>
      </c>
      <c r="EG3">
        <v>-1.7084384656534399</v>
      </c>
      <c r="EH3">
        <v>-1.24848469516636</v>
      </c>
      <c r="EI3">
        <v>-0.76995135938430903</v>
      </c>
      <c r="EJ3">
        <v>-1.5819861283830501</v>
      </c>
      <c r="EK3">
        <v>-2.0911989997156701</v>
      </c>
      <c r="EL3">
        <v>-1.3856025101103799</v>
      </c>
      <c r="EM3">
        <v>-1.4294767377256401</v>
      </c>
      <c r="EN3">
        <v>-1.5477710040400401</v>
      </c>
      <c r="EO3">
        <v>-2.0620172358108602</v>
      </c>
      <c r="EP3">
        <v>-1.9404816709662001</v>
      </c>
      <c r="EQ3">
        <v>-1.4580371062411901</v>
      </c>
      <c r="ER3">
        <v>-1.9358177060022701</v>
      </c>
      <c r="ES3">
        <v>-1.9234383553798999</v>
      </c>
      <c r="ET3">
        <v>-1.8927893458360801</v>
      </c>
      <c r="EU3">
        <v>-1.84289273758433</v>
      </c>
      <c r="EV3">
        <v>-1.8017830609143499</v>
      </c>
      <c r="EW3">
        <v>-1.26419281342023</v>
      </c>
      <c r="EX3">
        <v>-1.03257837560664</v>
      </c>
      <c r="EY3">
        <v>-0.82920000200617106</v>
      </c>
      <c r="EZ3">
        <v>-0.88596716770586403</v>
      </c>
      <c r="FA3">
        <v>-1.95917655556083</v>
      </c>
      <c r="FB3">
        <v>-0.34213585038108602</v>
      </c>
      <c r="FC3">
        <v>-1.1655151968209401</v>
      </c>
      <c r="FD3">
        <v>-1.2523841333580601</v>
      </c>
      <c r="FE3">
        <v>-1.0945186900931401</v>
      </c>
      <c r="FF3">
        <v>-0.44787058246884498</v>
      </c>
      <c r="FG3">
        <v>-1.4246158151894399</v>
      </c>
      <c r="FH3">
        <v>-1.49564091132274</v>
      </c>
      <c r="FI3">
        <v>-1.09035904050705</v>
      </c>
      <c r="FJ3">
        <v>-0.877959559221828</v>
      </c>
      <c r="FK3">
        <v>-0.73705979044161396</v>
      </c>
      <c r="FL3">
        <v>-1.5019614111114401</v>
      </c>
      <c r="FM3">
        <v>-1.33338347575172</v>
      </c>
      <c r="FN3">
        <v>-1.01396474239532</v>
      </c>
      <c r="FO3">
        <v>-0.82924240886922995</v>
      </c>
      <c r="FP3">
        <v>-0.73175598321365398</v>
      </c>
      <c r="FQ3">
        <v>-1.41302856373751</v>
      </c>
      <c r="FR3">
        <v>-1.2229833772672301</v>
      </c>
      <c r="FS3">
        <v>-0.95646363409754498</v>
      </c>
      <c r="FT3">
        <v>-0.81236568413406796</v>
      </c>
      <c r="FU3">
        <v>-0.55301116774075298</v>
      </c>
      <c r="FV3">
        <v>-1.3255260841049299</v>
      </c>
      <c r="FW3">
        <v>-1.14740165429145</v>
      </c>
      <c r="FX3">
        <v>-0.93038082259642296</v>
      </c>
      <c r="FY3">
        <v>-0.68044118953843602</v>
      </c>
      <c r="FZ3">
        <v>-0.31461008894758102</v>
      </c>
      <c r="GA3">
        <v>0.703172198903811</v>
      </c>
      <c r="GB3">
        <v>-0.36708967794200298</v>
      </c>
      <c r="GC3">
        <v>-2.53885339703043E-3</v>
      </c>
      <c r="GD3">
        <v>-0.327684473823046</v>
      </c>
      <c r="GE3">
        <v>-0.26885867403073399</v>
      </c>
      <c r="GF3">
        <v>-0.24784518050339799</v>
      </c>
      <c r="GG3">
        <v>1.2360343879048601</v>
      </c>
      <c r="GH3">
        <v>1.2026290000743201</v>
      </c>
      <c r="GI3">
        <v>1.1271633572418001</v>
      </c>
      <c r="GJ3">
        <v>1.0370033840906201</v>
      </c>
      <c r="GK3">
        <v>0.71817769310132196</v>
      </c>
      <c r="GL3">
        <v>1.23074334267594</v>
      </c>
      <c r="GM3">
        <v>1.1950707568310901</v>
      </c>
      <c r="GN3">
        <v>1.10298597507687</v>
      </c>
      <c r="GO3">
        <v>1.16869097358824</v>
      </c>
      <c r="GP3">
        <v>0.99509350240660499</v>
      </c>
      <c r="GQ3">
        <v>1.23686528745873</v>
      </c>
      <c r="GR3">
        <v>1.16018400809652</v>
      </c>
      <c r="GS3">
        <v>1.1450518148764499</v>
      </c>
      <c r="GT3">
        <v>1.2680497730864699</v>
      </c>
      <c r="GU3">
        <v>1.09858284870418</v>
      </c>
      <c r="GV3">
        <v>1.2142090803626999</v>
      </c>
      <c r="GW3">
        <v>1.1763928099073799</v>
      </c>
      <c r="GX3">
        <v>1.22563688305832</v>
      </c>
      <c r="GY3">
        <v>1.3120323981161199</v>
      </c>
      <c r="GZ3">
        <v>1.13280113878955</v>
      </c>
      <c r="HA3">
        <v>1.2229512007299399</v>
      </c>
      <c r="HB3">
        <v>1.2357436888056399</v>
      </c>
      <c r="HC3">
        <v>1.2746037008431801</v>
      </c>
      <c r="HD3">
        <v>1.3218989289030301</v>
      </c>
      <c r="HE3">
        <v>1.2259500832674901</v>
      </c>
      <c r="HF3">
        <v>-0.180377302755762</v>
      </c>
      <c r="HG3">
        <v>-8.8870452029725197E-2</v>
      </c>
      <c r="HH3">
        <v>-1.11408240268205E-3</v>
      </c>
      <c r="HI3">
        <v>4.4900087994092397E-2</v>
      </c>
      <c r="HJ3">
        <v>4.8520986108887401E-2</v>
      </c>
      <c r="HK3">
        <v>1.5437217777936001</v>
      </c>
      <c r="HL3">
        <v>1.4319290669614</v>
      </c>
      <c r="HM3">
        <v>1.3311724737788899</v>
      </c>
      <c r="HN3">
        <v>1.2101710197725799</v>
      </c>
      <c r="HO3">
        <v>1.3366265951226499</v>
      </c>
      <c r="HP3">
        <v>1.5058208612230299</v>
      </c>
      <c r="HQ3">
        <v>1.39802510793709</v>
      </c>
      <c r="HR3">
        <v>1.2790911651918699</v>
      </c>
      <c r="HS3">
        <v>1.4089191308434601</v>
      </c>
      <c r="HT3">
        <v>1.4377111451862901</v>
      </c>
      <c r="HU3">
        <v>1.46292250410169</v>
      </c>
      <c r="HV3">
        <v>1.3438362565950199</v>
      </c>
      <c r="HW3">
        <v>1.35002899056279</v>
      </c>
      <c r="HX3">
        <v>1.42486171365299</v>
      </c>
      <c r="HY3">
        <v>1.44346295514447</v>
      </c>
      <c r="HZ3">
        <v>1.4100693536676101</v>
      </c>
      <c r="IA3">
        <v>1.3736409571216599</v>
      </c>
      <c r="IB3">
        <v>1.3841389624079099</v>
      </c>
      <c r="IC3">
        <v>1.40451274085386</v>
      </c>
      <c r="ID3">
        <v>1.4153673727567799</v>
      </c>
      <c r="IE3">
        <v>1.42023421234555</v>
      </c>
      <c r="IF3">
        <v>1.3966286810936901</v>
      </c>
      <c r="IG3">
        <v>1.3818505220317401</v>
      </c>
      <c r="IH3">
        <v>1.37832428287279</v>
      </c>
      <c r="II3">
        <v>-0.82080510823249098</v>
      </c>
      <c r="IJ3">
        <v>-0.84148234640976105</v>
      </c>
      <c r="IK3">
        <v>-1.0787804571603601</v>
      </c>
      <c r="IL3">
        <v>-1.2154524155908799</v>
      </c>
      <c r="IM3">
        <v>-1.40631834130412</v>
      </c>
      <c r="IN3">
        <v>-1.1883965858466099</v>
      </c>
      <c r="IO3">
        <v>-1.2180205096875101</v>
      </c>
      <c r="IP3">
        <v>-1.1776953517270601</v>
      </c>
      <c r="IQ3">
        <v>-0.70246790626681999</v>
      </c>
      <c r="IR3">
        <v>1.4841687772155899E-2</v>
      </c>
      <c r="IS3">
        <v>-0.97679858794316299</v>
      </c>
      <c r="IT3">
        <v>-1.5010891526082999</v>
      </c>
      <c r="IU3">
        <v>-0.96173903807593797</v>
      </c>
      <c r="IV3">
        <v>-0.59925699282177802</v>
      </c>
      <c r="IW3">
        <v>8.4143786991343894E-2</v>
      </c>
      <c r="IX3">
        <v>-1.2794442120513501</v>
      </c>
      <c r="IY3">
        <v>-1.2718001692351699</v>
      </c>
      <c r="IZ3">
        <v>-0.81017372745257099</v>
      </c>
      <c r="JA3">
        <v>-0.28038033350019398</v>
      </c>
      <c r="JB3">
        <v>-0.113244550512531</v>
      </c>
      <c r="JC3">
        <v>-1.22425994086099</v>
      </c>
      <c r="JD3">
        <v>-1.09843342551794</v>
      </c>
      <c r="JE3">
        <v>-0.54874562981959996</v>
      </c>
      <c r="JF3">
        <v>-0.31282938984115599</v>
      </c>
      <c r="JG3">
        <v>0.327801145209071</v>
      </c>
      <c r="JH3">
        <v>-1.12594272066177</v>
      </c>
      <c r="JI3">
        <v>-0.85623048555361703</v>
      </c>
      <c r="JJ3">
        <v>-0.532884645964527</v>
      </c>
      <c r="JK3">
        <v>4.05612424933725E-2</v>
      </c>
      <c r="JL3">
        <v>1.0451900366275499</v>
      </c>
      <c r="JM3">
        <v>0.60287844442261096</v>
      </c>
      <c r="JN3">
        <v>1.47073082289972E-2</v>
      </c>
      <c r="JO3">
        <v>-0.35259319300722503</v>
      </c>
      <c r="JP3">
        <v>-0.84451843207464705</v>
      </c>
      <c r="JQ3">
        <v>-0.80145673399213302</v>
      </c>
      <c r="JR3">
        <v>-0.779087122333597</v>
      </c>
      <c r="JS3">
        <v>0.66062114919253301</v>
      </c>
      <c r="JT3">
        <v>0.68879432910837801</v>
      </c>
      <c r="JU3">
        <v>0.66658355480722498</v>
      </c>
      <c r="JV3">
        <v>0.60312773622350502</v>
      </c>
      <c r="JW3">
        <v>0.63986335068349298</v>
      </c>
      <c r="JX3">
        <v>0.68979961853849303</v>
      </c>
      <c r="JY3">
        <v>0.69887127042938202</v>
      </c>
      <c r="JZ3">
        <v>0.670142391878354</v>
      </c>
      <c r="KA3">
        <v>0.57578372565936298</v>
      </c>
      <c r="KB3">
        <v>0.67588092374459996</v>
      </c>
      <c r="KC3">
        <v>0.70539996915223702</v>
      </c>
      <c r="KD3">
        <v>0.69294869815830196</v>
      </c>
      <c r="KE3">
        <v>0.62937690474035501</v>
      </c>
      <c r="KF3">
        <v>0.95642329752020805</v>
      </c>
      <c r="KG3">
        <v>0.70495888815922303</v>
      </c>
      <c r="KH3">
        <v>0.71121008659659701</v>
      </c>
      <c r="KI3">
        <v>0.66589624741847697</v>
      </c>
      <c r="KJ3">
        <v>0.87665865337512705</v>
      </c>
      <c r="KK3">
        <v>1.1207553795206899</v>
      </c>
      <c r="KL3">
        <v>0.72315834445668103</v>
      </c>
      <c r="KM3">
        <v>0.69581924833735098</v>
      </c>
      <c r="KN3">
        <v>0.85357464943576999</v>
      </c>
      <c r="KO3">
        <v>1.02950454882122</v>
      </c>
      <c r="KP3">
        <v>1.19396662632905</v>
      </c>
      <c r="KQ3">
        <v>-1.7355349878647699</v>
      </c>
      <c r="KR3">
        <v>0.39872031939815999</v>
      </c>
      <c r="KS3">
        <v>0.40217669689465602</v>
      </c>
      <c r="KT3">
        <v>0.31134449929693703</v>
      </c>
      <c r="KU3">
        <v>4.1948083683927197E-2</v>
      </c>
      <c r="KV3">
        <v>-0.39103651967752001</v>
      </c>
      <c r="KW3">
        <v>-0.45504159515506598</v>
      </c>
      <c r="KX3">
        <v>-1.78733602256539</v>
      </c>
      <c r="KY3">
        <v>-1.2248739095974399</v>
      </c>
      <c r="KZ3">
        <v>-2.0567055549345401</v>
      </c>
      <c r="LA3">
        <v>-1.27976390753703</v>
      </c>
      <c r="LB3">
        <v>-1.44458267247325</v>
      </c>
      <c r="LC3">
        <v>-1.5196422266593299</v>
      </c>
      <c r="LD3">
        <v>-1.52578932378104</v>
      </c>
      <c r="LE3">
        <v>-1.7289361307442801</v>
      </c>
      <c r="LF3">
        <v>-1.4076707458386799</v>
      </c>
      <c r="LG3">
        <v>-1.5389165180405799</v>
      </c>
      <c r="LH3">
        <v>-1.58697765866077</v>
      </c>
      <c r="LI3">
        <v>-1.6981669166361899</v>
      </c>
      <c r="LJ3">
        <v>-1.7558070845476801</v>
      </c>
      <c r="LK3">
        <v>-1.49498650522772</v>
      </c>
      <c r="LL3">
        <v>-1.59391878400997</v>
      </c>
      <c r="LM3">
        <v>-1.70235870739794</v>
      </c>
      <c r="LN3">
        <v>-1.74613464669114</v>
      </c>
      <c r="LO3">
        <v>-1.8013916967346699</v>
      </c>
      <c r="LP3">
        <v>-1.5510056126621099</v>
      </c>
      <c r="LQ3">
        <v>-1.6846418096526701</v>
      </c>
      <c r="LR3">
        <v>-1.74421239881082</v>
      </c>
      <c r="LS3">
        <v>-1.7898673145547199</v>
      </c>
      <c r="LT3">
        <v>-1.7430071352710901</v>
      </c>
      <c r="LU3">
        <v>-1.06123699345068</v>
      </c>
      <c r="LV3">
        <v>-0.58816733284185996</v>
      </c>
      <c r="LW3">
        <v>0.18486766283051301</v>
      </c>
      <c r="LX3">
        <v>2.6399628456074999E-2</v>
      </c>
      <c r="LY3">
        <v>-0.85577837475098095</v>
      </c>
      <c r="LZ3">
        <v>0.27626504207237002</v>
      </c>
      <c r="MA3">
        <v>-0.118614626751573</v>
      </c>
      <c r="MB3">
        <v>0.48545179195590399</v>
      </c>
      <c r="MC3">
        <v>-1.2745821329732401</v>
      </c>
      <c r="MD3">
        <v>-0.75075554493561003</v>
      </c>
      <c r="ME3">
        <v>-1.00808310470173</v>
      </c>
      <c r="MF3">
        <v>-0.62403632714814705</v>
      </c>
      <c r="MG3">
        <v>0.95875589437672404</v>
      </c>
      <c r="MH3">
        <v>-1.01615631329226</v>
      </c>
      <c r="MI3">
        <v>-0.86271755769204705</v>
      </c>
      <c r="MJ3">
        <v>-1.0830682547874499</v>
      </c>
      <c r="MK3">
        <v>0.23190617411780701</v>
      </c>
      <c r="ML3">
        <v>-6.1887976589331001E-3</v>
      </c>
      <c r="MM3">
        <v>-1.2895926997199501</v>
      </c>
      <c r="MN3">
        <v>-1.05157375528863</v>
      </c>
      <c r="MO3">
        <v>-0.36561957518453297</v>
      </c>
      <c r="MP3">
        <v>-0.370795062884333</v>
      </c>
      <c r="MQ3">
        <v>-0.50252698741259805</v>
      </c>
      <c r="MR3">
        <v>-1.53996446745966</v>
      </c>
      <c r="MS3">
        <v>-0.34072267830466102</v>
      </c>
      <c r="MT3">
        <v>-0.82497208064577499</v>
      </c>
      <c r="MU3">
        <v>-0.77305034581962595</v>
      </c>
      <c r="MV3">
        <v>-0.82104309276818799</v>
      </c>
      <c r="MW3">
        <v>-0.90453387407915498</v>
      </c>
      <c r="MX3">
        <v>-0.99841397503637996</v>
      </c>
      <c r="MY3">
        <v>-1.42591567792217</v>
      </c>
      <c r="MZ3">
        <v>-0.24226024382772701</v>
      </c>
      <c r="NA3">
        <v>-4.14699479508574E-2</v>
      </c>
      <c r="NB3">
        <v>0.31327032160525597</v>
      </c>
      <c r="NC3">
        <v>-0.82754769372969095</v>
      </c>
      <c r="ND3">
        <v>-0.36059622641224398</v>
      </c>
      <c r="NE3">
        <v>-0.88411481927547897</v>
      </c>
      <c r="NF3">
        <v>-0.35933232603082399</v>
      </c>
      <c r="NG3">
        <v>-1.5087111579296</v>
      </c>
      <c r="NH3">
        <v>-1.36869096685056</v>
      </c>
      <c r="NI3">
        <v>-1.34117720626537</v>
      </c>
      <c r="NJ3">
        <v>-1.16192424270226</v>
      </c>
      <c r="NK3">
        <v>-0.71056151326588401</v>
      </c>
      <c r="NL3">
        <v>-1.27794893571386</v>
      </c>
      <c r="NM3">
        <v>-1.32219558435634</v>
      </c>
      <c r="NN3">
        <v>-1.3491793828718299</v>
      </c>
      <c r="NO3">
        <v>-1.01908143845139</v>
      </c>
      <c r="NP3">
        <v>-1.07865868652896</v>
      </c>
      <c r="NQ3">
        <v>-1.427128713488</v>
      </c>
      <c r="NR3">
        <v>-1.32886202244653</v>
      </c>
      <c r="NS3">
        <v>-1.2119084548727499</v>
      </c>
      <c r="NT3">
        <v>-1.18975259369882</v>
      </c>
      <c r="NU3">
        <v>-1.25732427072566</v>
      </c>
      <c r="NV3">
        <v>-1.42602932719558</v>
      </c>
      <c r="NW3">
        <v>-1.2960236804017899</v>
      </c>
      <c r="NX3">
        <v>-1.3068981836339699</v>
      </c>
      <c r="NY3">
        <v>-1.30893504082918</v>
      </c>
      <c r="NZ3">
        <v>-1.3032494064658899</v>
      </c>
      <c r="OA3">
        <v>-1.3972450085544199</v>
      </c>
      <c r="OB3">
        <v>-1.37545579488881</v>
      </c>
      <c r="OC3">
        <v>-0.81952520239623705</v>
      </c>
      <c r="OD3">
        <v>-0.44073929417326202</v>
      </c>
      <c r="OE3">
        <v>-0.57765082938231405</v>
      </c>
      <c r="OF3">
        <v>-1.0209241297540701</v>
      </c>
      <c r="OG3">
        <v>-1.0810660126268401</v>
      </c>
      <c r="OH3">
        <v>-7.6445081289933603E-2</v>
      </c>
      <c r="OI3">
        <v>-0.97075948103410503</v>
      </c>
      <c r="OJ3">
        <v>-1.6421666255390901</v>
      </c>
      <c r="OK3">
        <v>-1.2357582124319799</v>
      </c>
      <c r="OL3">
        <v>-0.23214114518147</v>
      </c>
      <c r="OM3">
        <v>-1.0844880704503801</v>
      </c>
      <c r="ON3">
        <v>-1.55858797573207</v>
      </c>
      <c r="OO3">
        <v>-1.46654241135231</v>
      </c>
      <c r="OP3">
        <v>-1.1367532683488999</v>
      </c>
      <c r="OQ3">
        <v>-0.281478761723787</v>
      </c>
      <c r="OR3">
        <v>-1.3922647530326</v>
      </c>
      <c r="OS3">
        <v>-1.57788751037705</v>
      </c>
      <c r="OT3">
        <v>-1.3628671649838799</v>
      </c>
      <c r="OU3">
        <v>-0.74330728108487398</v>
      </c>
      <c r="OV3">
        <v>-0.102673800302524</v>
      </c>
      <c r="OW3">
        <v>-1.5105290657502499</v>
      </c>
      <c r="OX3">
        <v>-1.5215608854856599</v>
      </c>
      <c r="OY3">
        <v>-1.06174948818085</v>
      </c>
      <c r="OZ3">
        <v>-0.49194056457207203</v>
      </c>
      <c r="PA3">
        <v>-2.80645607308583E-2</v>
      </c>
      <c r="PB3">
        <v>-1.5283630627879501</v>
      </c>
      <c r="PC3">
        <v>-1.2942932026651199</v>
      </c>
      <c r="PD3">
        <v>-0.82355822531392398</v>
      </c>
      <c r="PE3">
        <v>-0.35928882662531603</v>
      </c>
      <c r="PF3">
        <v>7.3732741719897896E-3</v>
      </c>
      <c r="PG3">
        <v>-1.6242120158003399</v>
      </c>
      <c r="PH3">
        <v>0.92004776885468897</v>
      </c>
      <c r="PI3">
        <v>-0.130624322682908</v>
      </c>
      <c r="PJ3">
        <v>-0.38610416544653497</v>
      </c>
      <c r="PK3">
        <v>-8.4935073931501695E-2</v>
      </c>
      <c r="PL3">
        <v>-0.83346566485929696</v>
      </c>
      <c r="PM3">
        <v>-1.6475368920436499</v>
      </c>
      <c r="PN3">
        <v>-1.6608122003313699</v>
      </c>
      <c r="PO3">
        <v>-1.62091304006527</v>
      </c>
      <c r="PP3">
        <v>-1.49617929013439</v>
      </c>
      <c r="PQ3">
        <v>-1.6342270535435699</v>
      </c>
      <c r="PR3">
        <v>-1.65391002125964</v>
      </c>
      <c r="PS3">
        <v>-1.6488055157083501</v>
      </c>
      <c r="PT3">
        <v>-1.57975231914836</v>
      </c>
      <c r="PU3">
        <v>-1.4649141831886701</v>
      </c>
      <c r="PV3">
        <v>-1.64654634301174</v>
      </c>
      <c r="PW3">
        <v>-1.65360950490933</v>
      </c>
      <c r="PX3">
        <v>-1.616264106084</v>
      </c>
      <c r="PY3">
        <v>-1.5240270170277701</v>
      </c>
      <c r="PZ3">
        <v>-1.4368428600996199</v>
      </c>
      <c r="QA3">
        <v>-1.6495445636863599</v>
      </c>
      <c r="QB3">
        <v>-1.63085817617895</v>
      </c>
      <c r="QC3">
        <v>-1.56728753658894</v>
      </c>
      <c r="QD3">
        <v>-1.48612641637812</v>
      </c>
      <c r="QE3">
        <v>-1.4337172617158001</v>
      </c>
      <c r="QF3">
        <v>-1.6337167906152801</v>
      </c>
      <c r="QG3">
        <v>-1.5905392072625399</v>
      </c>
      <c r="QH3">
        <v>-1.5282374892125701</v>
      </c>
      <c r="QI3">
        <v>-1.4718897616312601</v>
      </c>
      <c r="QJ3">
        <v>-1.4242067115966299</v>
      </c>
      <c r="QK3">
        <v>-0.577811258997185</v>
      </c>
      <c r="QL3">
        <v>0.34128147154296401</v>
      </c>
      <c r="QM3">
        <v>1.1335656816492999E-2</v>
      </c>
      <c r="QN3">
        <v>6.7570708024733098E-2</v>
      </c>
      <c r="QO3">
        <v>-0.22547970725518299</v>
      </c>
      <c r="QP3">
        <v>-1.24555644702477</v>
      </c>
      <c r="QQ3">
        <v>-0.46858029279166702</v>
      </c>
      <c r="QR3">
        <v>-1.4010521538858001</v>
      </c>
      <c r="QS3">
        <v>-1.06084820142861</v>
      </c>
      <c r="QT3">
        <v>-0.92141151427337598</v>
      </c>
      <c r="QU3">
        <v>-0.54486526676783698</v>
      </c>
      <c r="QV3">
        <v>-0.87632793931350195</v>
      </c>
      <c r="QW3">
        <v>-1.21253967592607</v>
      </c>
      <c r="QX3">
        <v>-0.87732107439665896</v>
      </c>
      <c r="QY3">
        <v>-0.96398188663238804</v>
      </c>
      <c r="QZ3">
        <v>-0.74469497688410702</v>
      </c>
      <c r="RA3">
        <v>-1.09158792206607</v>
      </c>
      <c r="RB3">
        <v>-1.0881303728902401</v>
      </c>
      <c r="RC3">
        <v>-0.95935974143747105</v>
      </c>
      <c r="RD3">
        <v>-0.844080612320942</v>
      </c>
      <c r="RE3">
        <v>-0.95310489636797502</v>
      </c>
      <c r="RF3">
        <v>-1.0661469038917399</v>
      </c>
      <c r="RG3">
        <v>-1.0940639836552</v>
      </c>
      <c r="RH3">
        <v>-0.89339605964305702</v>
      </c>
      <c r="RI3">
        <v>-1.0805842288766501</v>
      </c>
      <c r="RJ3">
        <v>-0.982618181117768</v>
      </c>
      <c r="RK3">
        <v>-1.09259459382982</v>
      </c>
      <c r="RL3">
        <v>-1.0239198321718199</v>
      </c>
      <c r="RM3">
        <v>-1.0765667506985299</v>
      </c>
      <c r="RN3">
        <v>-1.0643459734057099</v>
      </c>
      <c r="RO3">
        <v>-1.2341561670632499</v>
      </c>
      <c r="RP3">
        <v>0.109132365894934</v>
      </c>
      <c r="RQ3">
        <v>0.35889027690757802</v>
      </c>
      <c r="RR3">
        <v>1.12012738790945</v>
      </c>
      <c r="RS3">
        <v>-0.27085988488839202</v>
      </c>
      <c r="RT3">
        <v>-0.33084483311733298</v>
      </c>
      <c r="RU3">
        <v>-1.6055823237243101</v>
      </c>
      <c r="RV3">
        <v>-1.0384268405554899</v>
      </c>
      <c r="RW3">
        <v>-1.3591217345328801</v>
      </c>
      <c r="RX3">
        <v>-1.3669430790086201</v>
      </c>
      <c r="RY3">
        <v>-1.1813372963697899</v>
      </c>
      <c r="RZ3">
        <v>-1.4913712095132401</v>
      </c>
      <c r="SA3">
        <v>-0.87083599409198598</v>
      </c>
      <c r="SB3">
        <v>-1.1817880158946401</v>
      </c>
      <c r="SC3">
        <v>-1.6992400894940201</v>
      </c>
      <c r="SD3">
        <v>-1.3611246743041501</v>
      </c>
      <c r="SE3">
        <v>-1.2174698738484899</v>
      </c>
      <c r="SF3">
        <v>-1.04590434199698</v>
      </c>
      <c r="SG3">
        <v>-1.4769663859319999</v>
      </c>
      <c r="SH3">
        <v>-1.80110522799771</v>
      </c>
      <c r="SI3">
        <v>-1.23041697759784</v>
      </c>
      <c r="SJ3">
        <v>-1.23681099285665</v>
      </c>
      <c r="SK3">
        <v>-1.2913626995115399</v>
      </c>
      <c r="SL3">
        <v>-1.6278195800714801</v>
      </c>
      <c r="SM3">
        <v>-1.53573570826504</v>
      </c>
      <c r="SN3">
        <v>-1.24075827557911</v>
      </c>
      <c r="SO3">
        <v>-1.3747569218551601</v>
      </c>
      <c r="SP3">
        <v>-1.4456098689133601</v>
      </c>
      <c r="SQ3">
        <v>-1.4690006693011299</v>
      </c>
      <c r="SR3">
        <v>-1.49246933403294</v>
      </c>
      <c r="SS3">
        <v>-1.54136154673607</v>
      </c>
      <c r="ST3">
        <v>0.100655161873602</v>
      </c>
      <c r="SU3">
        <v>9.8791797781344295E-2</v>
      </c>
      <c r="SV3">
        <v>6.1550311340382899E-2</v>
      </c>
      <c r="SW3">
        <v>0.106240246611813</v>
      </c>
      <c r="SX3">
        <v>0.12739725907945801</v>
      </c>
      <c r="SY3">
        <v>-1.55342861710223</v>
      </c>
      <c r="SZ3">
        <v>-1.5881726168082699</v>
      </c>
      <c r="TA3">
        <v>-1.58243717186176</v>
      </c>
      <c r="TB3">
        <v>-1.58301732010383</v>
      </c>
      <c r="TC3">
        <v>-1.54931863862298</v>
      </c>
      <c r="TD3">
        <v>-1.55596332725495</v>
      </c>
      <c r="TE3">
        <v>-1.58849785831896</v>
      </c>
      <c r="TF3">
        <v>-1.5852440834908299</v>
      </c>
      <c r="TG3">
        <v>-1.58733209135357</v>
      </c>
      <c r="TH3">
        <v>-1.55744668152071</v>
      </c>
      <c r="TI3">
        <v>-1.57711988490459</v>
      </c>
      <c r="TJ3">
        <v>-1.5918995618479701</v>
      </c>
      <c r="TK3">
        <v>-1.59134604742064</v>
      </c>
      <c r="TL3">
        <v>-1.5963802873799999</v>
      </c>
      <c r="TM3">
        <v>-1.57669254716695</v>
      </c>
      <c r="TN3">
        <v>-1.5889146640806699</v>
      </c>
      <c r="TO3">
        <v>-1.59960847172758</v>
      </c>
      <c r="TP3">
        <v>-1.6019447605935899</v>
      </c>
      <c r="TQ3">
        <v>-1.6105895246305899</v>
      </c>
      <c r="TR3">
        <v>-1.5908604983956101</v>
      </c>
      <c r="TS3">
        <v>-1.6007366443934801</v>
      </c>
      <c r="TT3">
        <v>-1.61090415984284</v>
      </c>
      <c r="TU3">
        <v>-1.61668068624752</v>
      </c>
      <c r="TV3">
        <v>-1.62743319582349</v>
      </c>
    </row>
    <row r="4" spans="1:542" x14ac:dyDescent="0.25">
      <c r="A4" s="13">
        <v>42643</v>
      </c>
      <c r="B4">
        <v>-0.49237736862030401</v>
      </c>
      <c r="C4">
        <v>-8.7313106642082694E-2</v>
      </c>
      <c r="D4">
        <v>5.1164178241566403E-2</v>
      </c>
      <c r="E4">
        <v>-0.84944520253297895</v>
      </c>
      <c r="F4">
        <v>-0.98561206847192095</v>
      </c>
      <c r="G4">
        <v>-0.69511257328823295</v>
      </c>
      <c r="H4">
        <v>0.15308200637920999</v>
      </c>
      <c r="I4">
        <v>-0.66506011775749796</v>
      </c>
      <c r="J4">
        <v>-0.93001956971725797</v>
      </c>
      <c r="K4">
        <v>-0.47743762297053299</v>
      </c>
      <c r="L4">
        <v>0.21914402979308101</v>
      </c>
      <c r="M4">
        <v>0.24481218952967901</v>
      </c>
      <c r="N4">
        <v>-0.78912371874121601</v>
      </c>
      <c r="O4">
        <v>-0.84555245682058</v>
      </c>
      <c r="P4">
        <v>-0.263254033113832</v>
      </c>
      <c r="Q4">
        <v>0.24645952792048101</v>
      </c>
      <c r="R4">
        <v>-0.27884216340507301</v>
      </c>
      <c r="S4">
        <v>-0.87899806756602905</v>
      </c>
      <c r="T4">
        <v>-0.61552689040875896</v>
      </c>
      <c r="U4">
        <v>-0.139792126223966</v>
      </c>
      <c r="V4">
        <v>-0.10887258155179499</v>
      </c>
      <c r="W4">
        <v>-0.50985022125451596</v>
      </c>
      <c r="X4">
        <v>-0.74944377485406999</v>
      </c>
      <c r="Y4">
        <v>-0.46957050144604401</v>
      </c>
      <c r="Z4">
        <v>4.5165284242458602E-2</v>
      </c>
      <c r="AA4">
        <v>-0.32157892679252298</v>
      </c>
      <c r="AB4">
        <v>-0.48893099999998302</v>
      </c>
      <c r="AC4">
        <v>-0.62818274554400899</v>
      </c>
      <c r="AD4">
        <v>-0.29982965102223302</v>
      </c>
      <c r="AE4">
        <v>0.12853662225759499</v>
      </c>
      <c r="AF4">
        <v>0.74958743490373603</v>
      </c>
      <c r="AG4">
        <v>0.40522631596882303</v>
      </c>
      <c r="AH4">
        <v>9.0663275979090394E-2</v>
      </c>
      <c r="AI4">
        <v>6.9188147184139001E-2</v>
      </c>
      <c r="AJ4">
        <v>3.2813815636974102E-2</v>
      </c>
      <c r="AK4">
        <v>-0.19820612568698001</v>
      </c>
      <c r="AL4">
        <v>0.52947468465405101</v>
      </c>
      <c r="AM4">
        <v>0.61567741817714805</v>
      </c>
      <c r="AN4">
        <v>0.73950277041393697</v>
      </c>
      <c r="AO4">
        <v>0.409548542744055</v>
      </c>
      <c r="AP4">
        <v>0.66795256747072895</v>
      </c>
      <c r="AQ4">
        <v>0.55736178172084705</v>
      </c>
      <c r="AR4">
        <v>0.665933254209086</v>
      </c>
      <c r="AS4">
        <v>0.62229715627297599</v>
      </c>
      <c r="AT4">
        <v>0.41295917429793499</v>
      </c>
      <c r="AU4">
        <v>0.61761676900291895</v>
      </c>
      <c r="AV4">
        <v>0.61653361742700796</v>
      </c>
      <c r="AW4">
        <v>0.64928950847201305</v>
      </c>
      <c r="AX4">
        <v>0.52295651000356502</v>
      </c>
      <c r="AY4">
        <v>0.48306959492694801</v>
      </c>
      <c r="AZ4">
        <v>0.64159292505756005</v>
      </c>
      <c r="BA4">
        <v>0.62552365938029897</v>
      </c>
      <c r="BB4">
        <v>0.57799287666953802</v>
      </c>
      <c r="BC4">
        <v>0.53680694997498601</v>
      </c>
      <c r="BD4">
        <v>0.57571196837982197</v>
      </c>
      <c r="BE4">
        <v>0.645819004523146</v>
      </c>
      <c r="BF4">
        <v>0.58060379556759001</v>
      </c>
      <c r="BG4">
        <v>0.57782958023350905</v>
      </c>
      <c r="BH4">
        <v>0.595339947748872</v>
      </c>
      <c r="BI4">
        <v>0.643084290176694</v>
      </c>
      <c r="BK4">
        <v>-0.87209505811899102</v>
      </c>
      <c r="BL4">
        <v>-0.45636086017268501</v>
      </c>
      <c r="BM4">
        <v>-0.43026209636384499</v>
      </c>
      <c r="BN4">
        <v>-0.74452188250218998</v>
      </c>
      <c r="BO4">
        <v>-0.87333019688073699</v>
      </c>
      <c r="BP4">
        <v>-0.97552456156198897</v>
      </c>
      <c r="BQ4">
        <v>-0.70915352663301501</v>
      </c>
      <c r="BR4">
        <v>-1.0247617668979401</v>
      </c>
      <c r="BS4">
        <v>-1.0717523911502</v>
      </c>
      <c r="BT4">
        <v>-0.90226317506869202</v>
      </c>
      <c r="BU4">
        <v>-0.85663217145575699</v>
      </c>
      <c r="BV4">
        <v>-0.75815281267873202</v>
      </c>
      <c r="BW4">
        <v>-1.0974461233681301</v>
      </c>
      <c r="BX4">
        <v>-0.95485736690328504</v>
      </c>
      <c r="BY4">
        <v>-0.88198304131911098</v>
      </c>
      <c r="BZ4">
        <v>-0.81605491530169505</v>
      </c>
      <c r="CA4">
        <v>-0.92796123456662305</v>
      </c>
      <c r="CB4">
        <v>-1.0430425681418101</v>
      </c>
      <c r="CC4">
        <v>-0.93564065015148701</v>
      </c>
      <c r="CD4">
        <v>-0.92034287113187996</v>
      </c>
      <c r="CE4">
        <v>-0.912344983178354</v>
      </c>
      <c r="CF4">
        <v>-0.94731592131801901</v>
      </c>
      <c r="CG4">
        <v>-1.0127613958921999</v>
      </c>
      <c r="CH4">
        <v>-0.950465137132538</v>
      </c>
      <c r="CI4">
        <v>-1.0464803473254001</v>
      </c>
      <c r="CJ4">
        <v>-0.93376992166601502</v>
      </c>
      <c r="CK4">
        <v>-0.94806543455108805</v>
      </c>
      <c r="CL4">
        <v>-1.01448451133143</v>
      </c>
      <c r="CM4">
        <v>-1.0346229453814499</v>
      </c>
      <c r="CN4">
        <v>-1.0040643257799899</v>
      </c>
      <c r="CO4">
        <v>-0.80624186845068102</v>
      </c>
      <c r="CP4">
        <v>-0.126896401647873</v>
      </c>
      <c r="CQ4">
        <v>-0.38623852591612301</v>
      </c>
      <c r="CR4">
        <v>-0.25059397516974502</v>
      </c>
      <c r="CS4">
        <v>-1.1240251109781301</v>
      </c>
      <c r="CT4">
        <v>-0.81255300944133402</v>
      </c>
      <c r="CU4">
        <v>-1.1284493943138401</v>
      </c>
      <c r="CV4">
        <v>-0.74398932664703898</v>
      </c>
      <c r="CW4">
        <v>-1.4149579441970099</v>
      </c>
      <c r="CX4">
        <v>-0.75823831493046201</v>
      </c>
      <c r="CY4">
        <v>-1.15753524529086</v>
      </c>
      <c r="CZ4">
        <v>-1.63047894515041</v>
      </c>
      <c r="DA4">
        <v>-1.2010997520978499</v>
      </c>
      <c r="DB4">
        <v>-1.2726919968716801</v>
      </c>
      <c r="DC4">
        <v>-0.92055673120864601</v>
      </c>
      <c r="DD4">
        <v>-1.4549443254924199</v>
      </c>
      <c r="DE4">
        <v>-1.47950221921971</v>
      </c>
      <c r="DF4">
        <v>-1.2883003396961401</v>
      </c>
      <c r="DG4">
        <v>-1.1392929470920801</v>
      </c>
      <c r="DH4">
        <v>-1.06088406359455</v>
      </c>
      <c r="DI4">
        <v>-1.4162393472646999</v>
      </c>
      <c r="DJ4">
        <v>-1.45372615162188</v>
      </c>
      <c r="DK4">
        <v>-1.2002840209966901</v>
      </c>
      <c r="DL4">
        <v>-1.16900725140678</v>
      </c>
      <c r="DM4">
        <v>-1.1362823240653399</v>
      </c>
      <c r="DN4">
        <v>-1.4283774882189799</v>
      </c>
      <c r="DO4">
        <v>-1.3634441070927401</v>
      </c>
      <c r="DP4">
        <v>-1.2247068129368801</v>
      </c>
      <c r="DQ4">
        <v>-1.21645382173705</v>
      </c>
      <c r="DR4">
        <v>-0.99863918647004402</v>
      </c>
      <c r="DS4">
        <v>-1.44155974063425</v>
      </c>
      <c r="DT4">
        <v>0.35044759183978402</v>
      </c>
      <c r="DU4">
        <v>0.49412883896393001</v>
      </c>
      <c r="DV4">
        <v>0.43443149297476902</v>
      </c>
      <c r="DW4">
        <v>0.30068299544023203</v>
      </c>
      <c r="DX4">
        <v>0.40747857295981599</v>
      </c>
      <c r="DY4">
        <v>-1.7734271867346201</v>
      </c>
      <c r="DZ4">
        <v>-0.55675000547665199</v>
      </c>
      <c r="EA4">
        <v>-0.33377898311040199</v>
      </c>
      <c r="EB4">
        <v>-1.51362104731336</v>
      </c>
      <c r="EC4">
        <v>-1.78572527732813</v>
      </c>
      <c r="ED4">
        <v>-1.4998634611088</v>
      </c>
      <c r="EE4">
        <v>-0.34532281063213199</v>
      </c>
      <c r="EF4">
        <v>-0.664587166850786</v>
      </c>
      <c r="EG4">
        <v>-1.8213923485452099</v>
      </c>
      <c r="EH4">
        <v>-2.01529174416607</v>
      </c>
      <c r="EI4">
        <v>-1.10105920143617</v>
      </c>
      <c r="EJ4">
        <v>-0.60328361684841103</v>
      </c>
      <c r="EK4">
        <v>-1.46180728088862</v>
      </c>
      <c r="EL4">
        <v>-2.0177327926306501</v>
      </c>
      <c r="EM4">
        <v>-1.82322488998592</v>
      </c>
      <c r="EN4">
        <v>-1.2108286196731</v>
      </c>
      <c r="EO4">
        <v>-1.3466914531072001</v>
      </c>
      <c r="EP4">
        <v>-1.90054836795464</v>
      </c>
      <c r="EQ4">
        <v>-1.7686135030841901</v>
      </c>
      <c r="ER4">
        <v>-1.73799763713179</v>
      </c>
      <c r="ES4">
        <v>-1.70094411899398</v>
      </c>
      <c r="ET4">
        <v>-1.6984290926541401</v>
      </c>
      <c r="EU4">
        <v>-1.6768746065715601</v>
      </c>
      <c r="EV4">
        <v>-1.6422590512964901</v>
      </c>
      <c r="EW4">
        <v>-1.06675565075389</v>
      </c>
      <c r="EX4">
        <v>-7.6848910088470404E-2</v>
      </c>
      <c r="EY4">
        <v>-1.04139587718839</v>
      </c>
      <c r="EZ4">
        <v>-0.74879620859299001</v>
      </c>
      <c r="FA4">
        <v>-0.92908382424287095</v>
      </c>
      <c r="FB4">
        <v>-1.9101027076072501</v>
      </c>
      <c r="FC4">
        <v>-1.1696241286106701</v>
      </c>
      <c r="FD4">
        <v>-1.09103779367084</v>
      </c>
      <c r="FE4">
        <v>-1.2158127708281401</v>
      </c>
      <c r="FF4">
        <v>-1.0638420608191499</v>
      </c>
      <c r="FG4">
        <v>-1.1626274552815099</v>
      </c>
      <c r="FH4">
        <v>-1.35094969449743</v>
      </c>
      <c r="FI4">
        <v>-1.4430035456097601</v>
      </c>
      <c r="FJ4">
        <v>-1.0371331801797901</v>
      </c>
      <c r="FK4">
        <v>-0.85631832079209802</v>
      </c>
      <c r="FL4">
        <v>-1.29251405123303</v>
      </c>
      <c r="FM4">
        <v>-1.4381811182590201</v>
      </c>
      <c r="FN4">
        <v>-1.2778491485511601</v>
      </c>
      <c r="FO4">
        <v>-0.97259456416359302</v>
      </c>
      <c r="FP4">
        <v>-0.82598131671379105</v>
      </c>
      <c r="FQ4">
        <v>-1.3909639153525299</v>
      </c>
      <c r="FR4">
        <v>-1.3505454491893401</v>
      </c>
      <c r="FS4">
        <v>-1.18157219939633</v>
      </c>
      <c r="FT4">
        <v>-0.93495853075133895</v>
      </c>
      <c r="FU4">
        <v>-0.81858075785900497</v>
      </c>
      <c r="FV4">
        <v>-1.3508497838928499</v>
      </c>
      <c r="FW4">
        <v>-1.2776425810234999</v>
      </c>
      <c r="FX4">
        <v>-1.1261606901827901</v>
      </c>
      <c r="FY4">
        <v>-0.92320983936974299</v>
      </c>
      <c r="FZ4">
        <v>-0.67333696288746803</v>
      </c>
      <c r="GA4">
        <v>0.703172198903811</v>
      </c>
      <c r="GB4">
        <v>-0.36708967794200298</v>
      </c>
      <c r="GC4">
        <v>-0.30720126104043399</v>
      </c>
      <c r="GD4">
        <v>0.133121817490609</v>
      </c>
      <c r="GE4">
        <v>-0.26885867403073399</v>
      </c>
      <c r="GF4">
        <v>-0.24784518050339799</v>
      </c>
      <c r="GG4">
        <v>0.72779656393082304</v>
      </c>
      <c r="GH4">
        <v>1.2026290000743201</v>
      </c>
      <c r="GI4">
        <v>1.1271633572418001</v>
      </c>
      <c r="GJ4">
        <v>1.0370033840906201</v>
      </c>
      <c r="GK4">
        <v>0.71817769310132196</v>
      </c>
      <c r="GL4">
        <v>0.72431091381331003</v>
      </c>
      <c r="GM4">
        <v>1.1950707568310901</v>
      </c>
      <c r="GN4">
        <v>1.10298597507687</v>
      </c>
      <c r="GO4">
        <v>1.00068895379487</v>
      </c>
      <c r="GP4">
        <v>0.73691080171300805</v>
      </c>
      <c r="GQ4">
        <v>0.98070301787274705</v>
      </c>
      <c r="GR4">
        <v>1.16018400809652</v>
      </c>
      <c r="GS4">
        <v>1.0601121652707799</v>
      </c>
      <c r="GT4">
        <v>1.0432606123183801</v>
      </c>
      <c r="GU4">
        <v>0.92287831290773903</v>
      </c>
      <c r="GV4">
        <v>1.0429578780298401</v>
      </c>
      <c r="GW4">
        <v>1.1187228713913999</v>
      </c>
      <c r="GX4">
        <v>1.07431466261631</v>
      </c>
      <c r="GY4">
        <v>1.12745574187469</v>
      </c>
      <c r="GZ4">
        <v>0.99975303301743301</v>
      </c>
      <c r="HA4">
        <v>1.0496249395291499</v>
      </c>
      <c r="HB4">
        <v>1.12032136970864</v>
      </c>
      <c r="HC4">
        <v>1.1349636118889701</v>
      </c>
      <c r="HD4">
        <v>1.181247632634</v>
      </c>
      <c r="HE4">
        <v>1.2259500832674901</v>
      </c>
      <c r="HF4">
        <v>-0.180377302755762</v>
      </c>
      <c r="HG4">
        <v>-8.8870452029727806E-2</v>
      </c>
      <c r="HH4">
        <v>-1.11408240268205E-3</v>
      </c>
      <c r="HI4">
        <v>4.4900087994092397E-2</v>
      </c>
      <c r="HJ4">
        <v>4.8520986108887401E-2</v>
      </c>
      <c r="HK4">
        <v>1.1469461323702901</v>
      </c>
      <c r="HL4">
        <v>1.4319290669614</v>
      </c>
      <c r="HM4">
        <v>1.3311724737788899</v>
      </c>
      <c r="HN4">
        <v>1.2101710197725799</v>
      </c>
      <c r="HO4">
        <v>1.20069846680509</v>
      </c>
      <c r="HP4">
        <v>1.2445750490746901</v>
      </c>
      <c r="HQ4">
        <v>1.39802510793709</v>
      </c>
      <c r="HR4">
        <v>1.2790911651918699</v>
      </c>
      <c r="HS4">
        <v>1.1653300694943101</v>
      </c>
      <c r="HT4">
        <v>1.23579802636293</v>
      </c>
      <c r="HU4">
        <v>1.33354429785486</v>
      </c>
      <c r="HV4">
        <v>1.3438362565950199</v>
      </c>
      <c r="HW4">
        <v>1.2268736365614401</v>
      </c>
      <c r="HX4">
        <v>1.2417489163192399</v>
      </c>
      <c r="HY4">
        <v>1.3100066908004899</v>
      </c>
      <c r="HZ4">
        <v>1.3245345740452601</v>
      </c>
      <c r="IA4">
        <v>1.2904168907317</v>
      </c>
      <c r="IB4">
        <v>1.2609218440926699</v>
      </c>
      <c r="IC4">
        <v>1.28176925965596</v>
      </c>
      <c r="ID4">
        <v>1.3161686502479</v>
      </c>
      <c r="IE4">
        <v>1.2926835406584301</v>
      </c>
      <c r="IF4">
        <v>1.30307659617375</v>
      </c>
      <c r="IG4">
        <v>1.2890756682564499</v>
      </c>
      <c r="IH4">
        <v>1.28544528807004</v>
      </c>
      <c r="II4">
        <v>-0.90210807874252896</v>
      </c>
      <c r="IJ4">
        <v>-0.38828011882512597</v>
      </c>
      <c r="IK4">
        <v>-0.84145417198510097</v>
      </c>
      <c r="IL4">
        <v>-1.04515450353863</v>
      </c>
      <c r="IM4">
        <v>-1.1396871313426999</v>
      </c>
      <c r="IN4">
        <v>-1.31760245126723</v>
      </c>
      <c r="IO4">
        <v>-0.74353457800464495</v>
      </c>
      <c r="IP4">
        <v>-1.1682533942851701</v>
      </c>
      <c r="IQ4">
        <v>-1.16207551650811</v>
      </c>
      <c r="IR4">
        <v>-0.66856626080619797</v>
      </c>
      <c r="IS4">
        <v>-0.963482591271135</v>
      </c>
      <c r="IT4">
        <v>-0.90903700339599203</v>
      </c>
      <c r="IU4">
        <v>-1.45939303877139</v>
      </c>
      <c r="IV4">
        <v>-0.94581901351207998</v>
      </c>
      <c r="IW4">
        <v>-0.55957303471813302</v>
      </c>
      <c r="IX4">
        <v>-0.96569607197809204</v>
      </c>
      <c r="IY4">
        <v>-1.22116939305806</v>
      </c>
      <c r="IZ4">
        <v>-1.2479663441068301</v>
      </c>
      <c r="JA4">
        <v>-0.78731195459664904</v>
      </c>
      <c r="JB4">
        <v>-0.23098563850307199</v>
      </c>
      <c r="JC4">
        <v>-1.18457492248379</v>
      </c>
      <c r="JD4">
        <v>-1.1838237820573101</v>
      </c>
      <c r="JE4">
        <v>-1.0766028050829</v>
      </c>
      <c r="JF4">
        <v>-0.52768746569255398</v>
      </c>
      <c r="JG4">
        <v>-0.291479878044688</v>
      </c>
      <c r="JH4">
        <v>-1.1886009509176301</v>
      </c>
      <c r="JI4">
        <v>-1.09053871005267</v>
      </c>
      <c r="JJ4">
        <v>-0.84844643880564397</v>
      </c>
      <c r="JK4">
        <v>-0.53087366367070299</v>
      </c>
      <c r="JL4">
        <v>7.6492687251061106E-2</v>
      </c>
      <c r="JM4">
        <v>0.60287844442261096</v>
      </c>
      <c r="JN4">
        <v>1.47073082289972E-2</v>
      </c>
      <c r="JO4">
        <v>0.151111368431668</v>
      </c>
      <c r="JP4">
        <v>-0.26871041020556902</v>
      </c>
      <c r="JQ4">
        <v>-0.80145673399213302</v>
      </c>
      <c r="JR4">
        <v>-0.779087122333597</v>
      </c>
      <c r="JS4">
        <v>0.66062114919253301</v>
      </c>
      <c r="JT4">
        <v>0.68879432910837801</v>
      </c>
      <c r="JU4">
        <v>0.66658355480722498</v>
      </c>
      <c r="JV4">
        <v>0.60312773622350502</v>
      </c>
      <c r="JW4">
        <v>0.63986335068349298</v>
      </c>
      <c r="JX4">
        <v>0.68979961853849303</v>
      </c>
      <c r="JY4">
        <v>0.69887127042938202</v>
      </c>
      <c r="JZ4">
        <v>0.670142391878354</v>
      </c>
      <c r="KA4">
        <v>0.57578372565936298</v>
      </c>
      <c r="KB4">
        <v>0.67588092374459996</v>
      </c>
      <c r="KC4">
        <v>0.70539996915223702</v>
      </c>
      <c r="KD4">
        <v>0.69294869815830196</v>
      </c>
      <c r="KE4">
        <v>0.62937690474035501</v>
      </c>
      <c r="KF4">
        <v>0.52944861112725805</v>
      </c>
      <c r="KG4">
        <v>0.70495888815922303</v>
      </c>
      <c r="KH4">
        <v>0.71121008659659701</v>
      </c>
      <c r="KI4">
        <v>0.66589624741847697</v>
      </c>
      <c r="KJ4">
        <v>0.58573210911346996</v>
      </c>
      <c r="KK4">
        <v>0.77413000441120094</v>
      </c>
      <c r="KL4">
        <v>0.72315834445668103</v>
      </c>
      <c r="KM4">
        <v>0.69581924833735098</v>
      </c>
      <c r="KN4">
        <v>0.62973514346485104</v>
      </c>
      <c r="KO4">
        <v>0.76401626975557901</v>
      </c>
      <c r="KP4">
        <v>0.92864070936704401</v>
      </c>
      <c r="KQ4">
        <v>-0.98899187550999601</v>
      </c>
      <c r="KR4">
        <v>0.22887803712979099</v>
      </c>
      <c r="KS4">
        <v>0.42070987888308498</v>
      </c>
      <c r="KT4">
        <v>0.480243854231307</v>
      </c>
      <c r="KU4">
        <v>0.330844661420093</v>
      </c>
      <c r="KV4">
        <v>0.15684589345132299</v>
      </c>
      <c r="KW4">
        <v>-1.5865898964151901</v>
      </c>
      <c r="KX4">
        <v>-0.35788388691699102</v>
      </c>
      <c r="KY4">
        <v>-1.6250079999387299</v>
      </c>
      <c r="KZ4">
        <v>-1.1828081489519899</v>
      </c>
      <c r="LA4">
        <v>-1.1273863177504999</v>
      </c>
      <c r="LB4">
        <v>-1.2110634520002701</v>
      </c>
      <c r="LC4">
        <v>-1.3882523067444299</v>
      </c>
      <c r="LD4">
        <v>-1.41517251071633</v>
      </c>
      <c r="LE4">
        <v>-1.43043436644732</v>
      </c>
      <c r="LF4">
        <v>-1.20902490027639</v>
      </c>
      <c r="LG4">
        <v>-1.3478260720002799</v>
      </c>
      <c r="LH4">
        <v>-1.4607559295949999</v>
      </c>
      <c r="LI4">
        <v>-1.4857654454251401</v>
      </c>
      <c r="LJ4">
        <v>-1.58541083961917</v>
      </c>
      <c r="LK4">
        <v>-1.3117808087498599</v>
      </c>
      <c r="LL4">
        <v>-1.4231026582169599</v>
      </c>
      <c r="LM4">
        <v>-1.51083544516653</v>
      </c>
      <c r="LN4">
        <v>-1.5902790223373</v>
      </c>
      <c r="LO4">
        <v>-1.6382557493354899</v>
      </c>
      <c r="LP4">
        <v>-1.38038462728337</v>
      </c>
      <c r="LQ4">
        <v>-1.47468197291315</v>
      </c>
      <c r="LR4">
        <v>-1.58971769847988</v>
      </c>
      <c r="LS4">
        <v>-1.6354511912026199</v>
      </c>
      <c r="LT4">
        <v>-1.6755930809345601</v>
      </c>
      <c r="LU4">
        <v>-1.47210306268088</v>
      </c>
      <c r="LV4">
        <v>-0.47388496802042901</v>
      </c>
      <c r="LW4">
        <v>-0.62705824618135397</v>
      </c>
      <c r="LX4">
        <v>0.20801096643639599</v>
      </c>
      <c r="LY4">
        <v>-1.1444579020659399E-2</v>
      </c>
      <c r="LZ4">
        <v>-0.83951596568750297</v>
      </c>
      <c r="MA4">
        <v>-1.0608491265809401</v>
      </c>
      <c r="MB4">
        <v>-1.6386558378261001E-2</v>
      </c>
      <c r="MC4">
        <v>0.573246988964902</v>
      </c>
      <c r="MD4">
        <v>-1.25499434377296</v>
      </c>
      <c r="ME4">
        <v>-1.25379721861993</v>
      </c>
      <c r="MF4">
        <v>-1.0181645337680201</v>
      </c>
      <c r="MG4">
        <v>-0.554900774649281</v>
      </c>
      <c r="MH4">
        <v>1.1044300620381899</v>
      </c>
      <c r="MI4">
        <v>-0.973365359494757</v>
      </c>
      <c r="MJ4">
        <v>-1.5090587636250501</v>
      </c>
      <c r="MK4">
        <v>-1.06453141059964</v>
      </c>
      <c r="ML4">
        <v>0.34724374334515901</v>
      </c>
      <c r="MM4">
        <v>8.8328267104106004E-2</v>
      </c>
      <c r="MN4">
        <v>-1.2820152850759301</v>
      </c>
      <c r="MO4">
        <v>-1.5827367433211399</v>
      </c>
      <c r="MP4">
        <v>-0.302666674331245</v>
      </c>
      <c r="MQ4">
        <v>-0.26098940694640599</v>
      </c>
      <c r="MR4">
        <v>-0.45360339511807302</v>
      </c>
      <c r="MS4">
        <v>-1.51627878241852</v>
      </c>
      <c r="MT4">
        <v>-0.88885568209891996</v>
      </c>
      <c r="MU4">
        <v>-0.76793344274367503</v>
      </c>
      <c r="MV4">
        <v>-0.71446885734726595</v>
      </c>
      <c r="MW4">
        <v>-0.76835772270154701</v>
      </c>
      <c r="MX4">
        <v>-0.87630160767607601</v>
      </c>
      <c r="MY4">
        <v>-1.62516253648253</v>
      </c>
      <c r="MZ4">
        <v>-0.487933324096055</v>
      </c>
      <c r="NA4">
        <v>-0.26844260809996001</v>
      </c>
      <c r="NB4">
        <v>-4.3927077147995798E-2</v>
      </c>
      <c r="NC4">
        <v>0.31984068139740301</v>
      </c>
      <c r="ND4">
        <v>-0.76420825053750197</v>
      </c>
      <c r="NE4">
        <v>-1.3941972214237599</v>
      </c>
      <c r="NF4">
        <v>-0.79039093560616303</v>
      </c>
      <c r="NG4">
        <v>-0.25506116885230301</v>
      </c>
      <c r="NH4">
        <v>-1.4452951231568101</v>
      </c>
      <c r="NI4">
        <v>-1.34643603729242</v>
      </c>
      <c r="NJ4">
        <v>-1.29860123041619</v>
      </c>
      <c r="NK4">
        <v>-1.09601525449328</v>
      </c>
      <c r="NL4">
        <v>-0.62051915723562001</v>
      </c>
      <c r="NM4">
        <v>-1.2195533218818899</v>
      </c>
      <c r="NN4">
        <v>-1.4247077210582999</v>
      </c>
      <c r="NO4">
        <v>-1.2987317159951799</v>
      </c>
      <c r="NP4">
        <v>-0.94095313274756798</v>
      </c>
      <c r="NQ4">
        <v>-1.0051716703909599</v>
      </c>
      <c r="NR4">
        <v>-1.38957715516977</v>
      </c>
      <c r="NS4">
        <v>-1.4042856284146801</v>
      </c>
      <c r="NT4">
        <v>-1.1501828940315</v>
      </c>
      <c r="NU4">
        <v>-1.12126972286624</v>
      </c>
      <c r="NV4">
        <v>-1.2035723595633601</v>
      </c>
      <c r="NW4">
        <v>-1.4091993658308199</v>
      </c>
      <c r="NX4">
        <v>-1.27864455497262</v>
      </c>
      <c r="NY4">
        <v>-1.2490656673198699</v>
      </c>
      <c r="NZ4">
        <v>-1.2565700967254201</v>
      </c>
      <c r="OA4">
        <v>-1.26757112117585</v>
      </c>
      <c r="OB4">
        <v>-1.3766062936591399</v>
      </c>
      <c r="OC4">
        <v>-0.55905847020154797</v>
      </c>
      <c r="OD4">
        <v>0.47116103131174097</v>
      </c>
      <c r="OE4">
        <v>-0.41227049600231402</v>
      </c>
      <c r="OF4">
        <v>-0.54708442943292501</v>
      </c>
      <c r="OG4">
        <v>-1.0222882833957101</v>
      </c>
      <c r="OH4">
        <v>-1.1000778889812199</v>
      </c>
      <c r="OI4">
        <v>-0.73003049651033702</v>
      </c>
      <c r="OJ4">
        <v>-0.89026327918922699</v>
      </c>
      <c r="OK4">
        <v>-1.6223361315771001</v>
      </c>
      <c r="OL4">
        <v>-1.21883087465531</v>
      </c>
      <c r="OM4">
        <v>-0.37473657012744899</v>
      </c>
      <c r="ON4">
        <v>-0.99687966295004804</v>
      </c>
      <c r="OO4">
        <v>-1.4703503939809901</v>
      </c>
      <c r="OP4">
        <v>-1.4430131550495</v>
      </c>
      <c r="OQ4">
        <v>-1.1290450942827499</v>
      </c>
      <c r="OR4">
        <v>-0.72674439077002795</v>
      </c>
      <c r="OS4">
        <v>-1.28972503344399</v>
      </c>
      <c r="OT4">
        <v>-1.5247666201387799</v>
      </c>
      <c r="OU4">
        <v>-1.3472784297932101</v>
      </c>
      <c r="OV4">
        <v>-0.73190278413711496</v>
      </c>
      <c r="OW4">
        <v>-1.05377415559998</v>
      </c>
      <c r="OX4">
        <v>-1.43228658476573</v>
      </c>
      <c r="OY4">
        <v>-1.48616336766854</v>
      </c>
      <c r="OZ4">
        <v>-1.0463770432736099</v>
      </c>
      <c r="PA4">
        <v>-0.47461008171961799</v>
      </c>
      <c r="PB4">
        <v>-1.25840252592783</v>
      </c>
      <c r="PC4">
        <v>-1.4704203223802601</v>
      </c>
      <c r="PD4">
        <v>-1.2653028045792001</v>
      </c>
      <c r="PE4">
        <v>-0.80526940844669204</v>
      </c>
      <c r="PF4">
        <v>-0.33252049580794102</v>
      </c>
      <c r="PG4">
        <v>-1.5160213780332901</v>
      </c>
      <c r="PH4">
        <v>1.62167694585441</v>
      </c>
      <c r="PI4">
        <v>0.91200047126549699</v>
      </c>
      <c r="PJ4">
        <v>-0.19066181537048099</v>
      </c>
      <c r="PK4">
        <v>-0.43307565006754201</v>
      </c>
      <c r="PL4">
        <v>-0.145836611113278</v>
      </c>
      <c r="PM4">
        <v>-1.4685807718067101</v>
      </c>
      <c r="PN4">
        <v>-1.50311133242927</v>
      </c>
      <c r="PO4">
        <v>-1.5352851337875899</v>
      </c>
      <c r="PP4">
        <v>-1.50159554935665</v>
      </c>
      <c r="PQ4">
        <v>-1.5011827335164001</v>
      </c>
      <c r="PR4">
        <v>-1.4821396963806399</v>
      </c>
      <c r="PS4">
        <v>-1.51580002654311</v>
      </c>
      <c r="PT4">
        <v>-1.5250361231832199</v>
      </c>
      <c r="PU4">
        <v>-1.4637037362202501</v>
      </c>
      <c r="PV4">
        <v>-1.4936442638330401</v>
      </c>
      <c r="PW4">
        <v>-1.50120815253474</v>
      </c>
      <c r="PX4">
        <v>-1.5225694541046499</v>
      </c>
      <c r="PY4">
        <v>-1.4962045146138401</v>
      </c>
      <c r="PZ4">
        <v>-1.4123475470436999</v>
      </c>
      <c r="QA4">
        <v>-1.5032369885058701</v>
      </c>
      <c r="QB4">
        <v>-1.5114298099608099</v>
      </c>
      <c r="QC4">
        <v>-1.5047921442419501</v>
      </c>
      <c r="QD4">
        <v>-1.45160041243129</v>
      </c>
      <c r="QE4">
        <v>-1.37955339401111</v>
      </c>
      <c r="QF4">
        <v>-1.5108443443839199</v>
      </c>
      <c r="QG4">
        <v>-1.50126755439808</v>
      </c>
      <c r="QH4">
        <v>-1.4694288721064299</v>
      </c>
      <c r="QI4">
        <v>-1.41751628142193</v>
      </c>
      <c r="QJ4">
        <v>-1.37083945995614</v>
      </c>
      <c r="QK4">
        <v>-0.93733826459543301</v>
      </c>
      <c r="QL4">
        <v>0.14183126090097201</v>
      </c>
      <c r="QM4">
        <v>0.30606273404531098</v>
      </c>
      <c r="QN4">
        <v>-2.5630268561105701E-2</v>
      </c>
      <c r="QO4">
        <v>4.1216720681054801E-2</v>
      </c>
      <c r="QP4">
        <v>-0.383248137546085</v>
      </c>
      <c r="QQ4">
        <v>-0.543753601795677</v>
      </c>
      <c r="QR4">
        <v>-0.44018989125603297</v>
      </c>
      <c r="QS4">
        <v>-1.3783699194310299</v>
      </c>
      <c r="QT4">
        <v>-1.0429697615389899</v>
      </c>
      <c r="QU4">
        <v>-0.92743024130695595</v>
      </c>
      <c r="QV4">
        <v>-0.51048229474573004</v>
      </c>
      <c r="QW4">
        <v>-0.858226134259366</v>
      </c>
      <c r="QX4">
        <v>-1.1677331576616301</v>
      </c>
      <c r="QY4">
        <v>-0.84892863503090998</v>
      </c>
      <c r="QZ4">
        <v>-0.74919011758964504</v>
      </c>
      <c r="RA4">
        <v>-0.71553426072204496</v>
      </c>
      <c r="RB4">
        <v>-1.05759758583693</v>
      </c>
      <c r="RC4">
        <v>-1.04968953326314</v>
      </c>
      <c r="RD4">
        <v>-0.89444842608449904</v>
      </c>
      <c r="RE4">
        <v>-0.82680463537545101</v>
      </c>
      <c r="RF4">
        <v>-0.91490609096971098</v>
      </c>
      <c r="RG4">
        <v>-1.0314210399396</v>
      </c>
      <c r="RH4">
        <v>-1.0302443425432899</v>
      </c>
      <c r="RI4">
        <v>-0.82680993992417795</v>
      </c>
      <c r="RJ4">
        <v>-0.96841621607832695</v>
      </c>
      <c r="RK4">
        <v>-0.94374185699925395</v>
      </c>
      <c r="RL4">
        <v>-1.03528241076365</v>
      </c>
      <c r="RM4">
        <v>-0.95662739741253699</v>
      </c>
      <c r="RN4">
        <v>-1.0117207089604301</v>
      </c>
      <c r="RO4">
        <v>-1.1833822123158999</v>
      </c>
      <c r="RP4">
        <v>-4.58845816232199E-2</v>
      </c>
      <c r="RQ4">
        <v>6.9061399597768594E-2</v>
      </c>
      <c r="RR4">
        <v>0.35731741739775602</v>
      </c>
      <c r="RS4">
        <v>1.40761906487215</v>
      </c>
      <c r="RT4">
        <v>-0.26846024969508397</v>
      </c>
      <c r="RU4">
        <v>-1.1554437549354499</v>
      </c>
      <c r="RV4">
        <v>-1.4958951881611999</v>
      </c>
      <c r="RW4">
        <v>-0.97875696264022904</v>
      </c>
      <c r="RX4">
        <v>-1.2428967683794401</v>
      </c>
      <c r="RY4">
        <v>-0.90469122777674804</v>
      </c>
      <c r="RZ4">
        <v>-1.15869009173864</v>
      </c>
      <c r="SA4">
        <v>-1.44073552120601</v>
      </c>
      <c r="SB4">
        <v>-0.790435875332133</v>
      </c>
      <c r="SC4">
        <v>-1.0830051750176</v>
      </c>
      <c r="SD4">
        <v>-1.05054174013874</v>
      </c>
      <c r="SE4">
        <v>-1.3302118735349799</v>
      </c>
      <c r="SF4">
        <v>-1.1598194025542501</v>
      </c>
      <c r="SG4">
        <v>-0.96088410758026899</v>
      </c>
      <c r="SH4">
        <v>-1.3964362018021199</v>
      </c>
      <c r="SI4">
        <v>-1.2024566514375401</v>
      </c>
      <c r="SJ4">
        <v>-1.18970498897743</v>
      </c>
      <c r="SK4">
        <v>-1.16824511456793</v>
      </c>
      <c r="SL4">
        <v>-1.2168896269837799</v>
      </c>
      <c r="SM4">
        <v>-1.53874106831423</v>
      </c>
      <c r="SN4">
        <v>-1.1268643382199299</v>
      </c>
      <c r="SO4">
        <v>-1.18915292230382</v>
      </c>
      <c r="SP4">
        <v>-1.3085186001536699</v>
      </c>
      <c r="SQ4">
        <v>-1.3648209980899799</v>
      </c>
      <c r="SR4">
        <v>-1.3672175938115501</v>
      </c>
      <c r="SS4">
        <v>-1.4056242744579099</v>
      </c>
      <c r="ST4">
        <v>0.14520111076091199</v>
      </c>
      <c r="SU4">
        <v>9.9210460403928002E-2</v>
      </c>
      <c r="SV4">
        <v>9.3077311703503501E-2</v>
      </c>
      <c r="SW4">
        <v>4.9510181424559999E-2</v>
      </c>
      <c r="SX4">
        <v>9.3808527811957795E-2</v>
      </c>
      <c r="SY4">
        <v>-1.4306693563128201</v>
      </c>
      <c r="SZ4">
        <v>-1.44257695236398</v>
      </c>
      <c r="TA4">
        <v>-1.4757646523969901</v>
      </c>
      <c r="TB4">
        <v>-1.4683072250310001</v>
      </c>
      <c r="TC4">
        <v>-1.4176507340239299</v>
      </c>
      <c r="TD4">
        <v>-1.43848154142565</v>
      </c>
      <c r="TE4">
        <v>-1.44439809318701</v>
      </c>
      <c r="TF4">
        <v>-1.4752122712970099</v>
      </c>
      <c r="TG4">
        <v>-1.4704030389379801</v>
      </c>
      <c r="TH4">
        <v>-1.4324627670494601</v>
      </c>
      <c r="TI4">
        <v>-1.44595554459981</v>
      </c>
      <c r="TJ4">
        <v>-1.4643975869435599</v>
      </c>
      <c r="TK4">
        <v>-1.47750895213331</v>
      </c>
      <c r="TL4">
        <v>-1.4756076333010599</v>
      </c>
      <c r="TM4">
        <v>-1.4446121100273499</v>
      </c>
      <c r="TN4">
        <v>-1.46406313680341</v>
      </c>
      <c r="TO4">
        <v>-1.47490689008714</v>
      </c>
      <c r="TP4">
        <v>-1.48408697147055</v>
      </c>
      <c r="TQ4">
        <v>-1.48568487299154</v>
      </c>
      <c r="TR4">
        <v>-1.4633191341779299</v>
      </c>
      <c r="TS4">
        <v>-1.4769211326534799</v>
      </c>
      <c r="TT4">
        <v>-1.4854496807364801</v>
      </c>
      <c r="TU4">
        <v>-1.49459098115391</v>
      </c>
      <c r="TV4">
        <v>-1.5003809274153299</v>
      </c>
    </row>
    <row r="5" spans="1:542" x14ac:dyDescent="0.25">
      <c r="A5" s="13">
        <v>42735</v>
      </c>
      <c r="B5">
        <v>4.15864936779443E-2</v>
      </c>
      <c r="C5">
        <v>1.0067104789585</v>
      </c>
      <c r="D5">
        <v>-8.9516206743696494E-2</v>
      </c>
      <c r="E5">
        <v>3.3344400590032998E-2</v>
      </c>
      <c r="F5">
        <v>-0.79594920876646202</v>
      </c>
      <c r="G5">
        <v>-0.93475597015574197</v>
      </c>
      <c r="H5">
        <v>-0.42527125736410698</v>
      </c>
      <c r="I5">
        <v>0.227670957767167</v>
      </c>
      <c r="J5">
        <v>-0.63861799256927199</v>
      </c>
      <c r="K5">
        <v>-0.91186395775915596</v>
      </c>
      <c r="L5">
        <v>-0.45078539778675702</v>
      </c>
      <c r="M5">
        <v>0.30112603235185897</v>
      </c>
      <c r="N5">
        <v>0.32422254138583601</v>
      </c>
      <c r="O5">
        <v>-0.76570423052875103</v>
      </c>
      <c r="P5">
        <v>-0.84583859043992404</v>
      </c>
      <c r="Q5">
        <v>-8.3256167547342094E-2</v>
      </c>
      <c r="R5">
        <v>0.33388207749041998</v>
      </c>
      <c r="S5">
        <v>-0.22340540181874899</v>
      </c>
      <c r="T5">
        <v>-0.87432063879589605</v>
      </c>
      <c r="U5">
        <v>-0.61211310382114203</v>
      </c>
      <c r="V5">
        <v>5.7681605485031803E-2</v>
      </c>
      <c r="W5">
        <v>-3.4577462428303098E-2</v>
      </c>
      <c r="X5">
        <v>-0.47146387691856001</v>
      </c>
      <c r="Y5">
        <v>-0.75496947668390901</v>
      </c>
      <c r="Z5">
        <v>-0.45989591323226697</v>
      </c>
      <c r="AA5">
        <v>-0.16588476776484001</v>
      </c>
      <c r="AB5">
        <v>-0.25974148381843298</v>
      </c>
      <c r="AC5">
        <v>-0.45371544428678301</v>
      </c>
      <c r="AD5">
        <v>-0.63765967714906102</v>
      </c>
      <c r="AE5">
        <v>-0.26483042431339099</v>
      </c>
      <c r="AF5">
        <v>0.71644917518208495</v>
      </c>
      <c r="AG5">
        <v>3.0441821097468999E-2</v>
      </c>
      <c r="AH5">
        <v>0.55680073173302602</v>
      </c>
      <c r="AI5">
        <v>0.19656850324466499</v>
      </c>
      <c r="AJ5">
        <v>9.2802268103467103E-2</v>
      </c>
      <c r="AK5">
        <v>1.8761703698335599E-2</v>
      </c>
      <c r="AL5">
        <v>0.70020236304601602</v>
      </c>
      <c r="AM5">
        <v>0.49061108590310099</v>
      </c>
      <c r="AN5">
        <v>0.56675279709172399</v>
      </c>
      <c r="AO5">
        <v>0.681372796777721</v>
      </c>
      <c r="AP5">
        <v>0.65030909221286204</v>
      </c>
      <c r="AQ5">
        <v>0.623200553678947</v>
      </c>
      <c r="AR5">
        <v>0.51602111135027595</v>
      </c>
      <c r="AS5">
        <v>0.61335717557708702</v>
      </c>
      <c r="AT5">
        <v>0.55754843688094502</v>
      </c>
      <c r="AU5">
        <v>0.64201826960405195</v>
      </c>
      <c r="AV5">
        <v>0.57439895380571404</v>
      </c>
      <c r="AW5">
        <v>0.56875747641346897</v>
      </c>
      <c r="AX5">
        <v>0.59027037973713403</v>
      </c>
      <c r="AY5">
        <v>0.45350597222639999</v>
      </c>
      <c r="AZ5">
        <v>0.60723121292268101</v>
      </c>
      <c r="BA5">
        <v>0.59404008460922098</v>
      </c>
      <c r="BB5">
        <v>0.57115212461146703</v>
      </c>
      <c r="BC5">
        <v>0.51414477768858002</v>
      </c>
      <c r="BD5">
        <v>0.46907854224480899</v>
      </c>
      <c r="BE5">
        <v>0.61742719600073304</v>
      </c>
      <c r="BF5">
        <v>0.59262339307046796</v>
      </c>
      <c r="BG5">
        <v>0.52115670937137604</v>
      </c>
      <c r="BH5">
        <v>0.51380307755905896</v>
      </c>
      <c r="BI5">
        <v>0.53842319412623696</v>
      </c>
      <c r="BK5">
        <v>-0.80874674881252595</v>
      </c>
      <c r="BL5">
        <v>-0.11886702503334801</v>
      </c>
      <c r="BM5">
        <v>-0.43426468479803498</v>
      </c>
      <c r="BN5">
        <v>-0.36814908026180798</v>
      </c>
      <c r="BO5">
        <v>-0.685458666064924</v>
      </c>
      <c r="BP5">
        <v>-0.86470513685278205</v>
      </c>
      <c r="BQ5">
        <v>-0.81288744276175295</v>
      </c>
      <c r="BR5">
        <v>-0.65652429158013603</v>
      </c>
      <c r="BS5">
        <v>-1.03416462901026</v>
      </c>
      <c r="BT5">
        <v>-1.1267439782869699</v>
      </c>
      <c r="BU5">
        <v>-0.80671036059541501</v>
      </c>
      <c r="BV5">
        <v>-0.80513928364767196</v>
      </c>
      <c r="BW5">
        <v>-0.71820574219368705</v>
      </c>
      <c r="BX5">
        <v>-1.1330223918725999</v>
      </c>
      <c r="BY5">
        <v>-1.0036207596348401</v>
      </c>
      <c r="BZ5">
        <v>-0.81299706646113101</v>
      </c>
      <c r="CA5">
        <v>-0.77120229307531096</v>
      </c>
      <c r="CB5">
        <v>-0.92066147298086898</v>
      </c>
      <c r="CC5">
        <v>-1.09066128560519</v>
      </c>
      <c r="CD5">
        <v>-1.0222045699415501</v>
      </c>
      <c r="CE5">
        <v>-0.79286442154819203</v>
      </c>
      <c r="CF5">
        <v>-0.88781281356096498</v>
      </c>
      <c r="CG5">
        <v>-0.95702235976070504</v>
      </c>
      <c r="CH5">
        <v>-1.08644636135714</v>
      </c>
      <c r="CI5">
        <v>-1.0560734118105699</v>
      </c>
      <c r="CJ5">
        <v>-0.87625344880047096</v>
      </c>
      <c r="CK5">
        <v>-0.92342885115286699</v>
      </c>
      <c r="CL5">
        <v>-0.98001906814767503</v>
      </c>
      <c r="CM5">
        <v>-1.1055097008058601</v>
      </c>
      <c r="CN5">
        <v>-1.1644639934240799</v>
      </c>
      <c r="CO5">
        <v>-1.23371049821328</v>
      </c>
      <c r="CP5">
        <v>0.118754863618753</v>
      </c>
      <c r="CQ5">
        <v>-0.119479838085678</v>
      </c>
      <c r="CR5">
        <v>-0.37781122094362601</v>
      </c>
      <c r="CS5">
        <v>-0.274044935692699</v>
      </c>
      <c r="CT5">
        <v>-1.0808036961861101</v>
      </c>
      <c r="CU5">
        <v>-0.70337484707979903</v>
      </c>
      <c r="CV5">
        <v>-1.10654695133129</v>
      </c>
      <c r="CW5">
        <v>-0.68761810532305301</v>
      </c>
      <c r="CX5">
        <v>-1.3752642411543201</v>
      </c>
      <c r="CY5">
        <v>-1.2200392195030501</v>
      </c>
      <c r="CZ5">
        <v>-1.0560071322353799</v>
      </c>
      <c r="DA5">
        <v>-1.5677406137307099</v>
      </c>
      <c r="DB5">
        <v>-1.11751632985819</v>
      </c>
      <c r="DC5">
        <v>-1.2113091759452199</v>
      </c>
      <c r="DD5">
        <v>-1.1867007503633999</v>
      </c>
      <c r="DE5">
        <v>-1.3677653761939501</v>
      </c>
      <c r="DF5">
        <v>-1.3960574838753801</v>
      </c>
      <c r="DG5">
        <v>-1.20630196232611</v>
      </c>
      <c r="DH5">
        <v>-1.1164484358021101</v>
      </c>
      <c r="DI5">
        <v>-1.36243735776462</v>
      </c>
      <c r="DJ5">
        <v>-1.32287913690133</v>
      </c>
      <c r="DK5">
        <v>-1.37517640298831</v>
      </c>
      <c r="DL5">
        <v>-1.1480492711952901</v>
      </c>
      <c r="DM5">
        <v>-1.16784010449778</v>
      </c>
      <c r="DN5">
        <v>-1.34489166549669</v>
      </c>
      <c r="DO5">
        <v>-1.3403238089731699</v>
      </c>
      <c r="DP5">
        <v>-1.3105177378036501</v>
      </c>
      <c r="DQ5">
        <v>-1.19348545186359</v>
      </c>
      <c r="DR5">
        <v>-1.2303716533084801</v>
      </c>
      <c r="DS5">
        <v>-3.8859494720949899E-3</v>
      </c>
      <c r="DT5">
        <v>0.46336797414594999</v>
      </c>
      <c r="DU5">
        <v>0.33582387614024101</v>
      </c>
      <c r="DV5">
        <v>0.48745394304543499</v>
      </c>
      <c r="DW5">
        <v>0.41791773182958603</v>
      </c>
      <c r="DX5">
        <v>0.30778178722987998</v>
      </c>
      <c r="DY5">
        <v>-1.4253481192484501</v>
      </c>
      <c r="DZ5">
        <v>-1.6191106658758601</v>
      </c>
      <c r="EA5">
        <v>-0.42070071591474001</v>
      </c>
      <c r="EB5">
        <v>-0.29510094753693</v>
      </c>
      <c r="EC5">
        <v>-0.41284308615287202</v>
      </c>
      <c r="ED5">
        <v>-1.72201994056846</v>
      </c>
      <c r="EE5">
        <v>-1.3285199332436599</v>
      </c>
      <c r="EF5">
        <v>-0.23522981988514599</v>
      </c>
      <c r="EG5">
        <v>-0.64059032909423597</v>
      </c>
      <c r="EH5">
        <v>-1.3167704463840899</v>
      </c>
      <c r="EI5">
        <v>-1.835879775892</v>
      </c>
      <c r="EJ5">
        <v>-0.91892307813892904</v>
      </c>
      <c r="EK5">
        <v>-0.51499468156399797</v>
      </c>
      <c r="EL5">
        <v>-1.4004958484955601</v>
      </c>
      <c r="EM5">
        <v>-1.7668416963562801</v>
      </c>
      <c r="EN5">
        <v>-1.5790051697027401</v>
      </c>
      <c r="EO5">
        <v>-1.02926001887115</v>
      </c>
      <c r="EP5">
        <v>-1.21652939092127</v>
      </c>
      <c r="EQ5">
        <v>-1.7306556538411699</v>
      </c>
      <c r="ER5">
        <v>-1.5087055869017301</v>
      </c>
      <c r="ES5">
        <v>-1.51614022347739</v>
      </c>
      <c r="ET5">
        <v>-1.49004796525006</v>
      </c>
      <c r="EU5">
        <v>-1.4947450381180101</v>
      </c>
      <c r="EV5">
        <v>-1.4859124554943399</v>
      </c>
      <c r="EW5">
        <v>-0.963637232685705</v>
      </c>
      <c r="EX5">
        <v>0.23575880996357201</v>
      </c>
      <c r="EY5">
        <v>-8.1386041115071694E-2</v>
      </c>
      <c r="EZ5">
        <v>-0.94974882502118596</v>
      </c>
      <c r="FA5">
        <v>-0.78919724628294097</v>
      </c>
      <c r="FB5">
        <v>-0.88422114458757195</v>
      </c>
      <c r="FC5">
        <v>-0.97344672853482805</v>
      </c>
      <c r="FD5">
        <v>-1.0951853098842299</v>
      </c>
      <c r="FE5">
        <v>-1.0534416225932</v>
      </c>
      <c r="FF5">
        <v>-1.1910741262026101</v>
      </c>
      <c r="FG5">
        <v>-0.90858180541724798</v>
      </c>
      <c r="FH5">
        <v>-1.08669433328652</v>
      </c>
      <c r="FI5">
        <v>-1.29571585389215</v>
      </c>
      <c r="FJ5">
        <v>-1.39201477775031</v>
      </c>
      <c r="FK5">
        <v>-1.0318021606980901</v>
      </c>
      <c r="FL5">
        <v>-1.0259335083738499</v>
      </c>
      <c r="FM5">
        <v>-1.2257426008180701</v>
      </c>
      <c r="FN5">
        <v>-1.38393547958624</v>
      </c>
      <c r="FO5">
        <v>-1.24823152999439</v>
      </c>
      <c r="FP5">
        <v>-0.98832944449632099</v>
      </c>
      <c r="FQ5">
        <v>-1.1561990437685801</v>
      </c>
      <c r="FR5">
        <v>-1.3282138889130499</v>
      </c>
      <c r="FS5">
        <v>-1.31392240062814</v>
      </c>
      <c r="FT5">
        <v>-1.17762865558362</v>
      </c>
      <c r="FU5">
        <v>-0.95786264416099198</v>
      </c>
      <c r="FV5">
        <v>-1.26392355037302</v>
      </c>
      <c r="FW5">
        <v>-1.30378084723294</v>
      </c>
      <c r="FX5">
        <v>-1.2648309319867499</v>
      </c>
      <c r="FY5">
        <v>-1.1373959499534001</v>
      </c>
      <c r="FZ5">
        <v>-0.95106992345526697</v>
      </c>
      <c r="GA5">
        <v>0.703172198903811</v>
      </c>
      <c r="GB5">
        <v>-0.36708967794200298</v>
      </c>
      <c r="GC5">
        <v>-0.30720126104043399</v>
      </c>
      <c r="GD5">
        <v>-0.235523215560313</v>
      </c>
      <c r="GE5">
        <v>0.23108514131566901</v>
      </c>
      <c r="GF5">
        <v>-0.24784518050339799</v>
      </c>
      <c r="GG5">
        <v>0.72779656393082304</v>
      </c>
      <c r="GH5">
        <v>0.70208973811219999</v>
      </c>
      <c r="GI5">
        <v>1.1271633572418001</v>
      </c>
      <c r="GJ5">
        <v>1.0370033840906201</v>
      </c>
      <c r="GK5">
        <v>0.71817769310132196</v>
      </c>
      <c r="GL5">
        <v>0.72431091381331003</v>
      </c>
      <c r="GM5">
        <v>0.69675548572843404</v>
      </c>
      <c r="GN5">
        <v>1.10298597507687</v>
      </c>
      <c r="GO5">
        <v>1.00068895379487</v>
      </c>
      <c r="GP5">
        <v>0.73691080171300805</v>
      </c>
      <c r="GQ5">
        <v>0.72454074828675996</v>
      </c>
      <c r="GR5">
        <v>0.911217482753928</v>
      </c>
      <c r="GS5">
        <v>1.0601121652707799</v>
      </c>
      <c r="GT5">
        <v>0.95855745028982597</v>
      </c>
      <c r="GU5">
        <v>0.74717377711129096</v>
      </c>
      <c r="GV5">
        <v>0.87170667569698901</v>
      </c>
      <c r="GW5">
        <v>0.95236727951838096</v>
      </c>
      <c r="GX5">
        <v>1.01729469549323</v>
      </c>
      <c r="GY5">
        <v>0.97583920281924097</v>
      </c>
      <c r="GZ5">
        <v>0.86670492724531301</v>
      </c>
      <c r="HA5">
        <v>0.92091731982559499</v>
      </c>
      <c r="HB5">
        <v>0.95136985914636996</v>
      </c>
      <c r="HC5">
        <v>1.02025925310515</v>
      </c>
      <c r="HD5">
        <v>1.04059633636497</v>
      </c>
      <c r="HE5">
        <v>1.2259500832674901</v>
      </c>
      <c r="HF5">
        <v>-0.180377302755762</v>
      </c>
      <c r="HG5">
        <v>-8.8870452029727806E-2</v>
      </c>
      <c r="HH5">
        <v>-1.1140824026850201E-3</v>
      </c>
      <c r="HI5">
        <v>4.4900087994092397E-2</v>
      </c>
      <c r="HJ5">
        <v>4.8520986108887401E-2</v>
      </c>
      <c r="HK5">
        <v>1.1469461323702901</v>
      </c>
      <c r="HL5">
        <v>1.04974159357313</v>
      </c>
      <c r="HM5">
        <v>1.3311724737788899</v>
      </c>
      <c r="HN5">
        <v>1.2101710197725799</v>
      </c>
      <c r="HO5">
        <v>1.20069846680509</v>
      </c>
      <c r="HP5">
        <v>1.1139521430005199</v>
      </c>
      <c r="HQ5">
        <v>1.14582574992078</v>
      </c>
      <c r="HR5">
        <v>1.2790911651918699</v>
      </c>
      <c r="HS5">
        <v>1.1653300694943101</v>
      </c>
      <c r="HT5">
        <v>1.1684936534218</v>
      </c>
      <c r="HU5">
        <v>1.1394769884846101</v>
      </c>
      <c r="HV5">
        <v>1.2184939866725899</v>
      </c>
      <c r="HW5">
        <v>1.2268736365614401</v>
      </c>
      <c r="HX5">
        <v>1.11967371809674</v>
      </c>
      <c r="HY5">
        <v>1.1765504264565201</v>
      </c>
      <c r="HZ5">
        <v>1.1962324046117401</v>
      </c>
      <c r="IA5">
        <v>1.20719282434175</v>
      </c>
      <c r="IB5">
        <v>1.1787770985491699</v>
      </c>
      <c r="IC5">
        <v>1.15902577845806</v>
      </c>
      <c r="ID5">
        <v>1.21696992773901</v>
      </c>
      <c r="IE5">
        <v>1.19702053689309</v>
      </c>
      <c r="IF5">
        <v>1.17834048294716</v>
      </c>
      <c r="IG5">
        <v>1.19630081448115</v>
      </c>
      <c r="IH5">
        <v>1.19256629326729</v>
      </c>
      <c r="II5">
        <v>-0.57592830419630403</v>
      </c>
      <c r="IJ5">
        <v>0.60797164977562501</v>
      </c>
      <c r="IK5">
        <v>-0.38825985797863</v>
      </c>
      <c r="IL5">
        <v>-0.81221210887627304</v>
      </c>
      <c r="IM5">
        <v>-0.97435428107687005</v>
      </c>
      <c r="IN5">
        <v>-1.0583809070475201</v>
      </c>
      <c r="IO5">
        <v>-0.82293063031811398</v>
      </c>
      <c r="IP5">
        <v>-0.69426713070224799</v>
      </c>
      <c r="IQ5">
        <v>-1.152510321706</v>
      </c>
      <c r="IR5">
        <v>-1.14241549499364</v>
      </c>
      <c r="IS5">
        <v>-0.79155453297407397</v>
      </c>
      <c r="IT5">
        <v>-0.89585433152796101</v>
      </c>
      <c r="IU5">
        <v>-0.86328352004503395</v>
      </c>
      <c r="IV5">
        <v>-1.4593341237095101</v>
      </c>
      <c r="IW5">
        <v>-0.93385748108149902</v>
      </c>
      <c r="IX5">
        <v>-0.87062874196967799</v>
      </c>
      <c r="IY5">
        <v>-0.90779426474001701</v>
      </c>
      <c r="IZ5">
        <v>-1.19625369073868</v>
      </c>
      <c r="JA5">
        <v>-1.2498625840355799</v>
      </c>
      <c r="JB5">
        <v>-0.81031441262485504</v>
      </c>
      <c r="JC5">
        <v>-0.907257207598274</v>
      </c>
      <c r="JD5">
        <v>-1.1436365300412601</v>
      </c>
      <c r="JE5">
        <v>-1.1654064946467799</v>
      </c>
      <c r="JF5">
        <v>-1.1090640697762799</v>
      </c>
      <c r="JG5">
        <v>-0.53632108250013</v>
      </c>
      <c r="JH5">
        <v>-1.1094561848148401</v>
      </c>
      <c r="JI5">
        <v>-1.1549722642645299</v>
      </c>
      <c r="JJ5">
        <v>-1.10080223456434</v>
      </c>
      <c r="JK5">
        <v>-0.88278474395408202</v>
      </c>
      <c r="JL5">
        <v>-0.54001367001187595</v>
      </c>
      <c r="JM5">
        <v>0.60287844442261096</v>
      </c>
      <c r="JN5">
        <v>1.47073082289972E-2</v>
      </c>
      <c r="JO5">
        <v>0.151111368431668</v>
      </c>
      <c r="JP5">
        <v>0.30709761166350802</v>
      </c>
      <c r="JQ5">
        <v>-0.184951553998184</v>
      </c>
      <c r="JR5">
        <v>-0.779087122333597</v>
      </c>
      <c r="JS5">
        <v>0.66062114919253301</v>
      </c>
      <c r="JT5">
        <v>0.68879432910837801</v>
      </c>
      <c r="JU5">
        <v>0.66658355480722498</v>
      </c>
      <c r="JV5">
        <v>0.60312773622350502</v>
      </c>
      <c r="JW5">
        <v>0.63986335068349298</v>
      </c>
      <c r="JX5">
        <v>0.68979961853849303</v>
      </c>
      <c r="JY5">
        <v>0.69887127042938202</v>
      </c>
      <c r="JZ5">
        <v>0.670142391878354</v>
      </c>
      <c r="KA5">
        <v>0.57578372565936298</v>
      </c>
      <c r="KB5">
        <v>0.67588092374459996</v>
      </c>
      <c r="KC5">
        <v>0.70539996915223702</v>
      </c>
      <c r="KD5">
        <v>0.69294869815830196</v>
      </c>
      <c r="KE5">
        <v>0.62937690474035501</v>
      </c>
      <c r="KF5">
        <v>0.52944861112725805</v>
      </c>
      <c r="KG5">
        <v>0.70495888815922303</v>
      </c>
      <c r="KH5">
        <v>0.71121008659659701</v>
      </c>
      <c r="KI5">
        <v>0.66589624741847697</v>
      </c>
      <c r="KJ5">
        <v>0.58573210911346996</v>
      </c>
      <c r="KK5">
        <v>0.48527552515328998</v>
      </c>
      <c r="KL5">
        <v>0.72315834445668103</v>
      </c>
      <c r="KM5">
        <v>0.69581924833735098</v>
      </c>
      <c r="KN5">
        <v>0.62973514346485104</v>
      </c>
      <c r="KO5">
        <v>0.54277603720087397</v>
      </c>
      <c r="KP5">
        <v>0.663314792405031</v>
      </c>
      <c r="KQ5">
        <v>-1.4710454280590799</v>
      </c>
      <c r="KR5">
        <v>3.1838737474776099E-2</v>
      </c>
      <c r="KS5">
        <v>0.24925805958859301</v>
      </c>
      <c r="KT5">
        <v>0.49970826361970999</v>
      </c>
      <c r="KU5">
        <v>0.49925662347417998</v>
      </c>
      <c r="KV5">
        <v>0.49057522600167502</v>
      </c>
      <c r="KW5">
        <v>-0.85990750111052605</v>
      </c>
      <c r="KX5">
        <v>-1.6195056098779199</v>
      </c>
      <c r="KY5">
        <v>-0.21712879318234499</v>
      </c>
      <c r="KZ5">
        <v>-1.59675955178583</v>
      </c>
      <c r="LA5">
        <v>-1.2084465189668701</v>
      </c>
      <c r="LB5">
        <v>-1.0508774604126701</v>
      </c>
      <c r="LC5">
        <v>-1.1410831504688701</v>
      </c>
      <c r="LD5">
        <v>-1.2811049332819</v>
      </c>
      <c r="LE5">
        <v>-1.3170218420183899</v>
      </c>
      <c r="LF5">
        <v>-1.1711974395709801</v>
      </c>
      <c r="LG5">
        <v>-1.1374733587760699</v>
      </c>
      <c r="LH5">
        <v>-1.26149450197401</v>
      </c>
      <c r="LI5">
        <v>-1.3564063996325</v>
      </c>
      <c r="LJ5">
        <v>-1.3705222418481999</v>
      </c>
      <c r="LK5">
        <v>-1.2026400734272</v>
      </c>
      <c r="LL5">
        <v>-1.23083944984442</v>
      </c>
      <c r="LM5">
        <v>-1.33322964542592</v>
      </c>
      <c r="LN5">
        <v>-1.3957005057470899</v>
      </c>
      <c r="LO5">
        <v>-1.4804871860481501</v>
      </c>
      <c r="LP5">
        <v>-1.2613781804141899</v>
      </c>
      <c r="LQ5">
        <v>-1.29619842837433</v>
      </c>
      <c r="LR5">
        <v>-1.3735707532407599</v>
      </c>
      <c r="LS5">
        <v>-1.47857032525911</v>
      </c>
      <c r="LT5">
        <v>-1.5200317363974301</v>
      </c>
      <c r="LU5">
        <v>0.39182593431464802</v>
      </c>
      <c r="LV5">
        <v>-0.30072731636690198</v>
      </c>
      <c r="LW5">
        <v>-0.51117859352004902</v>
      </c>
      <c r="LX5">
        <v>-0.59449045186886196</v>
      </c>
      <c r="LY5">
        <v>0.17237040429252801</v>
      </c>
      <c r="LZ5">
        <v>1.6960457781112399E-2</v>
      </c>
      <c r="MA5">
        <v>-1.4718237488469399</v>
      </c>
      <c r="MB5">
        <v>-0.97909686310094401</v>
      </c>
      <c r="MC5">
        <v>5.8794562970759398E-2</v>
      </c>
      <c r="MD5">
        <v>0.593881251963991</v>
      </c>
      <c r="ME5">
        <v>0.931420301159255</v>
      </c>
      <c r="MF5">
        <v>-1.2604564640671301</v>
      </c>
      <c r="MG5">
        <v>-0.94531539118452901</v>
      </c>
      <c r="MH5">
        <v>-0.48516955053123401</v>
      </c>
      <c r="MI5">
        <v>1.1423547295207099</v>
      </c>
      <c r="MJ5">
        <v>-0.22892484874251301</v>
      </c>
      <c r="MK5">
        <v>-1.49377208990945</v>
      </c>
      <c r="ML5">
        <v>-0.983720572461381</v>
      </c>
      <c r="MM5">
        <v>0.45239434195059902</v>
      </c>
      <c r="MN5">
        <v>0.109944662528149</v>
      </c>
      <c r="MO5">
        <v>-0.72893813283725195</v>
      </c>
      <c r="MP5">
        <v>-1.57061168351377</v>
      </c>
      <c r="MQ5">
        <v>-0.191426583772146</v>
      </c>
      <c r="MR5">
        <v>-0.198349383759617</v>
      </c>
      <c r="MS5">
        <v>-0.40149117566527098</v>
      </c>
      <c r="MT5">
        <v>-0.89376980528762195</v>
      </c>
      <c r="MU5">
        <v>-0.83445318273109603</v>
      </c>
      <c r="MV5">
        <v>-0.70904982842756303</v>
      </c>
      <c r="MW5">
        <v>-0.65358068082613696</v>
      </c>
      <c r="MX5">
        <v>-0.72366114847569496</v>
      </c>
      <c r="MY5">
        <v>-0.55005969550059297</v>
      </c>
      <c r="MZ5">
        <v>-0.64469820942366196</v>
      </c>
      <c r="NA5">
        <v>-0.514503144098996</v>
      </c>
      <c r="NB5">
        <v>-0.27138381264477801</v>
      </c>
      <c r="NC5">
        <v>-3.6473426128441802E-2</v>
      </c>
      <c r="ND5">
        <v>0.40523216492435099</v>
      </c>
      <c r="NE5">
        <v>-1.5958772486323101</v>
      </c>
      <c r="NF5">
        <v>-1.3222051144928</v>
      </c>
      <c r="NG5">
        <v>-0.69594451025761594</v>
      </c>
      <c r="NH5">
        <v>-0.184480832892812</v>
      </c>
      <c r="NI5">
        <v>-0.92602171240769005</v>
      </c>
      <c r="NJ5">
        <v>-1.3039963746680601</v>
      </c>
      <c r="NK5">
        <v>-1.2389151780702601</v>
      </c>
      <c r="NL5">
        <v>-1.02063723122287</v>
      </c>
      <c r="NM5">
        <v>-0.54164478442808195</v>
      </c>
      <c r="NN5">
        <v>-1.1982820489845001</v>
      </c>
      <c r="NO5">
        <v>-1.37735225665696</v>
      </c>
      <c r="NP5">
        <v>-1.2344696481400199</v>
      </c>
      <c r="NQ5">
        <v>-0.86173891530297797</v>
      </c>
      <c r="NR5">
        <v>-0.94668024655850203</v>
      </c>
      <c r="NS5">
        <v>-1.2953396351823101</v>
      </c>
      <c r="NT5">
        <v>-1.35145682905574</v>
      </c>
      <c r="NU5">
        <v>-1.0797216157259399</v>
      </c>
      <c r="NV5">
        <v>-1.06019087102484</v>
      </c>
      <c r="NW5">
        <v>-1.16931765150927</v>
      </c>
      <c r="NX5">
        <v>-1.3022635189955201</v>
      </c>
      <c r="NY5">
        <v>-1.21945788042057</v>
      </c>
      <c r="NZ5">
        <v>-1.19317722057364</v>
      </c>
      <c r="OA5">
        <v>-1.21731982820156</v>
      </c>
      <c r="OB5">
        <v>-1.2364755434333301</v>
      </c>
      <c r="OC5">
        <v>-0.15200253315317599</v>
      </c>
      <c r="OD5">
        <v>1.11654059463753</v>
      </c>
      <c r="OE5">
        <v>0.48448221302642902</v>
      </c>
      <c r="OF5">
        <v>-0.38449736832435</v>
      </c>
      <c r="OG5">
        <v>-0.54840327700134595</v>
      </c>
      <c r="OH5">
        <v>-1.04146152449813</v>
      </c>
      <c r="OI5">
        <v>-0.48329781245299003</v>
      </c>
      <c r="OJ5">
        <v>-0.655984571089405</v>
      </c>
      <c r="OK5">
        <v>-0.86363417416012001</v>
      </c>
      <c r="OL5">
        <v>-1.60564115882962</v>
      </c>
      <c r="OM5">
        <v>-0.39191122678442802</v>
      </c>
      <c r="ON5">
        <v>-0.31693347528314197</v>
      </c>
      <c r="OO5">
        <v>-0.91965934091498303</v>
      </c>
      <c r="OP5">
        <v>-1.4468393241935</v>
      </c>
      <c r="OQ5">
        <v>-1.4360231816801601</v>
      </c>
      <c r="OR5">
        <v>-0.371115716028044</v>
      </c>
      <c r="OS5">
        <v>-0.64830741384734603</v>
      </c>
      <c r="OT5">
        <v>-1.2378690724616199</v>
      </c>
      <c r="OU5">
        <v>-1.50987262696137</v>
      </c>
      <c r="OV5">
        <v>-1.33861236275717</v>
      </c>
      <c r="OW5">
        <v>-0.60165748090342097</v>
      </c>
      <c r="OX5">
        <v>-0.98477243989649499</v>
      </c>
      <c r="OY5">
        <v>-1.39683650393381</v>
      </c>
      <c r="OZ5">
        <v>-1.4732968191037601</v>
      </c>
      <c r="PA5">
        <v>-1.0339233803952399</v>
      </c>
      <c r="PB5">
        <v>-0.90268055976508299</v>
      </c>
      <c r="PC5">
        <v>-1.2034500780680999</v>
      </c>
      <c r="PD5">
        <v>-1.4421401749662801</v>
      </c>
      <c r="PE5">
        <v>-1.2512993025836101</v>
      </c>
      <c r="PF5">
        <v>-0.78253711764768996</v>
      </c>
      <c r="PG5">
        <v>-1.3876720909503699</v>
      </c>
      <c r="PH5">
        <v>1.70080853538613</v>
      </c>
      <c r="PI5">
        <v>1.63373510812278</v>
      </c>
      <c r="PJ5">
        <v>0.89957550477493797</v>
      </c>
      <c r="PK5">
        <v>-0.23004565577240299</v>
      </c>
      <c r="PL5">
        <v>-0.51552426467088597</v>
      </c>
      <c r="PM5">
        <v>-1.3637210594626601</v>
      </c>
      <c r="PN5">
        <v>-1.32832237284142</v>
      </c>
      <c r="PO5">
        <v>-1.37977946660668</v>
      </c>
      <c r="PP5">
        <v>-1.4174019236348201</v>
      </c>
      <c r="PQ5">
        <v>-1.3808421164573501</v>
      </c>
      <c r="PR5">
        <v>-1.3528585722859601</v>
      </c>
      <c r="PS5">
        <v>-1.34747697882946</v>
      </c>
      <c r="PT5">
        <v>-1.3940299003724801</v>
      </c>
      <c r="PU5">
        <v>-1.40971383786395</v>
      </c>
      <c r="PV5">
        <v>-1.3685918023855199</v>
      </c>
      <c r="PW5">
        <v>-1.35200268811307</v>
      </c>
      <c r="PX5">
        <v>-1.3728379819604899</v>
      </c>
      <c r="PY5">
        <v>-1.4038378335383199</v>
      </c>
      <c r="PZ5">
        <v>-1.3847543231008399</v>
      </c>
      <c r="QA5">
        <v>-1.36322436736832</v>
      </c>
      <c r="QB5">
        <v>-1.3681962843309201</v>
      </c>
      <c r="QC5">
        <v>-1.3872837828111699</v>
      </c>
      <c r="QD5">
        <v>-1.3897618624544801</v>
      </c>
      <c r="QE5">
        <v>-1.34514541894032</v>
      </c>
      <c r="QF5">
        <v>-1.3729703733496099</v>
      </c>
      <c r="QG5">
        <v>-1.38072656960298</v>
      </c>
      <c r="QH5">
        <v>-1.3812996013977099</v>
      </c>
      <c r="QI5">
        <v>-1.3590815163932199</v>
      </c>
      <c r="QJ5">
        <v>-1.3164427827776899</v>
      </c>
      <c r="QK5">
        <v>-1.11710176739455</v>
      </c>
      <c r="QL5">
        <v>0.274798067995633</v>
      </c>
      <c r="QM5">
        <v>0.10202091134843699</v>
      </c>
      <c r="QN5">
        <v>0.27727290534287102</v>
      </c>
      <c r="QO5">
        <v>-5.5763798568485998E-2</v>
      </c>
      <c r="QP5">
        <v>-6.7068424070565E-2</v>
      </c>
      <c r="QQ5">
        <v>-0.89456237714772702</v>
      </c>
      <c r="QR5">
        <v>-0.51410237299678496</v>
      </c>
      <c r="QS5">
        <v>-0.425804765423763</v>
      </c>
      <c r="QT5">
        <v>-1.35902120442959</v>
      </c>
      <c r="QU5">
        <v>-0.77962104659866005</v>
      </c>
      <c r="QV5">
        <v>-0.88483597755926402</v>
      </c>
      <c r="QW5">
        <v>-0.49547655588630501</v>
      </c>
      <c r="QX5">
        <v>-0.819238657743664</v>
      </c>
      <c r="QY5">
        <v>-1.1365617640346</v>
      </c>
      <c r="QZ5">
        <v>-0.87055891663916796</v>
      </c>
      <c r="RA5">
        <v>-0.71995842144374</v>
      </c>
      <c r="RB5">
        <v>-0.68684231447535005</v>
      </c>
      <c r="RC5">
        <v>-1.01957960265458</v>
      </c>
      <c r="RD5">
        <v>-0.98259210017072396</v>
      </c>
      <c r="RE5">
        <v>-0.77751672864666199</v>
      </c>
      <c r="RF5">
        <v>-0.79088862437364105</v>
      </c>
      <c r="RG5">
        <v>-0.88227117395006904</v>
      </c>
      <c r="RH5">
        <v>-0.96909936507723304</v>
      </c>
      <c r="RI5">
        <v>-0.96082557566312399</v>
      </c>
      <c r="RJ5">
        <v>-0.83113055403039804</v>
      </c>
      <c r="RK5">
        <v>-0.92978691292138804</v>
      </c>
      <c r="RL5">
        <v>-0.88984140478822105</v>
      </c>
      <c r="RM5">
        <v>-0.96773289308716604</v>
      </c>
      <c r="RN5">
        <v>-0.89331386395856704</v>
      </c>
      <c r="RO5">
        <v>-1.0386855915781601</v>
      </c>
      <c r="RP5">
        <v>-0.55724047348730199</v>
      </c>
      <c r="RQ5">
        <v>-8.2442810488327606E-2</v>
      </c>
      <c r="RR5">
        <v>6.7291002825569393E-2</v>
      </c>
      <c r="RS5">
        <v>0.52849557984688</v>
      </c>
      <c r="RT5">
        <v>1.42594602122598</v>
      </c>
      <c r="RU5">
        <v>-1.1046806799527999</v>
      </c>
      <c r="RV5">
        <v>-1.0534726438202699</v>
      </c>
      <c r="RW5">
        <v>-1.47181841958068</v>
      </c>
      <c r="RX5">
        <v>-0.85402457485217298</v>
      </c>
      <c r="RY5">
        <v>-0.66724520183061797</v>
      </c>
      <c r="RZ5">
        <v>-0.86118407124704599</v>
      </c>
      <c r="SA5">
        <v>-1.09500281989909</v>
      </c>
      <c r="SB5">
        <v>-1.4143378629540599</v>
      </c>
      <c r="SC5">
        <v>-0.67539476320228298</v>
      </c>
      <c r="SD5">
        <v>-0.77807077206929198</v>
      </c>
      <c r="SE5">
        <v>-1.0008326253000801</v>
      </c>
      <c r="SF5">
        <v>-1.2800332513919199</v>
      </c>
      <c r="SG5">
        <v>-1.0829735773337099</v>
      </c>
      <c r="SH5">
        <v>-0.86798899054072198</v>
      </c>
      <c r="SI5">
        <v>-0.89977417883158795</v>
      </c>
      <c r="SJ5">
        <v>-1.1596661611824399</v>
      </c>
      <c r="SK5">
        <v>-1.11820899761006</v>
      </c>
      <c r="SL5">
        <v>-1.0879097104505</v>
      </c>
      <c r="SM5">
        <v>-1.12238635159269</v>
      </c>
      <c r="SN5">
        <v>-1.0366790236416501</v>
      </c>
      <c r="SO5">
        <v>-1.06725743830491</v>
      </c>
      <c r="SP5">
        <v>-1.11413782581704</v>
      </c>
      <c r="SQ5">
        <v>-1.22335409288939</v>
      </c>
      <c r="SR5">
        <v>-1.26242416564654</v>
      </c>
      <c r="SS5">
        <v>-1.25350952299273</v>
      </c>
      <c r="ST5">
        <v>0.24262429364246199</v>
      </c>
      <c r="SU5">
        <v>0.143753334261325</v>
      </c>
      <c r="SV5">
        <v>9.3495886290908506E-2</v>
      </c>
      <c r="SW5">
        <v>8.1051016813775106E-2</v>
      </c>
      <c r="SX5">
        <v>3.7050154122592702E-2</v>
      </c>
      <c r="SY5">
        <v>-1.2940492018599901</v>
      </c>
      <c r="SZ5">
        <v>-1.31907884721793</v>
      </c>
      <c r="TA5">
        <v>-1.32951670201226</v>
      </c>
      <c r="TB5">
        <v>-1.3612835851543801</v>
      </c>
      <c r="TC5">
        <v>-1.27105156333547</v>
      </c>
      <c r="TD5">
        <v>-1.3059731316604</v>
      </c>
      <c r="TE5">
        <v>-1.32626474522695</v>
      </c>
      <c r="TF5">
        <v>-1.3305414949866601</v>
      </c>
      <c r="TG5">
        <v>-1.36003423871109</v>
      </c>
      <c r="TH5">
        <v>-1.2924535949532301</v>
      </c>
      <c r="TI5">
        <v>-1.3202214098120999</v>
      </c>
      <c r="TJ5">
        <v>-1.33260571620059</v>
      </c>
      <c r="TK5">
        <v>-1.34955612467149</v>
      </c>
      <c r="TL5">
        <v>-1.3614259612781301</v>
      </c>
      <c r="TM5">
        <v>-1.3111111093257399</v>
      </c>
      <c r="TN5">
        <v>-1.33127193804115</v>
      </c>
      <c r="TO5">
        <v>-1.3495236750780799</v>
      </c>
      <c r="TP5">
        <v>-1.3589637316872201</v>
      </c>
      <c r="TQ5">
        <v>-1.3674156406703899</v>
      </c>
      <c r="TR5">
        <v>-1.32599117119877</v>
      </c>
      <c r="TS5">
        <v>-1.34875852945997</v>
      </c>
      <c r="TT5">
        <v>-1.3611398386175799</v>
      </c>
      <c r="TU5">
        <v>-1.3686762679229101</v>
      </c>
      <c r="TV5">
        <v>-1.37774133494671</v>
      </c>
    </row>
    <row r="6" spans="1:542" x14ac:dyDescent="0.25">
      <c r="A6" s="13">
        <v>42825</v>
      </c>
      <c r="B6">
        <v>0.42694720561960597</v>
      </c>
      <c r="C6">
        <v>1.10099515611358</v>
      </c>
      <c r="D6">
        <v>1.0068522846102299</v>
      </c>
      <c r="E6">
        <v>-0.110300447380238</v>
      </c>
      <c r="F6">
        <v>8.4558876153775997E-2</v>
      </c>
      <c r="G6">
        <v>-0.73165831519903002</v>
      </c>
      <c r="H6">
        <v>0.107819577042777</v>
      </c>
      <c r="I6">
        <v>-0.36979212866543798</v>
      </c>
      <c r="J6">
        <v>0.28014355495236298</v>
      </c>
      <c r="K6">
        <v>-0.60961414610834896</v>
      </c>
      <c r="L6">
        <v>0.56582499814605502</v>
      </c>
      <c r="M6">
        <v>-0.38137325837346697</v>
      </c>
      <c r="N6">
        <v>0.38303842190934501</v>
      </c>
      <c r="O6">
        <v>0.40283094667478703</v>
      </c>
      <c r="P6">
        <v>-0.75928732661744702</v>
      </c>
      <c r="Q6">
        <v>0.10271250917302401</v>
      </c>
      <c r="R6">
        <v>-7.9869699249536501E-3</v>
      </c>
      <c r="S6">
        <v>0.42267315375643999</v>
      </c>
      <c r="T6">
        <v>-0.16832977534389401</v>
      </c>
      <c r="U6">
        <v>-0.91065147891036802</v>
      </c>
      <c r="V6">
        <v>0.21276128694312299</v>
      </c>
      <c r="W6">
        <v>0.14031804446882001</v>
      </c>
      <c r="X6">
        <v>4.0811489498691698E-2</v>
      </c>
      <c r="Y6">
        <v>-0.43999008682503798</v>
      </c>
      <c r="Z6">
        <v>-0.80671905312908299</v>
      </c>
      <c r="AA6">
        <v>0.282235555024684</v>
      </c>
      <c r="AB6">
        <v>-9.3049152249132003E-2</v>
      </c>
      <c r="AC6">
        <v>-0.19664686156420599</v>
      </c>
      <c r="AD6">
        <v>-0.43123734296757599</v>
      </c>
      <c r="AE6">
        <v>-0.656208450423305</v>
      </c>
      <c r="AF6">
        <v>0.92190638545631798</v>
      </c>
      <c r="AG6">
        <v>0.50266529812521499</v>
      </c>
      <c r="AH6">
        <v>0.13323358674515201</v>
      </c>
      <c r="AI6">
        <v>0.71448418241404399</v>
      </c>
      <c r="AJ6">
        <v>0.22243634066965001</v>
      </c>
      <c r="AK6">
        <v>7.7651466855366197E-2</v>
      </c>
      <c r="AL6">
        <v>0.66737011720140704</v>
      </c>
      <c r="AM6">
        <v>0.66175448796232395</v>
      </c>
      <c r="AN6">
        <v>0.44051243197164502</v>
      </c>
      <c r="AO6">
        <v>0.50468703165583795</v>
      </c>
      <c r="AP6">
        <v>0.82674384479152796</v>
      </c>
      <c r="AQ6">
        <v>0.60564354782345298</v>
      </c>
      <c r="AR6">
        <v>0.58215882143504505</v>
      </c>
      <c r="AS6">
        <v>0.461377503746982</v>
      </c>
      <c r="AT6">
        <v>0.54836816624075402</v>
      </c>
      <c r="AU6">
        <v>0.72187772611685097</v>
      </c>
      <c r="AV6">
        <v>0.59879270642856897</v>
      </c>
      <c r="AW6">
        <v>0.52625445949368199</v>
      </c>
      <c r="AX6">
        <v>0.50812464040125405</v>
      </c>
      <c r="AY6">
        <v>0.52327612179969196</v>
      </c>
      <c r="AZ6">
        <v>0.68342457461306605</v>
      </c>
      <c r="BA6">
        <v>0.55955807414565895</v>
      </c>
      <c r="BB6">
        <v>0.53922861500713504</v>
      </c>
      <c r="BC6">
        <v>0.50711168973762699</v>
      </c>
      <c r="BD6">
        <v>0.445472669283623</v>
      </c>
      <c r="BE6">
        <v>0.63673362579597403</v>
      </c>
      <c r="BF6">
        <v>0.56400530377790103</v>
      </c>
      <c r="BG6">
        <v>0.53342609378482697</v>
      </c>
      <c r="BH6">
        <v>0.455217326385639</v>
      </c>
      <c r="BI6">
        <v>0.45279138826677101</v>
      </c>
      <c r="BK6">
        <v>-0.88073346393350904</v>
      </c>
      <c r="BL6">
        <v>-0.28285152820502102</v>
      </c>
      <c r="BM6">
        <v>-0.101074601028323</v>
      </c>
      <c r="BN6">
        <v>-0.37210906749424599</v>
      </c>
      <c r="BO6">
        <v>-0.28358576668679403</v>
      </c>
      <c r="BP6">
        <v>-0.65193194788920095</v>
      </c>
      <c r="BQ6">
        <v>-0.74576549703139405</v>
      </c>
      <c r="BR6">
        <v>-0.76931775248829604</v>
      </c>
      <c r="BS6">
        <v>-0.61694046925690904</v>
      </c>
      <c r="BT6">
        <v>-1.0818478176433199</v>
      </c>
      <c r="BU6">
        <v>-0.77734458950110397</v>
      </c>
      <c r="BV6">
        <v>-0.751887949882875</v>
      </c>
      <c r="BW6">
        <v>-0.77023567253775005</v>
      </c>
      <c r="BX6">
        <v>-0.69363796939185896</v>
      </c>
      <c r="BY6">
        <v>-1.22223990201312</v>
      </c>
      <c r="BZ6">
        <v>-0.77171610711347405</v>
      </c>
      <c r="CA6">
        <v>-0.76787878194828996</v>
      </c>
      <c r="CB6">
        <v>-0.74305198615755097</v>
      </c>
      <c r="CC6">
        <v>-0.944627353656042</v>
      </c>
      <c r="CD6">
        <v>-1.2211231704472201</v>
      </c>
      <c r="CE6">
        <v>-0.779986277180862</v>
      </c>
      <c r="CF6">
        <v>-0.755319226955253</v>
      </c>
      <c r="CG6">
        <v>-0.88792438108530602</v>
      </c>
      <c r="CH6">
        <v>-1.0176023105990699</v>
      </c>
      <c r="CI6">
        <v>-1.2324382127301601</v>
      </c>
      <c r="CJ6">
        <v>-0.77209426410861304</v>
      </c>
      <c r="CK6">
        <v>-0.85827157137600396</v>
      </c>
      <c r="CL6">
        <v>-0.950587903181767</v>
      </c>
      <c r="CM6">
        <v>-1.0622979115403</v>
      </c>
      <c r="CN6">
        <v>-1.2559419288773701</v>
      </c>
      <c r="CO6">
        <v>-0.31398121455993599</v>
      </c>
      <c r="CP6">
        <v>0.33403323059885798</v>
      </c>
      <c r="CQ6">
        <v>0.124503470325479</v>
      </c>
      <c r="CR6">
        <v>-0.112358098444367</v>
      </c>
      <c r="CS6">
        <v>-0.40424798369735399</v>
      </c>
      <c r="CT6">
        <v>-0.23800522196152599</v>
      </c>
      <c r="CU6">
        <v>-1.1217721730950201</v>
      </c>
      <c r="CV6">
        <v>-0.64863077799095104</v>
      </c>
      <c r="CW6">
        <v>-1.04328324484341</v>
      </c>
      <c r="CX6">
        <v>-0.63107668256626903</v>
      </c>
      <c r="CY6">
        <v>-0.97729701793256596</v>
      </c>
      <c r="CZ6">
        <v>-1.1180467822412601</v>
      </c>
      <c r="DA6">
        <v>-0.98560744964920499</v>
      </c>
      <c r="DB6">
        <v>-1.4778896895404099</v>
      </c>
      <c r="DC6">
        <v>-1.05169610115983</v>
      </c>
      <c r="DD6">
        <v>-1.0930520914208399</v>
      </c>
      <c r="DE6">
        <v>-1.0985160450251099</v>
      </c>
      <c r="DF6">
        <v>-1.28482870351398</v>
      </c>
      <c r="DG6">
        <v>-1.31415129418271</v>
      </c>
      <c r="DH6">
        <v>-1.18829078771193</v>
      </c>
      <c r="DI6">
        <v>-1.09332449074823</v>
      </c>
      <c r="DJ6">
        <v>-1.2693913484362001</v>
      </c>
      <c r="DK6">
        <v>-1.24361849503225</v>
      </c>
      <c r="DL6">
        <v>-1.3287952034346999</v>
      </c>
      <c r="DM6">
        <v>-1.14497324485033</v>
      </c>
      <c r="DN6">
        <v>-1.23820785358094</v>
      </c>
      <c r="DO6">
        <v>-1.2566361491989999</v>
      </c>
      <c r="DP6">
        <v>-1.2867025344937799</v>
      </c>
      <c r="DQ6">
        <v>-1.2839826558008001</v>
      </c>
      <c r="DR6">
        <v>-1.20499666636136</v>
      </c>
      <c r="DS6">
        <v>-2.7220525443502501E-2</v>
      </c>
      <c r="DT6">
        <v>0.57558997563750502</v>
      </c>
      <c r="DU6">
        <v>0.44854726513913001</v>
      </c>
      <c r="DV6">
        <v>0.32946106198228098</v>
      </c>
      <c r="DW6">
        <v>0.47088986054440501</v>
      </c>
      <c r="DX6">
        <v>0.42532297738768898</v>
      </c>
      <c r="DY6">
        <v>5.8778315430548598E-3</v>
      </c>
      <c r="DZ6">
        <v>-1.28162563611506</v>
      </c>
      <c r="EA6">
        <v>-1.4495666159859499</v>
      </c>
      <c r="EB6">
        <v>-0.38076267619639298</v>
      </c>
      <c r="EC6">
        <v>0.141509504015041</v>
      </c>
      <c r="ED6">
        <v>-0.37081839014571999</v>
      </c>
      <c r="EE6">
        <v>-1.5432372437076001</v>
      </c>
      <c r="EF6">
        <v>-1.1872443795741801</v>
      </c>
      <c r="EG6">
        <v>-0.21499677704991699</v>
      </c>
      <c r="EH6">
        <v>-0.143252159904662</v>
      </c>
      <c r="EI6">
        <v>-1.1664964910416999</v>
      </c>
      <c r="EJ6">
        <v>-1.6194150049659</v>
      </c>
      <c r="EK6">
        <v>-0.82034938871120999</v>
      </c>
      <c r="EL6">
        <v>-0.471968036650735</v>
      </c>
      <c r="EM6">
        <v>-0.92215968184377095</v>
      </c>
      <c r="EN6">
        <v>-1.5262837293834599</v>
      </c>
      <c r="EO6">
        <v>-1.3761169764711001</v>
      </c>
      <c r="EP6">
        <v>-0.91299059758474099</v>
      </c>
      <c r="EQ6">
        <v>-1.0804742951369699</v>
      </c>
      <c r="ER6">
        <v>-1.2445256027642799</v>
      </c>
      <c r="ES6">
        <v>-1.3019351413770399</v>
      </c>
      <c r="ET6">
        <v>-1.3169664296474199</v>
      </c>
      <c r="EU6">
        <v>-1.29947689976855</v>
      </c>
      <c r="EV6">
        <v>-1.3143930084983</v>
      </c>
      <c r="EW6">
        <v>-0.39853007923531902</v>
      </c>
      <c r="EX6">
        <v>0.747156623470418</v>
      </c>
      <c r="EY6">
        <v>0.23262173714224699</v>
      </c>
      <c r="EZ6">
        <v>-4.0605382953461798E-2</v>
      </c>
      <c r="FA6">
        <v>-0.99412818812394199</v>
      </c>
      <c r="FB6">
        <v>-0.74490644322141797</v>
      </c>
      <c r="FC6">
        <v>-0.87098626524941203</v>
      </c>
      <c r="FD6">
        <v>-0.89716572981976495</v>
      </c>
      <c r="FE6">
        <v>-1.0576154821997901</v>
      </c>
      <c r="FF6">
        <v>-1.02075405432911</v>
      </c>
      <c r="FG6">
        <v>-0.89663642874842997</v>
      </c>
      <c r="FH6">
        <v>-0.83045041087510396</v>
      </c>
      <c r="FI6">
        <v>-1.0267184466497401</v>
      </c>
      <c r="FJ6">
        <v>-1.24379272811424</v>
      </c>
      <c r="FK6">
        <v>-1.4230478022738999</v>
      </c>
      <c r="FL6">
        <v>-0.88852389794882602</v>
      </c>
      <c r="FM6">
        <v>-0.95535497054915497</v>
      </c>
      <c r="FN6">
        <v>-1.1688846220798701</v>
      </c>
      <c r="FO6">
        <v>-1.3590426037846299</v>
      </c>
      <c r="FP6">
        <v>-1.3004917922363901</v>
      </c>
      <c r="FQ6">
        <v>-0.96824751940306797</v>
      </c>
      <c r="FR6">
        <v>-1.09060911094146</v>
      </c>
      <c r="FS6">
        <v>-1.2907526100167701</v>
      </c>
      <c r="FT6">
        <v>-1.32030399009108</v>
      </c>
      <c r="FU6">
        <v>-1.2335683942795099</v>
      </c>
      <c r="FV6">
        <v>-1.0792411179008801</v>
      </c>
      <c r="FW6">
        <v>-1.2140585297456301</v>
      </c>
      <c r="FX6">
        <v>-1.29266089132861</v>
      </c>
      <c r="FY6">
        <v>-1.2891032736524599</v>
      </c>
      <c r="FZ6">
        <v>-1.1961037968414501</v>
      </c>
      <c r="GA6">
        <v>0.703172198903811</v>
      </c>
      <c r="GB6">
        <v>-0.36708967794200298</v>
      </c>
      <c r="GC6">
        <v>-0.30720126104043399</v>
      </c>
      <c r="GD6">
        <v>-0.235523215560313</v>
      </c>
      <c r="GE6">
        <v>-0.16886991096145201</v>
      </c>
      <c r="GF6">
        <v>0.25911087052627602</v>
      </c>
      <c r="GG6">
        <v>0.72779656393082304</v>
      </c>
      <c r="GH6">
        <v>0.70208973811219999</v>
      </c>
      <c r="GI6">
        <v>0.63709233235406304</v>
      </c>
      <c r="GJ6">
        <v>1.0370033840906201</v>
      </c>
      <c r="GK6">
        <v>0.71817769310132196</v>
      </c>
      <c r="GL6">
        <v>0.72431091381331003</v>
      </c>
      <c r="GM6">
        <v>0.69675548572843404</v>
      </c>
      <c r="GN6">
        <v>0.61532269271826401</v>
      </c>
      <c r="GO6">
        <v>1.00068895379487</v>
      </c>
      <c r="GP6">
        <v>0.73691080171300805</v>
      </c>
      <c r="GQ6">
        <v>0.72454074828675996</v>
      </c>
      <c r="GR6">
        <v>0.66225095741132201</v>
      </c>
      <c r="GS6">
        <v>0.81509394525442502</v>
      </c>
      <c r="GT6">
        <v>0.95855745028982597</v>
      </c>
      <c r="GU6">
        <v>0.74717377711129096</v>
      </c>
      <c r="GV6">
        <v>0.70045547336412906</v>
      </c>
      <c r="GW6">
        <v>0.786011687645362</v>
      </c>
      <c r="GX6">
        <v>0.85281402109974802</v>
      </c>
      <c r="GY6">
        <v>0.91870833303022803</v>
      </c>
      <c r="GZ6">
        <v>0.733656821473195</v>
      </c>
      <c r="HA6">
        <v>0.79220970012203495</v>
      </c>
      <c r="HB6">
        <v>0.82591081664962895</v>
      </c>
      <c r="HC6">
        <v>0.85235866995782505</v>
      </c>
      <c r="HD6">
        <v>0.92506134300113096</v>
      </c>
      <c r="HE6">
        <v>1.2259500832674901</v>
      </c>
      <c r="HF6">
        <v>-0.180377302755762</v>
      </c>
      <c r="HG6">
        <v>-8.8870452029727806E-2</v>
      </c>
      <c r="HH6">
        <v>-1.1140824026850201E-3</v>
      </c>
      <c r="HI6">
        <v>4.4900087994089302E-2</v>
      </c>
      <c r="HJ6">
        <v>4.8520986108887401E-2</v>
      </c>
      <c r="HK6">
        <v>1.1469461323702901</v>
      </c>
      <c r="HL6">
        <v>1.04974159357313</v>
      </c>
      <c r="HM6">
        <v>0.95470967010839303</v>
      </c>
      <c r="HN6">
        <v>1.2101710197725799</v>
      </c>
      <c r="HO6">
        <v>1.20069846680509</v>
      </c>
      <c r="HP6">
        <v>1.1139521430005199</v>
      </c>
      <c r="HQ6">
        <v>1.0197260709126199</v>
      </c>
      <c r="HR6">
        <v>1.0320669926944099</v>
      </c>
      <c r="HS6">
        <v>1.1653300694943101</v>
      </c>
      <c r="HT6">
        <v>1.1684936534218</v>
      </c>
      <c r="HU6">
        <v>1.0747878853611901</v>
      </c>
      <c r="HV6">
        <v>1.03048058178895</v>
      </c>
      <c r="HW6">
        <v>1.10371828256009</v>
      </c>
      <c r="HX6">
        <v>1.11967371809674</v>
      </c>
      <c r="HY6">
        <v>1.1320650050085199</v>
      </c>
      <c r="HZ6">
        <v>1.0679302351782201</v>
      </c>
      <c r="IA6">
        <v>1.08235672475682</v>
      </c>
      <c r="IB6">
        <v>1.0966323530056701</v>
      </c>
      <c r="IC6">
        <v>1.07719679099279</v>
      </c>
      <c r="ID6">
        <v>1.1177712052301301</v>
      </c>
      <c r="IE6">
        <v>1.1013575331277501</v>
      </c>
      <c r="IF6">
        <v>1.0847883980272199</v>
      </c>
      <c r="IG6">
        <v>1.0726010094474301</v>
      </c>
      <c r="IH6">
        <v>1.0996872984645401</v>
      </c>
      <c r="II6">
        <v>-0.65916705971848599</v>
      </c>
      <c r="IJ6">
        <v>0.48512110012651599</v>
      </c>
      <c r="IK6">
        <v>0.60797451459941299</v>
      </c>
      <c r="IL6">
        <v>-0.36738919904109901</v>
      </c>
      <c r="IM6">
        <v>-0.74820335771463897</v>
      </c>
      <c r="IN6">
        <v>-0.89764264702778696</v>
      </c>
      <c r="IO6">
        <v>-0.50440122996526904</v>
      </c>
      <c r="IP6">
        <v>-0.77357957321413295</v>
      </c>
      <c r="IQ6">
        <v>-0.67233754264017898</v>
      </c>
      <c r="IR6">
        <v>-1.1325539084340699</v>
      </c>
      <c r="IS6">
        <v>-0.56433980495011304</v>
      </c>
      <c r="IT6">
        <v>-0.72564768209262998</v>
      </c>
      <c r="IU6">
        <v>-0.85001050652209598</v>
      </c>
      <c r="IV6">
        <v>-0.84422554471542299</v>
      </c>
      <c r="IW6">
        <v>-1.4884500424263101</v>
      </c>
      <c r="IX6">
        <v>-0.66578848950387104</v>
      </c>
      <c r="IY6">
        <v>-0.812839959247452</v>
      </c>
      <c r="IZ6">
        <v>-0.87618237031840196</v>
      </c>
      <c r="JA6">
        <v>-1.19522548086058</v>
      </c>
      <c r="JB6">
        <v>-1.33892394884302</v>
      </c>
      <c r="JC6">
        <v>-0.76122827531403503</v>
      </c>
      <c r="JD6">
        <v>-0.86280922159227502</v>
      </c>
      <c r="JE6">
        <v>-1.12361282616838</v>
      </c>
      <c r="JF6">
        <v>-1.2068715637125</v>
      </c>
      <c r="JG6">
        <v>-1.1988279369528501</v>
      </c>
      <c r="JH6">
        <v>-0.82786991016429801</v>
      </c>
      <c r="JI6">
        <v>-1.0735850537345499</v>
      </c>
      <c r="JJ6">
        <v>-1.17019877786306</v>
      </c>
      <c r="JK6">
        <v>-1.1642091835278801</v>
      </c>
      <c r="JL6">
        <v>-0.91968144292121401</v>
      </c>
      <c r="JM6">
        <v>0.60287844442261096</v>
      </c>
      <c r="JN6">
        <v>1.47073082289972E-2</v>
      </c>
      <c r="JO6">
        <v>0.151111368431668</v>
      </c>
      <c r="JP6">
        <v>0.30709761166350802</v>
      </c>
      <c r="JQ6">
        <v>0.43155362599576402</v>
      </c>
      <c r="JR6">
        <v>-0.12984785372226601</v>
      </c>
      <c r="JS6">
        <v>0.66062114919253301</v>
      </c>
      <c r="JT6">
        <v>0.68879432910837801</v>
      </c>
      <c r="JU6">
        <v>0.66658355480722498</v>
      </c>
      <c r="JV6">
        <v>0.60312773622350502</v>
      </c>
      <c r="JW6">
        <v>0.63986335068349298</v>
      </c>
      <c r="JX6">
        <v>0.68979961853849303</v>
      </c>
      <c r="JY6">
        <v>0.69887127042938202</v>
      </c>
      <c r="JZ6">
        <v>0.670142391878354</v>
      </c>
      <c r="KA6">
        <v>0.57578372565936298</v>
      </c>
      <c r="KB6">
        <v>0.67588092374459996</v>
      </c>
      <c r="KC6">
        <v>0.70539996915223702</v>
      </c>
      <c r="KD6">
        <v>0.69294869815830196</v>
      </c>
      <c r="KE6">
        <v>0.62937690474035501</v>
      </c>
      <c r="KF6">
        <v>0.52944861112725805</v>
      </c>
      <c r="KG6">
        <v>0.70495888815922303</v>
      </c>
      <c r="KH6">
        <v>0.71121008659659701</v>
      </c>
      <c r="KI6">
        <v>0.66589624741847697</v>
      </c>
      <c r="KJ6">
        <v>0.58573210911346996</v>
      </c>
      <c r="KK6">
        <v>0.48527552515328998</v>
      </c>
      <c r="KL6">
        <v>0.72315834445668103</v>
      </c>
      <c r="KM6">
        <v>0.69581924833735098</v>
      </c>
      <c r="KN6">
        <v>0.62973514346485104</v>
      </c>
      <c r="KO6">
        <v>0.54277603720087397</v>
      </c>
      <c r="KP6">
        <v>0.44220986160335402</v>
      </c>
      <c r="KQ6">
        <v>-0.18592478464835699</v>
      </c>
      <c r="KR6">
        <v>-0.116988488101177</v>
      </c>
      <c r="KS6">
        <v>5.0351486106586497E-2</v>
      </c>
      <c r="KT6">
        <v>0.31964159167864598</v>
      </c>
      <c r="KU6">
        <v>0.51866486441505799</v>
      </c>
      <c r="KV6">
        <v>0.68512239623895599</v>
      </c>
      <c r="KW6">
        <v>-1.32913670493582</v>
      </c>
      <c r="KX6">
        <v>-0.80928982449016995</v>
      </c>
      <c r="KY6">
        <v>-1.45971044125073</v>
      </c>
      <c r="KZ6">
        <v>-0.140263875148255</v>
      </c>
      <c r="LA6">
        <v>-1.14570280552536</v>
      </c>
      <c r="LB6">
        <v>-1.1360914917431599</v>
      </c>
      <c r="LC6">
        <v>-0.97153378186581696</v>
      </c>
      <c r="LD6">
        <v>-1.02889859949434</v>
      </c>
      <c r="LE6">
        <v>-1.1795658624105301</v>
      </c>
      <c r="LF6">
        <v>-1.18091268904177</v>
      </c>
      <c r="LG6">
        <v>-1.0974165986095401</v>
      </c>
      <c r="LH6">
        <v>-1.04214715725032</v>
      </c>
      <c r="LI6">
        <v>-1.15219220980073</v>
      </c>
      <c r="LJ6">
        <v>-1.2396484592850501</v>
      </c>
      <c r="LK6">
        <v>-1.15278029527184</v>
      </c>
      <c r="LL6">
        <v>-1.1163029024516</v>
      </c>
      <c r="LM6">
        <v>-1.13332427510346</v>
      </c>
      <c r="LN6">
        <v>-1.2152614684797001</v>
      </c>
      <c r="LO6">
        <v>-1.2835204539440499</v>
      </c>
      <c r="LP6">
        <v>-1.1583744943929499</v>
      </c>
      <c r="LQ6">
        <v>-1.1717079243895301</v>
      </c>
      <c r="LR6">
        <v>-1.18982764538449</v>
      </c>
      <c r="LS6">
        <v>-1.25908499749368</v>
      </c>
      <c r="LT6">
        <v>-1.36198736960112</v>
      </c>
      <c r="LU6">
        <v>0.45195267615321599</v>
      </c>
      <c r="LV6">
        <v>0.58549331129507998</v>
      </c>
      <c r="LW6">
        <v>-0.33560077308720399</v>
      </c>
      <c r="LX6">
        <v>-0.47995588094157998</v>
      </c>
      <c r="LY6">
        <v>-0.63986844849635705</v>
      </c>
      <c r="LZ6">
        <v>0.20341894171737099</v>
      </c>
      <c r="MA6">
        <v>0.392597708262234</v>
      </c>
      <c r="MB6">
        <v>-1.3990024215438099</v>
      </c>
      <c r="MC6">
        <v>-0.92811417260983997</v>
      </c>
      <c r="MD6">
        <v>7.9137478150861695E-2</v>
      </c>
      <c r="ME6">
        <v>-0.52975962960763801</v>
      </c>
      <c r="MF6">
        <v>0.89432643605959194</v>
      </c>
      <c r="MG6">
        <v>-1.1853243767594701</v>
      </c>
      <c r="MH6">
        <v>-0.89517198759988004</v>
      </c>
      <c r="MI6">
        <v>-0.44359709631814198</v>
      </c>
      <c r="MJ6">
        <v>0.24896298096871</v>
      </c>
      <c r="MK6">
        <v>-0.20387116528302099</v>
      </c>
      <c r="ML6">
        <v>-1.4243927913082499</v>
      </c>
      <c r="MM6">
        <v>-0.91861397788270505</v>
      </c>
      <c r="MN6">
        <v>0.47772003329980001</v>
      </c>
      <c r="MO6">
        <v>-0.46371558575076199</v>
      </c>
      <c r="MP6">
        <v>-0.68115772184841705</v>
      </c>
      <c r="MQ6">
        <v>-1.48606801507093</v>
      </c>
      <c r="MR6">
        <v>-0.12483622848838501</v>
      </c>
      <c r="MS6">
        <v>-0.13955799738678101</v>
      </c>
      <c r="MT6">
        <v>-0.85445681977799104</v>
      </c>
      <c r="MU6">
        <v>-0.83957008580704995</v>
      </c>
      <c r="MV6">
        <v>-0.77949720438376702</v>
      </c>
      <c r="MW6">
        <v>-0.647744560052817</v>
      </c>
      <c r="MX6">
        <v>-0.59500704714966302</v>
      </c>
      <c r="MY6">
        <v>-0.39149240389630702</v>
      </c>
      <c r="MZ6">
        <v>0.33895024038190202</v>
      </c>
      <c r="NA6">
        <v>-0.67151526633643399</v>
      </c>
      <c r="NB6">
        <v>-0.51796913360882202</v>
      </c>
      <c r="NC6">
        <v>-0.26336769801328203</v>
      </c>
      <c r="ND6">
        <v>4.2069937580198703E-2</v>
      </c>
      <c r="NE6">
        <v>-0.50764543515285299</v>
      </c>
      <c r="NF6">
        <v>-1.5324776069685799</v>
      </c>
      <c r="NG6">
        <v>-1.2398798521946499</v>
      </c>
      <c r="NH6">
        <v>-0.62788371410073796</v>
      </c>
      <c r="NI6">
        <v>-0.82522745105589401</v>
      </c>
      <c r="NJ6">
        <v>-0.87268456475502199</v>
      </c>
      <c r="NK6">
        <v>-1.2445559645272499</v>
      </c>
      <c r="NL6">
        <v>-1.1689736879205801</v>
      </c>
      <c r="NM6">
        <v>-0.95422642770773902</v>
      </c>
      <c r="NN6">
        <v>-0.91401505462866095</v>
      </c>
      <c r="NO6">
        <v>-1.1416565007911701</v>
      </c>
      <c r="NP6">
        <v>-1.3169885261329199</v>
      </c>
      <c r="NQ6">
        <v>-1.1674628408129</v>
      </c>
      <c r="NR6">
        <v>-0.79612955695320697</v>
      </c>
      <c r="NS6">
        <v>-1.09596282269695</v>
      </c>
      <c r="NT6">
        <v>-1.2374724703125499</v>
      </c>
      <c r="NU6">
        <v>-1.2910588532395799</v>
      </c>
      <c r="NV6">
        <v>-1.0164052751630399</v>
      </c>
      <c r="NW6">
        <v>-1.01470528922328</v>
      </c>
      <c r="NX6">
        <v>-1.1855056213728701</v>
      </c>
      <c r="NY6">
        <v>-1.24420886946888</v>
      </c>
      <c r="NZ6">
        <v>-1.1618269214471</v>
      </c>
      <c r="OA6">
        <v>-1.14907601719198</v>
      </c>
      <c r="OB6">
        <v>-1.1821720014739101</v>
      </c>
      <c r="OC6">
        <v>6.7233855509908805E-2</v>
      </c>
      <c r="OD6">
        <v>0.59860062226331601</v>
      </c>
      <c r="OE6">
        <v>1.1191413480107</v>
      </c>
      <c r="OF6">
        <v>0.497109195904336</v>
      </c>
      <c r="OG6">
        <v>-0.385800670168573</v>
      </c>
      <c r="OH6">
        <v>-0.56887749273570998</v>
      </c>
      <c r="OI6">
        <v>-9.7705368215803001E-2</v>
      </c>
      <c r="OJ6">
        <v>-0.41586303117052098</v>
      </c>
      <c r="OK6">
        <v>-0.62723714882523296</v>
      </c>
      <c r="OL6">
        <v>-0.846483159321884</v>
      </c>
      <c r="OM6">
        <v>1.8769566121701799E-2</v>
      </c>
      <c r="ON6">
        <v>-0.333386899211217</v>
      </c>
      <c r="OO6">
        <v>-0.25304951230129202</v>
      </c>
      <c r="OP6">
        <v>-0.89351822990857399</v>
      </c>
      <c r="OQ6">
        <v>-1.4398583234564499</v>
      </c>
      <c r="OR6">
        <v>-0.16905573233529</v>
      </c>
      <c r="OS6">
        <v>-0.30555832464169502</v>
      </c>
      <c r="OT6">
        <v>-0.59926704468287395</v>
      </c>
      <c r="OU6">
        <v>-1.2217439461733399</v>
      </c>
      <c r="OV6">
        <v>-1.5019437686710699</v>
      </c>
      <c r="OW6">
        <v>-0.211636184881834</v>
      </c>
      <c r="OX6">
        <v>-0.54180269274831605</v>
      </c>
      <c r="OY6">
        <v>-0.94905887122503096</v>
      </c>
      <c r="OZ6">
        <v>-1.3834425365640901</v>
      </c>
      <c r="PA6">
        <v>-1.4645983400383</v>
      </c>
      <c r="PB6">
        <v>-0.431235121321705</v>
      </c>
      <c r="PC6">
        <v>-0.85166836464353302</v>
      </c>
      <c r="PD6">
        <v>-1.17409334576636</v>
      </c>
      <c r="PE6">
        <v>-1.4298521525685199</v>
      </c>
      <c r="PF6">
        <v>-1.2326034980701199</v>
      </c>
      <c r="PG6">
        <v>-1.29862559283934</v>
      </c>
      <c r="PH6">
        <v>1.0450259749630699</v>
      </c>
      <c r="PI6">
        <v>1.71513424445693</v>
      </c>
      <c r="PJ6">
        <v>1.6542688910348</v>
      </c>
      <c r="PK6">
        <v>0.90251786898739095</v>
      </c>
      <c r="PL6">
        <v>-0.29992836078103102</v>
      </c>
      <c r="PM6">
        <v>-1.2393233333668201</v>
      </c>
      <c r="PN6">
        <v>-1.2259044169814599</v>
      </c>
      <c r="PO6">
        <v>-1.20742357447908</v>
      </c>
      <c r="PP6">
        <v>-1.26450100021626</v>
      </c>
      <c r="PQ6">
        <v>-1.27945270897987</v>
      </c>
      <c r="PR6">
        <v>-1.2359218233554801</v>
      </c>
      <c r="PS6">
        <v>-1.22079041154961</v>
      </c>
      <c r="PT6">
        <v>-1.2282369933928099</v>
      </c>
      <c r="PU6">
        <v>-1.28044657926102</v>
      </c>
      <c r="PV6">
        <v>-1.2591619141531301</v>
      </c>
      <c r="PW6">
        <v>-1.22997353921219</v>
      </c>
      <c r="PX6">
        <v>-1.22624640982734</v>
      </c>
      <c r="PY6">
        <v>-1.2562285640406701</v>
      </c>
      <c r="PZ6">
        <v>-1.2931488133642199</v>
      </c>
      <c r="QA6">
        <v>-1.2477477232479599</v>
      </c>
      <c r="QB6">
        <v>-1.2311254502782401</v>
      </c>
      <c r="QC6">
        <v>-1.2463529685356201</v>
      </c>
      <c r="QD6">
        <v>-1.27348854360428</v>
      </c>
      <c r="QE6">
        <v>-1.2835182671479399</v>
      </c>
      <c r="QF6">
        <v>-1.2443610481644201</v>
      </c>
      <c r="QG6">
        <v>-1.24546870865999</v>
      </c>
      <c r="QH6">
        <v>-1.26230114287658</v>
      </c>
      <c r="QI6">
        <v>-1.2715124919980101</v>
      </c>
      <c r="QJ6">
        <v>-1.2579830881429499</v>
      </c>
      <c r="QK6">
        <v>0.14124275219931101</v>
      </c>
      <c r="QL6">
        <v>0.49640941315340198</v>
      </c>
      <c r="QM6">
        <v>0.23804879314635299</v>
      </c>
      <c r="QN6">
        <v>6.7570708024733098E-2</v>
      </c>
      <c r="QO6">
        <v>0.25942288899252203</v>
      </c>
      <c r="QP6">
        <v>-0.18204286533439001</v>
      </c>
      <c r="QQ6">
        <v>-1.0699667648237501</v>
      </c>
      <c r="QR6">
        <v>-0.85902728778696102</v>
      </c>
      <c r="QS6">
        <v>-0.49907900803970701</v>
      </c>
      <c r="QT6">
        <v>-0.41086687575778402</v>
      </c>
      <c r="QU6">
        <v>-0.24924687735124501</v>
      </c>
      <c r="QV6">
        <v>-0.740199327381308</v>
      </c>
      <c r="QW6">
        <v>-0.86666217096571596</v>
      </c>
      <c r="QX6">
        <v>-0.462446669732413</v>
      </c>
      <c r="QY6">
        <v>-0.79140200923017001</v>
      </c>
      <c r="QZ6">
        <v>-0.51993794160721296</v>
      </c>
      <c r="RA6">
        <v>-0.83941076092948896</v>
      </c>
      <c r="RB6">
        <v>-0.69120414119725104</v>
      </c>
      <c r="RC6">
        <v>-0.65395901669351397</v>
      </c>
      <c r="RD6">
        <v>-0.95321087547531602</v>
      </c>
      <c r="RE6">
        <v>-0.67277992684798205</v>
      </c>
      <c r="RF6">
        <v>-0.74249156423858997</v>
      </c>
      <c r="RG6">
        <v>-0.759968283838655</v>
      </c>
      <c r="RH6">
        <v>-0.82351608539612597</v>
      </c>
      <c r="RI6">
        <v>-0.900946249056361</v>
      </c>
      <c r="RJ6">
        <v>-0.64887200269090495</v>
      </c>
      <c r="RK6">
        <v>-0.79488912016868096</v>
      </c>
      <c r="RL6">
        <v>-0.876206310478025</v>
      </c>
      <c r="RM6">
        <v>-0.82558254845191503</v>
      </c>
      <c r="RN6">
        <v>-0.90427746071799997</v>
      </c>
      <c r="RO6">
        <v>-1.9144905595089201</v>
      </c>
      <c r="RP6">
        <v>-1.5216119904398999</v>
      </c>
      <c r="RQ6">
        <v>-0.58221120168740004</v>
      </c>
      <c r="RR6">
        <v>-8.43164672502726E-2</v>
      </c>
      <c r="RS6">
        <v>0.194245842448909</v>
      </c>
      <c r="RT6">
        <v>0.53848041067822205</v>
      </c>
      <c r="RU6">
        <v>-0.96001506458374997</v>
      </c>
      <c r="RV6">
        <v>-1.00357972117465</v>
      </c>
      <c r="RW6">
        <v>-0.99497339754200298</v>
      </c>
      <c r="RX6">
        <v>-1.3581140817487101</v>
      </c>
      <c r="RY6">
        <v>-1.6680953412164801</v>
      </c>
      <c r="RZ6">
        <v>-0.60583389540668497</v>
      </c>
      <c r="SA6">
        <v>-0.78582518815469304</v>
      </c>
      <c r="SB6">
        <v>-1.0358442701911299</v>
      </c>
      <c r="SC6">
        <v>-1.3252160360371401</v>
      </c>
      <c r="SD6">
        <v>-1.18267815667337</v>
      </c>
      <c r="SE6">
        <v>-0.71187185908890904</v>
      </c>
      <c r="SF6">
        <v>-0.92882476415838899</v>
      </c>
      <c r="SG6">
        <v>-1.2118138289195099</v>
      </c>
      <c r="SH6">
        <v>-0.99300362972121503</v>
      </c>
      <c r="SI6">
        <v>-1.0786966142980801</v>
      </c>
      <c r="SJ6">
        <v>-0.83448302064799396</v>
      </c>
      <c r="SK6">
        <v>-1.08630167843517</v>
      </c>
      <c r="SL6">
        <v>-1.0354910881080299</v>
      </c>
      <c r="SM6">
        <v>-0.99170374691159102</v>
      </c>
      <c r="SN6">
        <v>-1.0877110856274499</v>
      </c>
      <c r="SO6">
        <v>-0.97073621140724997</v>
      </c>
      <c r="SP6">
        <v>-0.986478192268615</v>
      </c>
      <c r="SQ6">
        <v>-1.0227691335066</v>
      </c>
      <c r="SR6">
        <v>-1.1201238320448299</v>
      </c>
      <c r="SS6">
        <v>-1.09255766283162</v>
      </c>
      <c r="ST6">
        <v>0.26970063387233201</v>
      </c>
      <c r="SU6">
        <v>0.241169791970127</v>
      </c>
      <c r="SV6">
        <v>0.13802939380020399</v>
      </c>
      <c r="SW6">
        <v>8.1469775084698201E-2</v>
      </c>
      <c r="SX6">
        <v>6.8606728499631398E-2</v>
      </c>
      <c r="SY6">
        <v>-1.1409450434300299</v>
      </c>
      <c r="SZ6">
        <v>-1.1816364246162701</v>
      </c>
      <c r="TA6">
        <v>-1.2054653106267801</v>
      </c>
      <c r="TB6">
        <v>-1.21455424892793</v>
      </c>
      <c r="TC6">
        <v>-1.10952109177306</v>
      </c>
      <c r="TD6">
        <v>-1.1584381417174501</v>
      </c>
      <c r="TE6">
        <v>-1.19302143463261</v>
      </c>
      <c r="TF6">
        <v>-1.21194003063402</v>
      </c>
      <c r="TG6">
        <v>-1.21492038762647</v>
      </c>
      <c r="TH6">
        <v>-1.13741916960745</v>
      </c>
      <c r="TI6">
        <v>-1.1793718277651899</v>
      </c>
      <c r="TJ6">
        <v>-1.2062700307436001</v>
      </c>
      <c r="TK6">
        <v>-1.2172982321118799</v>
      </c>
      <c r="TL6">
        <v>-1.2330858297702501</v>
      </c>
      <c r="TM6">
        <v>-1.16247093956849</v>
      </c>
      <c r="TN6">
        <v>-1.19705253126866</v>
      </c>
      <c r="TO6">
        <v>-1.2161669770158801</v>
      </c>
      <c r="TP6">
        <v>-1.23315655370276</v>
      </c>
      <c r="TQ6">
        <v>-1.2418555938986</v>
      </c>
      <c r="TR6">
        <v>-1.1837735543980901</v>
      </c>
      <c r="TS6">
        <v>-1.2107616581341001</v>
      </c>
      <c r="TT6">
        <v>-1.2324655493896699</v>
      </c>
      <c r="TU6">
        <v>-1.24391039082002</v>
      </c>
      <c r="TV6">
        <v>-1.2512595066499399</v>
      </c>
    </row>
    <row r="7" spans="1:542" x14ac:dyDescent="0.25">
      <c r="A7" s="13">
        <v>42916</v>
      </c>
      <c r="B7">
        <v>-0.65693226958014195</v>
      </c>
      <c r="C7">
        <v>-1.0616296832466601</v>
      </c>
      <c r="D7">
        <v>1.1013390494394899</v>
      </c>
      <c r="E7">
        <v>1.0091710786354799</v>
      </c>
      <c r="F7">
        <v>-5.8714730091151399E-2</v>
      </c>
      <c r="G7">
        <v>0.21122068333258501</v>
      </c>
      <c r="H7">
        <v>0.49255022640246399</v>
      </c>
      <c r="I7">
        <v>0.180912977089833</v>
      </c>
      <c r="J7">
        <v>-0.334740506919534</v>
      </c>
      <c r="K7">
        <v>0.34335085637478102</v>
      </c>
      <c r="L7">
        <v>-0.16118361833072101</v>
      </c>
      <c r="M7">
        <v>0.654311763964875</v>
      </c>
      <c r="N7">
        <v>-0.32978447791360199</v>
      </c>
      <c r="O7">
        <v>0.46456234851384998</v>
      </c>
      <c r="P7">
        <v>0.50734314352411203</v>
      </c>
      <c r="Q7">
        <v>0.25806242629471499</v>
      </c>
      <c r="R7">
        <v>0.184836529936896</v>
      </c>
      <c r="S7">
        <v>6.2194090569411602E-2</v>
      </c>
      <c r="T7">
        <v>0.52741558780539399</v>
      </c>
      <c r="U7">
        <v>-9.6237040708751595E-2</v>
      </c>
      <c r="V7">
        <v>6.6026700451387699E-2</v>
      </c>
      <c r="W7">
        <v>0.303164382832323</v>
      </c>
      <c r="X7">
        <v>0.22932357696132699</v>
      </c>
      <c r="Y7">
        <v>0.14046980812488299</v>
      </c>
      <c r="Z7">
        <v>-0.42394913987838101</v>
      </c>
      <c r="AA7">
        <v>0.18166177587964</v>
      </c>
      <c r="AB7">
        <v>0.386726209240774</v>
      </c>
      <c r="AC7">
        <v>-9.6777447338456599E-3</v>
      </c>
      <c r="AD7">
        <v>-0.12708466502774801</v>
      </c>
      <c r="AE7">
        <v>-0.41706699037256201</v>
      </c>
      <c r="AF7">
        <v>0.79598099851404702</v>
      </c>
      <c r="AG7">
        <v>0.510026015710633</v>
      </c>
      <c r="AH7">
        <v>0.666922553866235</v>
      </c>
      <c r="AI7">
        <v>0.24386749443428399</v>
      </c>
      <c r="AJ7">
        <v>0.74951540382366899</v>
      </c>
      <c r="AK7">
        <v>0.204911289648227</v>
      </c>
      <c r="AL7">
        <v>0.87093004143797903</v>
      </c>
      <c r="AM7">
        <v>0.628842295258627</v>
      </c>
      <c r="AN7">
        <v>0.613262405293859</v>
      </c>
      <c r="AO7">
        <v>0.37557051098984701</v>
      </c>
      <c r="AP7">
        <v>0.84438732004939399</v>
      </c>
      <c r="AQ7">
        <v>0.78121360637838699</v>
      </c>
      <c r="AR7">
        <v>0.56452209874577297</v>
      </c>
      <c r="AS7">
        <v>0.52842735896614601</v>
      </c>
      <c r="AT7">
        <v>0.39230356535750399</v>
      </c>
      <c r="AU7">
        <v>0.81948372852138296</v>
      </c>
      <c r="AV7">
        <v>0.67862680592154401</v>
      </c>
      <c r="AW7">
        <v>0.55086146928934798</v>
      </c>
      <c r="AX7">
        <v>0.46476994464064902</v>
      </c>
      <c r="AY7">
        <v>0.43813288842211601</v>
      </c>
      <c r="AZ7">
        <v>0.74318407397807196</v>
      </c>
      <c r="BA7">
        <v>0.63601818430399304</v>
      </c>
      <c r="BB7">
        <v>0.50426477115477197</v>
      </c>
      <c r="BC7">
        <v>0.47429061263317801</v>
      </c>
      <c r="BD7">
        <v>0.43814670870946198</v>
      </c>
      <c r="BE7">
        <v>0.69919560454528196</v>
      </c>
      <c r="BF7">
        <v>0.58346560449684604</v>
      </c>
      <c r="BG7">
        <v>0.50421327375279901</v>
      </c>
      <c r="BH7">
        <v>0.46790083952627698</v>
      </c>
      <c r="BI7">
        <v>0.39126334998256401</v>
      </c>
      <c r="BK7">
        <v>-0.78859046857864901</v>
      </c>
      <c r="BL7">
        <v>-0.65153800855995303</v>
      </c>
      <c r="BM7">
        <v>-0.26296795924669297</v>
      </c>
      <c r="BN7">
        <v>-4.2465263391784899E-2</v>
      </c>
      <c r="BO7">
        <v>-0.28781405188999398</v>
      </c>
      <c r="BP7">
        <v>-0.19679232142521999</v>
      </c>
      <c r="BQ7">
        <v>-0.82204043536134697</v>
      </c>
      <c r="BR7">
        <v>-0.69633374837125195</v>
      </c>
      <c r="BS7">
        <v>-0.74473886053271299</v>
      </c>
      <c r="BT7">
        <v>-0.58350043449873201</v>
      </c>
      <c r="BU7">
        <v>-0.78517546179291897</v>
      </c>
      <c r="BV7">
        <v>-0.72056363590359196</v>
      </c>
      <c r="BW7">
        <v>-0.71126841814781405</v>
      </c>
      <c r="BX7">
        <v>-0.75391936881757904</v>
      </c>
      <c r="BY7">
        <v>-0.68308893434337103</v>
      </c>
      <c r="BZ7">
        <v>-0.76050399469806496</v>
      </c>
      <c r="CA7">
        <v>-0.72301138173345403</v>
      </c>
      <c r="CB7">
        <v>-0.73928641399875605</v>
      </c>
      <c r="CC7">
        <v>-0.73269092934009905</v>
      </c>
      <c r="CD7">
        <v>-1.0337360830143301</v>
      </c>
      <c r="CE7">
        <v>-0.753872262213794</v>
      </c>
      <c r="CF7">
        <v>-0.74103848109355197</v>
      </c>
      <c r="CG7">
        <v>-0.73406621523474402</v>
      </c>
      <c r="CH7">
        <v>-0.93225844602296404</v>
      </c>
      <c r="CI7">
        <v>-1.1431489202143801</v>
      </c>
      <c r="CJ7">
        <v>-0.76408201913231999</v>
      </c>
      <c r="CK7">
        <v>-0.74027530352135396</v>
      </c>
      <c r="CL7">
        <v>-0.87275021689036403</v>
      </c>
      <c r="CM7">
        <v>-1.0253979566618501</v>
      </c>
      <c r="CN7">
        <v>-1.2001779819229701</v>
      </c>
      <c r="CO7">
        <v>-0.57186934353825802</v>
      </c>
      <c r="CP7">
        <v>0.488629789943966</v>
      </c>
      <c r="CQ7">
        <v>0.33832011054570299</v>
      </c>
      <c r="CR7">
        <v>0.13043111146735401</v>
      </c>
      <c r="CS7">
        <v>-0.13256464830122799</v>
      </c>
      <c r="CT7">
        <v>-0.36710815093379701</v>
      </c>
      <c r="CU7">
        <v>-0.22156044726108701</v>
      </c>
      <c r="CV7">
        <v>-1.0993538422426199</v>
      </c>
      <c r="CW7">
        <v>-0.59407239230222297</v>
      </c>
      <c r="CX7">
        <v>-0.99498026340724799</v>
      </c>
      <c r="CY7">
        <v>-0.89505735886329396</v>
      </c>
      <c r="CZ7">
        <v>-0.87710784328728797</v>
      </c>
      <c r="DA7">
        <v>-1.04847448149394</v>
      </c>
      <c r="DB7">
        <v>-0.90570773691189699</v>
      </c>
      <c r="DC7">
        <v>-1.4223747076492199</v>
      </c>
      <c r="DD7">
        <v>-0.92419714940529496</v>
      </c>
      <c r="DE7">
        <v>-1.00451625855113</v>
      </c>
      <c r="DF7">
        <v>-1.0168036375817899</v>
      </c>
      <c r="DG7">
        <v>-1.20282735611278</v>
      </c>
      <c r="DH7">
        <v>-1.30391925390295</v>
      </c>
      <c r="DI7">
        <v>-1.00026087262913</v>
      </c>
      <c r="DJ7">
        <v>-1.0018500876395999</v>
      </c>
      <c r="DK7">
        <v>-1.18984010683824</v>
      </c>
      <c r="DL7">
        <v>-1.1928341258497099</v>
      </c>
      <c r="DM7">
        <v>-1.3421817459872001</v>
      </c>
      <c r="DN7">
        <v>-1.01070254128485</v>
      </c>
      <c r="DO7">
        <v>-1.14969441629285</v>
      </c>
      <c r="DP7">
        <v>-1.20049955295171</v>
      </c>
      <c r="DQ7">
        <v>-1.25886686414507</v>
      </c>
      <c r="DR7">
        <v>-1.3049761329630001</v>
      </c>
      <c r="DS7">
        <v>-1.0937879565600701</v>
      </c>
      <c r="DT7">
        <v>0.70410490625667999</v>
      </c>
      <c r="DU7">
        <v>0.56057349167162496</v>
      </c>
      <c r="DV7">
        <v>0.44196222855007999</v>
      </c>
      <c r="DW7">
        <v>0.313046923815749</v>
      </c>
      <c r="DX7">
        <v>0.47843357622636101</v>
      </c>
      <c r="DY7">
        <v>-1.7352090909657902E-2</v>
      </c>
      <c r="DZ7">
        <v>0.106039919546353</v>
      </c>
      <c r="EA7">
        <v>-1.1227220218206</v>
      </c>
      <c r="EB7">
        <v>-1.3947142935354699</v>
      </c>
      <c r="EC7">
        <v>-0.84715630693413002</v>
      </c>
      <c r="ED7">
        <v>0.17477982951982099</v>
      </c>
      <c r="EE7">
        <v>-0.23728225420145699</v>
      </c>
      <c r="EF7">
        <v>-1.39515182872942</v>
      </c>
      <c r="EG7">
        <v>-1.1586658697518299</v>
      </c>
      <c r="EH7">
        <v>-0.407711120266181</v>
      </c>
      <c r="EI7">
        <v>-4.1930170830986602E-2</v>
      </c>
      <c r="EJ7">
        <v>-0.98130333078231602</v>
      </c>
      <c r="EK7">
        <v>-1.49801657994482</v>
      </c>
      <c r="EL7">
        <v>-0.77142575221785403</v>
      </c>
      <c r="EM7">
        <v>-0.45622612608929503</v>
      </c>
      <c r="EN7">
        <v>-0.73645879131054104</v>
      </c>
      <c r="EO7">
        <v>-1.3264484183080201</v>
      </c>
      <c r="EP7">
        <v>-1.24466708269294</v>
      </c>
      <c r="EQ7">
        <v>-0.79195121069432395</v>
      </c>
      <c r="ER7">
        <v>-0.96257966459699995</v>
      </c>
      <c r="ES7">
        <v>-1.0551376831369801</v>
      </c>
      <c r="ET7">
        <v>-1.116348664312</v>
      </c>
      <c r="EU7">
        <v>-1.1372870236467201</v>
      </c>
      <c r="EV7">
        <v>-1.1305003907864799</v>
      </c>
      <c r="EW7">
        <v>-0.65260962904745501</v>
      </c>
      <c r="EX7">
        <v>0.41859628326343901</v>
      </c>
      <c r="EY7">
        <v>0.74630991860558904</v>
      </c>
      <c r="EZ7">
        <v>0.25676460392977102</v>
      </c>
      <c r="FA7">
        <v>-6.6986132633059595E-2</v>
      </c>
      <c r="FB7">
        <v>-0.948999597687187</v>
      </c>
      <c r="FC7">
        <v>-0.30948482027824298</v>
      </c>
      <c r="FD7">
        <v>-0.79374312402957403</v>
      </c>
      <c r="FE7">
        <v>-0.85833815957569404</v>
      </c>
      <c r="FF7">
        <v>-1.02513224636575</v>
      </c>
      <c r="FG7">
        <v>-0.72312631007850003</v>
      </c>
      <c r="FH7">
        <v>-0.81840167013132403</v>
      </c>
      <c r="FI7">
        <v>-0.76587624297811296</v>
      </c>
      <c r="FJ7">
        <v>-0.97308886560345398</v>
      </c>
      <c r="FK7">
        <v>-1.2596377204253499</v>
      </c>
      <c r="FL7">
        <v>-0.79271853301668405</v>
      </c>
      <c r="FM7">
        <v>-0.81598298735597596</v>
      </c>
      <c r="FN7">
        <v>-0.89517205597420202</v>
      </c>
      <c r="FO7">
        <v>-1.1344140752335401</v>
      </c>
      <c r="FP7">
        <v>-1.4259867339097601</v>
      </c>
      <c r="FQ7">
        <v>-0.81179271771447004</v>
      </c>
      <c r="FR7">
        <v>-0.90038397242315504</v>
      </c>
      <c r="FS7">
        <v>-1.0442291747641701</v>
      </c>
      <c r="FT7">
        <v>-1.29532663761879</v>
      </c>
      <c r="FU7">
        <v>-1.39566667543784</v>
      </c>
      <c r="FV7">
        <v>-0.88629037256633902</v>
      </c>
      <c r="FW7">
        <v>-1.0234355708339899</v>
      </c>
      <c r="FX7">
        <v>-1.19713166120593</v>
      </c>
      <c r="FY7">
        <v>-1.3195496664436099</v>
      </c>
      <c r="FZ7">
        <v>-1.3696604903438301</v>
      </c>
      <c r="GA7">
        <v>0.703172198903811</v>
      </c>
      <c r="GB7">
        <v>0.146561923655948</v>
      </c>
      <c r="GC7">
        <v>-0.30720126104043399</v>
      </c>
      <c r="GD7">
        <v>-0.235523215560313</v>
      </c>
      <c r="GE7">
        <v>-0.16886991096145201</v>
      </c>
      <c r="GF7">
        <v>-0.14645397029746199</v>
      </c>
      <c r="GG7">
        <v>0.72779656393082304</v>
      </c>
      <c r="GH7">
        <v>0.70208973811219999</v>
      </c>
      <c r="GI7">
        <v>0.63709233235406304</v>
      </c>
      <c r="GJ7">
        <v>0.54846535766601601</v>
      </c>
      <c r="GK7">
        <v>0.71817769310132196</v>
      </c>
      <c r="GL7">
        <v>0.72431091381331003</v>
      </c>
      <c r="GM7">
        <v>0.69675548572843404</v>
      </c>
      <c r="GN7">
        <v>0.61532269271826401</v>
      </c>
      <c r="GO7">
        <v>0.51606774285245305</v>
      </c>
      <c r="GP7">
        <v>0.73691080171300805</v>
      </c>
      <c r="GQ7">
        <v>0.72454074828675996</v>
      </c>
      <c r="GR7">
        <v>0.66225095741132201</v>
      </c>
      <c r="GS7">
        <v>0.57007572523806205</v>
      </c>
      <c r="GT7">
        <v>0.71422140597668404</v>
      </c>
      <c r="GU7">
        <v>0.74717377711129096</v>
      </c>
      <c r="GV7">
        <v>0.70045547336412906</v>
      </c>
      <c r="GW7">
        <v>0.61965609577234104</v>
      </c>
      <c r="GX7">
        <v>0.68833334670625901</v>
      </c>
      <c r="GY7">
        <v>0.753907747100385</v>
      </c>
      <c r="GZ7">
        <v>0.733656821473195</v>
      </c>
      <c r="HA7">
        <v>0.66350208041847802</v>
      </c>
      <c r="HB7">
        <v>0.70045177415289095</v>
      </c>
      <c r="HC7">
        <v>0.72768001910584401</v>
      </c>
      <c r="HD7">
        <v>0.755944903439564</v>
      </c>
      <c r="HE7">
        <v>0.68193816823619602</v>
      </c>
      <c r="HF7">
        <v>-0.37192842072648302</v>
      </c>
      <c r="HG7">
        <v>-8.8870452029727806E-2</v>
      </c>
      <c r="HH7">
        <v>-1.1140824026850201E-3</v>
      </c>
      <c r="HI7">
        <v>4.4900087994089302E-2</v>
      </c>
      <c r="HJ7">
        <v>4.8520986108884299E-2</v>
      </c>
      <c r="HK7">
        <v>1.1469461323702901</v>
      </c>
      <c r="HL7">
        <v>1.04974159357313</v>
      </c>
      <c r="HM7">
        <v>0.95470967010839303</v>
      </c>
      <c r="HN7">
        <v>0.84076594658192705</v>
      </c>
      <c r="HO7">
        <v>0.84184820804674299</v>
      </c>
      <c r="HP7">
        <v>1.1139521430005199</v>
      </c>
      <c r="HQ7">
        <v>1.0197260709126199</v>
      </c>
      <c r="HR7">
        <v>0.90855490644567805</v>
      </c>
      <c r="HS7">
        <v>0.92174100814517201</v>
      </c>
      <c r="HT7">
        <v>0.99081010885724496</v>
      </c>
      <c r="HU7">
        <v>1.0747878853611901</v>
      </c>
      <c r="HV7">
        <v>0.96780944682773395</v>
      </c>
      <c r="HW7">
        <v>0.91898525155806998</v>
      </c>
      <c r="HX7">
        <v>0.99759851987425197</v>
      </c>
      <c r="HY7">
        <v>1.0146234923858199</v>
      </c>
      <c r="HZ7">
        <v>1.0251628453670401</v>
      </c>
      <c r="IA7">
        <v>0.95752062517188996</v>
      </c>
      <c r="IB7">
        <v>0.97341523469043401</v>
      </c>
      <c r="IC7">
        <v>0.99536780352752297</v>
      </c>
      <c r="ID7">
        <v>0.99741008858601499</v>
      </c>
      <c r="IE7">
        <v>1.0056945293624</v>
      </c>
      <c r="IF7">
        <v>0.99123631310728699</v>
      </c>
      <c r="IG7">
        <v>0.97982615567213904</v>
      </c>
      <c r="IH7">
        <v>0.97584863872754801</v>
      </c>
      <c r="II7">
        <v>-0.91178700380324795</v>
      </c>
      <c r="IJ7">
        <v>-0.42796866617603802</v>
      </c>
      <c r="IK7">
        <v>0.48512611010177997</v>
      </c>
      <c r="IL7">
        <v>0.610442734838056</v>
      </c>
      <c r="IM7">
        <v>-0.31634932814775402</v>
      </c>
      <c r="IN7">
        <v>-0.67777644460852204</v>
      </c>
      <c r="IO7">
        <v>-0.58568766447667697</v>
      </c>
      <c r="IP7">
        <v>-0.45538560742240403</v>
      </c>
      <c r="IQ7">
        <v>-0.752685178977887</v>
      </c>
      <c r="IR7">
        <v>-0.63750226314354597</v>
      </c>
      <c r="IS7">
        <v>-0.76711377958870697</v>
      </c>
      <c r="IT7">
        <v>-0.50070791401534798</v>
      </c>
      <c r="IU7">
        <v>-0.67863742052973797</v>
      </c>
      <c r="IV7">
        <v>-0.83052949687423505</v>
      </c>
      <c r="IW7">
        <v>-0.82413727819559002</v>
      </c>
      <c r="IX7">
        <v>-0.65324548417974004</v>
      </c>
      <c r="IY7">
        <v>-0.60824323913244505</v>
      </c>
      <c r="IZ7">
        <v>-0.77919908354093104</v>
      </c>
      <c r="JA7">
        <v>-0.85705351291560306</v>
      </c>
      <c r="JB7">
        <v>-1.27648387865075</v>
      </c>
      <c r="JC7">
        <v>-0.69170489725472195</v>
      </c>
      <c r="JD7">
        <v>-0.71493222056479999</v>
      </c>
      <c r="JE7">
        <v>-0.83155992779374799</v>
      </c>
      <c r="JF7">
        <v>-1.16084043599305</v>
      </c>
      <c r="JG7">
        <v>-1.3102843228728001</v>
      </c>
      <c r="JH7">
        <v>-0.76943899679227401</v>
      </c>
      <c r="JI7">
        <v>-0.78402046790239299</v>
      </c>
      <c r="JJ7">
        <v>-1.0825427242960799</v>
      </c>
      <c r="JK7">
        <v>-1.24159945406827</v>
      </c>
      <c r="JL7">
        <v>-1.2233030001884699</v>
      </c>
      <c r="JM7">
        <v>0.60287844442261096</v>
      </c>
      <c r="JN7">
        <v>1.47073082289972E-2</v>
      </c>
      <c r="JO7">
        <v>0.151111368431668</v>
      </c>
      <c r="JP7">
        <v>0.30709761166350802</v>
      </c>
      <c r="JQ7">
        <v>0.43155362599576402</v>
      </c>
      <c r="JR7">
        <v>0.51939141488906504</v>
      </c>
      <c r="JS7">
        <v>0.66062114919253301</v>
      </c>
      <c r="JT7">
        <v>0.68879432910837801</v>
      </c>
      <c r="JU7">
        <v>0.66658355480722498</v>
      </c>
      <c r="JV7">
        <v>0.60312773622350502</v>
      </c>
      <c r="JW7">
        <v>0.63986335068349298</v>
      </c>
      <c r="JX7">
        <v>0.68979961853849303</v>
      </c>
      <c r="JY7">
        <v>0.69887127042938202</v>
      </c>
      <c r="JZ7">
        <v>0.670142391878354</v>
      </c>
      <c r="KA7">
        <v>0.57578372565936298</v>
      </c>
      <c r="KB7">
        <v>0.67588092374459996</v>
      </c>
      <c r="KC7">
        <v>0.70539996915223702</v>
      </c>
      <c r="KD7">
        <v>0.69294869815830196</v>
      </c>
      <c r="KE7">
        <v>0.62937690474035501</v>
      </c>
      <c r="KF7">
        <v>0.52944861112725805</v>
      </c>
      <c r="KG7">
        <v>0.70495888815922303</v>
      </c>
      <c r="KH7">
        <v>0.71121008659659701</v>
      </c>
      <c r="KI7">
        <v>0.66589624741847697</v>
      </c>
      <c r="KJ7">
        <v>0.58573210911346996</v>
      </c>
      <c r="KK7">
        <v>0.48527552515328998</v>
      </c>
      <c r="KL7">
        <v>0.72315834445668103</v>
      </c>
      <c r="KM7">
        <v>0.69581924833735098</v>
      </c>
      <c r="KN7">
        <v>0.62973514346485104</v>
      </c>
      <c r="KO7">
        <v>0.54277603720087397</v>
      </c>
      <c r="KP7">
        <v>0.44220986160335402</v>
      </c>
      <c r="KQ7">
        <v>-1.3441330989587701</v>
      </c>
      <c r="KR7">
        <v>-3.7919284198934401E-2</v>
      </c>
      <c r="KS7">
        <v>-9.9886124014725394E-2</v>
      </c>
      <c r="KT7">
        <v>0.110740660434598</v>
      </c>
      <c r="KU7">
        <v>0.33911781088173898</v>
      </c>
      <c r="KV7">
        <v>0.70754252785121297</v>
      </c>
      <c r="KW7">
        <v>-7.8204867304216705E-2</v>
      </c>
      <c r="KX7">
        <v>-1.33245773162626</v>
      </c>
      <c r="KY7">
        <v>-0.66172222689488802</v>
      </c>
      <c r="KZ7">
        <v>-1.4257539865125901</v>
      </c>
      <c r="LA7">
        <v>-0.92902265227392899</v>
      </c>
      <c r="LB7">
        <v>-1.0701325540306199</v>
      </c>
      <c r="LC7">
        <v>-1.0617288424014599</v>
      </c>
      <c r="LD7">
        <v>-0.85589390386113595</v>
      </c>
      <c r="LE7">
        <v>-0.92098530671255896</v>
      </c>
      <c r="LF7">
        <v>-1.03270345775337</v>
      </c>
      <c r="LG7">
        <v>-1.10770440040095</v>
      </c>
      <c r="LH7">
        <v>-1.0003775796390399</v>
      </c>
      <c r="LI7">
        <v>-0.92739285535820404</v>
      </c>
      <c r="LJ7">
        <v>-1.03304301230922</v>
      </c>
      <c r="LK7">
        <v>-1.0790052165477599</v>
      </c>
      <c r="LL7">
        <v>-1.0639781052363</v>
      </c>
      <c r="LM7">
        <v>-1.01423507901737</v>
      </c>
      <c r="LN7">
        <v>-1.0121671291155201</v>
      </c>
      <c r="LO7">
        <v>-1.10086674613819</v>
      </c>
      <c r="LP7">
        <v>-1.05694854535671</v>
      </c>
      <c r="LQ7">
        <v>-1.0639576207511701</v>
      </c>
      <c r="LR7">
        <v>-1.0616686480950399</v>
      </c>
      <c r="LS7">
        <v>-1.0725039833236301</v>
      </c>
      <c r="LT7">
        <v>-1.1408742374218399</v>
      </c>
      <c r="LU7">
        <v>-0.80068777881689801</v>
      </c>
      <c r="LV7">
        <v>0.117911139763647</v>
      </c>
      <c r="LW7">
        <v>0.563006275123763</v>
      </c>
      <c r="LX7">
        <v>-0.306416093189537</v>
      </c>
      <c r="LY7">
        <v>-0.52394413188753997</v>
      </c>
      <c r="LZ7">
        <v>-0.62050097142213501</v>
      </c>
      <c r="MA7">
        <v>0.452740335910919</v>
      </c>
      <c r="MB7">
        <v>0.50593498992872599</v>
      </c>
      <c r="MC7">
        <v>-1.35857436578861</v>
      </c>
      <c r="MD7">
        <v>-0.90833016957228296</v>
      </c>
      <c r="ME7">
        <v>-0.85082607179408598</v>
      </c>
      <c r="MF7">
        <v>-0.54650290945243196</v>
      </c>
      <c r="MG7">
        <v>0.94915553495372695</v>
      </c>
      <c r="MH7">
        <v>-1.1472226661256799</v>
      </c>
      <c r="MI7">
        <v>-0.85265866661907397</v>
      </c>
      <c r="MJ7">
        <v>-0.927376292166599</v>
      </c>
      <c r="MK7">
        <v>0.27766279475489197</v>
      </c>
      <c r="ML7">
        <v>-0.100139219951161</v>
      </c>
      <c r="MM7">
        <v>-1.37254446360902</v>
      </c>
      <c r="MN7">
        <v>-0.90725683764406495</v>
      </c>
      <c r="MO7">
        <v>-0.24027467279433701</v>
      </c>
      <c r="MP7">
        <v>-0.40485925716087701</v>
      </c>
      <c r="MQ7">
        <v>-0.57788671251805102</v>
      </c>
      <c r="MR7">
        <v>-1.4929977293697101</v>
      </c>
      <c r="MS7">
        <v>-6.4121242042580504E-2</v>
      </c>
      <c r="MT7">
        <v>-0.77583084875873598</v>
      </c>
      <c r="MU7">
        <v>-0.79863486119940297</v>
      </c>
      <c r="MV7">
        <v>-0.78491623330347304</v>
      </c>
      <c r="MW7">
        <v>-0.72361413010605502</v>
      </c>
      <c r="MX7">
        <v>-0.58846531318393902</v>
      </c>
      <c r="MY7">
        <v>-1.03904469421747</v>
      </c>
      <c r="MZ7">
        <v>0.13805591393192199</v>
      </c>
      <c r="NA7">
        <v>0.31368451432094302</v>
      </c>
      <c r="NB7">
        <v>-0.67531612303956901</v>
      </c>
      <c r="NC7">
        <v>-0.50934325347630205</v>
      </c>
      <c r="ND7">
        <v>-0.18918509108394599</v>
      </c>
      <c r="NE7">
        <v>-0.34714174683271598</v>
      </c>
      <c r="NF7">
        <v>-0.39788228298471601</v>
      </c>
      <c r="NG7">
        <v>-1.45494489678261</v>
      </c>
      <c r="NH7">
        <v>-1.1749275126641701</v>
      </c>
      <c r="NI7">
        <v>-0.93215701527258099</v>
      </c>
      <c r="NJ7">
        <v>-0.76927763326093102</v>
      </c>
      <c r="NK7">
        <v>-0.79360642499373901</v>
      </c>
      <c r="NL7">
        <v>-1.1748290743691701</v>
      </c>
      <c r="NM7">
        <v>-1.10718352472848</v>
      </c>
      <c r="NN7">
        <v>-0.91736124682679698</v>
      </c>
      <c r="NO7">
        <v>-0.84575134353249604</v>
      </c>
      <c r="NP7">
        <v>-1.06960598261413</v>
      </c>
      <c r="NQ7">
        <v>-1.25341369531569</v>
      </c>
      <c r="NR7">
        <v>-1.11702521140899</v>
      </c>
      <c r="NS7">
        <v>-0.93587430621664103</v>
      </c>
      <c r="NT7">
        <v>-1.0288751878872</v>
      </c>
      <c r="NU7">
        <v>-1.17137549983544</v>
      </c>
      <c r="NV7">
        <v>-1.23912364933772</v>
      </c>
      <c r="NW7">
        <v>-0.96749002817879703</v>
      </c>
      <c r="NX7">
        <v>-1.06072618879906</v>
      </c>
      <c r="NY7">
        <v>-1.12185492360742</v>
      </c>
      <c r="NZ7">
        <v>-1.18803458475478</v>
      </c>
      <c r="OA7">
        <v>-1.11532673780035</v>
      </c>
      <c r="OB7">
        <v>-1.10842503029596</v>
      </c>
      <c r="OC7">
        <v>6.4712330368307397E-2</v>
      </c>
      <c r="OD7">
        <v>0.40758868270612097</v>
      </c>
      <c r="OE7">
        <v>0.60980489932172999</v>
      </c>
      <c r="OF7">
        <v>1.1210489440828999</v>
      </c>
      <c r="OG7">
        <v>0.49589018866759199</v>
      </c>
      <c r="OH7">
        <v>-0.40672128505826699</v>
      </c>
      <c r="OI7">
        <v>0.10997099091880699</v>
      </c>
      <c r="OJ7">
        <v>-4.06024456300998E-2</v>
      </c>
      <c r="OK7">
        <v>-0.38494446155520301</v>
      </c>
      <c r="OL7">
        <v>-0.60994403998996805</v>
      </c>
      <c r="OM7">
        <v>-4.54968910463119E-3</v>
      </c>
      <c r="ON7">
        <v>6.00477597609608E-2</v>
      </c>
      <c r="OO7">
        <v>-0.26918022132465902</v>
      </c>
      <c r="OP7">
        <v>-0.22372474447600299</v>
      </c>
      <c r="OQ7">
        <v>-0.88523965279035399</v>
      </c>
      <c r="OR7">
        <v>2.9849084582794401E-2</v>
      </c>
      <c r="OS7">
        <v>-0.110816223415332</v>
      </c>
      <c r="OT7">
        <v>-0.25802250025690299</v>
      </c>
      <c r="OU7">
        <v>-0.58040155303618002</v>
      </c>
      <c r="OV7">
        <v>-1.2125087006498301</v>
      </c>
      <c r="OW7">
        <v>-8.0768505093717399E-2</v>
      </c>
      <c r="OX7">
        <v>-0.15967205136677401</v>
      </c>
      <c r="OY7">
        <v>-0.505828311892487</v>
      </c>
      <c r="OZ7">
        <v>-0.93302105928219303</v>
      </c>
      <c r="PA7">
        <v>-1.37395369976302</v>
      </c>
      <c r="PB7">
        <v>-0.12990016563026499</v>
      </c>
      <c r="PC7">
        <v>-0.38544502198402902</v>
      </c>
      <c r="PD7">
        <v>-0.82089303650749001</v>
      </c>
      <c r="PE7">
        <v>-1.1592050309883799</v>
      </c>
      <c r="PF7">
        <v>-1.41277221761821</v>
      </c>
      <c r="PG7">
        <v>-1.1763855880242799</v>
      </c>
      <c r="PH7">
        <v>0.53431842653339001</v>
      </c>
      <c r="PI7">
        <v>1.04055997699532</v>
      </c>
      <c r="PJ7">
        <v>1.73938520207419</v>
      </c>
      <c r="PK7">
        <v>1.68651066198898</v>
      </c>
      <c r="PL7">
        <v>0.902731658399759</v>
      </c>
      <c r="PM7">
        <v>-1.1530183593886301</v>
      </c>
      <c r="PN7">
        <v>-1.1044034082951</v>
      </c>
      <c r="PO7">
        <v>-1.1064312795780999</v>
      </c>
      <c r="PP7">
        <v>-1.0950320957018</v>
      </c>
      <c r="PQ7">
        <v>-1.16951723353512</v>
      </c>
      <c r="PR7">
        <v>-1.13740024372467</v>
      </c>
      <c r="PS7">
        <v>-1.1062004788381901</v>
      </c>
      <c r="PT7">
        <v>-1.1034547098618399</v>
      </c>
      <c r="PU7">
        <v>-1.11685439164383</v>
      </c>
      <c r="PV7">
        <v>-1.15486725055384</v>
      </c>
      <c r="PW7">
        <v>-1.1231892666697401</v>
      </c>
      <c r="PX7">
        <v>-1.1063550583088999</v>
      </c>
      <c r="PY7">
        <v>-1.1117146915245899</v>
      </c>
      <c r="PZ7">
        <v>-1.14675595593192</v>
      </c>
      <c r="QA7">
        <v>-1.13979285138302</v>
      </c>
      <c r="QB7">
        <v>-1.11807507100114</v>
      </c>
      <c r="QC7">
        <v>-1.1114857705697601</v>
      </c>
      <c r="QD7">
        <v>-1.13403894780907</v>
      </c>
      <c r="QE7">
        <v>-1.1676424344695899</v>
      </c>
      <c r="QF7">
        <v>-1.1319226775131901</v>
      </c>
      <c r="QG7">
        <v>-1.1192997001707701</v>
      </c>
      <c r="QH7">
        <v>-1.1287741355898799</v>
      </c>
      <c r="QI7">
        <v>-1.1532705182085199</v>
      </c>
      <c r="QJ7">
        <v>-1.1703767048009399</v>
      </c>
      <c r="QK7">
        <v>-0.423728256597935</v>
      </c>
      <c r="QL7">
        <v>7.5347857353641495E-2</v>
      </c>
      <c r="QM7">
        <v>0.46476192947621298</v>
      </c>
      <c r="QN7">
        <v>0.207372172903491</v>
      </c>
      <c r="QO7">
        <v>4.1216720681054801E-2</v>
      </c>
      <c r="QP7">
        <v>0.191624068773042</v>
      </c>
      <c r="QQ7">
        <v>0.15786394890842201</v>
      </c>
      <c r="QR7">
        <v>-1.03148974518204</v>
      </c>
      <c r="QS7">
        <v>-0.84102547358077895</v>
      </c>
      <c r="QT7">
        <v>-0.483801824117155</v>
      </c>
      <c r="QU7">
        <v>-0.20577358478998101</v>
      </c>
      <c r="QV7">
        <v>-0.221208994389817</v>
      </c>
      <c r="QW7">
        <v>-0.723249546957762</v>
      </c>
      <c r="QX7">
        <v>-0.82753614583694901</v>
      </c>
      <c r="QY7">
        <v>-0.43802416502562902</v>
      </c>
      <c r="QZ7">
        <v>-0.22325865504171299</v>
      </c>
      <c r="RA7">
        <v>-0.49432622463732401</v>
      </c>
      <c r="RB7">
        <v>-0.80897346268857995</v>
      </c>
      <c r="RC7">
        <v>-0.65826043535187995</v>
      </c>
      <c r="RD7">
        <v>-0.59643886131678703</v>
      </c>
      <c r="RE7">
        <v>-0.41709891069238503</v>
      </c>
      <c r="RF7">
        <v>-0.63964781145160299</v>
      </c>
      <c r="RG7">
        <v>-0.71224032672200499</v>
      </c>
      <c r="RH7">
        <v>-0.70413779605761895</v>
      </c>
      <c r="RI7">
        <v>-0.75837642380216297</v>
      </c>
      <c r="RJ7">
        <v>-0.55655922993453799</v>
      </c>
      <c r="RK7">
        <v>-0.61580067116939796</v>
      </c>
      <c r="RL7">
        <v>-0.74440039881279096</v>
      </c>
      <c r="RM7">
        <v>-0.81225595364236103</v>
      </c>
      <c r="RN7">
        <v>-0.76394342219726197</v>
      </c>
      <c r="RO7">
        <v>-0.56055232288405199</v>
      </c>
      <c r="RP7">
        <v>0.59252893272260698</v>
      </c>
      <c r="RQ7">
        <v>-1.52472972785256</v>
      </c>
      <c r="RR7">
        <v>-0.58442548316809895</v>
      </c>
      <c r="RS7">
        <v>1.95212156070056E-2</v>
      </c>
      <c r="RT7">
        <v>0.20105893084278101</v>
      </c>
      <c r="RU7">
        <v>-1.83563236637696</v>
      </c>
      <c r="RV7">
        <v>-0.861393883150533</v>
      </c>
      <c r="RW7">
        <v>-0.94119857954766795</v>
      </c>
      <c r="RX7">
        <v>-0.870603714345209</v>
      </c>
      <c r="RY7">
        <v>-1.21740209260608</v>
      </c>
      <c r="RZ7">
        <v>-1.68215116820035</v>
      </c>
      <c r="SA7">
        <v>-0.52045723862081195</v>
      </c>
      <c r="SB7">
        <v>-0.69736962721256301</v>
      </c>
      <c r="SC7">
        <v>-0.93099836549160697</v>
      </c>
      <c r="SD7">
        <v>-1.4742636181344</v>
      </c>
      <c r="SE7">
        <v>-1.14096586751953</v>
      </c>
      <c r="SF7">
        <v>-0.62071344835838904</v>
      </c>
      <c r="SG7">
        <v>-0.83540303855090603</v>
      </c>
      <c r="SH7">
        <v>-1.1249307942543301</v>
      </c>
      <c r="SI7">
        <v>-1.1936428183196699</v>
      </c>
      <c r="SJ7">
        <v>-1.02670610834825</v>
      </c>
      <c r="SK7">
        <v>-0.74089132067637598</v>
      </c>
      <c r="SL7">
        <v>-1.00206447918077</v>
      </c>
      <c r="SM7">
        <v>-0.93859313647216902</v>
      </c>
      <c r="SN7">
        <v>-1.09808553617765</v>
      </c>
      <c r="SO7">
        <v>-1.0253534986786901</v>
      </c>
      <c r="SP7">
        <v>-0.88539270451165297</v>
      </c>
      <c r="SQ7">
        <v>-0.89103489951395298</v>
      </c>
      <c r="SR7">
        <v>-0.91835716022017899</v>
      </c>
      <c r="SS7">
        <v>-0.94624382408956198</v>
      </c>
      <c r="ST7">
        <v>0.31363961410028601</v>
      </c>
      <c r="SU7">
        <v>0.26824426310621502</v>
      </c>
      <c r="SV7">
        <v>0.235425367054935</v>
      </c>
      <c r="SW7">
        <v>0.12602282527903799</v>
      </c>
      <c r="SX7">
        <v>6.9025695732404899E-2</v>
      </c>
      <c r="SY7">
        <v>-0.97894629669215305</v>
      </c>
      <c r="SZ7">
        <v>-1.0276107866766799</v>
      </c>
      <c r="TA7">
        <v>-1.0674071295804799</v>
      </c>
      <c r="TB7">
        <v>-1.09009453330063</v>
      </c>
      <c r="TC7">
        <v>-0.95834954477581302</v>
      </c>
      <c r="TD7">
        <v>-0.99587653659020003</v>
      </c>
      <c r="TE7">
        <v>-1.0446682054048999</v>
      </c>
      <c r="TF7">
        <v>-1.0781687287572099</v>
      </c>
      <c r="TG7">
        <v>-1.0959556894654101</v>
      </c>
      <c r="TH7">
        <v>-0.98008416802265697</v>
      </c>
      <c r="TI7">
        <v>-1.0234068028607699</v>
      </c>
      <c r="TJ7">
        <v>-1.0647465810911101</v>
      </c>
      <c r="TK7">
        <v>-1.09051581814795</v>
      </c>
      <c r="TL7">
        <v>-1.1004276020408099</v>
      </c>
      <c r="TM7">
        <v>-1.0072390442827199</v>
      </c>
      <c r="TN7">
        <v>-1.04761248735489</v>
      </c>
      <c r="TO7">
        <v>-1.0813759888337999</v>
      </c>
      <c r="TP7">
        <v>-1.0993489316273499</v>
      </c>
      <c r="TQ7">
        <v>-1.1156092212877999</v>
      </c>
      <c r="TR7">
        <v>-1.03275637538719</v>
      </c>
      <c r="TS7">
        <v>-1.06785131605838</v>
      </c>
      <c r="TT7">
        <v>-1.09391772895627</v>
      </c>
      <c r="TU7">
        <v>-1.11476405548193</v>
      </c>
      <c r="TV7">
        <v>-1.1259316887953701</v>
      </c>
    </row>
    <row r="8" spans="1:542" x14ac:dyDescent="0.25">
      <c r="A8" s="13">
        <v>43008</v>
      </c>
      <c r="B8">
        <v>-0.61915180762507804</v>
      </c>
      <c r="C8">
        <v>-0.41596839109042599</v>
      </c>
      <c r="D8">
        <v>-1.06592111176837</v>
      </c>
      <c r="E8">
        <v>1.10564889941002</v>
      </c>
      <c r="F8">
        <v>1.0578635871066799</v>
      </c>
      <c r="G8">
        <v>5.7798271107412598E-2</v>
      </c>
      <c r="H8">
        <v>-0.58955711199264504</v>
      </c>
      <c r="I8">
        <v>0.57835581284717696</v>
      </c>
      <c r="J8">
        <v>0.23202219358847601</v>
      </c>
      <c r="K8">
        <v>-0.29442397554894101</v>
      </c>
      <c r="L8">
        <v>-0.83862346550225997</v>
      </c>
      <c r="M8">
        <v>-8.6337690544225201E-2</v>
      </c>
      <c r="N8">
        <v>0.75191628127960597</v>
      </c>
      <c r="O8">
        <v>-0.28359540203564398</v>
      </c>
      <c r="P8">
        <v>0.57425672563897001</v>
      </c>
      <c r="Q8">
        <v>-0.49532021119896802</v>
      </c>
      <c r="R8">
        <v>0.34591265980415797</v>
      </c>
      <c r="S8">
        <v>0.26551414869152001</v>
      </c>
      <c r="T8">
        <v>0.13922496522468999</v>
      </c>
      <c r="U8">
        <v>0.70635842956411599</v>
      </c>
      <c r="V8">
        <v>-8.3605488459220195E-2</v>
      </c>
      <c r="W8">
        <v>0.149081076129638</v>
      </c>
      <c r="X8">
        <v>0.40484840161338598</v>
      </c>
      <c r="Y8">
        <v>0.35407310365446998</v>
      </c>
      <c r="Z8">
        <v>0.28143854829716403</v>
      </c>
      <c r="AA8">
        <v>-0.14562128915705699</v>
      </c>
      <c r="AB8">
        <v>0.27904793893750401</v>
      </c>
      <c r="AC8">
        <v>0.52845844167759304</v>
      </c>
      <c r="AD8">
        <v>9.4129288749594295E-2</v>
      </c>
      <c r="AE8">
        <v>-6.4704365614497494E-2</v>
      </c>
      <c r="AF8">
        <v>0.80260865045837704</v>
      </c>
      <c r="AG8">
        <v>0.29189240930308002</v>
      </c>
      <c r="AH8">
        <v>0.67524135620566295</v>
      </c>
      <c r="AI8">
        <v>0.83683825973066495</v>
      </c>
      <c r="AJ8">
        <v>0.27057218394888299</v>
      </c>
      <c r="AK8">
        <v>0.72233689270920198</v>
      </c>
      <c r="AL8">
        <v>0.74616750722846803</v>
      </c>
      <c r="AM8">
        <v>0.83289789002154502</v>
      </c>
      <c r="AN8">
        <v>0.58004125657804795</v>
      </c>
      <c r="AO8">
        <v>0.55225627611173</v>
      </c>
      <c r="AP8">
        <v>0.74514277172389698</v>
      </c>
      <c r="AQ8">
        <v>0.79877061223387902</v>
      </c>
      <c r="AR8">
        <v>0.74088932563849097</v>
      </c>
      <c r="AS8">
        <v>0.51054739757436796</v>
      </c>
      <c r="AT8">
        <v>0.461155595158938</v>
      </c>
      <c r="AU8">
        <v>0.77844484114675006</v>
      </c>
      <c r="AV8">
        <v>0.77620181641295904</v>
      </c>
      <c r="AW8">
        <v>0.63139350134789196</v>
      </c>
      <c r="AX8">
        <v>0.48987003165994703</v>
      </c>
      <c r="AY8">
        <v>0.39319618191728301</v>
      </c>
      <c r="AZ8">
        <v>0.77530480488676501</v>
      </c>
      <c r="BA8">
        <v>0.69598689815366499</v>
      </c>
      <c r="BB8">
        <v>0.58179329447957795</v>
      </c>
      <c r="BC8">
        <v>0.43834371866163901</v>
      </c>
      <c r="BD8">
        <v>0.40395889269670998</v>
      </c>
      <c r="BE8">
        <v>0.71906987051097104</v>
      </c>
      <c r="BF8">
        <v>0.64642540094049294</v>
      </c>
      <c r="BG8">
        <v>0.524077991374578</v>
      </c>
      <c r="BH8">
        <v>0.43770199871523502</v>
      </c>
      <c r="BI8">
        <v>0.404583853116259</v>
      </c>
      <c r="BK8">
        <v>-0.630219695312489</v>
      </c>
      <c r="BL8">
        <v>-0.23923853522437499</v>
      </c>
      <c r="BM8">
        <v>-0.62695291684896703</v>
      </c>
      <c r="BN8">
        <v>-0.202635523737562</v>
      </c>
      <c r="BO8">
        <v>6.4163855461778094E-2</v>
      </c>
      <c r="BP8">
        <v>-0.20158104977924901</v>
      </c>
      <c r="BQ8">
        <v>-0.72440851429900499</v>
      </c>
      <c r="BR8">
        <v>-0.77927011668607504</v>
      </c>
      <c r="BS8">
        <v>-0.66204578382484103</v>
      </c>
      <c r="BT8">
        <v>-0.73614738068716601</v>
      </c>
      <c r="BU8">
        <v>-0.72840163767724198</v>
      </c>
      <c r="BV8">
        <v>-0.728916786298066</v>
      </c>
      <c r="BW8">
        <v>-0.67658179791845097</v>
      </c>
      <c r="BX8">
        <v>-0.68560044946843202</v>
      </c>
      <c r="BY8">
        <v>-0.75705781710295095</v>
      </c>
      <c r="BZ8">
        <v>-0.73502192102667196</v>
      </c>
      <c r="CA8">
        <v>-0.71082517426769898</v>
      </c>
      <c r="CB8">
        <v>-0.688451189854971</v>
      </c>
      <c r="CC8">
        <v>-0.728197577587822</v>
      </c>
      <c r="CD8">
        <v>-0.76178456638098602</v>
      </c>
      <c r="CE8">
        <v>-0.72525416361974804</v>
      </c>
      <c r="CF8">
        <v>-0.71208030198512196</v>
      </c>
      <c r="CG8">
        <v>-0.71748270035263895</v>
      </c>
      <c r="CH8">
        <v>-0.74222610756682394</v>
      </c>
      <c r="CI8">
        <v>-1.0324597146163099</v>
      </c>
      <c r="CJ8">
        <v>-0.72659615870750704</v>
      </c>
      <c r="CK8">
        <v>-0.73119866753253804</v>
      </c>
      <c r="CL8">
        <v>-0.73179042679047102</v>
      </c>
      <c r="CM8">
        <v>-0.92780728652279898</v>
      </c>
      <c r="CN8">
        <v>-1.1525593305911299</v>
      </c>
      <c r="CO8">
        <v>3.1805560901619098E-3</v>
      </c>
      <c r="CP8">
        <v>0.60395221709188796</v>
      </c>
      <c r="CQ8">
        <v>0.49186696884118802</v>
      </c>
      <c r="CR8">
        <v>0.343201294325786</v>
      </c>
      <c r="CS8">
        <v>0.11592285007879501</v>
      </c>
      <c r="CT8">
        <v>-9.7720337897794399E-2</v>
      </c>
      <c r="CU8">
        <v>-0.47397593710772901</v>
      </c>
      <c r="CV8">
        <v>-0.12959098212244399</v>
      </c>
      <c r="CW8">
        <v>-1.0362268820105101</v>
      </c>
      <c r="CX8">
        <v>-0.53536412556248103</v>
      </c>
      <c r="CY8">
        <v>-0.115872109748052</v>
      </c>
      <c r="CZ8">
        <v>-0.79547911920103298</v>
      </c>
      <c r="DA8">
        <v>-0.80432229903609698</v>
      </c>
      <c r="DB8">
        <v>-0.96750009518380198</v>
      </c>
      <c r="DC8">
        <v>-0.83383062368655603</v>
      </c>
      <c r="DD8">
        <v>-0.47661569782549801</v>
      </c>
      <c r="DE8">
        <v>-0.835028209562929</v>
      </c>
      <c r="DF8">
        <v>-0.92323126413178302</v>
      </c>
      <c r="DG8">
        <v>-0.93457299115367998</v>
      </c>
      <c r="DH8">
        <v>-1.1845655593758</v>
      </c>
      <c r="DI8">
        <v>-0.60876965925308502</v>
      </c>
      <c r="DJ8">
        <v>-0.90932995658112803</v>
      </c>
      <c r="DK8">
        <v>-0.92084529149988303</v>
      </c>
      <c r="DL8">
        <v>-1.1372558050688499</v>
      </c>
      <c r="DM8">
        <v>-1.19383716090424</v>
      </c>
      <c r="DN8">
        <v>-0.72899779855814595</v>
      </c>
      <c r="DO8">
        <v>-0.92163908244788195</v>
      </c>
      <c r="DP8">
        <v>-1.09034357233686</v>
      </c>
      <c r="DQ8">
        <v>-1.1679561926574999</v>
      </c>
      <c r="DR8">
        <v>-1.2772287181947</v>
      </c>
      <c r="DS8">
        <v>-0.75470632736060494</v>
      </c>
      <c r="DT8">
        <v>0.66176584084121404</v>
      </c>
      <c r="DU8">
        <v>0.68886422378296497</v>
      </c>
      <c r="DV8">
        <v>0.55376760703473904</v>
      </c>
      <c r="DW8">
        <v>0.42544132030354398</v>
      </c>
      <c r="DX8">
        <v>0.32017803514276399</v>
      </c>
      <c r="DY8">
        <v>-1.07913606100562</v>
      </c>
      <c r="DZ8">
        <v>8.3517016555048895E-2</v>
      </c>
      <c r="EA8">
        <v>0.22119236068946599</v>
      </c>
      <c r="EB8">
        <v>-1.07260758861936</v>
      </c>
      <c r="EC8">
        <v>-1.0608042424425399</v>
      </c>
      <c r="ED8">
        <v>-0.79827290959459096</v>
      </c>
      <c r="EE8">
        <v>0.290045972305504</v>
      </c>
      <c r="EF8">
        <v>-0.13061582092865401</v>
      </c>
      <c r="EG8">
        <v>-1.36475077876244</v>
      </c>
      <c r="EH8">
        <v>-1.13981557438475</v>
      </c>
      <c r="EI8">
        <v>-0.295357529677446</v>
      </c>
      <c r="EJ8">
        <v>9.07265713097474E-2</v>
      </c>
      <c r="EK8">
        <v>-0.88069705151550803</v>
      </c>
      <c r="EL8">
        <v>-1.43600587576502</v>
      </c>
      <c r="EM8">
        <v>-0.77789331844713405</v>
      </c>
      <c r="EN8">
        <v>-0.30078485070667699</v>
      </c>
      <c r="EO8">
        <v>-0.582358999700332</v>
      </c>
      <c r="EP8">
        <v>-1.1971723087494901</v>
      </c>
      <c r="EQ8">
        <v>-1.1072200482244801</v>
      </c>
      <c r="ER8">
        <v>-0.67585855024137098</v>
      </c>
      <c r="ES8">
        <v>-0.79174323587033102</v>
      </c>
      <c r="ET8">
        <v>-0.885205901138028</v>
      </c>
      <c r="EU8">
        <v>-0.94929371520803596</v>
      </c>
      <c r="EV8">
        <v>-0.97775903145104703</v>
      </c>
      <c r="EW8">
        <v>-0.60402626149245497</v>
      </c>
      <c r="EX8">
        <v>0.19796440728999601</v>
      </c>
      <c r="EY8">
        <v>0.41627807411151702</v>
      </c>
      <c r="EZ8">
        <v>0.74323487110464204</v>
      </c>
      <c r="FA8">
        <v>0.23627098623606499</v>
      </c>
      <c r="FB8">
        <v>-2.5647833219022101E-2</v>
      </c>
      <c r="FC8">
        <v>-0.56194319651018299</v>
      </c>
      <c r="FD8">
        <v>-0.22696896810848</v>
      </c>
      <c r="FE8">
        <v>-0.75425865403403403</v>
      </c>
      <c r="FF8">
        <v>-0.81609924831744396</v>
      </c>
      <c r="FG8">
        <v>-0.44889824443049198</v>
      </c>
      <c r="FH8">
        <v>-0.64339015779167796</v>
      </c>
      <c r="FI8">
        <v>-0.75361128833060498</v>
      </c>
      <c r="FJ8">
        <v>-0.710591941326013</v>
      </c>
      <c r="FK8">
        <v>-0.961195346714939</v>
      </c>
      <c r="FL8">
        <v>-0.56141926596459202</v>
      </c>
      <c r="FM8">
        <v>-0.71880940779456404</v>
      </c>
      <c r="FN8">
        <v>-0.75408622625225497</v>
      </c>
      <c r="FO8">
        <v>-0.84851123493242597</v>
      </c>
      <c r="FP8">
        <v>-1.17159208611441</v>
      </c>
      <c r="FQ8">
        <v>-0.64815332528360403</v>
      </c>
      <c r="FR8">
        <v>-0.74203656649741401</v>
      </c>
      <c r="FS8">
        <v>-0.84686380602337996</v>
      </c>
      <c r="FT8">
        <v>-1.02957098888358</v>
      </c>
      <c r="FU8">
        <v>-1.36728905909917</v>
      </c>
      <c r="FV8">
        <v>-0.68997299048524896</v>
      </c>
      <c r="FW8">
        <v>-0.82427833910636905</v>
      </c>
      <c r="FX8">
        <v>-0.99417140540211202</v>
      </c>
      <c r="FY8">
        <v>-1.2150392563627499</v>
      </c>
      <c r="FZ8">
        <v>-1.40449186916631</v>
      </c>
      <c r="GA8">
        <v>0.703172198903811</v>
      </c>
      <c r="GB8">
        <v>0.146561923655948</v>
      </c>
      <c r="GC8">
        <v>0.327512088216661</v>
      </c>
      <c r="GD8">
        <v>-0.235523215560313</v>
      </c>
      <c r="GE8">
        <v>-0.16886991096145201</v>
      </c>
      <c r="GF8">
        <v>-0.14645397029746199</v>
      </c>
      <c r="GG8">
        <v>0.72779656393082304</v>
      </c>
      <c r="GH8">
        <v>0.70208973811219999</v>
      </c>
      <c r="GI8">
        <v>0.63709233235406304</v>
      </c>
      <c r="GJ8">
        <v>0.54846535766601601</v>
      </c>
      <c r="GK8">
        <v>0.71817769310132196</v>
      </c>
      <c r="GL8">
        <v>0.72431091381331003</v>
      </c>
      <c r="GM8">
        <v>0.69675548572843404</v>
      </c>
      <c r="GN8">
        <v>0.61532269271826401</v>
      </c>
      <c r="GO8">
        <v>0.51606774285245305</v>
      </c>
      <c r="GP8">
        <v>0.73691080171300805</v>
      </c>
      <c r="GQ8">
        <v>0.72454074828675996</v>
      </c>
      <c r="GR8">
        <v>0.66225095741132201</v>
      </c>
      <c r="GS8">
        <v>0.57007572523806205</v>
      </c>
      <c r="GT8">
        <v>0.469885361663538</v>
      </c>
      <c r="GU8">
        <v>0.74717377711129096</v>
      </c>
      <c r="GV8">
        <v>0.70045547336412906</v>
      </c>
      <c r="GW8">
        <v>0.61965609577234104</v>
      </c>
      <c r="GX8">
        <v>0.523852672312769</v>
      </c>
      <c r="GY8">
        <v>0.58910716117054296</v>
      </c>
      <c r="GZ8">
        <v>0.733656821473195</v>
      </c>
      <c r="HA8">
        <v>0.66350208041847802</v>
      </c>
      <c r="HB8">
        <v>0.57499273165615605</v>
      </c>
      <c r="HC8">
        <v>0.60300136825386697</v>
      </c>
      <c r="HD8">
        <v>0.63036338891364296</v>
      </c>
      <c r="HE8">
        <v>0.68193816823619602</v>
      </c>
      <c r="HF8">
        <v>-0.37192842072648302</v>
      </c>
      <c r="HG8">
        <v>-0.32325406177846</v>
      </c>
      <c r="HH8">
        <v>-1.1140824026850201E-3</v>
      </c>
      <c r="HI8">
        <v>4.4900087994089302E-2</v>
      </c>
      <c r="HJ8">
        <v>4.8520986108884299E-2</v>
      </c>
      <c r="HK8">
        <v>0.62320228041153602</v>
      </c>
      <c r="HL8">
        <v>1.04974159357313</v>
      </c>
      <c r="HM8">
        <v>0.95470967010839303</v>
      </c>
      <c r="HN8">
        <v>0.84076594658192705</v>
      </c>
      <c r="HO8">
        <v>0.662423078667566</v>
      </c>
      <c r="HP8">
        <v>0.769107670964714</v>
      </c>
      <c r="HQ8">
        <v>1.0197260709126199</v>
      </c>
      <c r="HR8">
        <v>0.90855490644567805</v>
      </c>
      <c r="HS8">
        <v>0.79994647747059799</v>
      </c>
      <c r="HT8">
        <v>0.72428479201039997</v>
      </c>
      <c r="HU8">
        <v>0.90400865311537504</v>
      </c>
      <c r="HV8">
        <v>0.96780944682773395</v>
      </c>
      <c r="HW8">
        <v>0.85740757455739502</v>
      </c>
      <c r="HX8">
        <v>0.814485722540505</v>
      </c>
      <c r="HY8">
        <v>0.83846122345177498</v>
      </c>
      <c r="HZ8">
        <v>0.91225693626554905</v>
      </c>
      <c r="IA8">
        <v>0.91590859197691299</v>
      </c>
      <c r="IB8">
        <v>0.85019811637518905</v>
      </c>
      <c r="IC8">
        <v>0.87262432232962095</v>
      </c>
      <c r="ID8">
        <v>0.86646777487428395</v>
      </c>
      <c r="IE8">
        <v>0.88962341812712498</v>
      </c>
      <c r="IF8">
        <v>0.89768422818734595</v>
      </c>
      <c r="IG8">
        <v>0.887051301896845</v>
      </c>
      <c r="IH8">
        <v>0.88296964392480104</v>
      </c>
      <c r="II8">
        <v>-0.43848756833409802</v>
      </c>
      <c r="IJ8">
        <v>0.14615449449623</v>
      </c>
      <c r="IK8">
        <v>-0.42794771230907003</v>
      </c>
      <c r="IL8">
        <v>0.489863585743821</v>
      </c>
      <c r="IM8">
        <v>0.63297376548824102</v>
      </c>
      <c r="IN8">
        <v>-0.25792361328382302</v>
      </c>
      <c r="IO8">
        <v>-0.83238254130781297</v>
      </c>
      <c r="IP8">
        <v>-0.53658644142266698</v>
      </c>
      <c r="IQ8">
        <v>-0.43033811414684398</v>
      </c>
      <c r="IR8">
        <v>-0.720339590243952</v>
      </c>
      <c r="IS8">
        <v>-0.64373011422258097</v>
      </c>
      <c r="IT8">
        <v>-0.70145163879054895</v>
      </c>
      <c r="IU8">
        <v>-0.45215612649277798</v>
      </c>
      <c r="IV8">
        <v>-0.65369444879814398</v>
      </c>
      <c r="IW8">
        <v>-0.80934564674851295</v>
      </c>
      <c r="IX8">
        <v>-0.69398862561191699</v>
      </c>
      <c r="IY8">
        <v>-0.595715146051078</v>
      </c>
      <c r="IZ8">
        <v>-0.57023054569830101</v>
      </c>
      <c r="JA8">
        <v>-0.75458563511810295</v>
      </c>
      <c r="JB8">
        <v>-0.89001607218768297</v>
      </c>
      <c r="JC8">
        <v>-0.63936841437230396</v>
      </c>
      <c r="JD8">
        <v>-0.64452898958931704</v>
      </c>
      <c r="JE8">
        <v>-0.67777179731758297</v>
      </c>
      <c r="JF8">
        <v>-0.83917629988433595</v>
      </c>
      <c r="JG8">
        <v>-1.2578296189543501</v>
      </c>
      <c r="JH8">
        <v>-0.68033655091869705</v>
      </c>
      <c r="JI8">
        <v>-0.72393400505415095</v>
      </c>
      <c r="JJ8">
        <v>-0.77067445062604101</v>
      </c>
      <c r="JK8">
        <v>-1.1438463762117801</v>
      </c>
      <c r="JL8">
        <v>-1.3067973637000201</v>
      </c>
      <c r="JM8">
        <v>0.60287844442261096</v>
      </c>
      <c r="JN8">
        <v>1.47073082289972E-2</v>
      </c>
      <c r="JO8">
        <v>0.151111368431668</v>
      </c>
      <c r="JP8">
        <v>0.30709761166350802</v>
      </c>
      <c r="JQ8">
        <v>0.43155362599576402</v>
      </c>
      <c r="JR8">
        <v>0.51939141488906504</v>
      </c>
      <c r="JS8">
        <v>0.66062114919253301</v>
      </c>
      <c r="JT8">
        <v>0.68879432910837801</v>
      </c>
      <c r="JU8">
        <v>0.66658355480722498</v>
      </c>
      <c r="JV8">
        <v>0.60312773622350502</v>
      </c>
      <c r="JW8">
        <v>0.63986335068349298</v>
      </c>
      <c r="JX8">
        <v>0.68979961853849303</v>
      </c>
      <c r="JY8">
        <v>0.69887127042938202</v>
      </c>
      <c r="JZ8">
        <v>0.670142391878354</v>
      </c>
      <c r="KA8">
        <v>0.57578372565936298</v>
      </c>
      <c r="KB8">
        <v>0.67588092374459996</v>
      </c>
      <c r="KC8">
        <v>0.70539996915223702</v>
      </c>
      <c r="KD8">
        <v>0.69294869815830196</v>
      </c>
      <c r="KE8">
        <v>0.62937690474035501</v>
      </c>
      <c r="KF8">
        <v>0.52944861112725805</v>
      </c>
      <c r="KG8">
        <v>0.70495888815922303</v>
      </c>
      <c r="KH8">
        <v>0.71121008659659701</v>
      </c>
      <c r="KI8">
        <v>0.66589624741847697</v>
      </c>
      <c r="KJ8">
        <v>0.58573210911346996</v>
      </c>
      <c r="KK8">
        <v>0.48527552515328998</v>
      </c>
      <c r="KL8">
        <v>0.72315834445668103</v>
      </c>
      <c r="KM8">
        <v>0.69581924833735098</v>
      </c>
      <c r="KN8">
        <v>0.62973514346485104</v>
      </c>
      <c r="KO8">
        <v>0.54277603720087397</v>
      </c>
      <c r="KP8">
        <v>0.44220986160335402</v>
      </c>
      <c r="KQ8">
        <v>-0.56346230146777299</v>
      </c>
      <c r="KR8">
        <v>-1.6831402786209301E-2</v>
      </c>
      <c r="KS8">
        <v>-2.0067608400422099E-2</v>
      </c>
      <c r="KT8">
        <v>-4.70458627195064E-2</v>
      </c>
      <c r="KU8">
        <v>0.13081970506951199</v>
      </c>
      <c r="KV8">
        <v>0.50013225388189397</v>
      </c>
      <c r="KW8">
        <v>-1.2056006977340299</v>
      </c>
      <c r="KX8">
        <v>6.2270870362656897E-2</v>
      </c>
      <c r="KY8">
        <v>-1.1769946167360901</v>
      </c>
      <c r="KZ8">
        <v>-0.60020987829696604</v>
      </c>
      <c r="LA8">
        <v>-0.82769740075347997</v>
      </c>
      <c r="LB8">
        <v>-0.84234889335873697</v>
      </c>
      <c r="LC8">
        <v>-0.99191439650608304</v>
      </c>
      <c r="LD8">
        <v>-0.94792709233098005</v>
      </c>
      <c r="LE8">
        <v>-0.74360811850570996</v>
      </c>
      <c r="LF8">
        <v>-0.86403019034564699</v>
      </c>
      <c r="LG8">
        <v>-0.95076070073211005</v>
      </c>
      <c r="LH8">
        <v>-1.0111052853643401</v>
      </c>
      <c r="LI8">
        <v>-0.88458506986082197</v>
      </c>
      <c r="LJ8">
        <v>-0.80561135761990998</v>
      </c>
      <c r="LK8">
        <v>-0.93739764893789401</v>
      </c>
      <c r="LL8">
        <v>-0.98655565819387603</v>
      </c>
      <c r="LM8">
        <v>-0.95983045291695901</v>
      </c>
      <c r="LN8">
        <v>-0.89117817536455701</v>
      </c>
      <c r="LO8">
        <v>-0.89527966985448104</v>
      </c>
      <c r="LP8">
        <v>-0.97028570668019898</v>
      </c>
      <c r="LQ8">
        <v>-0.95785775940048901</v>
      </c>
      <c r="LR8">
        <v>-0.95074315233504803</v>
      </c>
      <c r="LS8">
        <v>-0.94236557449696701</v>
      </c>
      <c r="LT8">
        <v>-0.95290945240250302</v>
      </c>
      <c r="LU8">
        <v>-1.0913003643699599</v>
      </c>
      <c r="LV8">
        <v>0.34762426003979102</v>
      </c>
      <c r="LW8">
        <v>8.8888858037197094E-2</v>
      </c>
      <c r="LX8">
        <v>0.58176030650934596</v>
      </c>
      <c r="LY8">
        <v>-0.34829863780901299</v>
      </c>
      <c r="LZ8">
        <v>-0.50290951104918702</v>
      </c>
      <c r="MA8">
        <v>-0.80023107343664801</v>
      </c>
      <c r="MB8">
        <v>0.56738458384719803</v>
      </c>
      <c r="MC8">
        <v>0.59424504716874404</v>
      </c>
      <c r="MD8">
        <v>-1.3390341435791799</v>
      </c>
      <c r="ME8">
        <v>-0.89341651820657397</v>
      </c>
      <c r="MF8">
        <v>-0.863097698376598</v>
      </c>
      <c r="MG8">
        <v>-0.478097899265296</v>
      </c>
      <c r="MH8">
        <v>1.0943480348971499</v>
      </c>
      <c r="MI8">
        <v>-1.1041309434434099</v>
      </c>
      <c r="MJ8">
        <v>-1.1674014012070699</v>
      </c>
      <c r="MK8">
        <v>-0.907651568415346</v>
      </c>
      <c r="ML8">
        <v>0.39421895449127098</v>
      </c>
      <c r="MM8">
        <v>-8.4487907664825401E-3</v>
      </c>
      <c r="MN8">
        <v>-1.3658122049985899</v>
      </c>
      <c r="MO8">
        <v>-1.25211685585717</v>
      </c>
      <c r="MP8">
        <v>-0.17208726293781301</v>
      </c>
      <c r="MQ8">
        <v>-0.29577081853353498</v>
      </c>
      <c r="MR8">
        <v>-0.53324264666191301</v>
      </c>
      <c r="MS8">
        <v>-1.46808307761528</v>
      </c>
      <c r="MT8">
        <v>-0.59564633183961302</v>
      </c>
      <c r="MU8">
        <v>-0.716764411984114</v>
      </c>
      <c r="MV8">
        <v>-0.74156400194580596</v>
      </c>
      <c r="MW8">
        <v>-0.72945025087937898</v>
      </c>
      <c r="MX8">
        <v>-0.673507854738436</v>
      </c>
      <c r="MY8">
        <v>-0.96432712225733996</v>
      </c>
      <c r="MZ8">
        <v>0.686326054455764</v>
      </c>
      <c r="NA8">
        <v>0.112473353572451</v>
      </c>
      <c r="NB8">
        <v>0.31198483987492398</v>
      </c>
      <c r="NC8">
        <v>-0.66630114932487905</v>
      </c>
      <c r="ND8">
        <v>-0.43988813288726902</v>
      </c>
      <c r="NE8">
        <v>-1.0026018352605</v>
      </c>
      <c r="NF8">
        <v>-0.230540424389412</v>
      </c>
      <c r="NG8">
        <v>-0.294489760360095</v>
      </c>
      <c r="NH8">
        <v>-1.3912216010582801</v>
      </c>
      <c r="NI8">
        <v>-0.72881554889330602</v>
      </c>
      <c r="NJ8">
        <v>-0.878978899715532</v>
      </c>
      <c r="NK8">
        <v>-0.68549135123483595</v>
      </c>
      <c r="NL8">
        <v>-0.70672345772880896</v>
      </c>
      <c r="NM8">
        <v>-1.11322130487404</v>
      </c>
      <c r="NN8">
        <v>-0.86477822657038905</v>
      </c>
      <c r="NO8">
        <v>-0.84923453204282995</v>
      </c>
      <c r="NP8">
        <v>-0.75902860215140999</v>
      </c>
      <c r="NQ8">
        <v>-0.99574246272399602</v>
      </c>
      <c r="NR8">
        <v>-1.20724142743036</v>
      </c>
      <c r="NS8">
        <v>-0.859668559655139</v>
      </c>
      <c r="NT8">
        <v>-0.86138314571327401</v>
      </c>
      <c r="NU8">
        <v>-0.95234876189584206</v>
      </c>
      <c r="NV8">
        <v>-1.1129949926014699</v>
      </c>
      <c r="NW8">
        <v>-1.20765362465584</v>
      </c>
      <c r="NX8">
        <v>-0.87230924561259604</v>
      </c>
      <c r="NY8">
        <v>-0.99109498146541097</v>
      </c>
      <c r="NZ8">
        <v>-1.05847972085645</v>
      </c>
      <c r="OA8">
        <v>-1.1435398577965099</v>
      </c>
      <c r="OB8">
        <v>-1.0719542192766001</v>
      </c>
      <c r="OC8">
        <v>0.73543801803448505</v>
      </c>
      <c r="OD8">
        <v>0.65854596218730699</v>
      </c>
      <c r="OE8">
        <v>0.42196586750249399</v>
      </c>
      <c r="OF8">
        <v>0.62031518320977097</v>
      </c>
      <c r="OG8">
        <v>1.1198895947006799</v>
      </c>
      <c r="OH8">
        <v>0.47254903414256799</v>
      </c>
      <c r="OI8">
        <v>0.10758242228716899</v>
      </c>
      <c r="OJ8">
        <v>0.16150927439058099</v>
      </c>
      <c r="OK8">
        <v>-6.2908192046316402E-3</v>
      </c>
      <c r="OL8">
        <v>-0.36750571494663697</v>
      </c>
      <c r="OM8">
        <v>0.40512379256061898</v>
      </c>
      <c r="ON8">
        <v>3.7707773606423002E-2</v>
      </c>
      <c r="OO8">
        <v>0.116537671275114</v>
      </c>
      <c r="OP8">
        <v>-0.23993249203011399</v>
      </c>
      <c r="OQ8">
        <v>-0.213875455133124</v>
      </c>
      <c r="OR8">
        <v>0.22823666104601301</v>
      </c>
      <c r="OS8">
        <v>8.0884979775755594E-2</v>
      </c>
      <c r="OT8">
        <v>-6.4135246558986503E-2</v>
      </c>
      <c r="OU8">
        <v>-0.23769266197863601</v>
      </c>
      <c r="OV8">
        <v>-0.56825843484892302</v>
      </c>
      <c r="OW8">
        <v>0.20099762179702099</v>
      </c>
      <c r="OX8">
        <v>-3.1452000503758598E-2</v>
      </c>
      <c r="OY8">
        <v>-0.12347267923798901</v>
      </c>
      <c r="OZ8">
        <v>-0.48717350297763701</v>
      </c>
      <c r="PA8">
        <v>-0.91957031784181298</v>
      </c>
      <c r="PB8">
        <v>8.7704090219293901E-2</v>
      </c>
      <c r="PC8">
        <v>-8.7447886267782104E-2</v>
      </c>
      <c r="PD8">
        <v>-0.35278960040789897</v>
      </c>
      <c r="PE8">
        <v>-0.80257836494104096</v>
      </c>
      <c r="PF8">
        <v>-1.1396757907138499</v>
      </c>
      <c r="PG8">
        <v>-1.01480074824787</v>
      </c>
      <c r="PH8">
        <v>0.70454876857432303</v>
      </c>
      <c r="PI8">
        <v>0.51521790302065895</v>
      </c>
      <c r="PJ8">
        <v>1.0340058116500599</v>
      </c>
      <c r="PK8">
        <v>1.77493143741471</v>
      </c>
      <c r="PL8">
        <v>1.73524724525734</v>
      </c>
      <c r="PM8">
        <v>-1.03454182568484</v>
      </c>
      <c r="PN8">
        <v>-1.0201081263626901</v>
      </c>
      <c r="PO8">
        <v>-0.986621568507556</v>
      </c>
      <c r="PP8">
        <v>-0.99573143722127599</v>
      </c>
      <c r="PQ8">
        <v>-1.0227280420542799</v>
      </c>
      <c r="PR8">
        <v>-1.03057432405761</v>
      </c>
      <c r="PS8">
        <v>-1.00965613940876</v>
      </c>
      <c r="PT8">
        <v>-0.99058723085117495</v>
      </c>
      <c r="PU8">
        <v>-0.99372845633948803</v>
      </c>
      <c r="PV8">
        <v>-1.02816654023333</v>
      </c>
      <c r="PW8">
        <v>-1.02141606775302</v>
      </c>
      <c r="PX8">
        <v>-1.0014415120673701</v>
      </c>
      <c r="PY8">
        <v>-0.99352260696615802</v>
      </c>
      <c r="PZ8">
        <v>-1.0034329870680201</v>
      </c>
      <c r="QA8">
        <v>-1.0232291478401601</v>
      </c>
      <c r="QB8">
        <v>-1.01238842499485</v>
      </c>
      <c r="QC8">
        <v>-1.0002528595901701</v>
      </c>
      <c r="QD8">
        <v>-1.00058923818347</v>
      </c>
      <c r="QE8">
        <v>-1.02866955411129</v>
      </c>
      <c r="QF8">
        <v>-1.0161586810961101</v>
      </c>
      <c r="QG8">
        <v>-1.00899480804276</v>
      </c>
      <c r="QH8">
        <v>-1.00421967347994</v>
      </c>
      <c r="QI8">
        <v>-1.0205923550457501</v>
      </c>
      <c r="QJ8">
        <v>-1.05208428628353</v>
      </c>
      <c r="QK8">
        <v>-0.166923252599187</v>
      </c>
      <c r="QL8">
        <v>0.607215085732286</v>
      </c>
      <c r="QM8">
        <v>3.4006970449479097E-2</v>
      </c>
      <c r="QN8">
        <v>0.440374614368089</v>
      </c>
      <c r="QO8">
        <v>0.18668749955536601</v>
      </c>
      <c r="QP8">
        <v>-6.7068424070565E-2</v>
      </c>
      <c r="QQ8">
        <v>-0.39340698378765598</v>
      </c>
      <c r="QR8">
        <v>0.175747456583566</v>
      </c>
      <c r="QS8">
        <v>-1.0119987063513101</v>
      </c>
      <c r="QT8">
        <v>-0.82416491646088197</v>
      </c>
      <c r="QU8">
        <v>-0.30141482842475997</v>
      </c>
      <c r="QV8">
        <v>-0.178668803161005</v>
      </c>
      <c r="QW8">
        <v>-0.20865130787039601</v>
      </c>
      <c r="QX8">
        <v>-0.68647884825110606</v>
      </c>
      <c r="QY8">
        <v>-0.79962009863027605</v>
      </c>
      <c r="QZ8">
        <v>-0.25022949927494098</v>
      </c>
      <c r="RA8">
        <v>-0.20233161700549199</v>
      </c>
      <c r="RB8">
        <v>-0.468750978380299</v>
      </c>
      <c r="RC8">
        <v>-0.77439873912775103</v>
      </c>
      <c r="RD8">
        <v>-0.600636179130417</v>
      </c>
      <c r="RE8">
        <v>-0.24767173131216999</v>
      </c>
      <c r="RF8">
        <v>-0.38858806200102203</v>
      </c>
      <c r="RG8">
        <v>-0.61081841784912405</v>
      </c>
      <c r="RH8">
        <v>-0.65755114655966496</v>
      </c>
      <c r="RI8">
        <v>-0.64146916709372104</v>
      </c>
      <c r="RJ8">
        <v>-0.38613564946124601</v>
      </c>
      <c r="RK8">
        <v>-0.52509353466326703</v>
      </c>
      <c r="RL8">
        <v>-0.56941668849860105</v>
      </c>
      <c r="RM8">
        <v>-0.68343220381666503</v>
      </c>
      <c r="RN8">
        <v>-0.75078710608594301</v>
      </c>
      <c r="RO8">
        <v>-0.73829166547379799</v>
      </c>
      <c r="RP8">
        <v>5.8282935953185802E-2</v>
      </c>
      <c r="RQ8">
        <v>0.54150403369737599</v>
      </c>
      <c r="RR8">
        <v>-1.5275863971143799</v>
      </c>
      <c r="RS8">
        <v>-0.55684458709916296</v>
      </c>
      <c r="RT8">
        <v>2.4676317615787001E-2</v>
      </c>
      <c r="RU8">
        <v>-0.48198424954890801</v>
      </c>
      <c r="RV8">
        <v>-1.7220018412079801</v>
      </c>
      <c r="RW8">
        <v>-0.787950039360367</v>
      </c>
      <c r="RX8">
        <v>-0.81562614287892099</v>
      </c>
      <c r="RY8">
        <v>-0.81854449742817703</v>
      </c>
      <c r="RZ8">
        <v>-1.1974742828990901</v>
      </c>
      <c r="SA8">
        <v>-1.6390000662855</v>
      </c>
      <c r="SB8">
        <v>-0.40685597824752601</v>
      </c>
      <c r="SC8">
        <v>-0.57846218563262997</v>
      </c>
      <c r="SD8">
        <v>-1.0239981048342599</v>
      </c>
      <c r="SE8">
        <v>-1.45019792610106</v>
      </c>
      <c r="SF8">
        <v>-1.0782451793022201</v>
      </c>
      <c r="SG8">
        <v>-0.50518202135586099</v>
      </c>
      <c r="SH8">
        <v>-0.73950149198439097</v>
      </c>
      <c r="SI8">
        <v>-1.2492573864593799</v>
      </c>
      <c r="SJ8">
        <v>-1.15019712946501</v>
      </c>
      <c r="SK8">
        <v>-0.94507117262972695</v>
      </c>
      <c r="SL8">
        <v>-0.64020716096040597</v>
      </c>
      <c r="SM8">
        <v>-0.90472525659070702</v>
      </c>
      <c r="SN8">
        <v>-1.0733044452709599</v>
      </c>
      <c r="SO8">
        <v>-1.03645679970034</v>
      </c>
      <c r="SP8">
        <v>-0.94259271430483205</v>
      </c>
      <c r="SQ8">
        <v>-0.786722996625835</v>
      </c>
      <c r="SR8">
        <v>-0.78584683621655205</v>
      </c>
      <c r="SS8">
        <v>-0.80889238614873005</v>
      </c>
      <c r="ST8">
        <v>0.30670324614490702</v>
      </c>
      <c r="SU8">
        <v>0.31218021020361703</v>
      </c>
      <c r="SV8">
        <v>0.26249414504867802</v>
      </c>
      <c r="SW8">
        <v>0.22346153890919199</v>
      </c>
      <c r="SX8">
        <v>0.113600978055534</v>
      </c>
      <c r="SY8">
        <v>-0.83168078212837704</v>
      </c>
      <c r="SZ8">
        <v>-0.86463702706367296</v>
      </c>
      <c r="TA8">
        <v>-0.91269143841384603</v>
      </c>
      <c r="TB8">
        <v>-0.95158192363831995</v>
      </c>
      <c r="TC8">
        <v>-0.81753693973597497</v>
      </c>
      <c r="TD8">
        <v>-0.84373998246672599</v>
      </c>
      <c r="TE8">
        <v>-0.88120502234308795</v>
      </c>
      <c r="TF8">
        <v>-0.92922763353151705</v>
      </c>
      <c r="TG8">
        <v>-0.961774694000889</v>
      </c>
      <c r="TH8">
        <v>-0.833173293461969</v>
      </c>
      <c r="TI8">
        <v>-0.86512739242801895</v>
      </c>
      <c r="TJ8">
        <v>-0.90803537166587101</v>
      </c>
      <c r="TK8">
        <v>-0.94849193539033905</v>
      </c>
      <c r="TL8">
        <v>-0.97326142678866201</v>
      </c>
      <c r="TM8">
        <v>-0.85396285817833295</v>
      </c>
      <c r="TN8">
        <v>-0.89154524600143903</v>
      </c>
      <c r="TO8">
        <v>-0.93129954551252103</v>
      </c>
      <c r="TP8">
        <v>-0.96410216961300499</v>
      </c>
      <c r="TQ8">
        <v>-0.98133447492330295</v>
      </c>
      <c r="TR8">
        <v>-0.87940234513002502</v>
      </c>
      <c r="TS8">
        <v>-0.91609855014045904</v>
      </c>
      <c r="TT8">
        <v>-0.95043682086216996</v>
      </c>
      <c r="TU8">
        <v>-0.97570796754536804</v>
      </c>
      <c r="TV8">
        <v>-0.99620368328881204</v>
      </c>
    </row>
    <row r="9" spans="1:542" x14ac:dyDescent="0.25">
      <c r="A9" s="13">
        <v>43100</v>
      </c>
      <c r="B9">
        <v>-1.3168310050619401</v>
      </c>
      <c r="C9">
        <v>-1.7170960688898</v>
      </c>
      <c r="D9">
        <v>-0.418875923598721</v>
      </c>
      <c r="E9">
        <v>-1.1072804752241201</v>
      </c>
      <c r="F9">
        <v>1.1540920665846299</v>
      </c>
      <c r="G9">
        <v>1.25346956990869</v>
      </c>
      <c r="H9">
        <v>-0.55183842087895096</v>
      </c>
      <c r="I9">
        <v>-0.53950628075354201</v>
      </c>
      <c r="J9">
        <v>0.64105376518152302</v>
      </c>
      <c r="K9">
        <v>0.29343804344162</v>
      </c>
      <c r="L9">
        <v>-1.2862444731677101</v>
      </c>
      <c r="M9">
        <v>-0.77648831860951995</v>
      </c>
      <c r="N9">
        <v>-2.16404082143574E-2</v>
      </c>
      <c r="O9">
        <v>0.85172559700448502</v>
      </c>
      <c r="P9">
        <v>-0.23670679673130701</v>
      </c>
      <c r="Q9">
        <v>-1.0988320780254499</v>
      </c>
      <c r="R9">
        <v>-0.43523973348366102</v>
      </c>
      <c r="S9">
        <v>0.43535863398589603</v>
      </c>
      <c r="T9">
        <v>0.35817510132348501</v>
      </c>
      <c r="U9">
        <v>0.25855086693027801</v>
      </c>
      <c r="V9">
        <v>-0.79815424495333698</v>
      </c>
      <c r="W9">
        <v>-8.0449498997188298E-3</v>
      </c>
      <c r="X9">
        <v>0.238768859005385</v>
      </c>
      <c r="Y9">
        <v>0.55296051452335704</v>
      </c>
      <c r="Z9">
        <v>0.54101399206368395</v>
      </c>
      <c r="AA9">
        <v>-0.40412006901137598</v>
      </c>
      <c r="AB9">
        <v>-7.1354269692649297E-2</v>
      </c>
      <c r="AC9">
        <v>0.407681973372851</v>
      </c>
      <c r="AD9">
        <v>0.73082927153201604</v>
      </c>
      <c r="AE9">
        <v>0.191573270716273</v>
      </c>
      <c r="AF9">
        <v>1.08097003212024</v>
      </c>
      <c r="AG9">
        <v>0.68633262727503297</v>
      </c>
      <c r="AH9">
        <v>0.428715072017545</v>
      </c>
      <c r="AI9">
        <v>0.84608110883089904</v>
      </c>
      <c r="AJ9">
        <v>0.87403426864843503</v>
      </c>
      <c r="AK9">
        <v>0.25216552431382899</v>
      </c>
      <c r="AL9">
        <v>0.75273395639738905</v>
      </c>
      <c r="AM9">
        <v>0.70783155774749895</v>
      </c>
      <c r="AN9">
        <v>0.78601237861607198</v>
      </c>
      <c r="AO9">
        <v>0.51827824435752201</v>
      </c>
      <c r="AP9">
        <v>0.97671338448339295</v>
      </c>
      <c r="AQ9">
        <v>0.70001245429673098</v>
      </c>
      <c r="AR9">
        <v>0.75852604832776205</v>
      </c>
      <c r="AS9">
        <v>0.68934701149213995</v>
      </c>
      <c r="AT9">
        <v>0.442795053878554</v>
      </c>
      <c r="AU9">
        <v>0.84499438824074902</v>
      </c>
      <c r="AV9">
        <v>0.73517595972906902</v>
      </c>
      <c r="AW9">
        <v>0.72982154053055703</v>
      </c>
      <c r="AX9">
        <v>0.57201577099582701</v>
      </c>
      <c r="AY9">
        <v>0.41921216989376497</v>
      </c>
      <c r="AZ9">
        <v>0.82610037934702096</v>
      </c>
      <c r="BA9">
        <v>0.72822008184786602</v>
      </c>
      <c r="BB9">
        <v>0.64259997944020897</v>
      </c>
      <c r="BC9">
        <v>0.51805204877244404</v>
      </c>
      <c r="BD9">
        <v>0.36651509420655298</v>
      </c>
      <c r="BE9">
        <v>0.80310962373731298</v>
      </c>
      <c r="BF9">
        <v>0.66645806344529002</v>
      </c>
      <c r="BG9">
        <v>0.58834619544503997</v>
      </c>
      <c r="BH9">
        <v>0.45823721046674298</v>
      </c>
      <c r="BI9">
        <v>0.372868369464605</v>
      </c>
      <c r="BK9">
        <v>-0.589907134844738</v>
      </c>
      <c r="BL9">
        <v>-0.27709698798807803</v>
      </c>
      <c r="BM9">
        <v>-0.219911123027241</v>
      </c>
      <c r="BN9">
        <v>-0.56274643911226896</v>
      </c>
      <c r="BO9">
        <v>-0.10685829740408299</v>
      </c>
      <c r="BP9">
        <v>0.19705019289363601</v>
      </c>
      <c r="BQ9">
        <v>-0.55660364997310896</v>
      </c>
      <c r="BR9">
        <v>-0.67311156524310001</v>
      </c>
      <c r="BS9">
        <v>-0.75601518917469601</v>
      </c>
      <c r="BT9">
        <v>-0.63737582727112196</v>
      </c>
      <c r="BU9">
        <v>-0.55612244725725501</v>
      </c>
      <c r="BV9">
        <v>-0.66835644593810795</v>
      </c>
      <c r="BW9">
        <v>-0.68583156331294604</v>
      </c>
      <c r="BX9">
        <v>-0.64541284985129899</v>
      </c>
      <c r="BY9">
        <v>-0.67322641664209804</v>
      </c>
      <c r="BZ9">
        <v>-0.61576581624456905</v>
      </c>
      <c r="CA9">
        <v>-0.68312924820915999</v>
      </c>
      <c r="CB9">
        <v>-0.67464409193937902</v>
      </c>
      <c r="CC9">
        <v>-0.66753732893201101</v>
      </c>
      <c r="CD9">
        <v>-0.75601880984459402</v>
      </c>
      <c r="CE9">
        <v>-0.64440803509154698</v>
      </c>
      <c r="CF9">
        <v>-0.68034531118136299</v>
      </c>
      <c r="CG9">
        <v>-0.68385501739728105</v>
      </c>
      <c r="CH9">
        <v>-0.721743580068546</v>
      </c>
      <c r="CI9">
        <v>-0.78599175015127798</v>
      </c>
      <c r="CJ9">
        <v>-0.65334134749565798</v>
      </c>
      <c r="CK9">
        <v>-0.68873297772771103</v>
      </c>
      <c r="CL9">
        <v>-0.72094736601356102</v>
      </c>
      <c r="CM9">
        <v>-0.75107592368386999</v>
      </c>
      <c r="CN9">
        <v>-1.0266205290424499</v>
      </c>
      <c r="CO9">
        <v>-0.71051110400260598</v>
      </c>
      <c r="CP9">
        <v>0.29550867948631898</v>
      </c>
      <c r="CQ9">
        <v>0.60640636386126001</v>
      </c>
      <c r="CR9">
        <v>0.49599666648774099</v>
      </c>
      <c r="CS9">
        <v>0.33368677166153698</v>
      </c>
      <c r="CT9">
        <v>0.14866762571352199</v>
      </c>
      <c r="CU9">
        <v>8.8870839422923995E-2</v>
      </c>
      <c r="CV9">
        <v>-0.40150831039936002</v>
      </c>
      <c r="CW9">
        <v>-8.4899921926070293E-2</v>
      </c>
      <c r="CX9">
        <v>-0.98776045067534402</v>
      </c>
      <c r="CY9">
        <v>-0.25137275701113398</v>
      </c>
      <c r="CZ9">
        <v>-2.2082215177716299E-2</v>
      </c>
      <c r="DA9">
        <v>-0.72160494656732199</v>
      </c>
      <c r="DB9">
        <v>-0.72752154540015901</v>
      </c>
      <c r="DC9">
        <v>-0.89738999798692398</v>
      </c>
      <c r="DD9">
        <v>-0.142168335415539</v>
      </c>
      <c r="DE9">
        <v>-0.38576859011640302</v>
      </c>
      <c r="DF9">
        <v>-0.75451387008078397</v>
      </c>
      <c r="DG9">
        <v>-0.84092056528728198</v>
      </c>
      <c r="DH9">
        <v>-0.89696210152120404</v>
      </c>
      <c r="DI9">
        <v>-0.351387450331553</v>
      </c>
      <c r="DJ9">
        <v>-0.52012503309063696</v>
      </c>
      <c r="DK9">
        <v>-0.82782249757623805</v>
      </c>
      <c r="DL9">
        <v>-0.85925788364864697</v>
      </c>
      <c r="DM9">
        <v>-1.1331966961308499</v>
      </c>
      <c r="DN9">
        <v>-0.467034091392796</v>
      </c>
      <c r="DO9">
        <v>-0.63925328450818997</v>
      </c>
      <c r="DP9">
        <v>-0.85543379248333395</v>
      </c>
      <c r="DQ9">
        <v>-1.05178440849268</v>
      </c>
      <c r="DR9">
        <v>-1.17679246106976</v>
      </c>
      <c r="DS9">
        <v>0.73356613398544901</v>
      </c>
      <c r="DT9">
        <v>0.64457656239746697</v>
      </c>
      <c r="DU9">
        <v>0.64659902025454596</v>
      </c>
      <c r="DV9">
        <v>0.68180542731802496</v>
      </c>
      <c r="DW9">
        <v>0.53714058905112205</v>
      </c>
      <c r="DX9">
        <v>0.43286623266101898</v>
      </c>
      <c r="DY9">
        <v>-0.74157518305803105</v>
      </c>
      <c r="DZ9">
        <v>-0.94595079182332897</v>
      </c>
      <c r="EA9">
        <v>0.19937957363684899</v>
      </c>
      <c r="EB9">
        <v>0.25182561654082902</v>
      </c>
      <c r="EC9">
        <v>0.30383935222735398</v>
      </c>
      <c r="ED9">
        <v>-1.0085469036482599</v>
      </c>
      <c r="EE9">
        <v>-0.65042296018018397</v>
      </c>
      <c r="EF9">
        <v>0.37998794084412901</v>
      </c>
      <c r="EG9">
        <v>-0.111299836205402</v>
      </c>
      <c r="EH9">
        <v>-0.43895937006538499</v>
      </c>
      <c r="EI9">
        <v>-0.99692308810424302</v>
      </c>
      <c r="EJ9">
        <v>-0.150861409593606</v>
      </c>
      <c r="EK9">
        <v>0.156401971109803</v>
      </c>
      <c r="EL9">
        <v>-0.83060798461906504</v>
      </c>
      <c r="EM9">
        <v>-0.69730795310003801</v>
      </c>
      <c r="EN9">
        <v>-0.601561670763331</v>
      </c>
      <c r="EO9">
        <v>-0.17191314829760199</v>
      </c>
      <c r="EP9">
        <v>-0.48564855936962997</v>
      </c>
      <c r="EQ9">
        <v>-1.06207478516785</v>
      </c>
      <c r="ER9">
        <v>-0.39239596951502398</v>
      </c>
      <c r="ES9">
        <v>-0.52388780966244997</v>
      </c>
      <c r="ET9">
        <v>-0.638518918297727</v>
      </c>
      <c r="EU9">
        <v>-0.73269628328028302</v>
      </c>
      <c r="EV9">
        <v>-0.80071744190495397</v>
      </c>
      <c r="EW9">
        <v>-0.148735741153078</v>
      </c>
      <c r="EX9">
        <v>0.62267381324582405</v>
      </c>
      <c r="EY9">
        <v>0.194658066852478</v>
      </c>
      <c r="EZ9">
        <v>0.43068985768835799</v>
      </c>
      <c r="FA9">
        <v>0.73237206619096096</v>
      </c>
      <c r="FB9">
        <v>0.27636952662027803</v>
      </c>
      <c r="FC9">
        <v>-0.51366981876733298</v>
      </c>
      <c r="FD9">
        <v>-0.48179802398279697</v>
      </c>
      <c r="FE9">
        <v>-0.18388457139171299</v>
      </c>
      <c r="FF9">
        <v>-0.70692450232891801</v>
      </c>
      <c r="FG9">
        <v>-0.14370300309320599</v>
      </c>
      <c r="FH9">
        <v>-0.36678917991826998</v>
      </c>
      <c r="FI9">
        <v>-0.57545920528028505</v>
      </c>
      <c r="FJ9">
        <v>-0.69824918073721598</v>
      </c>
      <c r="FK9">
        <v>-0.67180086062806899</v>
      </c>
      <c r="FL9">
        <v>-0.26209213481370203</v>
      </c>
      <c r="FM9">
        <v>-0.48420691193953003</v>
      </c>
      <c r="FN9">
        <v>-0.65571771067713602</v>
      </c>
      <c r="FO9">
        <v>-0.70114189775639202</v>
      </c>
      <c r="FP9">
        <v>-0.84780350578031305</v>
      </c>
      <c r="FQ9">
        <v>-0.380122056010823</v>
      </c>
      <c r="FR9">
        <v>-0.57641765918982002</v>
      </c>
      <c r="FS9">
        <v>-0.68257272229433097</v>
      </c>
      <c r="FT9">
        <v>-0.81680841094113898</v>
      </c>
      <c r="FU9">
        <v>-1.06535506317193</v>
      </c>
      <c r="FV9">
        <v>-0.47958647162254198</v>
      </c>
      <c r="FW9">
        <v>-0.62164617882372797</v>
      </c>
      <c r="FX9">
        <v>-0.78212453063213005</v>
      </c>
      <c r="FY9">
        <v>-0.99299769340937105</v>
      </c>
      <c r="FZ9">
        <v>-1.2849295384367001</v>
      </c>
      <c r="GA9">
        <v>0.703172198903811</v>
      </c>
      <c r="GB9">
        <v>0.146561923655948</v>
      </c>
      <c r="GC9">
        <v>0.327512088216661</v>
      </c>
      <c r="GD9">
        <v>0.532487269962448</v>
      </c>
      <c r="GE9">
        <v>-0.16886991096145201</v>
      </c>
      <c r="GF9">
        <v>-0.14645397029746199</v>
      </c>
      <c r="GG9">
        <v>0.72779656393082304</v>
      </c>
      <c r="GH9">
        <v>0.70208973811219999</v>
      </c>
      <c r="GI9">
        <v>0.63709233235406304</v>
      </c>
      <c r="GJ9">
        <v>0.54846535766601601</v>
      </c>
      <c r="GK9">
        <v>0.71817769310132196</v>
      </c>
      <c r="GL9">
        <v>0.72431091381331003</v>
      </c>
      <c r="GM9">
        <v>0.69675548572843404</v>
      </c>
      <c r="GN9">
        <v>0.61532269271826401</v>
      </c>
      <c r="GO9">
        <v>0.51606774285245305</v>
      </c>
      <c r="GP9">
        <v>0.73691080171300805</v>
      </c>
      <c r="GQ9">
        <v>0.72454074828675996</v>
      </c>
      <c r="GR9">
        <v>0.66225095741132201</v>
      </c>
      <c r="GS9">
        <v>0.57007572523806205</v>
      </c>
      <c r="GT9">
        <v>0.469885361663538</v>
      </c>
      <c r="GU9">
        <v>0.74717377711129096</v>
      </c>
      <c r="GV9">
        <v>0.70045547336412906</v>
      </c>
      <c r="GW9">
        <v>0.61965609577234104</v>
      </c>
      <c r="GX9">
        <v>0.523852672312769</v>
      </c>
      <c r="GY9">
        <v>0.42430657524069798</v>
      </c>
      <c r="GZ9">
        <v>0.733656821473195</v>
      </c>
      <c r="HA9">
        <v>0.66350208041847802</v>
      </c>
      <c r="HB9">
        <v>0.57499273165615605</v>
      </c>
      <c r="HC9">
        <v>0.47832271740189097</v>
      </c>
      <c r="HD9">
        <v>0.50478187438772604</v>
      </c>
      <c r="HE9">
        <v>0.68193816823619602</v>
      </c>
      <c r="HF9">
        <v>-0.37192842072648302</v>
      </c>
      <c r="HG9">
        <v>-0.32325406177846</v>
      </c>
      <c r="HH9">
        <v>-0.26849385904705397</v>
      </c>
      <c r="HI9">
        <v>4.4900087994089302E-2</v>
      </c>
      <c r="HJ9">
        <v>4.8520986108884299E-2</v>
      </c>
      <c r="HK9">
        <v>0.62320228041153602</v>
      </c>
      <c r="HL9">
        <v>0.54525412870060797</v>
      </c>
      <c r="HM9">
        <v>0.95470967010839303</v>
      </c>
      <c r="HN9">
        <v>0.84076594658192705</v>
      </c>
      <c r="HO9">
        <v>0.662423078667566</v>
      </c>
      <c r="HP9">
        <v>0.59668543494680903</v>
      </c>
      <c r="HQ9">
        <v>0.68682291833109299</v>
      </c>
      <c r="HR9">
        <v>0.90855490644567805</v>
      </c>
      <c r="HS9">
        <v>0.79994647747059799</v>
      </c>
      <c r="HT9">
        <v>0.63544301972811801</v>
      </c>
      <c r="HU9">
        <v>0.64783980474664504</v>
      </c>
      <c r="HV9">
        <v>0.80235765053012498</v>
      </c>
      <c r="HW9">
        <v>0.85740757455739502</v>
      </c>
      <c r="HX9">
        <v>0.75344812342925604</v>
      </c>
      <c r="HY9">
        <v>0.66229895451772003</v>
      </c>
      <c r="HZ9">
        <v>0.74289807261330099</v>
      </c>
      <c r="IA9">
        <v>0.80605282434217296</v>
      </c>
      <c r="IB9">
        <v>0.80912574360344103</v>
      </c>
      <c r="IC9">
        <v>0.74988084113171904</v>
      </c>
      <c r="ID9">
        <v>0.73552546116255502</v>
      </c>
      <c r="IE9">
        <v>0.76334825315687205</v>
      </c>
      <c r="IF9">
        <v>0.78417436515115102</v>
      </c>
      <c r="IG9">
        <v>0.79427644812155196</v>
      </c>
      <c r="IH9">
        <v>0.79009064912205296</v>
      </c>
      <c r="II9">
        <v>-4.06837483385546E-2</v>
      </c>
      <c r="IJ9">
        <v>0.15027004440790701</v>
      </c>
      <c r="IK9">
        <v>0.14616542332750401</v>
      </c>
      <c r="IL9">
        <v>-0.40634393943117503</v>
      </c>
      <c r="IM9">
        <v>0.51591012000876901</v>
      </c>
      <c r="IN9">
        <v>0.66501784706271005</v>
      </c>
      <c r="IO9">
        <v>-0.370184093911548</v>
      </c>
      <c r="IP9">
        <v>-0.78302153065602398</v>
      </c>
      <c r="IQ9">
        <v>-0.51259878944497295</v>
      </c>
      <c r="IR9">
        <v>-0.38800412318636801</v>
      </c>
      <c r="IS9">
        <v>-0.167388258587779</v>
      </c>
      <c r="IT9">
        <v>-0.57930333743107598</v>
      </c>
      <c r="IU9">
        <v>-0.65427556026611899</v>
      </c>
      <c r="IV9">
        <v>-0.41999479702699499</v>
      </c>
      <c r="IW9">
        <v>-0.61836508882423502</v>
      </c>
      <c r="IX9">
        <v>-0.38620922600324098</v>
      </c>
      <c r="IY9">
        <v>-0.63640984840503401</v>
      </c>
      <c r="IZ9">
        <v>-0.55743475262939002</v>
      </c>
      <c r="JA9">
        <v>-0.53379952535970598</v>
      </c>
      <c r="JB9">
        <v>-0.772914302321977</v>
      </c>
      <c r="JC9">
        <v>-0.498829740269574</v>
      </c>
      <c r="JD9">
        <v>-0.59153016249446799</v>
      </c>
      <c r="JE9">
        <v>-0.60455431795316505</v>
      </c>
      <c r="JF9">
        <v>-0.66979559382493803</v>
      </c>
      <c r="JG9">
        <v>-0.89127772555731</v>
      </c>
      <c r="JH9">
        <v>-0.50640594624296797</v>
      </c>
      <c r="JI9">
        <v>-0.63230697931209601</v>
      </c>
      <c r="JJ9">
        <v>-0.70595983303712795</v>
      </c>
      <c r="JK9">
        <v>-0.79605426834846904</v>
      </c>
      <c r="JL9">
        <v>-1.2013340934474199</v>
      </c>
      <c r="JM9">
        <v>0.60287844442261096</v>
      </c>
      <c r="JN9">
        <v>1.47073082289972E-2</v>
      </c>
      <c r="JO9">
        <v>0.151111368431668</v>
      </c>
      <c r="JP9">
        <v>0.30709761166350802</v>
      </c>
      <c r="JQ9">
        <v>0.43155362599576402</v>
      </c>
      <c r="JR9">
        <v>0.51939141488906504</v>
      </c>
      <c r="JS9">
        <v>0.66062114919253301</v>
      </c>
      <c r="JT9">
        <v>0.68879432910837801</v>
      </c>
      <c r="JU9">
        <v>0.66658355480722498</v>
      </c>
      <c r="JV9">
        <v>0.60312773622350502</v>
      </c>
      <c r="JW9">
        <v>0.63986335068349298</v>
      </c>
      <c r="JX9">
        <v>0.68979961853849303</v>
      </c>
      <c r="JY9">
        <v>0.69887127042938202</v>
      </c>
      <c r="JZ9">
        <v>0.670142391878354</v>
      </c>
      <c r="KA9">
        <v>0.57578372565936298</v>
      </c>
      <c r="KB9">
        <v>0.67588092374459996</v>
      </c>
      <c r="KC9">
        <v>0.70539996915223702</v>
      </c>
      <c r="KD9">
        <v>0.69294869815830196</v>
      </c>
      <c r="KE9">
        <v>0.62937690474035501</v>
      </c>
      <c r="KF9">
        <v>0.52944861112725805</v>
      </c>
      <c r="KG9">
        <v>0.70495888815922303</v>
      </c>
      <c r="KH9">
        <v>0.71121008659659701</v>
      </c>
      <c r="KI9">
        <v>0.66589624741847697</v>
      </c>
      <c r="KJ9">
        <v>0.58573210911346996</v>
      </c>
      <c r="KK9">
        <v>0.48527552515328998</v>
      </c>
      <c r="KL9">
        <v>0.72315834445668103</v>
      </c>
      <c r="KM9">
        <v>0.69581924833735098</v>
      </c>
      <c r="KN9">
        <v>0.62973514346485104</v>
      </c>
      <c r="KO9">
        <v>0.54277603720087397</v>
      </c>
      <c r="KP9">
        <v>0.44220986160335402</v>
      </c>
      <c r="KQ9">
        <v>-0.71063794361771504</v>
      </c>
      <c r="KR9">
        <v>0.70817267394320504</v>
      </c>
      <c r="KS9">
        <v>1.2201156279517101E-3</v>
      </c>
      <c r="KT9">
        <v>3.6783253384863497E-2</v>
      </c>
      <c r="KU9">
        <v>-2.6511493503751201E-2</v>
      </c>
      <c r="KV9">
        <v>0.25950916180877998</v>
      </c>
      <c r="KW9">
        <v>-0.44569853578686403</v>
      </c>
      <c r="KX9">
        <v>-1.1947210481103401</v>
      </c>
      <c r="KY9">
        <v>0.196685095119327</v>
      </c>
      <c r="KZ9">
        <v>-1.1332755024590599</v>
      </c>
      <c r="LA9">
        <v>-0.57399455944650202</v>
      </c>
      <c r="LB9">
        <v>-0.73583135419562895</v>
      </c>
      <c r="LC9">
        <v>-0.75081606161272696</v>
      </c>
      <c r="LD9">
        <v>-0.87668986471730204</v>
      </c>
      <c r="LE9">
        <v>-0.83796733883058405</v>
      </c>
      <c r="LF9">
        <v>-0.67571971656079399</v>
      </c>
      <c r="LG9">
        <v>-0.77214695048138005</v>
      </c>
      <c r="LH9">
        <v>-0.84745071078902701</v>
      </c>
      <c r="LI9">
        <v>-0.89557941914157002</v>
      </c>
      <c r="LJ9">
        <v>-0.76230231203390997</v>
      </c>
      <c r="LK9">
        <v>-0.72476888569973696</v>
      </c>
      <c r="LL9">
        <v>-0.83794714982364704</v>
      </c>
      <c r="LM9">
        <v>-0.879330584646283</v>
      </c>
      <c r="LN9">
        <v>-0.835905665284434</v>
      </c>
      <c r="LO9">
        <v>-0.77280572330255604</v>
      </c>
      <c r="LP9">
        <v>-0.78681743442354202</v>
      </c>
      <c r="LQ9">
        <v>-0.86720132231307101</v>
      </c>
      <c r="LR9">
        <v>-0.841516734190632</v>
      </c>
      <c r="LS9">
        <v>-0.829726838069341</v>
      </c>
      <c r="LT9">
        <v>-0.82180587711821296</v>
      </c>
      <c r="LU9">
        <v>0.39182593431464802</v>
      </c>
      <c r="LV9">
        <v>-0.33178607451811898</v>
      </c>
      <c r="LW9">
        <v>0.321812604679448</v>
      </c>
      <c r="LX9">
        <v>0.113146242797242</v>
      </c>
      <c r="LY9">
        <v>0.55065476402929903</v>
      </c>
      <c r="LZ9">
        <v>-0.32473800432105399</v>
      </c>
      <c r="MA9">
        <v>-1.0909204404052799</v>
      </c>
      <c r="MB9">
        <v>-0.712815289454243</v>
      </c>
      <c r="MC9">
        <v>0.65723922178027405</v>
      </c>
      <c r="MD9">
        <v>0.61489120191554603</v>
      </c>
      <c r="ME9">
        <v>1.0886773340669</v>
      </c>
      <c r="MF9">
        <v>-0.90509496629511099</v>
      </c>
      <c r="MG9">
        <v>-0.791709640416562</v>
      </c>
      <c r="MH9">
        <v>-0.40451333340297402</v>
      </c>
      <c r="MI9">
        <v>1.13229583844774</v>
      </c>
      <c r="MJ9">
        <v>0.112732513675465</v>
      </c>
      <c r="MK9">
        <v>-1.1495079917827999</v>
      </c>
      <c r="ML9">
        <v>-0.82266270567470701</v>
      </c>
      <c r="MM9">
        <v>0.50078287088589202</v>
      </c>
      <c r="MN9">
        <v>1.2181589285050601E-2</v>
      </c>
      <c r="MO9">
        <v>-0.35472001845494699</v>
      </c>
      <c r="MP9">
        <v>-1.22618483027314</v>
      </c>
      <c r="MQ9">
        <v>-5.8097839354800403E-2</v>
      </c>
      <c r="MR9">
        <v>-0.23510596139523199</v>
      </c>
      <c r="MS9">
        <v>-0.48321432728816099</v>
      </c>
      <c r="MT9">
        <v>-0.51702036082035796</v>
      </c>
      <c r="MU9">
        <v>-0.52914463253241595</v>
      </c>
      <c r="MV9">
        <v>-0.65485953923047802</v>
      </c>
      <c r="MW9">
        <v>-0.68276128469276698</v>
      </c>
      <c r="MX9">
        <v>-0.68004958870416399</v>
      </c>
      <c r="MY9">
        <v>-0.21383062167998701</v>
      </c>
      <c r="MZ9">
        <v>-2.7143004113946798E-2</v>
      </c>
      <c r="NA9">
        <v>0.66160818145923195</v>
      </c>
      <c r="NB9">
        <v>0.110344546549265</v>
      </c>
      <c r="NC9">
        <v>0.318558378454877</v>
      </c>
      <c r="ND9">
        <v>-0.59986265494990099</v>
      </c>
      <c r="NE9">
        <v>-0.92697182505729503</v>
      </c>
      <c r="NF9">
        <v>-0.91392602493567998</v>
      </c>
      <c r="NG9">
        <v>-0.123333829042179</v>
      </c>
      <c r="NH9">
        <v>-0.22413474909839801</v>
      </c>
      <c r="NI9">
        <v>-0.49655051186525301</v>
      </c>
      <c r="NJ9">
        <v>-0.67036665531005901</v>
      </c>
      <c r="NK9">
        <v>-0.80018734252688895</v>
      </c>
      <c r="NL9">
        <v>-0.59449521746409295</v>
      </c>
      <c r="NM9">
        <v>-0.63053432545987897</v>
      </c>
      <c r="NN9">
        <v>-0.62719858050280597</v>
      </c>
      <c r="NO9">
        <v>-0.79449871259475502</v>
      </c>
      <c r="NP9">
        <v>-0.76268450180932501</v>
      </c>
      <c r="NQ9">
        <v>-0.67224810738015806</v>
      </c>
      <c r="NR9">
        <v>-0.936783108935903</v>
      </c>
      <c r="NS9">
        <v>-0.73265898205263402</v>
      </c>
      <c r="NT9">
        <v>-0.78165315384627998</v>
      </c>
      <c r="NU9">
        <v>-0.77648244570198299</v>
      </c>
      <c r="NV9">
        <v>-0.88217301561057404</v>
      </c>
      <c r="NW9">
        <v>-1.0716454846321599</v>
      </c>
      <c r="NX9">
        <v>-0.74129084141008605</v>
      </c>
      <c r="NY9">
        <v>-0.79364746883096704</v>
      </c>
      <c r="NZ9">
        <v>-0.92002414111778197</v>
      </c>
      <c r="OA9">
        <v>-1.0040712268720999</v>
      </c>
      <c r="OB9">
        <v>-1.1024424366902601</v>
      </c>
      <c r="OC9">
        <v>1.2843808562940899</v>
      </c>
      <c r="OD9">
        <v>0.71451572634387805</v>
      </c>
      <c r="OE9">
        <v>0.66875448456493902</v>
      </c>
      <c r="OF9">
        <v>0.43564875086683702</v>
      </c>
      <c r="OG9">
        <v>0.61910795628497195</v>
      </c>
      <c r="OH9">
        <v>1.0948353507412101</v>
      </c>
      <c r="OI9">
        <v>0.74294167830297397</v>
      </c>
      <c r="OJ9">
        <v>0.159184706892676</v>
      </c>
      <c r="OK9">
        <v>0.19764836837979499</v>
      </c>
      <c r="OL9">
        <v>1.137552929298E-2</v>
      </c>
      <c r="OM9">
        <v>1.17841144940196</v>
      </c>
      <c r="ON9">
        <v>0.43017742237753998</v>
      </c>
      <c r="OO9">
        <v>9.4635858143684498E-2</v>
      </c>
      <c r="OP9">
        <v>0.14762754772415501</v>
      </c>
      <c r="OQ9">
        <v>-0.23012121098049401</v>
      </c>
      <c r="OR9">
        <v>0.83567092022733103</v>
      </c>
      <c r="OS9">
        <v>0.27208767509220699</v>
      </c>
      <c r="OT9">
        <v>0.12672445754836001</v>
      </c>
      <c r="OU9">
        <v>-4.2973400409838797E-2</v>
      </c>
      <c r="OV9">
        <v>-0.223995687650583</v>
      </c>
      <c r="OW9">
        <v>0.61095175693735504</v>
      </c>
      <c r="OX9">
        <v>0.24461361921150801</v>
      </c>
      <c r="OY9">
        <v>4.8228651587511303E-3</v>
      </c>
      <c r="OZ9">
        <v>-0.102560301408225</v>
      </c>
      <c r="PA9">
        <v>-0.46980108907970702</v>
      </c>
      <c r="PB9">
        <v>0.52587086179030196</v>
      </c>
      <c r="PC9">
        <v>0.12774601586030099</v>
      </c>
      <c r="PD9">
        <v>-5.3590760682520999E-2</v>
      </c>
      <c r="PE9">
        <v>-0.32993390964089597</v>
      </c>
      <c r="PF9">
        <v>-0.77982172070665901</v>
      </c>
      <c r="PG9">
        <v>-1.01480074824787</v>
      </c>
      <c r="PH9">
        <v>-7.8322883983866895E-4</v>
      </c>
      <c r="PI9">
        <v>0.69032626242551998</v>
      </c>
      <c r="PJ9">
        <v>0.48467345526058903</v>
      </c>
      <c r="PK9">
        <v>1.0421671539419</v>
      </c>
      <c r="PL9">
        <v>1.8291405493808699</v>
      </c>
      <c r="PM9">
        <v>-0.87793178836723196</v>
      </c>
      <c r="PN9">
        <v>-0.904390429565048</v>
      </c>
      <c r="PO9">
        <v>-0.90349967937984699</v>
      </c>
      <c r="PP9">
        <v>-0.87792855717648899</v>
      </c>
      <c r="PQ9">
        <v>-1.0589892973334001</v>
      </c>
      <c r="PR9">
        <v>-0.88793710605598597</v>
      </c>
      <c r="PS9">
        <v>-0.90497412063841298</v>
      </c>
      <c r="PT9">
        <v>-0.89549409355445297</v>
      </c>
      <c r="PU9">
        <v>-0.88235916956743599</v>
      </c>
      <c r="PV9">
        <v>-0.97361795246137095</v>
      </c>
      <c r="PW9">
        <v>-0.89777851862700297</v>
      </c>
      <c r="PX9">
        <v>-0.90145125173709795</v>
      </c>
      <c r="PY9">
        <v>-0.89009604139943899</v>
      </c>
      <c r="PZ9">
        <v>-0.88621489471330295</v>
      </c>
      <c r="QA9">
        <v>-0.95146980188303998</v>
      </c>
      <c r="QB9">
        <v>-0.89827382636026898</v>
      </c>
      <c r="QC9">
        <v>-0.896265297919694</v>
      </c>
      <c r="QD9">
        <v>-0.89052541321400402</v>
      </c>
      <c r="QE9">
        <v>-0.89567604901084397</v>
      </c>
      <c r="QF9">
        <v>-0.93828512427920596</v>
      </c>
      <c r="QG9">
        <v>-0.89542739272773098</v>
      </c>
      <c r="QH9">
        <v>-0.89532631946525199</v>
      </c>
      <c r="QI9">
        <v>-0.89682969772063503</v>
      </c>
      <c r="QJ9">
        <v>-0.91934951958460098</v>
      </c>
      <c r="QK9">
        <v>-0.70621376099655997</v>
      </c>
      <c r="QL9">
        <v>0.29695920251141</v>
      </c>
      <c r="QM9">
        <v>0.57811849764114298</v>
      </c>
      <c r="QN9">
        <v>-2.33002441464594E-3</v>
      </c>
      <c r="QO9">
        <v>0.42913879767921898</v>
      </c>
      <c r="QP9">
        <v>0.105393237825173</v>
      </c>
      <c r="QQ9">
        <v>-0.14282928710762</v>
      </c>
      <c r="QR9">
        <v>-0.36627740951528098</v>
      </c>
      <c r="QS9">
        <v>0.18481392304243599</v>
      </c>
      <c r="QT9">
        <v>-0.99434646263274595</v>
      </c>
      <c r="QU9">
        <v>-0.42314004759629897</v>
      </c>
      <c r="QV9">
        <v>-0.272257223864389</v>
      </c>
      <c r="QW9">
        <v>-0.166471124338644</v>
      </c>
      <c r="QX9">
        <v>-0.180332074560725</v>
      </c>
      <c r="QY9">
        <v>-0.65991257882848098</v>
      </c>
      <c r="QZ9">
        <v>-0.36260801691338801</v>
      </c>
      <c r="RA9">
        <v>-0.228876581335659</v>
      </c>
      <c r="RB9">
        <v>-0.18087041473483001</v>
      </c>
      <c r="RC9">
        <v>-0.43888808377523503</v>
      </c>
      <c r="RD9">
        <v>-0.71396376009842</v>
      </c>
      <c r="RE9">
        <v>-0.30928161472315802</v>
      </c>
      <c r="RF9">
        <v>-0.222223167786781</v>
      </c>
      <c r="RG9">
        <v>-0.36322964030650301</v>
      </c>
      <c r="RH9">
        <v>-0.55855451637651199</v>
      </c>
      <c r="RI9">
        <v>-0.59584682301237801</v>
      </c>
      <c r="RJ9">
        <v>-0.28908888835839902</v>
      </c>
      <c r="RK9">
        <v>-0.357634205728872</v>
      </c>
      <c r="RL9">
        <v>-0.48078857548232301</v>
      </c>
      <c r="RM9">
        <v>-0.51240757042737906</v>
      </c>
      <c r="RN9">
        <v>-0.62360938367652496</v>
      </c>
      <c r="RO9">
        <v>-0.99822096604863797</v>
      </c>
      <c r="RP9">
        <v>-0.88310387710250804</v>
      </c>
      <c r="RQ9">
        <v>1.9364235255459099E-2</v>
      </c>
      <c r="RR9">
        <v>0.54005563736018103</v>
      </c>
      <c r="RS9">
        <v>-1.643818986571</v>
      </c>
      <c r="RT9">
        <v>-0.55715870068402995</v>
      </c>
      <c r="RU9">
        <v>-0.65968550642649604</v>
      </c>
      <c r="RV9">
        <v>-0.391557205902195</v>
      </c>
      <c r="RW9">
        <v>-1.7155171942798799</v>
      </c>
      <c r="RX9">
        <v>-0.658949972052285</v>
      </c>
      <c r="RY9">
        <v>-0.63731211487221295</v>
      </c>
      <c r="RZ9">
        <v>-0.76854161637787</v>
      </c>
      <c r="SA9">
        <v>-1.1353085735517301</v>
      </c>
      <c r="SB9">
        <v>-1.6313895323535099</v>
      </c>
      <c r="SC9">
        <v>-0.27587948371510301</v>
      </c>
      <c r="SD9">
        <v>-0.71654798163753397</v>
      </c>
      <c r="SE9">
        <v>-0.97268258329760304</v>
      </c>
      <c r="SF9">
        <v>-1.4079712445614301</v>
      </c>
      <c r="SG9">
        <v>-0.99554568488763395</v>
      </c>
      <c r="SH9">
        <v>-0.40136863418900498</v>
      </c>
      <c r="SI9">
        <v>-0.87036227163161795</v>
      </c>
      <c r="SJ9">
        <v>-1.2099459473315799</v>
      </c>
      <c r="SK9">
        <v>-1.0762436488959699</v>
      </c>
      <c r="SL9">
        <v>-0.85410918214433795</v>
      </c>
      <c r="SM9">
        <v>-0.53809099182318698</v>
      </c>
      <c r="SN9">
        <v>-1.06469385092765</v>
      </c>
      <c r="SO9">
        <v>-1.0099347289024301</v>
      </c>
      <c r="SP9">
        <v>-0.95422106420837804</v>
      </c>
      <c r="SQ9">
        <v>-0.845748698525706</v>
      </c>
      <c r="SR9">
        <v>-0.68092039735396703</v>
      </c>
      <c r="SS9">
        <v>-0.68398738434275397</v>
      </c>
      <c r="ST9">
        <v>0.23688724663225499</v>
      </c>
      <c r="SU9">
        <v>0.30524432106930899</v>
      </c>
      <c r="SV9">
        <v>0.306420853420801</v>
      </c>
      <c r="SW9">
        <v>0.25054219552270701</v>
      </c>
      <c r="SX9">
        <v>0.21108831394659</v>
      </c>
      <c r="SY9">
        <v>-0.69343596292101795</v>
      </c>
      <c r="SZ9">
        <v>-0.71648517371238796</v>
      </c>
      <c r="TA9">
        <v>-0.74898753692152598</v>
      </c>
      <c r="TB9">
        <v>-0.79635697444089104</v>
      </c>
      <c r="TC9">
        <v>-0.68708325056514796</v>
      </c>
      <c r="TD9">
        <v>-0.70202849685032498</v>
      </c>
      <c r="TE9">
        <v>-0.72822470834082598</v>
      </c>
      <c r="TF9">
        <v>-0.76511670961670497</v>
      </c>
      <c r="TG9">
        <v>-0.81237744554348601</v>
      </c>
      <c r="TH9">
        <v>-0.69668654154995402</v>
      </c>
      <c r="TI9">
        <v>-0.71733468020630098</v>
      </c>
      <c r="TJ9">
        <v>-0.74899870398200397</v>
      </c>
      <c r="TK9">
        <v>-0.79122658827744596</v>
      </c>
      <c r="TL9">
        <v>-0.83080764790823203</v>
      </c>
      <c r="TM9">
        <v>-0.711189818904291</v>
      </c>
      <c r="TN9">
        <v>-0.73744423804522097</v>
      </c>
      <c r="TO9">
        <v>-0.77456768243298502</v>
      </c>
      <c r="TP9">
        <v>-0.81351826717572695</v>
      </c>
      <c r="TQ9">
        <v>-0.84561556456210796</v>
      </c>
      <c r="TR9">
        <v>-0.73017415681273201</v>
      </c>
      <c r="TS9">
        <v>-0.76199755044884598</v>
      </c>
      <c r="TT9">
        <v>-0.79807818576660805</v>
      </c>
      <c r="TU9">
        <v>-0.83170069474424302</v>
      </c>
      <c r="TV9">
        <v>-0.856521292036031</v>
      </c>
    </row>
    <row r="10" spans="1:542" x14ac:dyDescent="0.25">
      <c r="A10" s="13">
        <v>43190</v>
      </c>
      <c r="B10">
        <v>-0.64098051897689301</v>
      </c>
      <c r="C10">
        <v>-1.3727014294406501</v>
      </c>
      <c r="D10">
        <v>-1.72279240944361</v>
      </c>
      <c r="E10">
        <v>-0.44660053967901597</v>
      </c>
      <c r="F10">
        <v>-1.0531181212446199</v>
      </c>
      <c r="G10">
        <v>1.35651440721828</v>
      </c>
      <c r="H10">
        <v>-1.2483769167785099</v>
      </c>
      <c r="I10">
        <v>-0.50054129685576398</v>
      </c>
      <c r="J10">
        <v>-0.50940322594401599</v>
      </c>
      <c r="K10">
        <v>0.71769695337349004</v>
      </c>
      <c r="L10">
        <v>-0.93746058732906001</v>
      </c>
      <c r="M10">
        <v>-1.2325080240717301</v>
      </c>
      <c r="N10">
        <v>-0.74245459615191001</v>
      </c>
      <c r="O10">
        <v>3.9823464121174601E-2</v>
      </c>
      <c r="P10">
        <v>0.99392125694627997</v>
      </c>
      <c r="Q10">
        <v>-1.1518508775410501</v>
      </c>
      <c r="R10">
        <v>-1.0609971052190299</v>
      </c>
      <c r="S10">
        <v>-0.388316644801672</v>
      </c>
      <c r="T10">
        <v>0.541076254875683</v>
      </c>
      <c r="U10">
        <v>0.51112658896324603</v>
      </c>
      <c r="V10">
        <v>-1.0976504309680599</v>
      </c>
      <c r="W10">
        <v>-0.75837953585711204</v>
      </c>
      <c r="X10">
        <v>6.9409704576532699E-2</v>
      </c>
      <c r="Y10">
        <v>0.364775565225892</v>
      </c>
      <c r="Z10">
        <v>0.78270636767927704</v>
      </c>
      <c r="AA10">
        <v>-0.86925055962303199</v>
      </c>
      <c r="AB10">
        <v>-0.34811329900263299</v>
      </c>
      <c r="AC10">
        <v>1.46561462924347E-2</v>
      </c>
      <c r="AD10">
        <v>0.58793166079346304</v>
      </c>
      <c r="AE10">
        <v>0.92919385862709902</v>
      </c>
      <c r="AF10">
        <v>1.1273635957305499</v>
      </c>
      <c r="AG10">
        <v>0.47465777504994899</v>
      </c>
      <c r="AH10">
        <v>0.874496365750421</v>
      </c>
      <c r="AI10">
        <v>0.57217085696778403</v>
      </c>
      <c r="AJ10">
        <v>0.88344064972660397</v>
      </c>
      <c r="AK10">
        <v>0.84457519285886196</v>
      </c>
      <c r="AL10">
        <v>1.0285248214920999</v>
      </c>
      <c r="AM10">
        <v>0.71441399628823798</v>
      </c>
      <c r="AN10">
        <v>0.65977201349599301</v>
      </c>
      <c r="AO10">
        <v>0.72894204123361195</v>
      </c>
      <c r="AP10">
        <v>1.09360140806675</v>
      </c>
      <c r="AQ10">
        <v>0.93044815615007903</v>
      </c>
      <c r="AR10">
        <v>0.65931948320060996</v>
      </c>
      <c r="AS10">
        <v>0.70722697288391601</v>
      </c>
      <c r="AT10">
        <v>0.62640046668237903</v>
      </c>
      <c r="AU10">
        <v>1.02024152892161</v>
      </c>
      <c r="AV10">
        <v>0.80170437597321598</v>
      </c>
      <c r="AW10">
        <v>0.68843702405602802</v>
      </c>
      <c r="AX10">
        <v>0.67241611907301502</v>
      </c>
      <c r="AY10">
        <v>0.50435540327134198</v>
      </c>
      <c r="AZ10">
        <v>0.91051067220009296</v>
      </c>
      <c r="BA10">
        <v>0.77919348862008797</v>
      </c>
      <c r="BB10">
        <v>0.67528357260655003</v>
      </c>
      <c r="BC10">
        <v>0.58056838611425099</v>
      </c>
      <c r="BD10">
        <v>0.44954264738038002</v>
      </c>
      <c r="BE10">
        <v>0.87181780036155199</v>
      </c>
      <c r="BF10">
        <v>0.75116760775128699</v>
      </c>
      <c r="BG10">
        <v>0.60879516946745904</v>
      </c>
      <c r="BH10">
        <v>0.52467466025103504</v>
      </c>
      <c r="BI10">
        <v>0.39443489834772899</v>
      </c>
      <c r="BK10">
        <v>-0.65901438136087997</v>
      </c>
      <c r="BL10">
        <v>-0.2715633900785</v>
      </c>
      <c r="BM10">
        <v>-0.25728680143784699</v>
      </c>
      <c r="BN10">
        <v>-0.16003695920823199</v>
      </c>
      <c r="BO10">
        <v>-0.49136753079687501</v>
      </c>
      <c r="BP10">
        <v>3.35970295792645E-3</v>
      </c>
      <c r="BQ10">
        <v>-0.51388968450833505</v>
      </c>
      <c r="BR10">
        <v>-0.49065155495049101</v>
      </c>
      <c r="BS10">
        <v>-0.63573435032687897</v>
      </c>
      <c r="BT10">
        <v>-0.74961622888026402</v>
      </c>
      <c r="BU10">
        <v>-0.59625566775281802</v>
      </c>
      <c r="BV10">
        <v>-0.484587137259613</v>
      </c>
      <c r="BW10">
        <v>-0.61877076420283195</v>
      </c>
      <c r="BX10">
        <v>-0.65612954308253202</v>
      </c>
      <c r="BY10">
        <v>-0.62391382813572804</v>
      </c>
      <c r="BZ10">
        <v>-0.54696421733182399</v>
      </c>
      <c r="CA10">
        <v>-0.55351231425520797</v>
      </c>
      <c r="CB10">
        <v>-0.64326432394938804</v>
      </c>
      <c r="CC10">
        <v>-0.65106170584031398</v>
      </c>
      <c r="CD10">
        <v>-0.678181096603233</v>
      </c>
      <c r="CE10">
        <v>-0.57536687223340499</v>
      </c>
      <c r="CF10">
        <v>-0.59069396216072301</v>
      </c>
      <c r="CG10">
        <v>-0.64700276210373797</v>
      </c>
      <c r="CH10">
        <v>-0.68020956597484405</v>
      </c>
      <c r="CI10">
        <v>-0.75942634080772697</v>
      </c>
      <c r="CJ10">
        <v>-0.60040330033085498</v>
      </c>
      <c r="CK10">
        <v>-0.60574659154422905</v>
      </c>
      <c r="CL10">
        <v>-0.67021733166442998</v>
      </c>
      <c r="CM10">
        <v>-0.73748120346549595</v>
      </c>
      <c r="CN10">
        <v>-0.79855225161096999</v>
      </c>
      <c r="CO10">
        <v>0.27844787486068701</v>
      </c>
      <c r="CP10">
        <v>0.284965676299408</v>
      </c>
      <c r="CQ10">
        <v>0.30005713874586198</v>
      </c>
      <c r="CR10">
        <v>0.60997548496423604</v>
      </c>
      <c r="CS10">
        <v>0.49006826738935</v>
      </c>
      <c r="CT10">
        <v>0.36459160392803103</v>
      </c>
      <c r="CU10">
        <v>-0.60967558338245498</v>
      </c>
      <c r="CV10">
        <v>0.204824493488688</v>
      </c>
      <c r="CW10">
        <v>-0.351647903254108</v>
      </c>
      <c r="CX10">
        <v>-1.4397450320127E-2</v>
      </c>
      <c r="CY10">
        <v>7.0820930160268303E-2</v>
      </c>
      <c r="CZ10">
        <v>-0.15657626675969599</v>
      </c>
      <c r="DA10">
        <v>6.2106241185124103E-2</v>
      </c>
      <c r="DB10">
        <v>-0.64621819563048899</v>
      </c>
      <c r="DC10">
        <v>-0.65054901479219396</v>
      </c>
      <c r="DD10">
        <v>-4.5165867750518597E-2</v>
      </c>
      <c r="DE10">
        <v>-5.0067246303221E-2</v>
      </c>
      <c r="DF10">
        <v>-0.30729701498184597</v>
      </c>
      <c r="DG10">
        <v>-0.67205883125022003</v>
      </c>
      <c r="DH10">
        <v>-0.796554559150911</v>
      </c>
      <c r="DI10">
        <v>-8.9276360491658095E-3</v>
      </c>
      <c r="DJ10">
        <v>-0.26424592390895801</v>
      </c>
      <c r="DK10">
        <v>-0.43650301955860898</v>
      </c>
      <c r="DL10">
        <v>-0.76312166881883603</v>
      </c>
      <c r="DM10">
        <v>-0.82987837121373598</v>
      </c>
      <c r="DN10">
        <v>-0.18358372549223301</v>
      </c>
      <c r="DO10">
        <v>-0.37665624846576901</v>
      </c>
      <c r="DP10">
        <v>-0.56456058855786795</v>
      </c>
      <c r="DQ10">
        <v>-0.80404581008862097</v>
      </c>
      <c r="DR10">
        <v>-1.0484482414735701</v>
      </c>
      <c r="DS10">
        <v>0.87426767580146503</v>
      </c>
      <c r="DT10">
        <v>0.88868858691207697</v>
      </c>
      <c r="DU10">
        <v>0.62943972907032797</v>
      </c>
      <c r="DV10">
        <v>0.63962354524012399</v>
      </c>
      <c r="DW10">
        <v>0.66505689407610302</v>
      </c>
      <c r="DX10">
        <v>0.54485748536229295</v>
      </c>
      <c r="DY10">
        <v>0.74002250733666097</v>
      </c>
      <c r="DZ10">
        <v>-0.61866382290856903</v>
      </c>
      <c r="EA10">
        <v>-0.79763054048347204</v>
      </c>
      <c r="EB10">
        <v>0.23032902431326799</v>
      </c>
      <c r="EC10">
        <v>1.0563024062378801</v>
      </c>
      <c r="ED10">
        <v>0.33454615469634702</v>
      </c>
      <c r="EE10">
        <v>-0.85365568413011195</v>
      </c>
      <c r="EF10">
        <v>-0.5306535735283</v>
      </c>
      <c r="EG10">
        <v>0.39482791541185602</v>
      </c>
      <c r="EH10">
        <v>0.85017436221508202</v>
      </c>
      <c r="EI10">
        <v>-0.325302294658603</v>
      </c>
      <c r="EJ10">
        <v>-0.81965189655263104</v>
      </c>
      <c r="EK10">
        <v>-7.73141392187814E-2</v>
      </c>
      <c r="EL10">
        <v>0.18646264459688899</v>
      </c>
      <c r="EM10">
        <v>0.24762557276302199</v>
      </c>
      <c r="EN10">
        <v>-0.526209845933028</v>
      </c>
      <c r="EO10">
        <v>-0.45527321757153699</v>
      </c>
      <c r="EP10">
        <v>-9.31661993141185E-2</v>
      </c>
      <c r="EQ10">
        <v>-0.38574928301803202</v>
      </c>
      <c r="ER10">
        <v>-3.0576643398566802E-2</v>
      </c>
      <c r="ES10">
        <v>-0.259076511948717</v>
      </c>
      <c r="ET10">
        <v>-0.38765392241673402</v>
      </c>
      <c r="EU10">
        <v>-0.50153279695906905</v>
      </c>
      <c r="EV10">
        <v>-0.59673808775364701</v>
      </c>
      <c r="EW10">
        <v>0.17482125727567099</v>
      </c>
      <c r="EX10">
        <v>0.25156299628567602</v>
      </c>
      <c r="EY10">
        <v>0.62126959438280605</v>
      </c>
      <c r="EZ10">
        <v>0.220812449499835</v>
      </c>
      <c r="FA10">
        <v>0.413639495769347</v>
      </c>
      <c r="FB10">
        <v>0.77044247349828798</v>
      </c>
      <c r="FC10">
        <v>-6.1284313662096399E-2</v>
      </c>
      <c r="FD10">
        <v>-0.43307134096407501</v>
      </c>
      <c r="FE10">
        <v>-0.44033220129239198</v>
      </c>
      <c r="FF10">
        <v>-0.10862760163900401</v>
      </c>
      <c r="FG10">
        <v>5.1053917129514599E-3</v>
      </c>
      <c r="FH10">
        <v>-5.8953065490216901E-2</v>
      </c>
      <c r="FI10">
        <v>-0.29389464005173999</v>
      </c>
      <c r="FJ10">
        <v>-0.51896694344559202</v>
      </c>
      <c r="FK10">
        <v>-0.65819336077899204</v>
      </c>
      <c r="FL10">
        <v>-2.7556167239413999E-2</v>
      </c>
      <c r="FM10">
        <v>-0.18060503312635301</v>
      </c>
      <c r="FN10">
        <v>-0.41823032602343801</v>
      </c>
      <c r="FO10">
        <v>-0.59839236601485901</v>
      </c>
      <c r="FP10">
        <v>-0.68090586874128101</v>
      </c>
      <c r="FQ10">
        <v>-0.120884172945688</v>
      </c>
      <c r="FR10">
        <v>-0.30514406618879503</v>
      </c>
      <c r="FS10">
        <v>-0.51073719642315896</v>
      </c>
      <c r="FT10">
        <v>-0.63970036645406603</v>
      </c>
      <c r="FU10">
        <v>-0.82362829029737905</v>
      </c>
      <c r="FV10">
        <v>-0.23155459788861801</v>
      </c>
      <c r="FW10">
        <v>-0.40449233152004799</v>
      </c>
      <c r="FX10">
        <v>-0.56637782666815595</v>
      </c>
      <c r="FY10">
        <v>-0.76101523306591501</v>
      </c>
      <c r="FZ10">
        <v>-1.03090884552188</v>
      </c>
      <c r="GA10">
        <v>0.703172198903811</v>
      </c>
      <c r="GB10">
        <v>0.146561923655948</v>
      </c>
      <c r="GC10">
        <v>0.327512088216661</v>
      </c>
      <c r="GD10">
        <v>0.532487269962448</v>
      </c>
      <c r="GE10">
        <v>0.66436978128255597</v>
      </c>
      <c r="GF10">
        <v>-0.14645397029746199</v>
      </c>
      <c r="GG10">
        <v>0.72779656393082304</v>
      </c>
      <c r="GH10">
        <v>0.70208973811219999</v>
      </c>
      <c r="GI10">
        <v>0.63709233235406304</v>
      </c>
      <c r="GJ10">
        <v>0.54846535766601601</v>
      </c>
      <c r="GK10">
        <v>0.71817769310132196</v>
      </c>
      <c r="GL10">
        <v>0.72431091381331003</v>
      </c>
      <c r="GM10">
        <v>0.69675548572843404</v>
      </c>
      <c r="GN10">
        <v>0.61532269271826401</v>
      </c>
      <c r="GO10">
        <v>0.51606774285245305</v>
      </c>
      <c r="GP10">
        <v>0.73691080171300805</v>
      </c>
      <c r="GQ10">
        <v>0.72454074828675996</v>
      </c>
      <c r="GR10">
        <v>0.66225095741132201</v>
      </c>
      <c r="GS10">
        <v>0.57007572523806205</v>
      </c>
      <c r="GT10">
        <v>0.469885361663538</v>
      </c>
      <c r="GU10">
        <v>0.74717377711129096</v>
      </c>
      <c r="GV10">
        <v>0.70045547336412906</v>
      </c>
      <c r="GW10">
        <v>0.61965609577234104</v>
      </c>
      <c r="GX10">
        <v>0.523852672312769</v>
      </c>
      <c r="GY10">
        <v>0.42430657524069798</v>
      </c>
      <c r="GZ10">
        <v>0.733656821473195</v>
      </c>
      <c r="HA10">
        <v>0.66350208041847802</v>
      </c>
      <c r="HB10">
        <v>0.57499273165615605</v>
      </c>
      <c r="HC10">
        <v>0.47832271740189097</v>
      </c>
      <c r="HD10">
        <v>0.37920035986181</v>
      </c>
      <c r="HE10">
        <v>0.68193816823619602</v>
      </c>
      <c r="HF10">
        <v>-0.37192842072648302</v>
      </c>
      <c r="HG10">
        <v>-0.32325406177846</v>
      </c>
      <c r="HH10">
        <v>-0.26849385904705397</v>
      </c>
      <c r="HI10">
        <v>-0.231408145815692</v>
      </c>
      <c r="HJ10">
        <v>4.8520986108884299E-2</v>
      </c>
      <c r="HK10">
        <v>0.62320228041153602</v>
      </c>
      <c r="HL10">
        <v>0.54525412870060797</v>
      </c>
      <c r="HM10">
        <v>0.45777876926333</v>
      </c>
      <c r="HN10">
        <v>0.84076594658192705</v>
      </c>
      <c r="HO10">
        <v>0.662423078667566</v>
      </c>
      <c r="HP10">
        <v>0.59668543494680903</v>
      </c>
      <c r="HQ10">
        <v>0.52037134204032598</v>
      </c>
      <c r="HR10">
        <v>0.58248299874902398</v>
      </c>
      <c r="HS10">
        <v>0.79994647747059799</v>
      </c>
      <c r="HT10">
        <v>0.63544301972811801</v>
      </c>
      <c r="HU10">
        <v>0.56245018862373497</v>
      </c>
      <c r="HV10">
        <v>0.55417995608371196</v>
      </c>
      <c r="HW10">
        <v>0.69484250727561503</v>
      </c>
      <c r="HX10">
        <v>0.75344812342925604</v>
      </c>
      <c r="HY10">
        <v>0.60357819820637004</v>
      </c>
      <c r="HZ10">
        <v>0.57353920896105004</v>
      </c>
      <c r="IA10">
        <v>0.64126917289006402</v>
      </c>
      <c r="IB10">
        <v>0.70069467948602604</v>
      </c>
      <c r="IC10">
        <v>0.70896634739908504</v>
      </c>
      <c r="ID10">
        <v>0.60458314745082498</v>
      </c>
      <c r="IE10">
        <v>0.63707308818662001</v>
      </c>
      <c r="IF10">
        <v>0.66068561305682805</v>
      </c>
      <c r="IG10">
        <v>0.68170962554086101</v>
      </c>
      <c r="IH10">
        <v>0.69721165431930399</v>
      </c>
      <c r="II10">
        <v>3.9167383412375099E-2</v>
      </c>
      <c r="IJ10">
        <v>0.319777897234991</v>
      </c>
      <c r="IK10">
        <v>0.15028090137562</v>
      </c>
      <c r="IL10">
        <v>0.15716417988033601</v>
      </c>
      <c r="IM10">
        <v>-0.35416833709767498</v>
      </c>
      <c r="IN10">
        <v>0.55120739344939096</v>
      </c>
      <c r="IO10">
        <v>1.82894477650665E-2</v>
      </c>
      <c r="IP10">
        <v>-0.32130981174755202</v>
      </c>
      <c r="IQ10">
        <v>-0.76225037377999505</v>
      </c>
      <c r="IR10">
        <v>-0.47281376759868898</v>
      </c>
      <c r="IS10">
        <v>9.9437345612463507E-2</v>
      </c>
      <c r="IT10">
        <v>-0.107730796936715</v>
      </c>
      <c r="IU10">
        <v>-0.53129016914219096</v>
      </c>
      <c r="IV10">
        <v>-0.62855613314026904</v>
      </c>
      <c r="IW10">
        <v>-0.36597117501842402</v>
      </c>
      <c r="IX10">
        <v>-4.8153606646666597E-3</v>
      </c>
      <c r="IY10">
        <v>-0.32899636438088098</v>
      </c>
      <c r="IZ10">
        <v>-0.59899901839116299</v>
      </c>
      <c r="JA10">
        <v>-0.52028010563210103</v>
      </c>
      <c r="JB10">
        <v>-0.52059674905356002</v>
      </c>
      <c r="JC10">
        <v>-0.19203172601813501</v>
      </c>
      <c r="JD10">
        <v>-0.44921290159553001</v>
      </c>
      <c r="JE10">
        <v>-0.54943695365909295</v>
      </c>
      <c r="JF10">
        <v>-0.58915459563973205</v>
      </c>
      <c r="JG10">
        <v>-0.69826019098821601</v>
      </c>
      <c r="JH10">
        <v>-0.32143734748168901</v>
      </c>
      <c r="JI10">
        <v>-0.45344832020675602</v>
      </c>
      <c r="JJ10">
        <v>-0.60727524335371197</v>
      </c>
      <c r="JK10">
        <v>-0.72388523045322895</v>
      </c>
      <c r="JL10">
        <v>-0.82611017346861604</v>
      </c>
      <c r="JM10">
        <v>0.60287844442261096</v>
      </c>
      <c r="JN10">
        <v>1.47073082289972E-2</v>
      </c>
      <c r="JO10">
        <v>0.151111368431668</v>
      </c>
      <c r="JP10">
        <v>0.30709761166350802</v>
      </c>
      <c r="JQ10">
        <v>0.43155362599576402</v>
      </c>
      <c r="JR10">
        <v>0.51939141488906504</v>
      </c>
      <c r="JS10">
        <v>0.66062114919253301</v>
      </c>
      <c r="JT10">
        <v>0.68879432910837801</v>
      </c>
      <c r="JU10">
        <v>0.66658355480722498</v>
      </c>
      <c r="JV10">
        <v>0.60312773622350502</v>
      </c>
      <c r="JW10">
        <v>0.63986335068349298</v>
      </c>
      <c r="JX10">
        <v>0.68979961853849303</v>
      </c>
      <c r="JY10">
        <v>0.69887127042938202</v>
      </c>
      <c r="JZ10">
        <v>0.670142391878354</v>
      </c>
      <c r="KA10">
        <v>0.57578372565936298</v>
      </c>
      <c r="KB10">
        <v>0.67588092374459996</v>
      </c>
      <c r="KC10">
        <v>0.70539996915223702</v>
      </c>
      <c r="KD10">
        <v>0.69294869815830196</v>
      </c>
      <c r="KE10">
        <v>0.62937690474035501</v>
      </c>
      <c r="KF10">
        <v>0.52944861112725805</v>
      </c>
      <c r="KG10">
        <v>0.70495888815922303</v>
      </c>
      <c r="KH10">
        <v>0.71121008659659701</v>
      </c>
      <c r="KI10">
        <v>0.66589624741847697</v>
      </c>
      <c r="KJ10">
        <v>0.58573210911346996</v>
      </c>
      <c r="KK10">
        <v>0.48527552515328998</v>
      </c>
      <c r="KL10">
        <v>0.72315834445668103</v>
      </c>
      <c r="KM10">
        <v>0.69581924833735098</v>
      </c>
      <c r="KN10">
        <v>0.62973514346485104</v>
      </c>
      <c r="KO10">
        <v>0.54277603720087397</v>
      </c>
      <c r="KP10">
        <v>0.44220986160335402</v>
      </c>
      <c r="KQ10">
        <v>-3.2350201535371603E-2</v>
      </c>
      <c r="KR10">
        <v>-0.57640860596014898</v>
      </c>
      <c r="KS10">
        <v>0.73309480720074605</v>
      </c>
      <c r="KT10">
        <v>5.9140610890677098E-2</v>
      </c>
      <c r="KU10">
        <v>5.70757169144454E-2</v>
      </c>
      <c r="KV10">
        <v>7.7762336350871902E-2</v>
      </c>
      <c r="KW10">
        <v>-0.58895877943264197</v>
      </c>
      <c r="KX10">
        <v>-0.34746682681914998</v>
      </c>
      <c r="KY10">
        <v>-1.04133662029559</v>
      </c>
      <c r="KZ10">
        <v>0.28783971239785</v>
      </c>
      <c r="LA10">
        <v>-0.73533553686752695</v>
      </c>
      <c r="LB10">
        <v>-0.46912782344491599</v>
      </c>
      <c r="LC10">
        <v>-0.63807223594317597</v>
      </c>
      <c r="LD10">
        <v>-0.63067807246137297</v>
      </c>
      <c r="LE10">
        <v>-0.76492967309835003</v>
      </c>
      <c r="LF10">
        <v>-0.62673005433575701</v>
      </c>
      <c r="LG10">
        <v>-0.572738707248025</v>
      </c>
      <c r="LH10">
        <v>-0.66119947947318303</v>
      </c>
      <c r="LI10">
        <v>-0.72785711202888004</v>
      </c>
      <c r="LJ10">
        <v>-0.773425400244522</v>
      </c>
      <c r="LK10">
        <v>-0.65273310156247799</v>
      </c>
      <c r="LL10">
        <v>-0.61480622681532704</v>
      </c>
      <c r="LM10">
        <v>-0.72481512040178298</v>
      </c>
      <c r="LN10">
        <v>-0.75412163147401601</v>
      </c>
      <c r="LO10">
        <v>-0.71685481013673702</v>
      </c>
      <c r="LP10">
        <v>-0.66814907405114499</v>
      </c>
      <c r="LQ10">
        <v>-0.67527846200316699</v>
      </c>
      <c r="LR10">
        <v>-0.74818882802056896</v>
      </c>
      <c r="LS10">
        <v>-0.71881342145570404</v>
      </c>
      <c r="LT10">
        <v>-0.70833175987404495</v>
      </c>
      <c r="LU10">
        <v>0.52210054163154196</v>
      </c>
      <c r="LV10">
        <v>-0.223698066747544</v>
      </c>
      <c r="LW10">
        <v>-0.36709362950716101</v>
      </c>
      <c r="LX10">
        <v>0.34336630963175002</v>
      </c>
      <c r="LY10">
        <v>7.6354606013288806E-2</v>
      </c>
      <c r="LZ10">
        <v>0.58714352685164595</v>
      </c>
      <c r="MA10">
        <v>0.392597708262234</v>
      </c>
      <c r="MB10">
        <v>-1.0098216600601699</v>
      </c>
      <c r="MC10">
        <v>-0.65513941595988601</v>
      </c>
      <c r="MD10">
        <v>0.677921051770217</v>
      </c>
      <c r="ME10">
        <v>-0.27421695113271</v>
      </c>
      <c r="MF10">
        <v>1.0493932714510199</v>
      </c>
      <c r="MG10">
        <v>-0.83331119791621999</v>
      </c>
      <c r="MH10">
        <v>-0.73385955334336295</v>
      </c>
      <c r="MI10">
        <v>-0.36312596773435102</v>
      </c>
      <c r="MJ10">
        <v>0.52142391555519696</v>
      </c>
      <c r="MK10">
        <v>0.140392932843631</v>
      </c>
      <c r="ML10">
        <v>-1.07096025030416</v>
      </c>
      <c r="MM10">
        <v>-0.75271045010455695</v>
      </c>
      <c r="MN10">
        <v>0.52660156992134799</v>
      </c>
      <c r="MO10">
        <v>-3.4999687720548303E-2</v>
      </c>
      <c r="MP10">
        <v>-0.29131194290572598</v>
      </c>
      <c r="MQ10">
        <v>-1.1343892979121499</v>
      </c>
      <c r="MR10">
        <v>1.6063985781490299E-2</v>
      </c>
      <c r="MS10">
        <v>-0.177276375058882</v>
      </c>
      <c r="MT10">
        <v>-0.389253157914074</v>
      </c>
      <c r="MU10">
        <v>-0.44727418331712698</v>
      </c>
      <c r="MV10">
        <v>-0.45616181217452201</v>
      </c>
      <c r="MW10">
        <v>-0.58938335231954997</v>
      </c>
      <c r="MX10">
        <v>-0.62771571697831596</v>
      </c>
      <c r="MY10">
        <v>-0.21300042643598499</v>
      </c>
      <c r="MZ10">
        <v>-0.294492831224064</v>
      </c>
      <c r="NA10">
        <v>-5.2986102858143501E-2</v>
      </c>
      <c r="NB10">
        <v>0.66065054030491299</v>
      </c>
      <c r="NC10">
        <v>0.11741670886726301</v>
      </c>
      <c r="ND10">
        <v>0.40392521697336697</v>
      </c>
      <c r="NE10">
        <v>-0.167310389238426</v>
      </c>
      <c r="NF10">
        <v>-0.83507384025726406</v>
      </c>
      <c r="NG10">
        <v>-0.82229522395304</v>
      </c>
      <c r="NH10">
        <v>-5.20007037514197E-2</v>
      </c>
      <c r="NI10">
        <v>-0.37209151089173098</v>
      </c>
      <c r="NJ10">
        <v>-0.43208111751932399</v>
      </c>
      <c r="NK10">
        <v>-0.58207693285675299</v>
      </c>
      <c r="NL10">
        <v>-0.71355474191883494</v>
      </c>
      <c r="NM10">
        <v>-0.514810206003391</v>
      </c>
      <c r="NN10">
        <v>-0.43264140555410002</v>
      </c>
      <c r="NO10">
        <v>-0.54719232836118803</v>
      </c>
      <c r="NP10">
        <v>-0.70523465004211605</v>
      </c>
      <c r="NQ10">
        <v>-0.67605605663028301</v>
      </c>
      <c r="NR10">
        <v>-0.59723515665291205</v>
      </c>
      <c r="NS10">
        <v>-0.51623466181796496</v>
      </c>
      <c r="NT10">
        <v>-0.64876983406795397</v>
      </c>
      <c r="NU10">
        <v>-0.69276611041929503</v>
      </c>
      <c r="NV10">
        <v>-0.69683577700746002</v>
      </c>
      <c r="NW10">
        <v>-0.82274354133494298</v>
      </c>
      <c r="NX10">
        <v>-0.60305305575152102</v>
      </c>
      <c r="NY10">
        <v>-0.65634952958185</v>
      </c>
      <c r="NZ10">
        <v>-0.71095621571238898</v>
      </c>
      <c r="OA10">
        <v>-0.85502078160938</v>
      </c>
      <c r="OB10">
        <v>-0.95172709777745002</v>
      </c>
      <c r="OC10">
        <v>1.43805759127552</v>
      </c>
      <c r="OD10">
        <v>0.65617589887640604</v>
      </c>
      <c r="OE10">
        <v>0.72379453250483905</v>
      </c>
      <c r="OF10">
        <v>0.67826911051405503</v>
      </c>
      <c r="OG10">
        <v>0.43442386710387398</v>
      </c>
      <c r="OH10">
        <v>0.59542852731000195</v>
      </c>
      <c r="OI10">
        <v>1.2629395250015401</v>
      </c>
      <c r="OJ10">
        <v>0.77751966133580896</v>
      </c>
      <c r="OK10">
        <v>0.19530278244860999</v>
      </c>
      <c r="OL10">
        <v>0.21543730105237099</v>
      </c>
      <c r="OM10">
        <v>1.8351280128926399</v>
      </c>
      <c r="ON10">
        <v>1.1709916284763</v>
      </c>
      <c r="OO10">
        <v>0.47940766810279101</v>
      </c>
      <c r="OP10">
        <v>0.12562113388969201</v>
      </c>
      <c r="OQ10">
        <v>0.15834768397387899</v>
      </c>
      <c r="OR10">
        <v>1.5699584009641201</v>
      </c>
      <c r="OS10">
        <v>0.85752286036729297</v>
      </c>
      <c r="OT10">
        <v>0.31708784205069401</v>
      </c>
      <c r="OU10">
        <v>0.14870531976495199</v>
      </c>
      <c r="OV10">
        <v>-2.8393560979025401E-2</v>
      </c>
      <c r="OW10">
        <v>1.26131071010478</v>
      </c>
      <c r="OX10">
        <v>0.64627383160545004</v>
      </c>
      <c r="OY10">
        <v>0.28105102707417901</v>
      </c>
      <c r="OZ10">
        <v>2.6492747280895599E-2</v>
      </c>
      <c r="PA10">
        <v>-8.1804832073351499E-2</v>
      </c>
      <c r="PB10">
        <v>1.0326889372766499</v>
      </c>
      <c r="PC10">
        <v>0.56105931200473702</v>
      </c>
      <c r="PD10">
        <v>0.16247093292384701</v>
      </c>
      <c r="PE10">
        <v>-2.7832575357268401E-2</v>
      </c>
      <c r="PF10">
        <v>-0.30289992237004598</v>
      </c>
      <c r="PG10">
        <v>-0.53562392974841899</v>
      </c>
      <c r="PH10">
        <v>1.70518091283523</v>
      </c>
      <c r="PI10">
        <v>-3.5217300620655E-2</v>
      </c>
      <c r="PJ10">
        <v>0.66777831676080701</v>
      </c>
      <c r="PK10">
        <v>0.471508107217947</v>
      </c>
      <c r="PL10">
        <v>1.0510241012078601</v>
      </c>
      <c r="PM10">
        <v>-0.87793178836723196</v>
      </c>
      <c r="PN10">
        <v>-0.75142720345399705</v>
      </c>
      <c r="PO10">
        <v>-0.78939277632636196</v>
      </c>
      <c r="PP10">
        <v>-0.79619897243321702</v>
      </c>
      <c r="PQ10">
        <v>-0.55664453793461699</v>
      </c>
      <c r="PR10">
        <v>-0.92317270155237297</v>
      </c>
      <c r="PS10">
        <v>-0.76519950433991502</v>
      </c>
      <c r="PT10">
        <v>-0.79238559809777098</v>
      </c>
      <c r="PU10">
        <v>-0.78852828957894905</v>
      </c>
      <c r="PV10">
        <v>-0.74359287638346605</v>
      </c>
      <c r="PW10">
        <v>-0.84454871681018495</v>
      </c>
      <c r="PX10">
        <v>-0.77997967714481597</v>
      </c>
      <c r="PY10">
        <v>-0.79152298208949401</v>
      </c>
      <c r="PZ10">
        <v>-0.78364064230186103</v>
      </c>
      <c r="QA10">
        <v>-0.75198389416335998</v>
      </c>
      <c r="QB10">
        <v>-0.82802220674552895</v>
      </c>
      <c r="QC10">
        <v>-0.78398527663573303</v>
      </c>
      <c r="QD10">
        <v>-0.78763078710104695</v>
      </c>
      <c r="QE10">
        <v>-0.78598848274697097</v>
      </c>
      <c r="QF10">
        <v>-0.76339884138497405</v>
      </c>
      <c r="QG10">
        <v>-0.81903145925268805</v>
      </c>
      <c r="QH10">
        <v>-0.78321219177922397</v>
      </c>
      <c r="QI10">
        <v>-0.788628589309048</v>
      </c>
      <c r="QJ10">
        <v>-0.795534062281821</v>
      </c>
      <c r="QK10">
        <v>-0.19260375299906199</v>
      </c>
      <c r="QL10">
        <v>-0.34571369844611899</v>
      </c>
      <c r="QM10">
        <v>0.26072010677933899</v>
      </c>
      <c r="QN10">
        <v>0.55687583510038696</v>
      </c>
      <c r="QO10">
        <v>-3.1518668756100703E-2</v>
      </c>
      <c r="QP10">
        <v>0.39282934098473699</v>
      </c>
      <c r="QQ10">
        <v>-0.66904245013569497</v>
      </c>
      <c r="QR10">
        <v>-0.119902470379441</v>
      </c>
      <c r="QS10">
        <v>-0.35253052280781899</v>
      </c>
      <c r="QT10">
        <v>0.196924360570299</v>
      </c>
      <c r="QU10">
        <v>-0.15360563371646399</v>
      </c>
      <c r="QV10">
        <v>-0.39136975930506002</v>
      </c>
      <c r="QW10">
        <v>-0.25926752810849701</v>
      </c>
      <c r="QX10">
        <v>-0.13884463409430001</v>
      </c>
      <c r="QY10">
        <v>-0.15860912542203801</v>
      </c>
      <c r="QZ10">
        <v>-0.28619062491924402</v>
      </c>
      <c r="RA10">
        <v>-0.339480599378019</v>
      </c>
      <c r="RB10">
        <v>-0.20704137506623599</v>
      </c>
      <c r="RC10">
        <v>-0.15499445232310599</v>
      </c>
      <c r="RD10">
        <v>-0.3865729706353</v>
      </c>
      <c r="RE10">
        <v>-0.29079864969986002</v>
      </c>
      <c r="RF10">
        <v>-0.28271949295559601</v>
      </c>
      <c r="RG10">
        <v>-0.19916478771801999</v>
      </c>
      <c r="RH10">
        <v>-0.316886272105876</v>
      </c>
      <c r="RI10">
        <v>-0.498899341839523</v>
      </c>
      <c r="RJ10">
        <v>-0.26305195245275698</v>
      </c>
      <c r="RK10">
        <v>-0.26227542119678598</v>
      </c>
      <c r="RL10">
        <v>-0.31716744375996297</v>
      </c>
      <c r="RM10">
        <v>-0.42578470416527398</v>
      </c>
      <c r="RN10">
        <v>-0.45476999358126302</v>
      </c>
      <c r="RO10">
        <v>-1.1159140577897899</v>
      </c>
      <c r="RP10">
        <v>0.93051792863620697</v>
      </c>
      <c r="RQ10">
        <v>-0.90069042832103596</v>
      </c>
      <c r="RR10">
        <v>1.7559966627966401E-2</v>
      </c>
      <c r="RS10">
        <v>0.739097783529297</v>
      </c>
      <c r="RT10">
        <v>-1.65444755203274</v>
      </c>
      <c r="RU10">
        <v>-0.91955910975176403</v>
      </c>
      <c r="RV10">
        <v>-0.56621240688151697</v>
      </c>
      <c r="RW10">
        <v>-0.28155794071446499</v>
      </c>
      <c r="RX10">
        <v>-1.6072635405843301</v>
      </c>
      <c r="RY10">
        <v>-0.98242893706830703</v>
      </c>
      <c r="RZ10">
        <v>-0.57364376298472797</v>
      </c>
      <c r="SA10">
        <v>-0.68954822963092799</v>
      </c>
      <c r="SB10">
        <v>-1.0799693108694799</v>
      </c>
      <c r="SC10">
        <v>-1.55128486556224</v>
      </c>
      <c r="SD10">
        <v>-0.80340742257153697</v>
      </c>
      <c r="SE10">
        <v>-0.64662574208579804</v>
      </c>
      <c r="SF10">
        <v>-0.89880910980179896</v>
      </c>
      <c r="SG10">
        <v>-1.3489325002433299</v>
      </c>
      <c r="SH10">
        <v>-0.90348103247732603</v>
      </c>
      <c r="SI10">
        <v>-0.78399088095166203</v>
      </c>
      <c r="SJ10">
        <v>-0.80288470486165198</v>
      </c>
      <c r="SK10">
        <v>-1.1397089949807699</v>
      </c>
      <c r="SL10">
        <v>-0.99152752939371303</v>
      </c>
      <c r="SM10">
        <v>-0.75481677383790002</v>
      </c>
      <c r="SN10">
        <v>-0.86745407845908795</v>
      </c>
      <c r="SO10">
        <v>-1.0007192026915299</v>
      </c>
      <c r="SP10">
        <v>-0.92644482732140199</v>
      </c>
      <c r="SQ10">
        <v>-0.85774819848166495</v>
      </c>
      <c r="SR10">
        <v>-0.74029383921669301</v>
      </c>
      <c r="SS10">
        <v>-0.56065525196312205</v>
      </c>
      <c r="ST10">
        <v>0.14561991533744201</v>
      </c>
      <c r="SU10">
        <v>0.23543314099124599</v>
      </c>
      <c r="SV10">
        <v>0.29948642274542098</v>
      </c>
      <c r="SW10">
        <v>0.294488180297582</v>
      </c>
      <c r="SX10">
        <v>0.23818248390302799</v>
      </c>
      <c r="SY10">
        <v>-0.56771853577474796</v>
      </c>
      <c r="SZ10">
        <v>-0.577408308076517</v>
      </c>
      <c r="TA10">
        <v>-0.60017194559864495</v>
      </c>
      <c r="TB10">
        <v>-0.632114229565089</v>
      </c>
      <c r="TC10">
        <v>-0.566988503351738</v>
      </c>
      <c r="TD10">
        <v>-0.570742053486053</v>
      </c>
      <c r="TE10">
        <v>-0.58572728099848403</v>
      </c>
      <c r="TF10">
        <v>-0.61153019428379596</v>
      </c>
      <c r="TG10">
        <v>-0.64776390864473898</v>
      </c>
      <c r="TH10">
        <v>-0.57062391228661902</v>
      </c>
      <c r="TI10">
        <v>-0.58002866179391599</v>
      </c>
      <c r="TJ10">
        <v>-0.60049890609016798</v>
      </c>
      <c r="TK10">
        <v>-0.631627559983858</v>
      </c>
      <c r="TL10">
        <v>-0.67306626985135398</v>
      </c>
      <c r="TM10">
        <v>-0.57891993233873396</v>
      </c>
      <c r="TN10">
        <v>-0.59390289727805201</v>
      </c>
      <c r="TO10">
        <v>-0.61981042607377101</v>
      </c>
      <c r="TP10">
        <v>-0.65625644075933498</v>
      </c>
      <c r="TQ10">
        <v>-0.69450597160523397</v>
      </c>
      <c r="TR10">
        <v>-0.59153451917702704</v>
      </c>
      <c r="TS10">
        <v>-0.61204248918766602</v>
      </c>
      <c r="TT10">
        <v>-0.64336194163189298</v>
      </c>
      <c r="TU10">
        <v>-0.678783126691058</v>
      </c>
      <c r="TV10">
        <v>-0.71186541597091302</v>
      </c>
    </row>
    <row r="11" spans="1:542" x14ac:dyDescent="0.25">
      <c r="A11" s="13">
        <v>43281</v>
      </c>
      <c r="B11">
        <v>-0.72493710109925902</v>
      </c>
      <c r="C11">
        <v>-0.351733183137802</v>
      </c>
      <c r="D11">
        <v>-1.37765960220531</v>
      </c>
      <c r="E11">
        <v>-1.7779935792611901</v>
      </c>
      <c r="F11">
        <v>-0.39414567443048398</v>
      </c>
      <c r="G11">
        <v>-1.0070438236385499</v>
      </c>
      <c r="H11">
        <v>-0.57363144241130704</v>
      </c>
      <c r="I11">
        <v>-1.2200946661680701</v>
      </c>
      <c r="J11">
        <v>-0.46930209147411101</v>
      </c>
      <c r="K11">
        <v>-0.47558900026930401</v>
      </c>
      <c r="L11">
        <v>-0.72566675484305898</v>
      </c>
      <c r="M11">
        <v>-0.87717991800352402</v>
      </c>
      <c r="N11">
        <v>-1.2187353677824799</v>
      </c>
      <c r="O11">
        <v>-0.71672170515645095</v>
      </c>
      <c r="P11">
        <v>0.113862187826962</v>
      </c>
      <c r="Q11">
        <v>-0.85114242800881701</v>
      </c>
      <c r="R11">
        <v>-1.11597018273597</v>
      </c>
      <c r="S11">
        <v>-1.0481378039587601</v>
      </c>
      <c r="T11">
        <v>-0.34591844725764698</v>
      </c>
      <c r="U11">
        <v>0.72211705346911903</v>
      </c>
      <c r="V11">
        <v>-1.0540704905882099</v>
      </c>
      <c r="W11">
        <v>-1.07287500546195</v>
      </c>
      <c r="X11">
        <v>-0.73934257044584395</v>
      </c>
      <c r="Y11">
        <v>0.17287448343835099</v>
      </c>
      <c r="Z11">
        <v>0.55401985980981605</v>
      </c>
      <c r="AA11">
        <v>-1.04390687294423</v>
      </c>
      <c r="AB11">
        <v>-0.84610041970280103</v>
      </c>
      <c r="AC11">
        <v>-0.295768399322627</v>
      </c>
      <c r="AD11">
        <v>0.122920119748676</v>
      </c>
      <c r="AE11">
        <v>0.76364615563612304</v>
      </c>
      <c r="AF11">
        <v>1.2201507229511701</v>
      </c>
      <c r="AG11">
        <v>0.75318182274179102</v>
      </c>
      <c r="AH11">
        <v>0.63526951925698705</v>
      </c>
      <c r="AI11">
        <v>1.06746922583892</v>
      </c>
      <c r="AJ11">
        <v>0.60468415567368605</v>
      </c>
      <c r="AK11">
        <v>0.85380929594174304</v>
      </c>
      <c r="AL11">
        <v>1.0744899656745499</v>
      </c>
      <c r="AM11">
        <v>0.99087641499928802</v>
      </c>
      <c r="AN11">
        <v>0.66641624323915505</v>
      </c>
      <c r="AO11">
        <v>0.59982552056762195</v>
      </c>
      <c r="AP11">
        <v>1.1619698746909899</v>
      </c>
      <c r="AQ11">
        <v>1.04676331994272</v>
      </c>
      <c r="AR11">
        <v>0.89080146849730002</v>
      </c>
      <c r="AS11">
        <v>0.60665219005517201</v>
      </c>
      <c r="AT11">
        <v>0.64476100796276103</v>
      </c>
      <c r="AU11">
        <v>1.11341089485321</v>
      </c>
      <c r="AV11">
        <v>0.97689587208280304</v>
      </c>
      <c r="AW11">
        <v>0.75554705077148199</v>
      </c>
      <c r="AX11">
        <v>0.63020233635874401</v>
      </c>
      <c r="AY11">
        <v>0.60841935517726897</v>
      </c>
      <c r="AZ11">
        <v>1.05169248944992</v>
      </c>
      <c r="BA11">
        <v>0.86389929693275003</v>
      </c>
      <c r="BB11">
        <v>0.72696925482308605</v>
      </c>
      <c r="BC11">
        <v>0.61417091743547403</v>
      </c>
      <c r="BD11">
        <v>0.51466229692847798</v>
      </c>
      <c r="BE11">
        <v>0.95358620890609902</v>
      </c>
      <c r="BF11">
        <v>0.82042338383929803</v>
      </c>
      <c r="BG11">
        <v>0.69526511676226199</v>
      </c>
      <c r="BH11">
        <v>0.54581384881876405</v>
      </c>
      <c r="BI11">
        <v>0.464208962381367</v>
      </c>
      <c r="BK11">
        <v>-0.39698273832050501</v>
      </c>
      <c r="BL11">
        <v>-1.6115040034474199E-4</v>
      </c>
      <c r="BM11">
        <v>-0.25182376846043297</v>
      </c>
      <c r="BN11">
        <v>-0.19701483283756199</v>
      </c>
      <c r="BO11">
        <v>-6.1373585079375299E-2</v>
      </c>
      <c r="BP11">
        <v>-0.43211476951621902</v>
      </c>
      <c r="BQ11">
        <v>-0.58711362530508904</v>
      </c>
      <c r="BR11">
        <v>-0.44420718869419001</v>
      </c>
      <c r="BS11">
        <v>-0.42900165855719902</v>
      </c>
      <c r="BT11">
        <v>-0.605948514820559</v>
      </c>
      <c r="BU11">
        <v>-0.40635701467623597</v>
      </c>
      <c r="BV11">
        <v>-0.52739703303130503</v>
      </c>
      <c r="BW11">
        <v>-0.415275925523861</v>
      </c>
      <c r="BX11">
        <v>-0.57843351715606095</v>
      </c>
      <c r="BY11">
        <v>-0.63706385173742397</v>
      </c>
      <c r="BZ11">
        <v>-0.46898907189737399</v>
      </c>
      <c r="CA11">
        <v>-0.478733313897166</v>
      </c>
      <c r="CB11">
        <v>-0.49640700975625102</v>
      </c>
      <c r="CC11">
        <v>-0.61361710790462898</v>
      </c>
      <c r="CD11">
        <v>-0.65703998930311602</v>
      </c>
      <c r="CE11">
        <v>-0.457674941765364</v>
      </c>
      <c r="CF11">
        <v>-0.51413329684664999</v>
      </c>
      <c r="CG11">
        <v>-0.54289514089945701</v>
      </c>
      <c r="CH11">
        <v>-0.63469283820092504</v>
      </c>
      <c r="CI11">
        <v>-0.70555759408333996</v>
      </c>
      <c r="CJ11">
        <v>-0.48966262869418797</v>
      </c>
      <c r="CK11">
        <v>-0.54577596090383296</v>
      </c>
      <c r="CL11">
        <v>-0.57108077598979001</v>
      </c>
      <c r="CM11">
        <v>-0.67387733387237303</v>
      </c>
      <c r="CN11">
        <v>-0.78100853796240199</v>
      </c>
      <c r="CO11">
        <v>1.81416541817798E-2</v>
      </c>
      <c r="CP11">
        <v>0.307895418333691</v>
      </c>
      <c r="CQ11">
        <v>0.28958572189669701</v>
      </c>
      <c r="CR11">
        <v>0.30512558843977999</v>
      </c>
      <c r="CS11">
        <v>0.60672218080598395</v>
      </c>
      <c r="CT11">
        <v>0.519651792187245</v>
      </c>
      <c r="CU11">
        <v>0.35829671560225901</v>
      </c>
      <c r="CV11">
        <v>-0.54769222837350895</v>
      </c>
      <c r="CW11">
        <v>0.243158071322821</v>
      </c>
      <c r="CX11">
        <v>-0.28732424240968202</v>
      </c>
      <c r="CY11">
        <v>8.3157642903803203E-2</v>
      </c>
      <c r="CZ11">
        <v>0.16322393535804899</v>
      </c>
      <c r="DA11">
        <v>-7.4181468737974404E-2</v>
      </c>
      <c r="DB11">
        <v>0.124095927277332</v>
      </c>
      <c r="DC11">
        <v>-0.56692071212821005</v>
      </c>
      <c r="DD11">
        <v>0.12865032977162899</v>
      </c>
      <c r="DE11">
        <v>4.7298923708387897E-2</v>
      </c>
      <c r="DF11">
        <v>2.68779091245657E-2</v>
      </c>
      <c r="DG11">
        <v>-0.22445937615325101</v>
      </c>
      <c r="DH11">
        <v>-0.61551288769185997</v>
      </c>
      <c r="DI11">
        <v>6.1639942603760003E-2</v>
      </c>
      <c r="DJ11">
        <v>7.6213941503944602E-2</v>
      </c>
      <c r="DK11">
        <v>-0.17923371643008301</v>
      </c>
      <c r="DL11">
        <v>-0.358704946647801</v>
      </c>
      <c r="DM11">
        <v>-0.72498594792840398</v>
      </c>
      <c r="DN11">
        <v>8.0962264474676901E-2</v>
      </c>
      <c r="DO11">
        <v>-9.2520607097532598E-2</v>
      </c>
      <c r="DP11">
        <v>-0.29407091884968101</v>
      </c>
      <c r="DQ11">
        <v>-0.49728753080912602</v>
      </c>
      <c r="DR11">
        <v>-0.77475168680142403</v>
      </c>
      <c r="DS11">
        <v>-0.421278524305636</v>
      </c>
      <c r="DT11">
        <v>0.61541921927464405</v>
      </c>
      <c r="DU11">
        <v>0.87312589215874403</v>
      </c>
      <c r="DV11">
        <v>0.62249808181282995</v>
      </c>
      <c r="DW11">
        <v>0.62291504503129402</v>
      </c>
      <c r="DX11">
        <v>0.67310816597363199</v>
      </c>
      <c r="DY11">
        <v>0.88009301512596505</v>
      </c>
      <c r="DZ11">
        <v>0.81784037209376803</v>
      </c>
      <c r="EA11">
        <v>-0.480662476429287</v>
      </c>
      <c r="EB11">
        <v>-0.75222858367602696</v>
      </c>
      <c r="EC11">
        <v>-5.1490423277616701E-2</v>
      </c>
      <c r="ED11">
        <v>1.07512626546643</v>
      </c>
      <c r="EE11">
        <v>0.44446233561863502</v>
      </c>
      <c r="EF11">
        <v>-0.72744067527619705</v>
      </c>
      <c r="EG11">
        <v>-0.50783081275425401</v>
      </c>
      <c r="EH11">
        <v>0.63380944740428702</v>
      </c>
      <c r="EI11">
        <v>0.91005670594062904</v>
      </c>
      <c r="EJ11">
        <v>-0.17940724356887899</v>
      </c>
      <c r="EK11">
        <v>-0.72431284607644297</v>
      </c>
      <c r="EL11">
        <v>-4.27399543874111E-2</v>
      </c>
      <c r="EM11">
        <v>0.74867897583709297</v>
      </c>
      <c r="EN11">
        <v>0.357355863677292</v>
      </c>
      <c r="EO11">
        <v>-0.38428470755334398</v>
      </c>
      <c r="EP11">
        <v>-0.36412478825842198</v>
      </c>
      <c r="EQ11">
        <v>-1.26825660168887E-2</v>
      </c>
      <c r="ER11">
        <v>0.284125507371213</v>
      </c>
      <c r="ES11">
        <v>7.8935810669997095E-2</v>
      </c>
      <c r="ET11">
        <v>-0.13963996186086899</v>
      </c>
      <c r="EU11">
        <v>-0.26645421123025098</v>
      </c>
      <c r="EV11">
        <v>-0.37904123777948201</v>
      </c>
      <c r="EW11">
        <v>-0.10385270389159</v>
      </c>
      <c r="EX11">
        <v>0.25316008073493401</v>
      </c>
      <c r="EY11">
        <v>0.24849670476410399</v>
      </c>
      <c r="EZ11">
        <v>0.62481984399810497</v>
      </c>
      <c r="FA11">
        <v>0.199607075113652</v>
      </c>
      <c r="FB11">
        <v>0.45301292799412002</v>
      </c>
      <c r="FC11">
        <v>0.26020820512660398</v>
      </c>
      <c r="FD11">
        <v>2.3562235143859699E-2</v>
      </c>
      <c r="FE11">
        <v>-0.39129602553056803</v>
      </c>
      <c r="FF11">
        <v>-0.37762969487588599</v>
      </c>
      <c r="FG11">
        <v>5.7888405159466402E-2</v>
      </c>
      <c r="FH11">
        <v>9.1142977458166005E-2</v>
      </c>
      <c r="FI11">
        <v>1.9465574315429099E-2</v>
      </c>
      <c r="FJ11">
        <v>-0.23561619990161001</v>
      </c>
      <c r="FK11">
        <v>-0.46054041277462998</v>
      </c>
      <c r="FL11">
        <v>7.6584928173016903E-2</v>
      </c>
      <c r="FM11">
        <v>5.7280387186333E-2</v>
      </c>
      <c r="FN11">
        <v>-0.110895078320688</v>
      </c>
      <c r="FO11">
        <v>-0.35032805981869303</v>
      </c>
      <c r="FP11">
        <v>-0.56454072533261701</v>
      </c>
      <c r="FQ11">
        <v>5.95231038622029E-2</v>
      </c>
      <c r="FR11">
        <v>-4.2770231330417401E-2</v>
      </c>
      <c r="FS11">
        <v>-0.22928116422196201</v>
      </c>
      <c r="FT11">
        <v>-0.454459309729148</v>
      </c>
      <c r="FU11">
        <v>-0.62240984080311201</v>
      </c>
      <c r="FV11">
        <v>-1.6729756854715502E-2</v>
      </c>
      <c r="FW11">
        <v>-0.14848222247684301</v>
      </c>
      <c r="FX11">
        <v>-0.335169578463547</v>
      </c>
      <c r="FY11">
        <v>-0.52498510411049004</v>
      </c>
      <c r="FZ11">
        <v>-0.76551553565357799</v>
      </c>
      <c r="GA11">
        <v>0.703172198903811</v>
      </c>
      <c r="GB11">
        <v>0.146561923655948</v>
      </c>
      <c r="GC11">
        <v>0.327512088216661</v>
      </c>
      <c r="GD11">
        <v>0.532487269962448</v>
      </c>
      <c r="GE11">
        <v>0.66436978128255597</v>
      </c>
      <c r="GF11">
        <v>0.69847278141866398</v>
      </c>
      <c r="GG11">
        <v>0.72779656393082304</v>
      </c>
      <c r="GH11">
        <v>0.70208973811219999</v>
      </c>
      <c r="GI11">
        <v>0.63709233235406304</v>
      </c>
      <c r="GJ11">
        <v>0.54846535766601601</v>
      </c>
      <c r="GK11">
        <v>0.71817769310132196</v>
      </c>
      <c r="GL11">
        <v>0.72431091381331003</v>
      </c>
      <c r="GM11">
        <v>0.69675548572843404</v>
      </c>
      <c r="GN11">
        <v>0.61532269271826401</v>
      </c>
      <c r="GO11">
        <v>0.51606774285245305</v>
      </c>
      <c r="GP11">
        <v>0.73691080171300805</v>
      </c>
      <c r="GQ11">
        <v>0.72454074828675996</v>
      </c>
      <c r="GR11">
        <v>0.66225095741132201</v>
      </c>
      <c r="GS11">
        <v>0.57007572523806205</v>
      </c>
      <c r="GT11">
        <v>0.469885361663538</v>
      </c>
      <c r="GU11">
        <v>0.74717377711129096</v>
      </c>
      <c r="GV11">
        <v>0.70045547336412906</v>
      </c>
      <c r="GW11">
        <v>0.61965609577234104</v>
      </c>
      <c r="GX11">
        <v>0.523852672312769</v>
      </c>
      <c r="GY11">
        <v>0.42430657524069798</v>
      </c>
      <c r="GZ11">
        <v>0.733656821473195</v>
      </c>
      <c r="HA11">
        <v>0.66350208041847802</v>
      </c>
      <c r="HB11">
        <v>0.57499273165615605</v>
      </c>
      <c r="HC11">
        <v>0.47832271740189097</v>
      </c>
      <c r="HD11">
        <v>0.37920035986181</v>
      </c>
      <c r="HE11">
        <v>0.68193816823619602</v>
      </c>
      <c r="HF11">
        <v>0.41821994090274101</v>
      </c>
      <c r="HG11">
        <v>-0.32325406177846</v>
      </c>
      <c r="HH11">
        <v>-0.26849385904705397</v>
      </c>
      <c r="HI11">
        <v>-0.231408145815692</v>
      </c>
      <c r="HJ11">
        <v>-0.22874179165617001</v>
      </c>
      <c r="HK11">
        <v>0.62320228041153602</v>
      </c>
      <c r="HL11">
        <v>0.54525412870060797</v>
      </c>
      <c r="HM11">
        <v>0.45777876926333</v>
      </c>
      <c r="HN11">
        <v>0.35315124997026398</v>
      </c>
      <c r="HO11">
        <v>0.662423078667566</v>
      </c>
      <c r="HP11">
        <v>0.59668543494680903</v>
      </c>
      <c r="HQ11">
        <v>0.52037134204032598</v>
      </c>
      <c r="HR11">
        <v>0.41944704490069701</v>
      </c>
      <c r="HS11">
        <v>0.478408916489725</v>
      </c>
      <c r="HT11">
        <v>0.63544301972811801</v>
      </c>
      <c r="HU11">
        <v>0.56245018862373497</v>
      </c>
      <c r="HV11">
        <v>0.47145405793490602</v>
      </c>
      <c r="HW11">
        <v>0.45099490635294298</v>
      </c>
      <c r="HX11">
        <v>0.59230886177555997</v>
      </c>
      <c r="HY11">
        <v>0.60357819820637004</v>
      </c>
      <c r="HZ11">
        <v>0.51708625441030198</v>
      </c>
      <c r="IA11">
        <v>0.47648552143795297</v>
      </c>
      <c r="IB11">
        <v>0.53804808330990395</v>
      </c>
      <c r="IC11">
        <v>0.60095208394493105</v>
      </c>
      <c r="ID11">
        <v>0.56093570954691496</v>
      </c>
      <c r="IE11">
        <v>0.51079792321636697</v>
      </c>
      <c r="IF11">
        <v>0.53719686096250596</v>
      </c>
      <c r="IG11">
        <v>0.55924681855747205</v>
      </c>
      <c r="IH11">
        <v>0.58451847395863399</v>
      </c>
      <c r="II11">
        <v>0.44519828970952902</v>
      </c>
      <c r="IJ11">
        <v>1.0823701977154601</v>
      </c>
      <c r="IK11">
        <v>0.319785794346019</v>
      </c>
      <c r="IL11">
        <v>0.161203636828817</v>
      </c>
      <c r="IM11">
        <v>0.19291061643128299</v>
      </c>
      <c r="IN11">
        <v>-0.294691634185337</v>
      </c>
      <c r="IO11">
        <v>9.6267713430080101E-2</v>
      </c>
      <c r="IP11">
        <v>6.6754639114169706E-2</v>
      </c>
      <c r="IQ11">
        <v>-0.294512347956909</v>
      </c>
      <c r="IR11">
        <v>-0.73020117680352503</v>
      </c>
      <c r="IS11">
        <v>0.48846671673954101</v>
      </c>
      <c r="IT11">
        <v>0.15642324821635201</v>
      </c>
      <c r="IU11">
        <v>-5.6485913245716397E-2</v>
      </c>
      <c r="IV11">
        <v>-0.50165098099154404</v>
      </c>
      <c r="IW11">
        <v>-0.59121589186441204</v>
      </c>
      <c r="IX11">
        <v>0.33176969944701201</v>
      </c>
      <c r="IY11">
        <v>5.1944065934603802E-2</v>
      </c>
      <c r="IZ11">
        <v>-0.28501673053471199</v>
      </c>
      <c r="JA11">
        <v>-0.56419491040245795</v>
      </c>
      <c r="JB11">
        <v>-0.50514656103670197</v>
      </c>
      <c r="JC11">
        <v>0.208816797951309</v>
      </c>
      <c r="JD11">
        <v>-0.13853220593462001</v>
      </c>
      <c r="JE11">
        <v>-0.40143080438595602</v>
      </c>
      <c r="JF11">
        <v>-0.528448882842801</v>
      </c>
      <c r="JG11">
        <v>-0.60636586006341298</v>
      </c>
      <c r="JH11">
        <v>2.8443579936484401E-2</v>
      </c>
      <c r="JI11">
        <v>-0.26323892254085701</v>
      </c>
      <c r="JJ11">
        <v>-0.41464001109346599</v>
      </c>
      <c r="JK11">
        <v>-0.61383324903259395</v>
      </c>
      <c r="JL11">
        <v>-0.74824886296759197</v>
      </c>
      <c r="JM11">
        <v>0.60287844442261096</v>
      </c>
      <c r="JN11">
        <v>1.47073082289972E-2</v>
      </c>
      <c r="JO11">
        <v>0.151111368431668</v>
      </c>
      <c r="JP11">
        <v>0.30709761166350802</v>
      </c>
      <c r="JQ11">
        <v>0.43155362599576402</v>
      </c>
      <c r="JR11">
        <v>0.51939141488906504</v>
      </c>
      <c r="JS11">
        <v>0.66062114919253301</v>
      </c>
      <c r="JT11">
        <v>0.68879432910837801</v>
      </c>
      <c r="JU11">
        <v>0.66658355480722498</v>
      </c>
      <c r="JV11">
        <v>0.60312773622350502</v>
      </c>
      <c r="JW11">
        <v>0.63986335068349298</v>
      </c>
      <c r="JX11">
        <v>0.68979961853849303</v>
      </c>
      <c r="JY11">
        <v>0.69887127042938202</v>
      </c>
      <c r="JZ11">
        <v>0.670142391878354</v>
      </c>
      <c r="KA11">
        <v>0.57578372565936298</v>
      </c>
      <c r="KB11">
        <v>0.67588092374459996</v>
      </c>
      <c r="KC11">
        <v>0.70539996915223702</v>
      </c>
      <c r="KD11">
        <v>0.69294869815830196</v>
      </c>
      <c r="KE11">
        <v>0.62937690474035501</v>
      </c>
      <c r="KF11">
        <v>0.52944861112725805</v>
      </c>
      <c r="KG11">
        <v>0.70495888815922303</v>
      </c>
      <c r="KH11">
        <v>0.71121008659659701</v>
      </c>
      <c r="KI11">
        <v>0.66589624741847697</v>
      </c>
      <c r="KJ11">
        <v>0.58573210911346996</v>
      </c>
      <c r="KK11">
        <v>0.48527552515328998</v>
      </c>
      <c r="KL11">
        <v>0.72315834445668103</v>
      </c>
      <c r="KM11">
        <v>0.69581924833735098</v>
      </c>
      <c r="KN11">
        <v>0.62973514346485104</v>
      </c>
      <c r="KO11">
        <v>0.54277603720087397</v>
      </c>
      <c r="KP11">
        <v>0.44220986160335402</v>
      </c>
      <c r="KQ11">
        <v>-0.72023635506227601</v>
      </c>
      <c r="KR11">
        <v>0.41298216856943298</v>
      </c>
      <c r="KS11">
        <v>-0.56366000867642896</v>
      </c>
      <c r="KT11">
        <v>0.827789439066975</v>
      </c>
      <c r="KU11">
        <v>7.9368557792149297E-2</v>
      </c>
      <c r="KV11">
        <v>0.17432112621679399</v>
      </c>
      <c r="KW11">
        <v>7.1284082587032699E-2</v>
      </c>
      <c r="KX11">
        <v>-0.50719508165273597</v>
      </c>
      <c r="KY11">
        <v>-0.206868944712056</v>
      </c>
      <c r="KZ11">
        <v>-0.99293300406240304</v>
      </c>
      <c r="LA11">
        <v>-1.43674010489262E-2</v>
      </c>
      <c r="LB11">
        <v>-0.63873652042002105</v>
      </c>
      <c r="LC11">
        <v>-0.35577904167056301</v>
      </c>
      <c r="LD11">
        <v>-0.51563658687407199</v>
      </c>
      <c r="LE11">
        <v>-0.512700218768399</v>
      </c>
      <c r="LF11">
        <v>-0.32989817688784701</v>
      </c>
      <c r="LG11">
        <v>-0.52086191949137906</v>
      </c>
      <c r="LH11">
        <v>-0.45326458764875099</v>
      </c>
      <c r="LI11">
        <v>-0.53697649472908304</v>
      </c>
      <c r="LJ11">
        <v>-0.60373913966987403</v>
      </c>
      <c r="LK11">
        <v>-0.35024078467220199</v>
      </c>
      <c r="LL11">
        <v>-0.53920906339669805</v>
      </c>
      <c r="LM11">
        <v>-0.49280469456075698</v>
      </c>
      <c r="LN11">
        <v>-0.59714127581040499</v>
      </c>
      <c r="LO11">
        <v>-0.63406697641172804</v>
      </c>
      <c r="LP11">
        <v>-0.40365273806442897</v>
      </c>
      <c r="LQ11">
        <v>-0.55114162422286495</v>
      </c>
      <c r="LR11">
        <v>-0.55061037386600198</v>
      </c>
      <c r="LS11">
        <v>-0.62404406881582997</v>
      </c>
      <c r="LT11">
        <v>-0.59659575821129696</v>
      </c>
      <c r="LU11">
        <v>-0.16935698951196199</v>
      </c>
      <c r="LV11">
        <v>0.73578308718784002</v>
      </c>
      <c r="LW11">
        <v>-0.25749491043202</v>
      </c>
      <c r="LX11">
        <v>-0.33754339392348798</v>
      </c>
      <c r="LY11">
        <v>0.30936812936573199</v>
      </c>
      <c r="LZ11">
        <v>0.106022310287314</v>
      </c>
      <c r="MA11">
        <v>0.52290673483438199</v>
      </c>
      <c r="MB11">
        <v>0.50593498992872599</v>
      </c>
      <c r="MC11">
        <v>-0.95961125991560303</v>
      </c>
      <c r="MD11">
        <v>-0.63520082020205004</v>
      </c>
      <c r="ME11">
        <v>-0.25783601020483099</v>
      </c>
      <c r="MF11">
        <v>-0.294519301941359</v>
      </c>
      <c r="MG11">
        <v>1.10276128572169</v>
      </c>
      <c r="MH11">
        <v>-0.77754833762116904</v>
      </c>
      <c r="MI11">
        <v>-0.69171640945149304</v>
      </c>
      <c r="MJ11">
        <v>-0.36731770440549</v>
      </c>
      <c r="MK11">
        <v>0.55220251857740998</v>
      </c>
      <c r="ML11">
        <v>0.25329332105293001</v>
      </c>
      <c r="MM11">
        <v>-1.0084783887625299</v>
      </c>
      <c r="MN11">
        <v>-0.73966299779875599</v>
      </c>
      <c r="MO11">
        <v>0.31741931320258898</v>
      </c>
      <c r="MP11">
        <v>4.1760178909391397E-2</v>
      </c>
      <c r="MQ11">
        <v>-0.17983277990976401</v>
      </c>
      <c r="MR11">
        <v>-1.12134788883179</v>
      </c>
      <c r="MS11">
        <v>8.0465872367154204E-2</v>
      </c>
      <c r="MT11">
        <v>-9.2767725528965006E-2</v>
      </c>
      <c r="MU11">
        <v>-0.31423470334228998</v>
      </c>
      <c r="MV11">
        <v>-0.36945734945919301</v>
      </c>
      <c r="MW11">
        <v>-0.37539225729760001</v>
      </c>
      <c r="MX11">
        <v>-0.52304797352662602</v>
      </c>
      <c r="MY11">
        <v>-0.63972078185275505</v>
      </c>
      <c r="MZ11">
        <v>0.12178092117143</v>
      </c>
      <c r="NA11">
        <v>-0.32075757251251003</v>
      </c>
      <c r="NB11">
        <v>-5.5467793104559897E-2</v>
      </c>
      <c r="NC11">
        <v>0.66636188516351502</v>
      </c>
      <c r="ND11">
        <v>0.19891773846969599</v>
      </c>
      <c r="NE11">
        <v>-0.166470055791723</v>
      </c>
      <c r="NF11">
        <v>-4.3047451931847003E-2</v>
      </c>
      <c r="NG11">
        <v>-0.74164583223255598</v>
      </c>
      <c r="NH11">
        <v>-0.75495649103227702</v>
      </c>
      <c r="NI11">
        <v>-0.43110728130640702</v>
      </c>
      <c r="NJ11">
        <v>-0.30439603689183597</v>
      </c>
      <c r="NK11">
        <v>-0.332942197673191</v>
      </c>
      <c r="NL11">
        <v>-0.48714646590653699</v>
      </c>
      <c r="NM11">
        <v>-0.63757840229635998</v>
      </c>
      <c r="NN11">
        <v>-0.39694868877399597</v>
      </c>
      <c r="NO11">
        <v>-0.34466979640331702</v>
      </c>
      <c r="NP11">
        <v>-0.44566577433027899</v>
      </c>
      <c r="NQ11">
        <v>-0.61621685412833904</v>
      </c>
      <c r="NR11">
        <v>-0.60123207761588504</v>
      </c>
      <c r="NS11">
        <v>-0.40119220886067503</v>
      </c>
      <c r="NT11">
        <v>-0.42233665716568503</v>
      </c>
      <c r="NU11">
        <v>-0.55323888494814699</v>
      </c>
      <c r="NV11">
        <v>-0.608611068927701</v>
      </c>
      <c r="NW11">
        <v>-0.62288909309289398</v>
      </c>
      <c r="NX11">
        <v>-0.45019825084859499</v>
      </c>
      <c r="NY11">
        <v>-0.51148619368023096</v>
      </c>
      <c r="NZ11">
        <v>-0.56557785698678298</v>
      </c>
      <c r="OA11">
        <v>-0.629954609262664</v>
      </c>
      <c r="OB11">
        <v>-0.79065726993169505</v>
      </c>
      <c r="OC11">
        <v>0.20673553023584501</v>
      </c>
      <c r="OD11">
        <v>-9.4400887797140606E-2</v>
      </c>
      <c r="OE11">
        <v>0.66642379048004496</v>
      </c>
      <c r="OF11">
        <v>0.73237953256321997</v>
      </c>
      <c r="OG11">
        <v>0.67706742484059501</v>
      </c>
      <c r="OH11">
        <v>0.41125145842223798</v>
      </c>
      <c r="OI11">
        <v>1.40851309971355</v>
      </c>
      <c r="OJ11">
        <v>1.28358428824491</v>
      </c>
      <c r="OK11">
        <v>0.81922864014396102</v>
      </c>
      <c r="OL11">
        <v>0.213090305231701</v>
      </c>
      <c r="OM11">
        <v>1.00261045508765</v>
      </c>
      <c r="ON11">
        <v>1.8001300290574</v>
      </c>
      <c r="OO11">
        <v>1.2056916592765199</v>
      </c>
      <c r="OP11">
        <v>0.51223057261439497</v>
      </c>
      <c r="OQ11">
        <v>0.13628966357114899</v>
      </c>
      <c r="OR11">
        <v>1.4796870105789199</v>
      </c>
      <c r="OS11">
        <v>1.56521710189673</v>
      </c>
      <c r="OT11">
        <v>0.89995317818660803</v>
      </c>
      <c r="OU11">
        <v>0.33988559053088802</v>
      </c>
      <c r="OV11">
        <v>0.16415423835938101</v>
      </c>
      <c r="OW11">
        <v>1.47253292579545</v>
      </c>
      <c r="OX11">
        <v>1.2834751496799901</v>
      </c>
      <c r="OY11">
        <v>0.68294772938202997</v>
      </c>
      <c r="OZ11">
        <v>0.30435186231563399</v>
      </c>
      <c r="PA11">
        <v>4.8383366465646303E-2</v>
      </c>
      <c r="PB11">
        <v>1.3137165983605801</v>
      </c>
      <c r="PC11">
        <v>1.06226347691019</v>
      </c>
      <c r="PD11">
        <v>0.597531609370901</v>
      </c>
      <c r="PE11">
        <v>0.19032510862965801</v>
      </c>
      <c r="PF11">
        <v>1.93537192097202E-3</v>
      </c>
      <c r="PG11">
        <v>-0.52056065369754201</v>
      </c>
      <c r="PH11">
        <v>1.1049757961104301</v>
      </c>
      <c r="PI11">
        <v>1.7196319141004901</v>
      </c>
      <c r="PJ11">
        <v>-9.0897934192961202E-2</v>
      </c>
      <c r="PK11">
        <v>0.66172163551074203</v>
      </c>
      <c r="PL11">
        <v>0.44504588888260399</v>
      </c>
      <c r="PM11">
        <v>-0.41350765346213297</v>
      </c>
      <c r="PN11">
        <v>-0.75142720345399705</v>
      </c>
      <c r="PO11">
        <v>-0.63855880282337896</v>
      </c>
      <c r="PP11">
        <v>-0.68400337749704099</v>
      </c>
      <c r="PQ11">
        <v>-0.484305436412584</v>
      </c>
      <c r="PR11">
        <v>-0.43503690466236999</v>
      </c>
      <c r="PS11">
        <v>-0.799727952872194</v>
      </c>
      <c r="PT11">
        <v>-0.65471199800042101</v>
      </c>
      <c r="PU11">
        <v>-0.68678844653642901</v>
      </c>
      <c r="PV11">
        <v>-0.45997052618092499</v>
      </c>
      <c r="PW11">
        <v>-0.62008480834545898</v>
      </c>
      <c r="PX11">
        <v>-0.72768239458275696</v>
      </c>
      <c r="PY11">
        <v>-0.67177307157614197</v>
      </c>
      <c r="PZ11">
        <v>-0.68587989958335904</v>
      </c>
      <c r="QA11">
        <v>-0.57673098602394801</v>
      </c>
      <c r="QB11">
        <v>-0.63272767164766397</v>
      </c>
      <c r="QC11">
        <v>-0.71486306580595405</v>
      </c>
      <c r="QD11">
        <v>-0.676530857221182</v>
      </c>
      <c r="QE11">
        <v>-0.683445607073768</v>
      </c>
      <c r="QF11">
        <v>-0.597609149189403</v>
      </c>
      <c r="QG11">
        <v>-0.64746358204504695</v>
      </c>
      <c r="QH11">
        <v>-0.70779387379994096</v>
      </c>
      <c r="QI11">
        <v>-0.67722718199644905</v>
      </c>
      <c r="QJ11">
        <v>-0.68728679280493099</v>
      </c>
      <c r="QK11">
        <v>-0.34668675539831101</v>
      </c>
      <c r="QL11">
        <v>8.8644538063108094E-3</v>
      </c>
      <c r="QM11">
        <v>-0.39674798857725602</v>
      </c>
      <c r="QN11">
        <v>0.23067241704995101</v>
      </c>
      <c r="QO11">
        <v>0.55036444674114504</v>
      </c>
      <c r="QP11">
        <v>-0.153299255018434</v>
      </c>
      <c r="QQ11">
        <v>-0.16788705677562399</v>
      </c>
      <c r="QR11">
        <v>-0.637289842564705</v>
      </c>
      <c r="QS11">
        <v>-0.108283047421339</v>
      </c>
      <c r="QT11">
        <v>-0.33793192739841399</v>
      </c>
      <c r="QU11">
        <v>-0.58833855932909995</v>
      </c>
      <c r="QV11">
        <v>-0.12762057368643201</v>
      </c>
      <c r="QW11">
        <v>-0.37737204199740099</v>
      </c>
      <c r="QX11">
        <v>-0.23011700312043401</v>
      </c>
      <c r="QY11">
        <v>-0.11751867842150999</v>
      </c>
      <c r="QZ11">
        <v>-0.37159829832446301</v>
      </c>
      <c r="RA11">
        <v>-0.26426986710921402</v>
      </c>
      <c r="RB11">
        <v>-0.31608704311376201</v>
      </c>
      <c r="RC11">
        <v>-0.1808029642733</v>
      </c>
      <c r="RD11">
        <v>-0.109549994935736</v>
      </c>
      <c r="RE11">
        <v>-0.39245495732799002</v>
      </c>
      <c r="RF11">
        <v>-0.26457059540494998</v>
      </c>
      <c r="RG11">
        <v>-0.258824734113832</v>
      </c>
      <c r="RH11">
        <v>-0.15674466445665899</v>
      </c>
      <c r="RI11">
        <v>-0.26223343191755499</v>
      </c>
      <c r="RJ11">
        <v>-0.36719969607532499</v>
      </c>
      <c r="RK11">
        <v>-0.23669135705403099</v>
      </c>
      <c r="RL11">
        <v>-0.223994299306952</v>
      </c>
      <c r="RM11">
        <v>-0.26586556645061699</v>
      </c>
      <c r="RN11">
        <v>-0.36925393885768898</v>
      </c>
      <c r="RO11">
        <v>-0.357151494154482</v>
      </c>
      <c r="RP11">
        <v>-0.514115297435636</v>
      </c>
      <c r="RQ11">
        <v>0.87183408253081696</v>
      </c>
      <c r="RR11">
        <v>-0.90312177414376005</v>
      </c>
      <c r="RS11">
        <v>0.13693180153957599</v>
      </c>
      <c r="RT11">
        <v>0.75108104808281495</v>
      </c>
      <c r="RU11">
        <v>-1.0372269823987601</v>
      </c>
      <c r="RV11">
        <v>-0.82163140174693605</v>
      </c>
      <c r="RW11">
        <v>-0.46980210734982603</v>
      </c>
      <c r="RX11">
        <v>-0.14123166389917399</v>
      </c>
      <c r="RY11">
        <v>-0.884113413307137</v>
      </c>
      <c r="RZ11">
        <v>-0.94478343938947296</v>
      </c>
      <c r="SA11">
        <v>-0.48700423860651298</v>
      </c>
      <c r="SB11">
        <v>-0.59196966997913203</v>
      </c>
      <c r="SC11">
        <v>-0.97695652986095904</v>
      </c>
      <c r="SD11">
        <v>-0.93421314672032796</v>
      </c>
      <c r="SE11">
        <v>-0.73874187021056004</v>
      </c>
      <c r="SF11">
        <v>-0.55114321837783198</v>
      </c>
      <c r="SG11">
        <v>-0.80323349655381304</v>
      </c>
      <c r="SH11">
        <v>-1.2653347230704199</v>
      </c>
      <c r="SI11">
        <v>-0.80809269137712303</v>
      </c>
      <c r="SJ11">
        <v>-0.71009267818159905</v>
      </c>
      <c r="SK11">
        <v>-0.70732750939637501</v>
      </c>
      <c r="SL11">
        <v>-1.05801482318299</v>
      </c>
      <c r="SM11">
        <v>-0.89404920654680398</v>
      </c>
      <c r="SN11">
        <v>-0.77157978321351794</v>
      </c>
      <c r="SO11">
        <v>-0.78962247457448798</v>
      </c>
      <c r="SP11">
        <v>-0.91679352064091701</v>
      </c>
      <c r="SQ11">
        <v>-0.82908540831224098</v>
      </c>
      <c r="SR11">
        <v>-0.75236403220186898</v>
      </c>
      <c r="SS11">
        <v>-0.404195013719782</v>
      </c>
      <c r="ST11">
        <v>0.15745063804251899</v>
      </c>
      <c r="SU11">
        <v>0.14417210992755899</v>
      </c>
      <c r="SV11">
        <v>0.22968992236261199</v>
      </c>
      <c r="SW11">
        <v>0.28755070657883502</v>
      </c>
      <c r="SX11">
        <v>0.28215039787891399</v>
      </c>
      <c r="SY11">
        <v>-0.44358420854167502</v>
      </c>
      <c r="SZ11">
        <v>-0.450934232421764</v>
      </c>
      <c r="TA11">
        <v>-0.460471999018426</v>
      </c>
      <c r="TB11">
        <v>-0.48280880082225502</v>
      </c>
      <c r="TC11">
        <v>-0.42028203973316502</v>
      </c>
      <c r="TD11">
        <v>-0.449880678628855</v>
      </c>
      <c r="TE11">
        <v>-0.45371271391550699</v>
      </c>
      <c r="TF11">
        <v>-0.468468105202903</v>
      </c>
      <c r="TG11">
        <v>-0.49370701282208701</v>
      </c>
      <c r="TH11">
        <v>-0.436383752525489</v>
      </c>
      <c r="TI11">
        <v>-0.45320933719087098</v>
      </c>
      <c r="TJ11">
        <v>-0.46253597356760301</v>
      </c>
      <c r="TK11">
        <v>-0.48260266031453802</v>
      </c>
      <c r="TL11">
        <v>-0.512984146727961</v>
      </c>
      <c r="TM11">
        <v>-0.444658074362827</v>
      </c>
      <c r="TN11">
        <v>-0.460921229609699</v>
      </c>
      <c r="TO11">
        <v>-0.475657805880907</v>
      </c>
      <c r="TP11">
        <v>-0.50097589787515195</v>
      </c>
      <c r="TQ11">
        <v>-0.536695141942789</v>
      </c>
      <c r="TR11">
        <v>-0.45403589602570599</v>
      </c>
      <c r="TS11">
        <v>-0.47272755419236601</v>
      </c>
      <c r="TT11">
        <v>-0.492808188484607</v>
      </c>
      <c r="TU11">
        <v>-0.52349930062787398</v>
      </c>
      <c r="TV11">
        <v>-0.55825911302377396</v>
      </c>
    </row>
    <row r="12" spans="1:542" x14ac:dyDescent="0.25">
      <c r="A12" s="13">
        <v>43373</v>
      </c>
      <c r="B12">
        <v>-1.1035812864711301</v>
      </c>
      <c r="C12">
        <v>-0.81989956173772305</v>
      </c>
      <c r="D12">
        <v>-0.35450303533401001</v>
      </c>
      <c r="E12">
        <v>-1.42558802087086</v>
      </c>
      <c r="F12">
        <v>-1.72209780641235</v>
      </c>
      <c r="G12">
        <v>-0.30139297118973601</v>
      </c>
      <c r="H12">
        <v>-0.65745075599729597</v>
      </c>
      <c r="I12">
        <v>-0.523054398663369</v>
      </c>
      <c r="J12">
        <v>-1.20983637468505</v>
      </c>
      <c r="K12">
        <v>-0.43399498949167098</v>
      </c>
      <c r="L12">
        <v>-1.0405035441272099</v>
      </c>
      <c r="M12">
        <v>-0.66141220501637099</v>
      </c>
      <c r="N12">
        <v>-0.84761994774013705</v>
      </c>
      <c r="O12">
        <v>-1.21661186135319</v>
      </c>
      <c r="P12">
        <v>-0.70619285385239705</v>
      </c>
      <c r="Q12">
        <v>-0.90641734665274099</v>
      </c>
      <c r="R12">
        <v>-0.80417759110494202</v>
      </c>
      <c r="S12">
        <v>-1.1061034011183599</v>
      </c>
      <c r="T12">
        <v>-1.05646286639974</v>
      </c>
      <c r="U12">
        <v>-0.30109915147379201</v>
      </c>
      <c r="V12">
        <v>-0.95926093944268198</v>
      </c>
      <c r="W12">
        <v>-1.0271125067888001</v>
      </c>
      <c r="X12">
        <v>-1.07832324824921</v>
      </c>
      <c r="Y12">
        <v>-0.74352378861447599</v>
      </c>
      <c r="Z12">
        <v>0.32081742563961702</v>
      </c>
      <c r="AA12">
        <v>-1.1063704400287699</v>
      </c>
      <c r="AB12">
        <v>-1.0330943844900899</v>
      </c>
      <c r="AC12">
        <v>-0.854331659393746</v>
      </c>
      <c r="AD12">
        <v>-0.24436107753776201</v>
      </c>
      <c r="AE12">
        <v>0.224927613832756</v>
      </c>
      <c r="AF12">
        <v>1.28642724239447</v>
      </c>
      <c r="AG12">
        <v>0.82661482270450104</v>
      </c>
      <c r="AH12">
        <v>0.95004677740315102</v>
      </c>
      <c r="AI12">
        <v>0.80166922811764996</v>
      </c>
      <c r="AJ12">
        <v>1.10874574474354</v>
      </c>
      <c r="AK12">
        <v>0.58015823080666895</v>
      </c>
      <c r="AL12">
        <v>1.1664202540394499</v>
      </c>
      <c r="AM12">
        <v>1.0369534847844599</v>
      </c>
      <c r="AN12">
        <v>0.94547389245196201</v>
      </c>
      <c r="AO12">
        <v>0.60662112691846304</v>
      </c>
      <c r="AP12">
        <v>1.2810633326815899</v>
      </c>
      <c r="AQ12">
        <v>1.11479671763275</v>
      </c>
      <c r="AR12">
        <v>1.0076447563137201</v>
      </c>
      <c r="AS12">
        <v>0.84132668332224403</v>
      </c>
      <c r="AT12">
        <v>0.54148296326061196</v>
      </c>
      <c r="AU12">
        <v>1.2076894199030399</v>
      </c>
      <c r="AV12">
        <v>1.0700356548245999</v>
      </c>
      <c r="AW12">
        <v>0.932270121122177</v>
      </c>
      <c r="AX12">
        <v>0.69865711913864403</v>
      </c>
      <c r="AY12">
        <v>0.56466519358045897</v>
      </c>
      <c r="AZ12">
        <v>1.1547776258545599</v>
      </c>
      <c r="BA12">
        <v>1.0055753834026</v>
      </c>
      <c r="BB12">
        <v>0.81285869732997795</v>
      </c>
      <c r="BC12">
        <v>0.66730980417600905</v>
      </c>
      <c r="BD12">
        <v>0.54966410856058301</v>
      </c>
      <c r="BE12">
        <v>1.09157039832502</v>
      </c>
      <c r="BF12">
        <v>0.90284348100188905</v>
      </c>
      <c r="BG12">
        <v>0.76596014123976996</v>
      </c>
      <c r="BH12">
        <v>0.63520241761944696</v>
      </c>
      <c r="BI12">
        <v>0.48640980093752501</v>
      </c>
      <c r="BK12">
        <v>-0.25300930807854</v>
      </c>
      <c r="BL12">
        <v>-2.66355067094582E-2</v>
      </c>
      <c r="BM12">
        <v>1.61175257451871E-2</v>
      </c>
      <c r="BN12">
        <v>-0.19160994517633001</v>
      </c>
      <c r="BO12">
        <v>-0.10085679215438</v>
      </c>
      <c r="BP12">
        <v>5.4873241216724399E-2</v>
      </c>
      <c r="BQ12">
        <v>-0.30947284978405998</v>
      </c>
      <c r="BR12">
        <v>-0.52382610227641802</v>
      </c>
      <c r="BS12">
        <v>-0.37637879156128001</v>
      </c>
      <c r="BT12">
        <v>-0.359019631280448</v>
      </c>
      <c r="BU12">
        <v>-0.303576815846131</v>
      </c>
      <c r="BV12">
        <v>-0.324833135965232</v>
      </c>
      <c r="BW12">
        <v>-0.46268097317066398</v>
      </c>
      <c r="BX12">
        <v>-0.34266626606883499</v>
      </c>
      <c r="BY12">
        <v>-0.54172618062509303</v>
      </c>
      <c r="BZ12">
        <v>-0.316606271342465</v>
      </c>
      <c r="CA12">
        <v>-0.39398378015804503</v>
      </c>
      <c r="CB12">
        <v>-0.41168163618329501</v>
      </c>
      <c r="CC12">
        <v>-0.43837638956564501</v>
      </c>
      <c r="CD12">
        <v>-0.60899201816647397</v>
      </c>
      <c r="CE12">
        <v>-0.36538157379955</v>
      </c>
      <c r="CF12">
        <v>-0.38362314716616502</v>
      </c>
      <c r="CG12">
        <v>-0.45398907500378</v>
      </c>
      <c r="CH12">
        <v>-0.50610808223957304</v>
      </c>
      <c r="CI12">
        <v>-0.64652335109771097</v>
      </c>
      <c r="CJ12">
        <v>-0.36547283156160898</v>
      </c>
      <c r="CK12">
        <v>-0.42032388491551798</v>
      </c>
      <c r="CL12">
        <v>-0.49943912442805199</v>
      </c>
      <c r="CM12">
        <v>-0.54958274901863202</v>
      </c>
      <c r="CN12">
        <v>-0.69892902053514505</v>
      </c>
      <c r="CO12">
        <v>-0.35658488327906701</v>
      </c>
      <c r="CP12">
        <v>-0.79106208355925101</v>
      </c>
      <c r="CQ12">
        <v>0.31235977240470703</v>
      </c>
      <c r="CR12">
        <v>0.294705420601164</v>
      </c>
      <c r="CS12">
        <v>0.29471742492612302</v>
      </c>
      <c r="CT12">
        <v>0.63532006669358998</v>
      </c>
      <c r="CU12">
        <v>0.103514448333502</v>
      </c>
      <c r="CV12">
        <v>0.495066445216227</v>
      </c>
      <c r="CW12">
        <v>-0.49505275821251099</v>
      </c>
      <c r="CX12">
        <v>0.32125950674845799</v>
      </c>
      <c r="CY12">
        <v>0.169118940640967</v>
      </c>
      <c r="CZ12">
        <v>0.17546900217946099</v>
      </c>
      <c r="DA12">
        <v>0.249883697467571</v>
      </c>
      <c r="DB12">
        <v>-9.8620273533837396E-3</v>
      </c>
      <c r="DC12">
        <v>0.22542133527053501</v>
      </c>
      <c r="DD12">
        <v>0.17972427225964099</v>
      </c>
      <c r="DE12">
        <v>0.221766830000792</v>
      </c>
      <c r="DF12">
        <v>0.123801359309705</v>
      </c>
      <c r="DG12">
        <v>0.110001439068057</v>
      </c>
      <c r="DH12">
        <v>-0.135628241492915</v>
      </c>
      <c r="DI12">
        <v>0.21072861176807101</v>
      </c>
      <c r="DJ12">
        <v>0.14636940888639899</v>
      </c>
      <c r="DK12">
        <v>0.16307587108617999</v>
      </c>
      <c r="DL12">
        <v>-9.28249837756807E-2</v>
      </c>
      <c r="DM12">
        <v>-0.28373443744688098</v>
      </c>
      <c r="DN12">
        <v>0.158034523048383</v>
      </c>
      <c r="DO12">
        <v>0.17266495472676299</v>
      </c>
      <c r="DP12">
        <v>-1.3952780872986501E-3</v>
      </c>
      <c r="DQ12">
        <v>-0.21202596486637901</v>
      </c>
      <c r="DR12">
        <v>-0.435851391503006</v>
      </c>
      <c r="DS12">
        <v>-0.213931837514134</v>
      </c>
      <c r="DT12">
        <v>0.390277177455923</v>
      </c>
      <c r="DU12">
        <v>0.60033325188805398</v>
      </c>
      <c r="DV12">
        <v>0.86570384298940395</v>
      </c>
      <c r="DW12">
        <v>0.60580583465413296</v>
      </c>
      <c r="DX12">
        <v>0.63085615735626699</v>
      </c>
      <c r="DY12">
        <v>-0.40964277434247998</v>
      </c>
      <c r="DZ12">
        <v>0.95364773285027804</v>
      </c>
      <c r="EA12">
        <v>0.91055073076135196</v>
      </c>
      <c r="EB12">
        <v>-0.439855240201106</v>
      </c>
      <c r="EC12">
        <v>-0.51362691418857398</v>
      </c>
      <c r="ED12">
        <v>-1.51722309450853E-2</v>
      </c>
      <c r="EE12">
        <v>1.16024325704121</v>
      </c>
      <c r="EF12">
        <v>0.52950691597889998</v>
      </c>
      <c r="EG12">
        <v>-0.70289285657691802</v>
      </c>
      <c r="EH12">
        <v>-0.32214090375980797</v>
      </c>
      <c r="EI12">
        <v>0.702717204822641</v>
      </c>
      <c r="EJ12">
        <v>0.99823943200717402</v>
      </c>
      <c r="EK12">
        <v>-0.104929839543936</v>
      </c>
      <c r="EL12">
        <v>-0.67724386146839599</v>
      </c>
      <c r="EM12">
        <v>0.34286440468137502</v>
      </c>
      <c r="EN12">
        <v>0.82586882625363101</v>
      </c>
      <c r="EO12">
        <v>0.44811733937332598</v>
      </c>
      <c r="EP12">
        <v>-0.29624314722454398</v>
      </c>
      <c r="EQ12">
        <v>-0.27023715065202097</v>
      </c>
      <c r="ER12">
        <v>0.50054534588765398</v>
      </c>
      <c r="ES12">
        <v>0.37293117586107599</v>
      </c>
      <c r="ET12">
        <v>0.176931784031854</v>
      </c>
      <c r="EU12">
        <v>-3.4047251129155298E-2</v>
      </c>
      <c r="EV12">
        <v>-0.15765736602720301</v>
      </c>
      <c r="EW12">
        <v>-0.115080076188027</v>
      </c>
      <c r="EX12">
        <v>0.17817051219060001</v>
      </c>
      <c r="EY12">
        <v>0.25010094198357202</v>
      </c>
      <c r="EZ12">
        <v>0.27179843188041097</v>
      </c>
      <c r="FA12">
        <v>0.61161273762684998</v>
      </c>
      <c r="FB12">
        <v>0.23985550287743301</v>
      </c>
      <c r="FC12">
        <v>-1.6687655978425898E-2</v>
      </c>
      <c r="FD12">
        <v>0.34807369028493801</v>
      </c>
      <c r="FE12">
        <v>6.8237907616000099E-2</v>
      </c>
      <c r="FF12">
        <v>-0.32619293981844499</v>
      </c>
      <c r="FG12">
        <v>0.35376322590675402</v>
      </c>
      <c r="FH12">
        <v>0.14438272554854201</v>
      </c>
      <c r="FI12">
        <v>0.172255081424939</v>
      </c>
      <c r="FJ12">
        <v>7.9731896780823E-2</v>
      </c>
      <c r="FK12">
        <v>-0.14815525612580499</v>
      </c>
      <c r="FL12">
        <v>0.25669979066535797</v>
      </c>
      <c r="FM12">
        <v>0.162908741379652</v>
      </c>
      <c r="FN12">
        <v>0.129915600659534</v>
      </c>
      <c r="FO12">
        <v>-2.9305092210621799E-2</v>
      </c>
      <c r="FP12">
        <v>-0.28360476313572602</v>
      </c>
      <c r="FQ12">
        <v>0.23661247223918899</v>
      </c>
      <c r="FR12">
        <v>0.13981939828999801</v>
      </c>
      <c r="FS12">
        <v>4.2941051349062703E-2</v>
      </c>
      <c r="FT12">
        <v>-0.151045841750237</v>
      </c>
      <c r="FU12">
        <v>-0.41195120057128398</v>
      </c>
      <c r="FV12">
        <v>0.20404921107638299</v>
      </c>
      <c r="FW12">
        <v>7.3252710821597497E-2</v>
      </c>
      <c r="FX12">
        <v>-6.2590254774322895E-2</v>
      </c>
      <c r="FY12">
        <v>-0.27203981393166798</v>
      </c>
      <c r="FZ12">
        <v>-0.49549159910517798</v>
      </c>
      <c r="GA12">
        <v>0.703172198903811</v>
      </c>
      <c r="GB12">
        <v>0.146561923655948</v>
      </c>
      <c r="GC12">
        <v>0.327512088216661</v>
      </c>
      <c r="GD12">
        <v>0.532487269962448</v>
      </c>
      <c r="GE12">
        <v>0.66436978128255597</v>
      </c>
      <c r="GF12">
        <v>0.69847278141866398</v>
      </c>
      <c r="GG12">
        <v>0.72779656393082304</v>
      </c>
      <c r="GH12">
        <v>0.70208973811219999</v>
      </c>
      <c r="GI12">
        <v>0.63709233235406304</v>
      </c>
      <c r="GJ12">
        <v>0.54846535766601601</v>
      </c>
      <c r="GK12">
        <v>0.71817769310132196</v>
      </c>
      <c r="GL12">
        <v>0.72431091381331003</v>
      </c>
      <c r="GM12">
        <v>0.69675548572843404</v>
      </c>
      <c r="GN12">
        <v>0.61532269271826401</v>
      </c>
      <c r="GO12">
        <v>0.51606774285245305</v>
      </c>
      <c r="GP12">
        <v>0.73691080171300805</v>
      </c>
      <c r="GQ12">
        <v>0.72454074828675996</v>
      </c>
      <c r="GR12">
        <v>0.66225095741132201</v>
      </c>
      <c r="GS12">
        <v>0.57007572523806205</v>
      </c>
      <c r="GT12">
        <v>0.469885361663538</v>
      </c>
      <c r="GU12">
        <v>0.74717377711129096</v>
      </c>
      <c r="GV12">
        <v>0.70045547336412906</v>
      </c>
      <c r="GW12">
        <v>0.61965609577234104</v>
      </c>
      <c r="GX12">
        <v>0.523852672312769</v>
      </c>
      <c r="GY12">
        <v>0.42430657524069798</v>
      </c>
      <c r="GZ12">
        <v>0.733656821473195</v>
      </c>
      <c r="HA12">
        <v>0.66350208041847802</v>
      </c>
      <c r="HB12">
        <v>0.57499273165615605</v>
      </c>
      <c r="HC12">
        <v>0.47832271740189097</v>
      </c>
      <c r="HD12">
        <v>0.37920035986181</v>
      </c>
      <c r="HE12">
        <v>0.68193816823619602</v>
      </c>
      <c r="HF12">
        <v>0.41821994090274101</v>
      </c>
      <c r="HG12">
        <v>0.64357832843506102</v>
      </c>
      <c r="HH12">
        <v>-0.26849385904705397</v>
      </c>
      <c r="HI12">
        <v>-0.231408145815692</v>
      </c>
      <c r="HJ12">
        <v>-0.22874179165617001</v>
      </c>
      <c r="HK12">
        <v>0.62320228041153602</v>
      </c>
      <c r="HL12">
        <v>0.54525412870060797</v>
      </c>
      <c r="HM12">
        <v>0.45777876926333</v>
      </c>
      <c r="HN12">
        <v>0.35315124997026398</v>
      </c>
      <c r="HO12">
        <v>0.662423078667566</v>
      </c>
      <c r="HP12">
        <v>0.59668543494680903</v>
      </c>
      <c r="HQ12">
        <v>0.52037134204032598</v>
      </c>
      <c r="HR12">
        <v>0.41944704490069701</v>
      </c>
      <c r="HS12">
        <v>0.31764013599928798</v>
      </c>
      <c r="HT12">
        <v>0.63544301972811801</v>
      </c>
      <c r="HU12">
        <v>0.56245018862373497</v>
      </c>
      <c r="HV12">
        <v>0.47145405793490602</v>
      </c>
      <c r="HW12">
        <v>0.36971237271205198</v>
      </c>
      <c r="HX12">
        <v>0.35059996929501502</v>
      </c>
      <c r="HY12">
        <v>0.60357819820637004</v>
      </c>
      <c r="HZ12">
        <v>0.51708625441030198</v>
      </c>
      <c r="IA12">
        <v>0.42155763762058301</v>
      </c>
      <c r="IB12">
        <v>0.37540148713377902</v>
      </c>
      <c r="IC12">
        <v>0.43893068876370001</v>
      </c>
      <c r="ID12">
        <v>0.56093570954691496</v>
      </c>
      <c r="IE12">
        <v>0.46870620155961701</v>
      </c>
      <c r="IF12">
        <v>0.41370810886818299</v>
      </c>
      <c r="IG12">
        <v>0.43678401157408497</v>
      </c>
      <c r="IH12">
        <v>0.46191820081900498</v>
      </c>
      <c r="II12">
        <v>0.66200621106962998</v>
      </c>
      <c r="IJ12">
        <v>0.61374628604979198</v>
      </c>
      <c r="IK12">
        <v>1.08236477884212</v>
      </c>
      <c r="IL12">
        <v>0.32757743586398402</v>
      </c>
      <c r="IM12">
        <v>0.196832302391904</v>
      </c>
      <c r="IN12">
        <v>0.237184027198789</v>
      </c>
      <c r="IO12">
        <v>0.49277537944793798</v>
      </c>
      <c r="IP12">
        <v>0.14465078800976999</v>
      </c>
      <c r="IQ12">
        <v>9.8617158409734895E-2</v>
      </c>
      <c r="IR12">
        <v>-0.247969594040443</v>
      </c>
      <c r="IS12">
        <v>0.52504356835764199</v>
      </c>
      <c r="IT12">
        <v>0.54155750987982898</v>
      </c>
      <c r="IU12">
        <v>0.20947839570124599</v>
      </c>
      <c r="IV12">
        <v>-1.17138772042557E-2</v>
      </c>
      <c r="IW12">
        <v>-0.45415925617757702</v>
      </c>
      <c r="IX12">
        <v>0.55019099905687896</v>
      </c>
      <c r="IY12">
        <v>0.388128963724929</v>
      </c>
      <c r="IZ12">
        <v>0.10406362560893399</v>
      </c>
      <c r="JA12">
        <v>-0.23245632150027201</v>
      </c>
      <c r="JB12">
        <v>-0.55533303383628996</v>
      </c>
      <c r="JC12">
        <v>0.45396876109951301</v>
      </c>
      <c r="JD12">
        <v>0.26738925540642799</v>
      </c>
      <c r="JE12">
        <v>-7.8331180855936794E-2</v>
      </c>
      <c r="JF12">
        <v>-0.36543639294910202</v>
      </c>
      <c r="JG12">
        <v>-0.53718875429426904</v>
      </c>
      <c r="JH12">
        <v>0.35413486074164102</v>
      </c>
      <c r="JI12">
        <v>9.6555339321328204E-2</v>
      </c>
      <c r="JJ12">
        <v>-0.20977975059094101</v>
      </c>
      <c r="JK12">
        <v>-0.39900853253253599</v>
      </c>
      <c r="JL12">
        <v>-0.62951662340131798</v>
      </c>
      <c r="JM12">
        <v>0.60287844442261096</v>
      </c>
      <c r="JN12">
        <v>1.47073082289972E-2</v>
      </c>
      <c r="JO12">
        <v>0.151111368431668</v>
      </c>
      <c r="JP12">
        <v>0.30709761166350802</v>
      </c>
      <c r="JQ12">
        <v>0.43155362599576402</v>
      </c>
      <c r="JR12">
        <v>0.51939141488906504</v>
      </c>
      <c r="JS12">
        <v>0.66062114919253301</v>
      </c>
      <c r="JT12">
        <v>0.68879432910837801</v>
      </c>
      <c r="JU12">
        <v>0.66658355480722498</v>
      </c>
      <c r="JV12">
        <v>0.60312773622350502</v>
      </c>
      <c r="JW12">
        <v>0.63986335068349298</v>
      </c>
      <c r="JX12">
        <v>0.68979961853849303</v>
      </c>
      <c r="JY12">
        <v>0.69887127042938202</v>
      </c>
      <c r="JZ12">
        <v>0.670142391878354</v>
      </c>
      <c r="KA12">
        <v>0.57578372565936298</v>
      </c>
      <c r="KB12">
        <v>0.67588092374459996</v>
      </c>
      <c r="KC12">
        <v>0.70539996915223702</v>
      </c>
      <c r="KD12">
        <v>0.69294869815830196</v>
      </c>
      <c r="KE12">
        <v>0.62937690474035501</v>
      </c>
      <c r="KF12">
        <v>0.52944861112725805</v>
      </c>
      <c r="KG12">
        <v>0.70495888815922303</v>
      </c>
      <c r="KH12">
        <v>0.71121008659659701</v>
      </c>
      <c r="KI12">
        <v>0.66589624741847697</v>
      </c>
      <c r="KJ12">
        <v>0.58573210911346996</v>
      </c>
      <c r="KK12">
        <v>0.48527552515328998</v>
      </c>
      <c r="KL12">
        <v>0.72315834445668103</v>
      </c>
      <c r="KM12">
        <v>0.69581924833735098</v>
      </c>
      <c r="KN12">
        <v>0.62973514346485104</v>
      </c>
      <c r="KO12">
        <v>0.54277603720087397</v>
      </c>
      <c r="KP12">
        <v>0.44220986160335402</v>
      </c>
      <c r="KQ12">
        <v>-7.2876827634633504E-2</v>
      </c>
      <c r="KR12">
        <v>8.21849537158338E-2</v>
      </c>
      <c r="KS12">
        <v>0.43510688270487102</v>
      </c>
      <c r="KT12">
        <v>-0.53412275865358505</v>
      </c>
      <c r="KU12">
        <v>0.84579929599151404</v>
      </c>
      <c r="KV12">
        <v>0.200073507795927</v>
      </c>
      <c r="KW12">
        <v>-0.59830183880084498</v>
      </c>
      <c r="KX12">
        <v>0.228943831928141</v>
      </c>
      <c r="KY12">
        <v>-0.36418662125649398</v>
      </c>
      <c r="KZ12">
        <v>-0.12964973661405499</v>
      </c>
      <c r="LA12">
        <v>-1.7874813601557401E-2</v>
      </c>
      <c r="LB12">
        <v>0.11917673900980499</v>
      </c>
      <c r="LC12">
        <v>-0.53530190254438803</v>
      </c>
      <c r="LD12">
        <v>-0.22759040565355401</v>
      </c>
      <c r="LE12">
        <v>-0.39475119336231101</v>
      </c>
      <c r="LF12">
        <v>5.0650211957281498E-2</v>
      </c>
      <c r="LG12">
        <v>-0.206536741354062</v>
      </c>
      <c r="LH12">
        <v>-0.39916956090628097</v>
      </c>
      <c r="LI12">
        <v>-0.32387325654266402</v>
      </c>
      <c r="LJ12">
        <v>-0.41062339541755599</v>
      </c>
      <c r="LK12">
        <v>-0.143409670056763</v>
      </c>
      <c r="LL12">
        <v>-0.22176181982589799</v>
      </c>
      <c r="LM12">
        <v>-0.41420266208428502</v>
      </c>
      <c r="LN12">
        <v>-0.36142972846289401</v>
      </c>
      <c r="LO12">
        <v>-0.47515987710066199</v>
      </c>
      <c r="LP12">
        <v>-0.16947149128965699</v>
      </c>
      <c r="LQ12">
        <v>-0.27445676356724802</v>
      </c>
      <c r="LR12">
        <v>-0.42281546463703201</v>
      </c>
      <c r="LS12">
        <v>-0.423414021874716</v>
      </c>
      <c r="LT12">
        <v>-0.50112355234612704</v>
      </c>
      <c r="LU12">
        <v>-1.11134261164948</v>
      </c>
      <c r="LV12">
        <v>-0.36646092412873099</v>
      </c>
      <c r="LW12">
        <v>0.71539660285464801</v>
      </c>
      <c r="LX12">
        <v>-0.22921685017606599</v>
      </c>
      <c r="LY12">
        <v>-0.37980363264372902</v>
      </c>
      <c r="LZ12">
        <v>0.34238687381647998</v>
      </c>
      <c r="MA12">
        <v>-0.16873348312547501</v>
      </c>
      <c r="MB12">
        <v>0.63907577675207705</v>
      </c>
      <c r="MC12">
        <v>0.59424504716874404</v>
      </c>
      <c r="MD12">
        <v>-0.93984509449961695</v>
      </c>
      <c r="ME12">
        <v>-0.57562626420570095</v>
      </c>
      <c r="MF12">
        <v>-0.27836650658808598</v>
      </c>
      <c r="MG12">
        <v>-0.22848855426735001</v>
      </c>
      <c r="MH12">
        <v>1.2556604691536699</v>
      </c>
      <c r="MI12">
        <v>-0.73530493743437997</v>
      </c>
      <c r="MJ12">
        <v>-0.56625743442101695</v>
      </c>
      <c r="MK12">
        <v>-0.34331991389128402</v>
      </c>
      <c r="ML12">
        <v>0.67607022136795003</v>
      </c>
      <c r="MM12">
        <v>0.35561728408001098</v>
      </c>
      <c r="MN12">
        <v>-0.99803683422694101</v>
      </c>
      <c r="MO12">
        <v>-0.605409823235325</v>
      </c>
      <c r="MP12">
        <v>0.40889649500104802</v>
      </c>
      <c r="MQ12">
        <v>0.16025213338663899</v>
      </c>
      <c r="MR12">
        <v>-0.112584035943175</v>
      </c>
      <c r="MS12">
        <v>-1.0867083700418001</v>
      </c>
      <c r="MT12">
        <v>6.6122257572445498E-2</v>
      </c>
      <c r="MU12">
        <v>-5.5148844263064097E-3</v>
      </c>
      <c r="MV12">
        <v>-0.22856259754679201</v>
      </c>
      <c r="MW12">
        <v>-0.282014324924383</v>
      </c>
      <c r="MX12">
        <v>-0.28318439478317597</v>
      </c>
      <c r="MY12">
        <v>-0.48198368549247</v>
      </c>
      <c r="MZ12">
        <v>0.25995877628851399</v>
      </c>
      <c r="NA12">
        <v>9.6172693208469995E-2</v>
      </c>
      <c r="NB12">
        <v>-0.32381035166094002</v>
      </c>
      <c r="NC12">
        <v>-4.7985603766423503E-2</v>
      </c>
      <c r="ND12">
        <v>0.75841327542121895</v>
      </c>
      <c r="NE12">
        <v>-0.59840144739669998</v>
      </c>
      <c r="NF12">
        <v>-4.21713165465308E-2</v>
      </c>
      <c r="NG12">
        <v>6.8432502382082094E-2</v>
      </c>
      <c r="NH12">
        <v>-0.67384620788448502</v>
      </c>
      <c r="NI12">
        <v>0.20988578943516101</v>
      </c>
      <c r="NJ12">
        <v>-0.364941544607219</v>
      </c>
      <c r="NK12">
        <v>-0.19944358485784899</v>
      </c>
      <c r="NL12">
        <v>-0.22853356442697101</v>
      </c>
      <c r="NM12">
        <v>-0.40411757000153098</v>
      </c>
      <c r="NN12">
        <v>-7.9538457408048296E-2</v>
      </c>
      <c r="NO12">
        <v>-0.30751578562644599</v>
      </c>
      <c r="NP12">
        <v>-0.23310132279161</v>
      </c>
      <c r="NQ12">
        <v>-0.34585245736956099</v>
      </c>
      <c r="NR12">
        <v>-0.53842331962631695</v>
      </c>
      <c r="NS12">
        <v>-0.128206290067025</v>
      </c>
      <c r="NT12">
        <v>-0.30197389907313998</v>
      </c>
      <c r="NU12">
        <v>-0.31548449274530799</v>
      </c>
      <c r="NV12">
        <v>-0.46156988879476601</v>
      </c>
      <c r="NW12">
        <v>-0.527753865615193</v>
      </c>
      <c r="NX12">
        <v>-0.16382945309168101</v>
      </c>
      <c r="NY12">
        <v>-0.35130526455626199</v>
      </c>
      <c r="NZ12">
        <v>-0.41218885400486999</v>
      </c>
      <c r="OA12">
        <v>-0.47345164173679999</v>
      </c>
      <c r="OB12">
        <v>-0.54744182988460799</v>
      </c>
      <c r="OC12">
        <v>1.30278117489497</v>
      </c>
      <c r="OD12">
        <v>0.145071342337278</v>
      </c>
      <c r="OE12">
        <v>-7.1685132143276098E-2</v>
      </c>
      <c r="OF12">
        <v>0.67597778183028001</v>
      </c>
      <c r="OG12">
        <v>0.73118302064523299</v>
      </c>
      <c r="OH12">
        <v>0.65322887751991898</v>
      </c>
      <c r="OI12">
        <v>0.24211693656647501</v>
      </c>
      <c r="OJ12">
        <v>1.4252572533200201</v>
      </c>
      <c r="OK12">
        <v>1.3298690367844801</v>
      </c>
      <c r="OL12">
        <v>0.83739119353009595</v>
      </c>
      <c r="OM12">
        <v>1.1968200623290099</v>
      </c>
      <c r="ON12">
        <v>1.0025732231363</v>
      </c>
      <c r="OO12">
        <v>1.82249023685912</v>
      </c>
      <c r="OP12">
        <v>1.2419832179868699</v>
      </c>
      <c r="OQ12">
        <v>0.52380572827054495</v>
      </c>
      <c r="OR12">
        <v>1.1519246653427599</v>
      </c>
      <c r="OS12">
        <v>1.4782150150759701</v>
      </c>
      <c r="OT12">
        <v>1.6045408974516999</v>
      </c>
      <c r="OU12">
        <v>0.92525211505376004</v>
      </c>
      <c r="OV12">
        <v>0.35620132829890799</v>
      </c>
      <c r="OW12">
        <v>1.4790406995318499</v>
      </c>
      <c r="OX12">
        <v>1.4904240562633799</v>
      </c>
      <c r="OY12">
        <v>1.32052421950549</v>
      </c>
      <c r="OZ12">
        <v>0.70862151123299899</v>
      </c>
      <c r="PA12">
        <v>0.32868652862613901</v>
      </c>
      <c r="PB12">
        <v>1.53462342461344</v>
      </c>
      <c r="PC12">
        <v>1.34017825738393</v>
      </c>
      <c r="PD12">
        <v>1.1007569314694099</v>
      </c>
      <c r="PE12">
        <v>0.62960626015293297</v>
      </c>
      <c r="PF12">
        <v>0.22206734173731901</v>
      </c>
      <c r="PG12">
        <v>-0.30939728545485701</v>
      </c>
      <c r="PH12">
        <v>1.16745281111911</v>
      </c>
      <c r="PI12">
        <v>1.10222768383224</v>
      </c>
      <c r="PJ12">
        <v>1.74408826239614</v>
      </c>
      <c r="PK12">
        <v>-0.126408648652651</v>
      </c>
      <c r="PL12">
        <v>0.64703209149634</v>
      </c>
      <c r="PM12">
        <v>-0.39890813888070498</v>
      </c>
      <c r="PN12">
        <v>-0.29781761893646302</v>
      </c>
      <c r="PO12">
        <v>-0.63855880282337896</v>
      </c>
      <c r="PP12">
        <v>-0.53569589617119695</v>
      </c>
      <c r="PQ12">
        <v>-0.34076754187365199</v>
      </c>
      <c r="PR12">
        <v>-0.364743934929739</v>
      </c>
      <c r="PS12">
        <v>-0.32138860590678298</v>
      </c>
      <c r="PT12">
        <v>-0.688721433626867</v>
      </c>
      <c r="PU12">
        <v>-0.55094231278222505</v>
      </c>
      <c r="PV12">
        <v>-0.35342926908111599</v>
      </c>
      <c r="PW12">
        <v>-0.34331941241596298</v>
      </c>
      <c r="PX12">
        <v>-0.50715081179833499</v>
      </c>
      <c r="PY12">
        <v>-0.62021701882949398</v>
      </c>
      <c r="PZ12">
        <v>-0.56711681893827803</v>
      </c>
      <c r="QA12">
        <v>-0.342954673487254</v>
      </c>
      <c r="QB12">
        <v>-0.46115697970821101</v>
      </c>
      <c r="QC12">
        <v>-0.52270820727076195</v>
      </c>
      <c r="QD12">
        <v>-0.60813513829886401</v>
      </c>
      <c r="QE12">
        <v>-0.57272547787609596</v>
      </c>
      <c r="QF12">
        <v>-0.43260612109024599</v>
      </c>
      <c r="QG12">
        <v>-0.48481969092806898</v>
      </c>
      <c r="QH12">
        <v>-0.53842149846921195</v>
      </c>
      <c r="QI12">
        <v>-0.60228830557250701</v>
      </c>
      <c r="QJ12">
        <v>-0.57583785910638996</v>
      </c>
      <c r="QK12">
        <v>-0.68053326059668495</v>
      </c>
      <c r="QL12">
        <v>-0.50084164005655696</v>
      </c>
      <c r="QM12">
        <v>-3.4006970449479E-2</v>
      </c>
      <c r="QN12">
        <v>-0.445034663197381</v>
      </c>
      <c r="QO12">
        <v>0.21093262936775101</v>
      </c>
      <c r="QP12">
        <v>0.536547392564519</v>
      </c>
      <c r="QQ12">
        <v>-0.318233674783645</v>
      </c>
      <c r="QR12">
        <v>-0.14453996429302499</v>
      </c>
      <c r="QS12">
        <v>-0.62120274573294698</v>
      </c>
      <c r="QT12">
        <v>-9.4815432867180999E-2</v>
      </c>
      <c r="QU12">
        <v>-0.77092638808640701</v>
      </c>
      <c r="QV12">
        <v>-0.55302248597453996</v>
      </c>
      <c r="QW12">
        <v>-0.115854904100543</v>
      </c>
      <c r="QX12">
        <v>-0.34628183642642402</v>
      </c>
      <c r="QY12">
        <v>-0.20791766182267099</v>
      </c>
      <c r="QZ12">
        <v>-0.69075328841765204</v>
      </c>
      <c r="RA12">
        <v>-0.34832892082140798</v>
      </c>
      <c r="RB12">
        <v>-0.24193598884144499</v>
      </c>
      <c r="RC12">
        <v>-0.28833843073243898</v>
      </c>
      <c r="RD12">
        <v>-0.13473390181751499</v>
      </c>
      <c r="RE12">
        <v>-0.51567472414996396</v>
      </c>
      <c r="RF12">
        <v>-0.36438953193349599</v>
      </c>
      <c r="RG12">
        <v>-0.240926750195088</v>
      </c>
      <c r="RH12">
        <v>-0.21497797632910101</v>
      </c>
      <c r="RI12">
        <v>-0.105406624137937</v>
      </c>
      <c r="RJ12">
        <v>-0.495017381430294</v>
      </c>
      <c r="RK12">
        <v>-0.33902761362505002</v>
      </c>
      <c r="RL12">
        <v>-0.19899662640492599</v>
      </c>
      <c r="RM12">
        <v>-0.17480050191865901</v>
      </c>
      <c r="RN12">
        <v>-0.21137814552185999</v>
      </c>
      <c r="RO12">
        <v>-4.62245650228321E-2</v>
      </c>
      <c r="RP12">
        <v>0.60718308294582102</v>
      </c>
      <c r="RQ12">
        <v>-0.54006325698112001</v>
      </c>
      <c r="RR12">
        <v>0.87061082764306297</v>
      </c>
      <c r="RS12">
        <v>-0.92413579305864002</v>
      </c>
      <c r="RT12">
        <v>0.14320102899512499</v>
      </c>
      <c r="RU12">
        <v>-0.27862700523516098</v>
      </c>
      <c r="RV12">
        <v>-0.93728227730674396</v>
      </c>
      <c r="RW12">
        <v>-0.74509385681782503</v>
      </c>
      <c r="RX12">
        <v>-0.33368619020547702</v>
      </c>
      <c r="RY12">
        <v>-0.35701351575253498</v>
      </c>
      <c r="RZ12">
        <v>-0.83905462720902502</v>
      </c>
      <c r="SA12">
        <v>-0.87270428597898098</v>
      </c>
      <c r="SB12">
        <v>-0.37023304348825298</v>
      </c>
      <c r="SC12">
        <v>-0.46868350929401298</v>
      </c>
      <c r="SD12">
        <v>-0.60274034816615196</v>
      </c>
      <c r="SE12">
        <v>-0.87746388724838198</v>
      </c>
      <c r="SF12">
        <v>-0.64936423922804698</v>
      </c>
      <c r="SG12">
        <v>-0.43061951445466901</v>
      </c>
      <c r="SH12">
        <v>-0.70656119259993</v>
      </c>
      <c r="SI12">
        <v>-0.70506058221468404</v>
      </c>
      <c r="SJ12">
        <v>-0.73598615770567</v>
      </c>
      <c r="SK12">
        <v>-0.60876358298849298</v>
      </c>
      <c r="SL12">
        <v>-0.60504518487537795</v>
      </c>
      <c r="SM12">
        <v>-0.96141421161206397</v>
      </c>
      <c r="SN12">
        <v>-0.63881512497422699</v>
      </c>
      <c r="SO12">
        <v>-0.68701259126561798</v>
      </c>
      <c r="SP12">
        <v>-0.69571452681260104</v>
      </c>
      <c r="SQ12">
        <v>-0.81912605422950002</v>
      </c>
      <c r="SR12">
        <v>-0.723532380040669</v>
      </c>
      <c r="SS12">
        <v>-0.22457699485278801</v>
      </c>
      <c r="ST12">
        <v>0.23674319284940501</v>
      </c>
      <c r="SU12">
        <v>0.156002015951723</v>
      </c>
      <c r="SV12">
        <v>0.13844808140748899</v>
      </c>
      <c r="SW12">
        <v>0.21772357732575701</v>
      </c>
      <c r="SX12">
        <v>0.275209462336374</v>
      </c>
      <c r="SY12">
        <v>-0.28610629878430899</v>
      </c>
      <c r="SZ12">
        <v>-0.32605278479588201</v>
      </c>
      <c r="TA12">
        <v>-0.33343130442144903</v>
      </c>
      <c r="TB12">
        <v>-0.34264902163449601</v>
      </c>
      <c r="TC12">
        <v>-0.24696385970943099</v>
      </c>
      <c r="TD12">
        <v>-0.30223771084884199</v>
      </c>
      <c r="TE12">
        <v>-0.33218103349244898</v>
      </c>
      <c r="TF12">
        <v>-0.33593041586885503</v>
      </c>
      <c r="TG12">
        <v>-0.35020677579975501</v>
      </c>
      <c r="TH12">
        <v>-0.27536439599379497</v>
      </c>
      <c r="TI12">
        <v>-0.31816339617730399</v>
      </c>
      <c r="TJ12">
        <v>-0.33510990641431398</v>
      </c>
      <c r="TK12">
        <v>-0.344151884831086</v>
      </c>
      <c r="TL12">
        <v>-0.36350815935897202</v>
      </c>
      <c r="TM12">
        <v>-0.29590912967493099</v>
      </c>
      <c r="TN12">
        <v>-0.32593687117798198</v>
      </c>
      <c r="TO12">
        <v>-0.34210982778932902</v>
      </c>
      <c r="TP12">
        <v>-0.356335849011993</v>
      </c>
      <c r="TQ12">
        <v>-0.38087251250120802</v>
      </c>
      <c r="TR12">
        <v>-0.30823074671708001</v>
      </c>
      <c r="TS12">
        <v>-0.33455919142872698</v>
      </c>
      <c r="TT12">
        <v>-0.35293704204506998</v>
      </c>
      <c r="TU12">
        <v>-0.37239323579523498</v>
      </c>
      <c r="TV12">
        <v>-0.40227589453081303</v>
      </c>
    </row>
    <row r="13" spans="1:542" x14ac:dyDescent="0.25">
      <c r="A13" s="13">
        <v>43465</v>
      </c>
      <c r="B13">
        <v>-1.3529323353745599</v>
      </c>
      <c r="C13">
        <v>-0.31831080232137898</v>
      </c>
      <c r="D13">
        <v>-0.82367287130829903</v>
      </c>
      <c r="E13">
        <v>-0.38087116490398698</v>
      </c>
      <c r="F13">
        <v>-1.3706030196185399</v>
      </c>
      <c r="G13">
        <v>-1.7234107785724</v>
      </c>
      <c r="H13">
        <v>-1.0354758602701</v>
      </c>
      <c r="I13">
        <v>-0.60964325176954404</v>
      </c>
      <c r="J13">
        <v>-0.49247163583449999</v>
      </c>
      <c r="K13">
        <v>-1.2020977218519799</v>
      </c>
      <c r="L13">
        <v>-1.2607090465559201</v>
      </c>
      <c r="M13">
        <v>-0.98215626630791397</v>
      </c>
      <c r="N13">
        <v>-0.62226562290822096</v>
      </c>
      <c r="O13">
        <v>-0.82710013561868401</v>
      </c>
      <c r="P13">
        <v>-1.2480474046737899</v>
      </c>
      <c r="Q13">
        <v>-1.1934279300487201</v>
      </c>
      <c r="R13">
        <v>-0.86148994851622196</v>
      </c>
      <c r="S13">
        <v>-0.77733803850497396</v>
      </c>
      <c r="T13">
        <v>-1.1188845256514801</v>
      </c>
      <c r="U13">
        <v>-1.1207664643104001</v>
      </c>
      <c r="V13">
        <v>-1.0839737475509801</v>
      </c>
      <c r="W13">
        <v>-0.92755473042008996</v>
      </c>
      <c r="X13">
        <v>-1.02899788646358</v>
      </c>
      <c r="Y13">
        <v>-1.12762324278876</v>
      </c>
      <c r="Z13">
        <v>-0.792810000122806</v>
      </c>
      <c r="AA13">
        <v>-1.0984695424064701</v>
      </c>
      <c r="AB13">
        <v>-1.0999703527375999</v>
      </c>
      <c r="AC13">
        <v>-1.06407194030374</v>
      </c>
      <c r="AD13">
        <v>-0.90522951019556397</v>
      </c>
      <c r="AE13">
        <v>-0.20056976326328299</v>
      </c>
      <c r="AF13">
        <v>1.0942253360089</v>
      </c>
      <c r="AG13">
        <v>0.240883659303401</v>
      </c>
      <c r="AH13">
        <v>1.03303795384649</v>
      </c>
      <c r="AI13">
        <v>1.1514117245153299</v>
      </c>
      <c r="AJ13">
        <v>0.83824299802239299</v>
      </c>
      <c r="AK13">
        <v>1.07498792512926</v>
      </c>
      <c r="AL13">
        <v>1.2320847457286701</v>
      </c>
      <c r="AM13">
        <v>1.1291076243548099</v>
      </c>
      <c r="AN13">
        <v>0.99198350065409602</v>
      </c>
      <c r="AO13">
        <v>0.89203659365381205</v>
      </c>
      <c r="AP13">
        <v>1.1377100962114199</v>
      </c>
      <c r="AQ13">
        <v>1.2333065071573299</v>
      </c>
      <c r="AR13">
        <v>1.0759870567346499</v>
      </c>
      <c r="AS13">
        <v>0.95978142754276796</v>
      </c>
      <c r="AT13">
        <v>0.78246506756562895</v>
      </c>
      <c r="AU13">
        <v>1.19548866960247</v>
      </c>
      <c r="AV13">
        <v>1.16428424450381</v>
      </c>
      <c r="AW13">
        <v>1.0262241585238101</v>
      </c>
      <c r="AX13">
        <v>0.87892138045904999</v>
      </c>
      <c r="AY13">
        <v>0.63561788806177399</v>
      </c>
      <c r="AZ13">
        <v>1.16971750069581</v>
      </c>
      <c r="BA13">
        <v>1.10902141479329</v>
      </c>
      <c r="BB13">
        <v>0.95651449054947002</v>
      </c>
      <c r="BC13">
        <v>0.755614130671312</v>
      </c>
      <c r="BD13">
        <v>0.60501581067646704</v>
      </c>
      <c r="BE13">
        <v>1.1330224387677399</v>
      </c>
      <c r="BF13">
        <v>1.04192739496376</v>
      </c>
      <c r="BG13">
        <v>0.85009306293200904</v>
      </c>
      <c r="BH13">
        <v>0.70828361238216797</v>
      </c>
      <c r="BI13">
        <v>0.58028763254642002</v>
      </c>
      <c r="BK13">
        <v>-0.48912573367536399</v>
      </c>
      <c r="BL13">
        <v>-0.46788847851283499</v>
      </c>
      <c r="BM13">
        <v>-1.00192272202142E-2</v>
      </c>
      <c r="BN13">
        <v>7.3479539176764599E-2</v>
      </c>
      <c r="BO13">
        <v>-9.5085711294384395E-2</v>
      </c>
      <c r="BP13">
        <v>1.0156684943519999E-2</v>
      </c>
      <c r="BQ13">
        <v>-0.15692297312415401</v>
      </c>
      <c r="BR13">
        <v>-0.22193772161046399</v>
      </c>
      <c r="BS13">
        <v>-0.46658942069713899</v>
      </c>
      <c r="BT13">
        <v>-0.29616500637932802</v>
      </c>
      <c r="BU13">
        <v>-0.311407688137949</v>
      </c>
      <c r="BV13">
        <v>-0.215198037037721</v>
      </c>
      <c r="BW13">
        <v>-0.238374162354065</v>
      </c>
      <c r="BX13">
        <v>-0.39758931887892401</v>
      </c>
      <c r="BY13">
        <v>-0.25242566138766998</v>
      </c>
      <c r="BZ13">
        <v>-0.26717104841996597</v>
      </c>
      <c r="CA13">
        <v>-0.22836214232799501</v>
      </c>
      <c r="CB13">
        <v>-0.31565954613393699</v>
      </c>
      <c r="CC13">
        <v>-0.33727597513931801</v>
      </c>
      <c r="CD13">
        <v>-0.38412751324701599</v>
      </c>
      <c r="CE13">
        <v>-0.26128324016368798</v>
      </c>
      <c r="CF13">
        <v>-0.28127780182402801</v>
      </c>
      <c r="CG13">
        <v>-0.30243417510905501</v>
      </c>
      <c r="CH13">
        <v>-0.39629897648498602</v>
      </c>
      <c r="CI13">
        <v>-0.47975161466326999</v>
      </c>
      <c r="CJ13">
        <v>-0.29393492998753601</v>
      </c>
      <c r="CK13">
        <v>-0.279636027088843</v>
      </c>
      <c r="CL13">
        <v>-0.34957253440427399</v>
      </c>
      <c r="CM13">
        <v>-0.45976049043293898</v>
      </c>
      <c r="CN13">
        <v>-0.53852935289103698</v>
      </c>
      <c r="CO13">
        <v>-0.81832219528447703</v>
      </c>
      <c r="CP13">
        <v>-0.52678573668616602</v>
      </c>
      <c r="CQ13">
        <v>-0.77913587620951297</v>
      </c>
      <c r="CR13">
        <v>0.31736801078135601</v>
      </c>
      <c r="CS13">
        <v>0.28405269464482502</v>
      </c>
      <c r="CT13">
        <v>0.32595151922357701</v>
      </c>
      <c r="CU13">
        <v>-0.26326002432811602</v>
      </c>
      <c r="CV13">
        <v>0.220599480252439</v>
      </c>
      <c r="CW13">
        <v>0.52788231163010402</v>
      </c>
      <c r="CX13">
        <v>-0.43405085244439101</v>
      </c>
      <c r="CY13">
        <v>-6.9029267713444503E-2</v>
      </c>
      <c r="CZ13">
        <v>0.26079171794087902</v>
      </c>
      <c r="DA13">
        <v>0.26229206865808702</v>
      </c>
      <c r="DB13">
        <v>0.30866344245202398</v>
      </c>
      <c r="DC13">
        <v>8.7632715172560896E-2</v>
      </c>
      <c r="DD13">
        <v>0.100650591294147</v>
      </c>
      <c r="DE13">
        <v>0.27303226981026002</v>
      </c>
      <c r="DF13">
        <v>0.29747596746591898</v>
      </c>
      <c r="DG13">
        <v>0.207007808560525</v>
      </c>
      <c r="DH13">
        <v>0.222957114570837</v>
      </c>
      <c r="DI13">
        <v>0.161143614014779</v>
      </c>
      <c r="DJ13">
        <v>0.29458740738246603</v>
      </c>
      <c r="DK13">
        <v>0.23361249387598801</v>
      </c>
      <c r="DL13">
        <v>0.26094151425897599</v>
      </c>
      <c r="DM13">
        <v>6.3622098783944099E-3</v>
      </c>
      <c r="DN13">
        <v>0.20734703492270401</v>
      </c>
      <c r="DO13">
        <v>0.24992354478701001</v>
      </c>
      <c r="DP13">
        <v>0.27176071830272203</v>
      </c>
      <c r="DQ13">
        <v>9.6633185360115004E-2</v>
      </c>
      <c r="DR13">
        <v>-0.12070022700190799</v>
      </c>
      <c r="DS13">
        <v>1.4142219543209</v>
      </c>
      <c r="DT13">
        <v>0.51957953046658001</v>
      </c>
      <c r="DU13">
        <v>0.37558397773907798</v>
      </c>
      <c r="DV13">
        <v>0.59344898502141696</v>
      </c>
      <c r="DW13">
        <v>0.84878077957012399</v>
      </c>
      <c r="DX13">
        <v>0.61370222318684997</v>
      </c>
      <c r="DY13">
        <v>-0.20322601918500499</v>
      </c>
      <c r="DZ13">
        <v>-0.29683401670112503</v>
      </c>
      <c r="EA13">
        <v>1.0420762735168001</v>
      </c>
      <c r="EB13">
        <v>0.93119115311099099</v>
      </c>
      <c r="EC13">
        <v>1.0182991530940799</v>
      </c>
      <c r="ED13">
        <v>-0.47001063371529</v>
      </c>
      <c r="EE13">
        <v>0.106454678280194</v>
      </c>
      <c r="EF13">
        <v>1.22258650609398</v>
      </c>
      <c r="EG13">
        <v>0.54303619034962203</v>
      </c>
      <c r="EH13">
        <v>0.32926786216248499</v>
      </c>
      <c r="EI13">
        <v>-0.21335677638292699</v>
      </c>
      <c r="EJ13">
        <v>0.80058622019687797</v>
      </c>
      <c r="EK13">
        <v>1.03434455369307</v>
      </c>
      <c r="EL13">
        <v>-6.9822341983192607E-2</v>
      </c>
      <c r="EM13">
        <v>0.32399845936881</v>
      </c>
      <c r="EN13">
        <v>0.44640949951854297</v>
      </c>
      <c r="EO13">
        <v>0.88950063980971406</v>
      </c>
      <c r="EP13">
        <v>0.49972815758042599</v>
      </c>
      <c r="EQ13">
        <v>-0.20571353496244599</v>
      </c>
      <c r="ER13">
        <v>0.78312882796186201</v>
      </c>
      <c r="ES13">
        <v>0.57511101258479003</v>
      </c>
      <c r="ET13">
        <v>0.45227862737133301</v>
      </c>
      <c r="EU13">
        <v>0.26260329608974697</v>
      </c>
      <c r="EV13">
        <v>6.1210518045875503E-2</v>
      </c>
      <c r="EW13">
        <v>-0.69028010829442499</v>
      </c>
      <c r="EX13">
        <v>-0.96590074892921696</v>
      </c>
      <c r="EY13">
        <v>0.17477552197423599</v>
      </c>
      <c r="EZ13">
        <v>0.27331766813487102</v>
      </c>
      <c r="FA13">
        <v>0.25160244385110497</v>
      </c>
      <c r="FB13">
        <v>0.650176826561771</v>
      </c>
      <c r="FC13">
        <v>-2.7843391185787901E-2</v>
      </c>
      <c r="FD13">
        <v>6.8577672311367105E-2</v>
      </c>
      <c r="FE13">
        <v>0.39481053200148097</v>
      </c>
      <c r="FF13">
        <v>0.155837601768855</v>
      </c>
      <c r="FG13">
        <v>0.15575595251478</v>
      </c>
      <c r="FH13">
        <v>0.442817769217142</v>
      </c>
      <c r="FI13">
        <v>0.226450213485553</v>
      </c>
      <c r="FJ13">
        <v>0.23349066401084401</v>
      </c>
      <c r="FK13">
        <v>0.199505961730713</v>
      </c>
      <c r="FL13">
        <v>0.307257667487844</v>
      </c>
      <c r="FM13">
        <v>0.34559585846322199</v>
      </c>
      <c r="FN13">
        <v>0.23684285857816501</v>
      </c>
      <c r="FO13">
        <v>0.22223051711432801</v>
      </c>
      <c r="FP13">
        <v>7.9957805277305505E-2</v>
      </c>
      <c r="FQ13">
        <v>0.29024146472711299</v>
      </c>
      <c r="FR13">
        <v>0.31905098336679799</v>
      </c>
      <c r="FS13">
        <v>0.232384307161486</v>
      </c>
      <c r="FT13">
        <v>0.14241344509234899</v>
      </c>
      <c r="FU13">
        <v>-6.7232880411349297E-2</v>
      </c>
      <c r="FV13">
        <v>0.28641798247022798</v>
      </c>
      <c r="FW13">
        <v>0.30113329247265003</v>
      </c>
      <c r="FX13">
        <v>0.17349557161218099</v>
      </c>
      <c r="FY13">
        <v>2.61660531284999E-2</v>
      </c>
      <c r="FZ13">
        <v>-0.20611632617821299</v>
      </c>
      <c r="GA13">
        <v>0.703172198903811</v>
      </c>
      <c r="GB13">
        <v>0.146561923655948</v>
      </c>
      <c r="GC13">
        <v>0.327512088216661</v>
      </c>
      <c r="GD13">
        <v>0.532487269962448</v>
      </c>
      <c r="GE13">
        <v>0.66436978128255597</v>
      </c>
      <c r="GF13">
        <v>0.69847278141866398</v>
      </c>
      <c r="GG13">
        <v>0.72779656393082304</v>
      </c>
      <c r="GH13">
        <v>0.70208973811219999</v>
      </c>
      <c r="GI13">
        <v>0.63709233235406304</v>
      </c>
      <c r="GJ13">
        <v>0.54846535766601601</v>
      </c>
      <c r="GK13">
        <v>0.71817769310132196</v>
      </c>
      <c r="GL13">
        <v>0.72431091381331003</v>
      </c>
      <c r="GM13">
        <v>0.69675548572843404</v>
      </c>
      <c r="GN13">
        <v>0.61532269271826401</v>
      </c>
      <c r="GO13">
        <v>0.51606774285245305</v>
      </c>
      <c r="GP13">
        <v>0.73691080171300805</v>
      </c>
      <c r="GQ13">
        <v>0.72454074828675996</v>
      </c>
      <c r="GR13">
        <v>0.66225095741132201</v>
      </c>
      <c r="GS13">
        <v>0.57007572523806205</v>
      </c>
      <c r="GT13">
        <v>0.469885361663538</v>
      </c>
      <c r="GU13">
        <v>0.74717377711129096</v>
      </c>
      <c r="GV13">
        <v>0.70045547336412906</v>
      </c>
      <c r="GW13">
        <v>0.61965609577234104</v>
      </c>
      <c r="GX13">
        <v>0.523852672312769</v>
      </c>
      <c r="GY13">
        <v>0.42430657524069798</v>
      </c>
      <c r="GZ13">
        <v>0.733656821473195</v>
      </c>
      <c r="HA13">
        <v>0.66350208041847802</v>
      </c>
      <c r="HB13">
        <v>0.57499273165615605</v>
      </c>
      <c r="HC13">
        <v>0.47832271740189097</v>
      </c>
      <c r="HD13">
        <v>0.37920035986181</v>
      </c>
      <c r="HE13">
        <v>0.68193816823619602</v>
      </c>
      <c r="HF13">
        <v>0.41821994090274101</v>
      </c>
      <c r="HG13">
        <v>0.64357832843506102</v>
      </c>
      <c r="HH13">
        <v>0.83444771961096698</v>
      </c>
      <c r="HI13">
        <v>-0.231408145815692</v>
      </c>
      <c r="HJ13">
        <v>-0.22874179165617001</v>
      </c>
      <c r="HK13">
        <v>0.62320228041153602</v>
      </c>
      <c r="HL13">
        <v>0.54525412870060797</v>
      </c>
      <c r="HM13">
        <v>0.45777876926333</v>
      </c>
      <c r="HN13">
        <v>0.35315124997026398</v>
      </c>
      <c r="HO13">
        <v>0.662423078667566</v>
      </c>
      <c r="HP13">
        <v>0.59668543494680903</v>
      </c>
      <c r="HQ13">
        <v>0.52037134204032598</v>
      </c>
      <c r="HR13">
        <v>0.41944704490069701</v>
      </c>
      <c r="HS13">
        <v>0.31764013599928798</v>
      </c>
      <c r="HT13">
        <v>0.63544301972811801</v>
      </c>
      <c r="HU13">
        <v>0.56245018862373497</v>
      </c>
      <c r="HV13">
        <v>0.47145405793490602</v>
      </c>
      <c r="HW13">
        <v>0.36971237271205198</v>
      </c>
      <c r="HX13">
        <v>0.27003033846816499</v>
      </c>
      <c r="HY13">
        <v>0.60357819820637004</v>
      </c>
      <c r="HZ13">
        <v>0.51708625441030198</v>
      </c>
      <c r="IA13">
        <v>0.42155763762058301</v>
      </c>
      <c r="IB13">
        <v>0.32118595507507203</v>
      </c>
      <c r="IC13">
        <v>0.27690929358246702</v>
      </c>
      <c r="ID13">
        <v>0.56093570954691496</v>
      </c>
      <c r="IE13">
        <v>0.46870620155961701</v>
      </c>
      <c r="IF13">
        <v>0.37254519150340898</v>
      </c>
      <c r="IG13">
        <v>0.31432120459069601</v>
      </c>
      <c r="IH13">
        <v>0.33931792767937702</v>
      </c>
      <c r="II13">
        <v>-0.37993007171674897</v>
      </c>
      <c r="IJ13">
        <v>-0.59207572301139499</v>
      </c>
      <c r="IK13">
        <v>0.61374905003992897</v>
      </c>
      <c r="IL13">
        <v>1.0760700633726901</v>
      </c>
      <c r="IM13">
        <v>0.358355447758476</v>
      </c>
      <c r="IN13">
        <v>0.240996729735766</v>
      </c>
      <c r="IO13">
        <v>0.70449818561718802</v>
      </c>
      <c r="IP13">
        <v>0.54074090269709896</v>
      </c>
      <c r="IQ13">
        <v>0.17753001552712599</v>
      </c>
      <c r="IR13">
        <v>0.15734161355797399</v>
      </c>
      <c r="IS13">
        <v>0.14528482782501401</v>
      </c>
      <c r="IT13">
        <v>0.57776814020087497</v>
      </c>
      <c r="IU13">
        <v>0.59725200596630801</v>
      </c>
      <c r="IV13">
        <v>0.26272718270206902</v>
      </c>
      <c r="IW13">
        <v>7.4969230777334903E-2</v>
      </c>
      <c r="IX13">
        <v>0.37406990360908199</v>
      </c>
      <c r="IY13">
        <v>0.60629058462458996</v>
      </c>
      <c r="IZ13">
        <v>0.44743211409950501</v>
      </c>
      <c r="JA13">
        <v>0.17862727559633801</v>
      </c>
      <c r="JB13">
        <v>-0.17621738580882901</v>
      </c>
      <c r="JC13">
        <v>0.47020082876657898</v>
      </c>
      <c r="JD13">
        <v>0.51564373853714696</v>
      </c>
      <c r="JE13">
        <v>0.34381629458680601</v>
      </c>
      <c r="JF13">
        <v>-9.5777048202239801E-3</v>
      </c>
      <c r="JG13">
        <v>-0.35142811109434602</v>
      </c>
      <c r="JH13">
        <v>0.44126455873609799</v>
      </c>
      <c r="JI13">
        <v>0.43147457838058301</v>
      </c>
      <c r="JJ13">
        <v>0.17772763399090399</v>
      </c>
      <c r="JK13">
        <v>-0.17055059745901999</v>
      </c>
      <c r="JL13">
        <v>-0.39774778675719002</v>
      </c>
      <c r="JM13">
        <v>1.09169880476526</v>
      </c>
      <c r="JN13">
        <v>0.455926555098916</v>
      </c>
      <c r="JO13">
        <v>0.151111368431668</v>
      </c>
      <c r="JP13">
        <v>0.30709761166350802</v>
      </c>
      <c r="JQ13">
        <v>0.43155362599576402</v>
      </c>
      <c r="JR13">
        <v>0.51939141488906504</v>
      </c>
      <c r="JS13">
        <v>0.66062114919253301</v>
      </c>
      <c r="JT13">
        <v>0.68879432910837801</v>
      </c>
      <c r="JU13">
        <v>0.66658355480722498</v>
      </c>
      <c r="JV13">
        <v>0.60312773622350502</v>
      </c>
      <c r="JW13">
        <v>0.80824844296862297</v>
      </c>
      <c r="JX13">
        <v>0.68979961853849303</v>
      </c>
      <c r="JY13">
        <v>0.69887127042938202</v>
      </c>
      <c r="JZ13">
        <v>0.670142391878354</v>
      </c>
      <c r="KA13">
        <v>0.57578372565936298</v>
      </c>
      <c r="KB13">
        <v>0.76290421864733904</v>
      </c>
      <c r="KC13">
        <v>0.70539996915223702</v>
      </c>
      <c r="KD13">
        <v>0.69294869815830196</v>
      </c>
      <c r="KE13">
        <v>0.62937690474035501</v>
      </c>
      <c r="KF13">
        <v>0.52944861112725805</v>
      </c>
      <c r="KG13">
        <v>0.76487040839938403</v>
      </c>
      <c r="KH13">
        <v>0.71121008659659701</v>
      </c>
      <c r="KI13">
        <v>0.66589624741847697</v>
      </c>
      <c r="KJ13">
        <v>0.58573210911346996</v>
      </c>
      <c r="KK13">
        <v>0.48527552515328998</v>
      </c>
      <c r="KL13">
        <v>0.76941580785476205</v>
      </c>
      <c r="KM13">
        <v>0.69581924833735098</v>
      </c>
      <c r="KN13">
        <v>0.62973514346485104</v>
      </c>
      <c r="KO13">
        <v>0.54277603720087397</v>
      </c>
      <c r="KP13">
        <v>0.44220986160335402</v>
      </c>
      <c r="KQ13">
        <v>-0.47601010830621399</v>
      </c>
      <c r="KR13">
        <v>-0.40696114381171</v>
      </c>
      <c r="KS13">
        <v>0.10117481616219499</v>
      </c>
      <c r="KT13">
        <v>0.51482866639396696</v>
      </c>
      <c r="KU13">
        <v>-0.51218283160535405</v>
      </c>
      <c r="KV13">
        <v>1.0854437005122199</v>
      </c>
      <c r="KW13">
        <v>3.1835609699062302E-2</v>
      </c>
      <c r="KX13">
        <v>-0.51761214175057801</v>
      </c>
      <c r="KY13">
        <v>0.36084267064396103</v>
      </c>
      <c r="KZ13">
        <v>-0.29239986080513602</v>
      </c>
      <c r="LA13">
        <v>-6.8537439361783803E-2</v>
      </c>
      <c r="LB13">
        <v>0.11548959342339001</v>
      </c>
      <c r="LC13">
        <v>0.26691378010435901</v>
      </c>
      <c r="LD13">
        <v>-0.41077184808871903</v>
      </c>
      <c r="LE13">
        <v>-9.9424979749368605E-2</v>
      </c>
      <c r="LF13">
        <v>2.19178784160124E-2</v>
      </c>
      <c r="LG13">
        <v>0.196438643709171</v>
      </c>
      <c r="LH13">
        <v>-7.1403913639670497E-2</v>
      </c>
      <c r="LI13">
        <v>-0.26843366548867897</v>
      </c>
      <c r="LJ13">
        <v>-0.19502481329272101</v>
      </c>
      <c r="LK13">
        <v>0.104584749779963</v>
      </c>
      <c r="LL13">
        <v>-4.70517556354705E-3</v>
      </c>
      <c r="LM13">
        <v>-8.4137386876227904E-2</v>
      </c>
      <c r="LN13">
        <v>-0.281573805469229</v>
      </c>
      <c r="LO13">
        <v>-0.23655525612897799</v>
      </c>
      <c r="LP13">
        <v>-2.3305429178549299E-2</v>
      </c>
      <c r="LQ13">
        <v>-2.94839725820044E-2</v>
      </c>
      <c r="LR13">
        <v>-0.13797723865375899</v>
      </c>
      <c r="LS13">
        <v>-0.293645324436759</v>
      </c>
      <c r="LT13">
        <v>-0.29900554044951</v>
      </c>
      <c r="LU13">
        <v>0.47199492343273702</v>
      </c>
      <c r="LV13">
        <v>-0.20772826735204999</v>
      </c>
      <c r="LW13">
        <v>-0.40225311833327299</v>
      </c>
      <c r="LX13">
        <v>0.73238175211498302</v>
      </c>
      <c r="LY13">
        <v>-0.27016267050586201</v>
      </c>
      <c r="LZ13">
        <v>-0.35669608231566502</v>
      </c>
      <c r="MA13">
        <v>-1.11096798295484</v>
      </c>
      <c r="MB13">
        <v>-6.7594553310318703E-2</v>
      </c>
      <c r="MC13">
        <v>0.73073242549372197</v>
      </c>
      <c r="MD13">
        <v>0.61489120191554603</v>
      </c>
      <c r="ME13">
        <v>1.50802942182063</v>
      </c>
      <c r="MF13">
        <v>-0.59173073644159702</v>
      </c>
      <c r="MG13">
        <v>-0.212487955229021</v>
      </c>
      <c r="MH13">
        <v>-0.142380627736134</v>
      </c>
      <c r="MI13">
        <v>1.29323809561532</v>
      </c>
      <c r="MJ13">
        <v>0.59926989686562104</v>
      </c>
      <c r="MK13">
        <v>-0.543777490015659</v>
      </c>
      <c r="ML13">
        <v>-0.24330176820598201</v>
      </c>
      <c r="MM13">
        <v>0.79111404449764999</v>
      </c>
      <c r="MN13">
        <v>0.37995696005670099</v>
      </c>
      <c r="MO13">
        <v>0.38281665358007999</v>
      </c>
      <c r="MP13">
        <v>-0.55247076569257703</v>
      </c>
      <c r="MQ13">
        <v>0.53511845827016702</v>
      </c>
      <c r="MR13">
        <v>0.246813612049536</v>
      </c>
      <c r="MS13">
        <v>-5.15484494852083E-2</v>
      </c>
      <c r="MT13">
        <v>0.27579151362378901</v>
      </c>
      <c r="MU13">
        <v>0.15993164836292101</v>
      </c>
      <c r="MV13">
        <v>9.83854806089247E-2</v>
      </c>
      <c r="MW13">
        <v>-0.130275184817913</v>
      </c>
      <c r="MX13">
        <v>-0.178516651331486</v>
      </c>
      <c r="MY13">
        <v>0.19960660983275799</v>
      </c>
      <c r="MZ13">
        <v>7.2464900627134898E-2</v>
      </c>
      <c r="NA13">
        <v>0.234568471273252</v>
      </c>
      <c r="NB13">
        <v>9.4009120994498804E-2</v>
      </c>
      <c r="NC13">
        <v>-0.31566459470237801</v>
      </c>
      <c r="ND13">
        <v>3.0336503555873098E-2</v>
      </c>
      <c r="NE13">
        <v>-0.43873809252326401</v>
      </c>
      <c r="NF13">
        <v>-0.49250490459881502</v>
      </c>
      <c r="NG13">
        <v>6.9328606734532297E-2</v>
      </c>
      <c r="NH13">
        <v>0.140861525066661</v>
      </c>
      <c r="NI13">
        <v>0.33785067776004901</v>
      </c>
      <c r="NJ13">
        <v>0.29266659364796499</v>
      </c>
      <c r="NK13">
        <v>-0.262745743986252</v>
      </c>
      <c r="NL13">
        <v>-8.9956085143582207E-2</v>
      </c>
      <c r="NM13">
        <v>-0.13744894690614301</v>
      </c>
      <c r="NN13">
        <v>0.33985096475820198</v>
      </c>
      <c r="NO13">
        <v>2.2889524496470099E-2</v>
      </c>
      <c r="NP13">
        <v>-0.19410505977387199</v>
      </c>
      <c r="NQ13">
        <v>-0.124447408112372</v>
      </c>
      <c r="NR13">
        <v>-0.25464193125527601</v>
      </c>
      <c r="NS13">
        <v>0.14613439755438501</v>
      </c>
      <c r="NT13">
        <v>-1.6363350429591E-2</v>
      </c>
      <c r="NU13">
        <v>-0.18910383251855301</v>
      </c>
      <c r="NV13">
        <v>-0.21101171784824499</v>
      </c>
      <c r="NW13">
        <v>-0.36919515315235502</v>
      </c>
      <c r="NX13">
        <v>9.0720589358908504E-2</v>
      </c>
      <c r="NY13">
        <v>-5.12111973403344E-2</v>
      </c>
      <c r="NZ13">
        <v>-0.24258076882499799</v>
      </c>
      <c r="OA13">
        <v>-0.308325041306451</v>
      </c>
      <c r="OB13">
        <v>-0.37831851064656502</v>
      </c>
      <c r="OC13">
        <v>-9.2978400041231705E-3</v>
      </c>
      <c r="OD13">
        <v>-0.89092379004445499</v>
      </c>
      <c r="OE13">
        <v>0.16380921423277001</v>
      </c>
      <c r="OF13">
        <v>-4.9664488049527999E-2</v>
      </c>
      <c r="OG13">
        <v>0.67477587707195796</v>
      </c>
      <c r="OH13">
        <v>0.70719590770972596</v>
      </c>
      <c r="OI13">
        <v>1.2803696204216</v>
      </c>
      <c r="OJ13">
        <v>0.29011440055854498</v>
      </c>
      <c r="OK13">
        <v>1.47282299015809</v>
      </c>
      <c r="OL13">
        <v>1.34833852692204</v>
      </c>
      <c r="OM13">
        <v>0.42872005837819699</v>
      </c>
      <c r="ON13">
        <v>1.1886271899006799</v>
      </c>
      <c r="OO13">
        <v>1.04057658641418</v>
      </c>
      <c r="OP13">
        <v>1.86172755921276</v>
      </c>
      <c r="OQ13">
        <v>1.25526969426048</v>
      </c>
      <c r="OR13">
        <v>0.85723984719517299</v>
      </c>
      <c r="OS13">
        <v>1.1623230376163101</v>
      </c>
      <c r="OT13">
        <v>1.5179207183869801</v>
      </c>
      <c r="OU13">
        <v>1.63286335709806</v>
      </c>
      <c r="OV13">
        <v>0.94422192860586696</v>
      </c>
      <c r="OW13">
        <v>0.98185034709602803</v>
      </c>
      <c r="OX13">
        <v>1.49680016899678</v>
      </c>
      <c r="OY13">
        <v>1.5275949736794401</v>
      </c>
      <c r="OZ13">
        <v>1.3499624885041701</v>
      </c>
      <c r="PA13">
        <v>0.73651213097459001</v>
      </c>
      <c r="PB13">
        <v>1.32543720991951</v>
      </c>
      <c r="PC13">
        <v>1.55863814808086</v>
      </c>
      <c r="PD13">
        <v>1.3797924317953301</v>
      </c>
      <c r="PE13">
        <v>1.13771331494901</v>
      </c>
      <c r="PF13">
        <v>0.665323904700312</v>
      </c>
      <c r="PG13">
        <v>-0.31802091789214998</v>
      </c>
      <c r="PH13">
        <v>1.13199180673739</v>
      </c>
      <c r="PI13">
        <v>1.16649500226395</v>
      </c>
      <c r="PJ13">
        <v>1.0984896373097199</v>
      </c>
      <c r="PK13">
        <v>1.77981708430732</v>
      </c>
      <c r="PL13">
        <v>-0.18987706366115001</v>
      </c>
      <c r="PM13">
        <v>-0.194245974866052</v>
      </c>
      <c r="PN13">
        <v>-0.28355806770794501</v>
      </c>
      <c r="PO13">
        <v>-0.19126347706878</v>
      </c>
      <c r="PP13">
        <v>-0.53569589617119695</v>
      </c>
      <c r="PQ13">
        <v>-0.27590488664770701</v>
      </c>
      <c r="PR13">
        <v>-0.225266050023503</v>
      </c>
      <c r="PS13">
        <v>-0.252506353360689</v>
      </c>
      <c r="PT13">
        <v>-0.217572224214577</v>
      </c>
      <c r="PU13">
        <v>-0.58450031037761196</v>
      </c>
      <c r="PV13">
        <v>-0.250577844624704</v>
      </c>
      <c r="PW13">
        <v>-0.23935393443795</v>
      </c>
      <c r="PX13">
        <v>-0.235233997902703</v>
      </c>
      <c r="PY13">
        <v>-0.40281111631738098</v>
      </c>
      <c r="PZ13">
        <v>-0.515985627074803</v>
      </c>
      <c r="QA13">
        <v>-0.25157582014316399</v>
      </c>
      <c r="QB13">
        <v>-0.232292511056609</v>
      </c>
      <c r="QC13">
        <v>-0.35389579261773702</v>
      </c>
      <c r="QD13">
        <v>-0.41799987589680099</v>
      </c>
      <c r="QE13">
        <v>-0.50456357314910605</v>
      </c>
      <c r="QF13">
        <v>-0.24313576468960199</v>
      </c>
      <c r="QG13">
        <v>-0.32294753723305403</v>
      </c>
      <c r="QH13">
        <v>-0.37785891169677199</v>
      </c>
      <c r="QI13">
        <v>-0.433992646843742</v>
      </c>
      <c r="QJ13">
        <v>-0.50086701204537099</v>
      </c>
      <c r="QK13">
        <v>-0.83461626299593406</v>
      </c>
      <c r="QL13">
        <v>-0.16842462231990399</v>
      </c>
      <c r="QM13">
        <v>-0.55544718400815796</v>
      </c>
      <c r="QN13">
        <v>-7.2230756854025205E-2</v>
      </c>
      <c r="QO13">
        <v>-0.492176135191421</v>
      </c>
      <c r="QP13">
        <v>0.134136848141129</v>
      </c>
      <c r="QQ13">
        <v>-0.64398468046769197</v>
      </c>
      <c r="QR13">
        <v>-0.29236492777452899</v>
      </c>
      <c r="QS13">
        <v>-0.132707794959987</v>
      </c>
      <c r="QT13">
        <v>-0.60536007138277204</v>
      </c>
      <c r="QU13">
        <v>-0.87526229023343904</v>
      </c>
      <c r="QV13">
        <v>-0.73169128913554604</v>
      </c>
      <c r="QW13">
        <v>-0.53765673941805603</v>
      </c>
      <c r="QX13">
        <v>-8.9059705534591194E-2</v>
      </c>
      <c r="QY13">
        <v>-0.32297091342415002</v>
      </c>
      <c r="QZ13">
        <v>-0.839092931700403</v>
      </c>
      <c r="RA13">
        <v>-0.66244433206171205</v>
      </c>
      <c r="RB13">
        <v>-0.324810696557564</v>
      </c>
      <c r="RC13">
        <v>-0.21521431354022499</v>
      </c>
      <c r="RD13">
        <v>-0.23966684715825901</v>
      </c>
      <c r="RE13">
        <v>-0.77135574030556198</v>
      </c>
      <c r="RF13">
        <v>-0.48538218227112501</v>
      </c>
      <c r="RG13">
        <v>-0.339365661748178</v>
      </c>
      <c r="RH13">
        <v>-0.197507982767368</v>
      </c>
      <c r="RI13">
        <v>-0.162434554239617</v>
      </c>
      <c r="RJ13">
        <v>-0.61810107843878204</v>
      </c>
      <c r="RK13">
        <v>-0.46462211032584599</v>
      </c>
      <c r="RL13">
        <v>-0.29898731801303402</v>
      </c>
      <c r="RM13">
        <v>-0.15036841143447599</v>
      </c>
      <c r="RN13">
        <v>-0.121476652094512</v>
      </c>
      <c r="RO13">
        <v>-0.76991100853832595</v>
      </c>
      <c r="RP13">
        <v>-0.449328162493843</v>
      </c>
      <c r="RQ13">
        <v>0.55582611582837005</v>
      </c>
      <c r="RR13">
        <v>-0.54224881189154195</v>
      </c>
      <c r="RS13">
        <v>1.1200561376522</v>
      </c>
      <c r="RT13">
        <v>-0.92793518419053</v>
      </c>
      <c r="RU13">
        <v>3.2233298953735397E-2</v>
      </c>
      <c r="RV13">
        <v>-0.19168579812320999</v>
      </c>
      <c r="RW13">
        <v>-0.86974289428326801</v>
      </c>
      <c r="RX13">
        <v>-0.61513524749565196</v>
      </c>
      <c r="RY13">
        <v>-0.39212575221417301</v>
      </c>
      <c r="RZ13">
        <v>-0.27220980009644102</v>
      </c>
      <c r="SA13">
        <v>-0.76282757254950295</v>
      </c>
      <c r="SB13">
        <v>-0.79248120256315702</v>
      </c>
      <c r="SC13">
        <v>-0.23773509156317399</v>
      </c>
      <c r="SD13">
        <v>-0.34198482260921997</v>
      </c>
      <c r="SE13">
        <v>-0.52593053113697996</v>
      </c>
      <c r="SF13">
        <v>-0.79727990182951303</v>
      </c>
      <c r="SG13">
        <v>-0.53588875888627496</v>
      </c>
      <c r="SH13">
        <v>-0.32501966719398101</v>
      </c>
      <c r="SI13">
        <v>-0.48807704261855001</v>
      </c>
      <c r="SJ13">
        <v>-0.62529489585336195</v>
      </c>
      <c r="SK13">
        <v>-0.63626770270186395</v>
      </c>
      <c r="SL13">
        <v>-0.50178806683570498</v>
      </c>
      <c r="SM13">
        <v>-0.50246483587556601</v>
      </c>
      <c r="SN13">
        <v>-0.56828446736800198</v>
      </c>
      <c r="SO13">
        <v>-0.54492063580892103</v>
      </c>
      <c r="SP13">
        <v>-0.58825246446273805</v>
      </c>
      <c r="SQ13">
        <v>-0.59099072989622303</v>
      </c>
      <c r="SR13">
        <v>-0.71351435210387204</v>
      </c>
      <c r="SS13">
        <v>-9.1432102256128502E-3</v>
      </c>
      <c r="ST13">
        <v>0.41577680222216201</v>
      </c>
      <c r="SU13">
        <v>0.23528909715250301</v>
      </c>
      <c r="SV13">
        <v>0.15027549987285299</v>
      </c>
      <c r="SW13">
        <v>0.12644169661943699</v>
      </c>
      <c r="SX13">
        <v>0.205347489100139</v>
      </c>
      <c r="SY13">
        <v>-0.105319982187112</v>
      </c>
      <c r="SZ13">
        <v>-0.167627071474272</v>
      </c>
      <c r="TA13">
        <v>-0.207990373016849</v>
      </c>
      <c r="TB13">
        <v>-0.21519016328520399</v>
      </c>
      <c r="TC13">
        <v>-4.7033971976667699E-2</v>
      </c>
      <c r="TD13">
        <v>-0.12781315014601599</v>
      </c>
      <c r="TE13">
        <v>-0.183719227575109</v>
      </c>
      <c r="TF13">
        <v>-0.213917152786821</v>
      </c>
      <c r="TG13">
        <v>-0.2172631709914</v>
      </c>
      <c r="TH13">
        <v>-8.7565847066971694E-2</v>
      </c>
      <c r="TI13">
        <v>-0.15617751532827001</v>
      </c>
      <c r="TJ13">
        <v>-0.199417864194114</v>
      </c>
      <c r="TK13">
        <v>-0.21627523353351</v>
      </c>
      <c r="TL13">
        <v>-0.22463830329255199</v>
      </c>
      <c r="TM13">
        <v>-0.120177977095274</v>
      </c>
      <c r="TN13">
        <v>-0.176387466985366</v>
      </c>
      <c r="TO13">
        <v>-0.20655063035542001</v>
      </c>
      <c r="TP13">
        <v>-0.222336300124858</v>
      </c>
      <c r="TQ13">
        <v>-0.23572752319481</v>
      </c>
      <c r="TR13">
        <v>-0.14467153949838499</v>
      </c>
      <c r="TS13">
        <v>-0.18804384239639699</v>
      </c>
      <c r="TT13">
        <v>-0.21421704549856899</v>
      </c>
      <c r="TU13">
        <v>-0.232008967184994</v>
      </c>
      <c r="TV13">
        <v>-0.25048925374563202</v>
      </c>
    </row>
    <row r="14" spans="1:542" x14ac:dyDescent="0.25">
      <c r="A14" s="13">
        <v>43555</v>
      </c>
      <c r="B14">
        <v>-0.85087197428280903</v>
      </c>
      <c r="C14">
        <v>-0.511542845303677</v>
      </c>
      <c r="D14">
        <v>-0.321009017731966</v>
      </c>
      <c r="E14">
        <v>-0.85992750078068703</v>
      </c>
      <c r="F14">
        <v>-0.32858617338808099</v>
      </c>
      <c r="G14">
        <v>-1.34701780928893</v>
      </c>
      <c r="H14">
        <v>-1.2844192216204799</v>
      </c>
      <c r="I14">
        <v>-1.00015897927839</v>
      </c>
      <c r="J14">
        <v>-0.581585267989848</v>
      </c>
      <c r="K14">
        <v>-0.45802708460763603</v>
      </c>
      <c r="L14">
        <v>-1.0462114630168999</v>
      </c>
      <c r="M14">
        <v>-1.20649347711583</v>
      </c>
      <c r="N14">
        <v>-0.95726042067254702</v>
      </c>
      <c r="O14">
        <v>-0.59057492748532603</v>
      </c>
      <c r="P14">
        <v>-0.82583724795993796</v>
      </c>
      <c r="Q14">
        <v>-1.19648980600859</v>
      </c>
      <c r="R14">
        <v>-1.1590797693602</v>
      </c>
      <c r="S14">
        <v>-0.83777025682029904</v>
      </c>
      <c r="T14">
        <v>-0.76484557074649795</v>
      </c>
      <c r="U14">
        <v>-1.1927746207652099</v>
      </c>
      <c r="V14">
        <v>-1.2076434187884799</v>
      </c>
      <c r="W14">
        <v>-1.05851337024006</v>
      </c>
      <c r="X14">
        <v>-0.92168898768527296</v>
      </c>
      <c r="Y14">
        <v>-1.07173261013801</v>
      </c>
      <c r="Z14">
        <v>-1.25957614256726</v>
      </c>
      <c r="AA14">
        <v>-1.1321180711037899</v>
      </c>
      <c r="AB14">
        <v>-1.0915113388967601</v>
      </c>
      <c r="AC14">
        <v>-1.13908283374255</v>
      </c>
      <c r="AD14">
        <v>-1.1533853425225</v>
      </c>
      <c r="AE14">
        <v>-0.96618963920308898</v>
      </c>
      <c r="AF14">
        <v>1.17375715934086</v>
      </c>
      <c r="AG14">
        <v>0.27940825553819898</v>
      </c>
      <c r="AH14">
        <v>0.37106692781088502</v>
      </c>
      <c r="AI14">
        <v>1.2436215029447399</v>
      </c>
      <c r="AJ14">
        <v>1.1941734221448601</v>
      </c>
      <c r="AK14">
        <v>0.80943943983315902</v>
      </c>
      <c r="AL14">
        <v>1.0416577198299399</v>
      </c>
      <c r="AM14">
        <v>1.1949320097622</v>
      </c>
      <c r="AN14">
        <v>1.08500271705836</v>
      </c>
      <c r="AO14">
        <v>0.93960583810970399</v>
      </c>
      <c r="AP14">
        <v>1.1840242187633201</v>
      </c>
      <c r="AQ14">
        <v>1.0906558345814501</v>
      </c>
      <c r="AR14">
        <v>1.19503493488723</v>
      </c>
      <c r="AS14">
        <v>1.0290662779359001</v>
      </c>
      <c r="AT14">
        <v>0.90410365354816302</v>
      </c>
      <c r="AU14">
        <v>1.14668566840021</v>
      </c>
      <c r="AV14">
        <v>1.15208736819239</v>
      </c>
      <c r="AW14">
        <v>1.1212966963707001</v>
      </c>
      <c r="AX14">
        <v>0.97475807635091105</v>
      </c>
      <c r="AY14">
        <v>0.82245998352923499</v>
      </c>
      <c r="AZ14">
        <v>1.17718743811643</v>
      </c>
      <c r="BA14">
        <v>1.1240135932557</v>
      </c>
      <c r="BB14">
        <v>1.06140602210656</v>
      </c>
      <c r="BC14">
        <v>0.903308977641331</v>
      </c>
      <c r="BD14">
        <v>0.69699731566315704</v>
      </c>
      <c r="BE14">
        <v>1.1563037217561201</v>
      </c>
      <c r="BF14">
        <v>1.08370980533091</v>
      </c>
      <c r="BG14">
        <v>0.99206736828766295</v>
      </c>
      <c r="BH14">
        <v>0.79525627391796705</v>
      </c>
      <c r="BI14">
        <v>0.65703910298342105</v>
      </c>
      <c r="BK14">
        <v>-0.30771921157048598</v>
      </c>
      <c r="BL14">
        <v>-6.7412655348793704E-2</v>
      </c>
      <c r="BM14">
        <v>-0.44564530192496499</v>
      </c>
      <c r="BN14">
        <v>4.7620970467510702E-2</v>
      </c>
      <c r="BO14">
        <v>0.18796417710746499</v>
      </c>
      <c r="BP14">
        <v>1.6692700661366799E-2</v>
      </c>
      <c r="BQ14">
        <v>-0.40710477084640301</v>
      </c>
      <c r="BR14">
        <v>-5.6064984980819098E-2</v>
      </c>
      <c r="BS14">
        <v>-0.124540785223669</v>
      </c>
      <c r="BT14">
        <v>-0.40391579192410199</v>
      </c>
      <c r="BU14">
        <v>-0.38090667972783099</v>
      </c>
      <c r="BV14">
        <v>-0.22355118743219901</v>
      </c>
      <c r="BW14">
        <v>-0.116970991551271</v>
      </c>
      <c r="BX14">
        <v>-0.137709508021407</v>
      </c>
      <c r="BY14">
        <v>-0.31981953234638399</v>
      </c>
      <c r="BZ14">
        <v>-0.30743272482076001</v>
      </c>
      <c r="CA14">
        <v>-0.17463204577443101</v>
      </c>
      <c r="CB14">
        <v>-0.128008533553817</v>
      </c>
      <c r="CC14">
        <v>-0.222695505456138</v>
      </c>
      <c r="CD14">
        <v>-0.25439799117811002</v>
      </c>
      <c r="CE14">
        <v>-0.25198235812061698</v>
      </c>
      <c r="CF14">
        <v>-0.16584177277533499</v>
      </c>
      <c r="CG14">
        <v>-0.183585651787363</v>
      </c>
      <c r="CH14">
        <v>-0.20911143351470299</v>
      </c>
      <c r="CI14">
        <v>-0.33733150346043</v>
      </c>
      <c r="CJ14">
        <v>-0.23098157660235299</v>
      </c>
      <c r="CK14">
        <v>-0.19859463433153501</v>
      </c>
      <c r="CL14">
        <v>-0.18150509236212201</v>
      </c>
      <c r="CM14">
        <v>-0.27186203598606701</v>
      </c>
      <c r="CN14">
        <v>-0.42261553057012202</v>
      </c>
      <c r="CO14">
        <v>-0.10727827805939</v>
      </c>
      <c r="CP14">
        <v>-0.80434180682575795</v>
      </c>
      <c r="CQ14">
        <v>-0.51665394934084796</v>
      </c>
      <c r="CR14">
        <v>-0.76878566044663099</v>
      </c>
      <c r="CS14">
        <v>0.30724717821654202</v>
      </c>
      <c r="CT14">
        <v>0.31537689799070401</v>
      </c>
      <c r="CU14">
        <v>-0.71519881752520298</v>
      </c>
      <c r="CV14">
        <v>-0.174512304475652</v>
      </c>
      <c r="CW14">
        <v>0.25863316407020898</v>
      </c>
      <c r="CX14">
        <v>0.61257895048077304</v>
      </c>
      <c r="CY14">
        <v>-0.10893910635112899</v>
      </c>
      <c r="CZ14">
        <v>2.4412644736990698E-2</v>
      </c>
      <c r="DA14">
        <v>0.34875267712934699</v>
      </c>
      <c r="DB14">
        <v>0.32085970010370901</v>
      </c>
      <c r="DC14">
        <v>0.41526674834017702</v>
      </c>
      <c r="DD14">
        <v>-4.3823550460653497E-2</v>
      </c>
      <c r="DE14">
        <v>0.19366210893025601</v>
      </c>
      <c r="DF14">
        <v>0.34850830550488898</v>
      </c>
      <c r="DG14">
        <v>0.38083099766573703</v>
      </c>
      <c r="DH14">
        <v>0.32696051934006798</v>
      </c>
      <c r="DI14">
        <v>9.30341867487431E-2</v>
      </c>
      <c r="DJ14">
        <v>0.24529198363483701</v>
      </c>
      <c r="DK14">
        <v>0.38263576234889002</v>
      </c>
      <c r="DL14">
        <v>0.33383895837849398</v>
      </c>
      <c r="DM14">
        <v>0.39235020952776101</v>
      </c>
      <c r="DN14">
        <v>0.158733185483173</v>
      </c>
      <c r="DO14">
        <v>0.29935527561005099</v>
      </c>
      <c r="DP14">
        <v>0.351341397591655</v>
      </c>
      <c r="DQ14">
        <v>0.38470669057357598</v>
      </c>
      <c r="DR14">
        <v>0.22030011177952499</v>
      </c>
      <c r="DS14">
        <v>1.28998512368156</v>
      </c>
      <c r="DT14">
        <v>0.139652083370081</v>
      </c>
      <c r="DU14">
        <v>0.50466075855773396</v>
      </c>
      <c r="DV14">
        <v>0.36914278067836598</v>
      </c>
      <c r="DW14">
        <v>0.57678430712696005</v>
      </c>
      <c r="DX14">
        <v>0.85731230910117495</v>
      </c>
      <c r="DY14">
        <v>1.4176256462475401</v>
      </c>
      <c r="DZ14">
        <v>-9.6699704515817497E-2</v>
      </c>
      <c r="EA14">
        <v>-0.16897951830004099</v>
      </c>
      <c r="EB14">
        <v>1.0608101217142401</v>
      </c>
      <c r="EC14">
        <v>1.5596936862989099</v>
      </c>
      <c r="ED14">
        <v>1.03772316205445</v>
      </c>
      <c r="EE14">
        <v>-0.33315292972685001</v>
      </c>
      <c r="EF14">
        <v>0.202219331757888</v>
      </c>
      <c r="EG14">
        <v>1.2300401666204701</v>
      </c>
      <c r="EH14">
        <v>1.5917397010688199</v>
      </c>
      <c r="EI14">
        <v>0.41087922171464197</v>
      </c>
      <c r="EJ14">
        <v>-7.2691489379983196E-2</v>
      </c>
      <c r="EK14">
        <v>0.84313164779634697</v>
      </c>
      <c r="EL14">
        <v>1.0474504532856701</v>
      </c>
      <c r="EM14">
        <v>1.1238381779511899</v>
      </c>
      <c r="EN14">
        <v>0.42876878522349099</v>
      </c>
      <c r="EO14">
        <v>0.53201424478086201</v>
      </c>
      <c r="EP14">
        <v>0.92179396443977302</v>
      </c>
      <c r="EQ14">
        <v>0.55088200086929695</v>
      </c>
      <c r="ER14">
        <v>0.98223038775972704</v>
      </c>
      <c r="ES14">
        <v>0.83910105461710305</v>
      </c>
      <c r="ET14">
        <v>0.64163392483523796</v>
      </c>
      <c r="EU14">
        <v>0.52062313775727698</v>
      </c>
      <c r="EV14">
        <v>0.34057942141554598</v>
      </c>
      <c r="EW14">
        <v>-0.30446997567435902</v>
      </c>
      <c r="EX14">
        <v>-0.87267284530884504</v>
      </c>
      <c r="EY14">
        <v>-0.97441962526165304</v>
      </c>
      <c r="EZ14">
        <v>0.20198338691272</v>
      </c>
      <c r="FA14">
        <v>0.25315175692818398</v>
      </c>
      <c r="FB14">
        <v>0.29163830701577098</v>
      </c>
      <c r="FC14">
        <v>-0.59937331644545899</v>
      </c>
      <c r="FD14">
        <v>5.7317180530875797E-2</v>
      </c>
      <c r="FE14">
        <v>0.113539265151319</v>
      </c>
      <c r="FF14">
        <v>0.498397677631439</v>
      </c>
      <c r="FG14">
        <v>-8.1431530118844506E-2</v>
      </c>
      <c r="FH14">
        <v>0.24309712677725701</v>
      </c>
      <c r="FI14">
        <v>0.53024065546283705</v>
      </c>
      <c r="FJ14">
        <v>0.28802959703806902</v>
      </c>
      <c r="FK14">
        <v>0.36902009812056602</v>
      </c>
      <c r="FL14">
        <v>8.2438271646109396E-2</v>
      </c>
      <c r="FM14">
        <v>0.39687576193570201</v>
      </c>
      <c r="FN14">
        <v>0.42177646505143102</v>
      </c>
      <c r="FO14">
        <v>0.33391996995714801</v>
      </c>
      <c r="FP14">
        <v>0.36482506214337301</v>
      </c>
      <c r="FQ14">
        <v>0.240645978837837</v>
      </c>
      <c r="FR14">
        <v>0.37332871566533099</v>
      </c>
      <c r="FS14">
        <v>0.41834347193966898</v>
      </c>
      <c r="FT14">
        <v>0.34663587650278899</v>
      </c>
      <c r="FU14">
        <v>0.26617615732701599</v>
      </c>
      <c r="FV14">
        <v>0.26261525492441601</v>
      </c>
      <c r="FW14">
        <v>0.38615155173441901</v>
      </c>
      <c r="FX14">
        <v>0.41612479848333001</v>
      </c>
      <c r="FY14">
        <v>0.28444748697075101</v>
      </c>
      <c r="FZ14">
        <v>0.13503809542794701</v>
      </c>
      <c r="GA14">
        <v>0.703172198903811</v>
      </c>
      <c r="GB14">
        <v>0.146561923655948</v>
      </c>
      <c r="GC14">
        <v>0.327512088216661</v>
      </c>
      <c r="GD14">
        <v>0.532487269962448</v>
      </c>
      <c r="GE14">
        <v>0.66436978128255597</v>
      </c>
      <c r="GF14">
        <v>0.69847278141866398</v>
      </c>
      <c r="GG14">
        <v>0.72779656393082304</v>
      </c>
      <c r="GH14">
        <v>0.70208973811219999</v>
      </c>
      <c r="GI14">
        <v>0.63709233235406304</v>
      </c>
      <c r="GJ14">
        <v>0.54846535766601601</v>
      </c>
      <c r="GK14">
        <v>0.71817769310132196</v>
      </c>
      <c r="GL14">
        <v>0.72431091381331003</v>
      </c>
      <c r="GM14">
        <v>0.69675548572843404</v>
      </c>
      <c r="GN14">
        <v>0.61532269271826401</v>
      </c>
      <c r="GO14">
        <v>0.51606774285245305</v>
      </c>
      <c r="GP14">
        <v>0.73691080171300805</v>
      </c>
      <c r="GQ14">
        <v>0.72454074828675996</v>
      </c>
      <c r="GR14">
        <v>0.66225095741132201</v>
      </c>
      <c r="GS14">
        <v>0.57007572523806205</v>
      </c>
      <c r="GT14">
        <v>0.469885361663538</v>
      </c>
      <c r="GU14">
        <v>0.74717377711129096</v>
      </c>
      <c r="GV14">
        <v>0.70045547336412906</v>
      </c>
      <c r="GW14">
        <v>0.61965609577234104</v>
      </c>
      <c r="GX14">
        <v>0.523852672312769</v>
      </c>
      <c r="GY14">
        <v>0.42430657524069798</v>
      </c>
      <c r="GZ14">
        <v>0.733656821473195</v>
      </c>
      <c r="HA14">
        <v>0.66350208041847802</v>
      </c>
      <c r="HB14">
        <v>0.57499273165615605</v>
      </c>
      <c r="HC14">
        <v>0.47832271740189097</v>
      </c>
      <c r="HD14">
        <v>0.37920035986181</v>
      </c>
      <c r="HE14">
        <v>0.68193816823619602</v>
      </c>
      <c r="HF14">
        <v>0.41821994090274101</v>
      </c>
      <c r="HG14">
        <v>0.64357832843506102</v>
      </c>
      <c r="HH14">
        <v>0.83444771961096698</v>
      </c>
      <c r="HI14">
        <v>0.90836331864965603</v>
      </c>
      <c r="HJ14">
        <v>-0.22874179165617001</v>
      </c>
      <c r="HK14">
        <v>0.62320228041153602</v>
      </c>
      <c r="HL14">
        <v>0.54525412870060797</v>
      </c>
      <c r="HM14">
        <v>0.45777876926333</v>
      </c>
      <c r="HN14">
        <v>0.35315124997026398</v>
      </c>
      <c r="HO14">
        <v>0.662423078667566</v>
      </c>
      <c r="HP14">
        <v>0.59668543494680903</v>
      </c>
      <c r="HQ14">
        <v>0.52037134204032598</v>
      </c>
      <c r="HR14">
        <v>0.41944704490069701</v>
      </c>
      <c r="HS14">
        <v>0.31764013599928798</v>
      </c>
      <c r="HT14">
        <v>0.63544301972811801</v>
      </c>
      <c r="HU14">
        <v>0.56245018862373497</v>
      </c>
      <c r="HV14">
        <v>0.47145405793490602</v>
      </c>
      <c r="HW14">
        <v>0.36971237271205198</v>
      </c>
      <c r="HX14">
        <v>0.27003033846816499</v>
      </c>
      <c r="HY14">
        <v>0.60357819820637004</v>
      </c>
      <c r="HZ14">
        <v>0.51708625441030198</v>
      </c>
      <c r="IA14">
        <v>0.42155763762058301</v>
      </c>
      <c r="IB14">
        <v>0.32118595507507203</v>
      </c>
      <c r="IC14">
        <v>0.222902161855391</v>
      </c>
      <c r="ID14">
        <v>0.56093570954691496</v>
      </c>
      <c r="IE14">
        <v>0.46870620155961701</v>
      </c>
      <c r="IF14">
        <v>0.37254519150340898</v>
      </c>
      <c r="IG14">
        <v>0.27350026892956703</v>
      </c>
      <c r="IH14">
        <v>0.21671765453974801</v>
      </c>
      <c r="II14">
        <v>4.4974738448806603E-2</v>
      </c>
      <c r="IJ14">
        <v>-0.33227654228551001</v>
      </c>
      <c r="IK14">
        <v>-0.59205190359359205</v>
      </c>
      <c r="IL14">
        <v>0.61611060307516696</v>
      </c>
      <c r="IM14">
        <v>1.0850256577315001</v>
      </c>
      <c r="IN14">
        <v>0.398031156332734</v>
      </c>
      <c r="IO14">
        <v>-0.31300003242387098</v>
      </c>
      <c r="IP14">
        <v>0.75224074939545904</v>
      </c>
      <c r="IQ14">
        <v>0.57878993747556196</v>
      </c>
      <c r="IR14">
        <v>0.23869970267444501</v>
      </c>
      <c r="IS14">
        <v>-8.44582539974328E-2</v>
      </c>
      <c r="IT14">
        <v>0.20181168806577501</v>
      </c>
      <c r="IU14">
        <v>0.633710789947036</v>
      </c>
      <c r="IV14">
        <v>0.66285982089777495</v>
      </c>
      <c r="IW14">
        <v>0.37136356724216901</v>
      </c>
      <c r="IX14">
        <v>6.1273301870753999E-2</v>
      </c>
      <c r="IY14">
        <v>0.43037887763381499</v>
      </c>
      <c r="IZ14">
        <v>0.67025540719606003</v>
      </c>
      <c r="JA14">
        <v>0.54141391118329896</v>
      </c>
      <c r="JB14">
        <v>0.29357488292446898</v>
      </c>
      <c r="JC14">
        <v>0.267359659647607</v>
      </c>
      <c r="JD14">
        <v>0.53208123109107897</v>
      </c>
      <c r="JE14">
        <v>0.60199432482631798</v>
      </c>
      <c r="JF14">
        <v>0.45537129501670998</v>
      </c>
      <c r="JG14">
        <v>5.4090133784978199E-2</v>
      </c>
      <c r="JH14">
        <v>0.39002008406658101</v>
      </c>
      <c r="JI14">
        <v>0.52107296148628202</v>
      </c>
      <c r="JJ14">
        <v>0.53844399923328701</v>
      </c>
      <c r="JK14">
        <v>0.26159342447155798</v>
      </c>
      <c r="JL14">
        <v>-0.15127042280780401</v>
      </c>
      <c r="JM14">
        <v>1.09169880476526</v>
      </c>
      <c r="JN14">
        <v>0.455926555098916</v>
      </c>
      <c r="JO14">
        <v>0.65481592987056103</v>
      </c>
      <c r="JP14">
        <v>0.30709761166350802</v>
      </c>
      <c r="JQ14">
        <v>0.43155362599576402</v>
      </c>
      <c r="JR14">
        <v>0.51939141488906504</v>
      </c>
      <c r="JS14">
        <v>1.1687912639560101</v>
      </c>
      <c r="JT14">
        <v>0.68879432910837801</v>
      </c>
      <c r="JU14">
        <v>0.66658355480722498</v>
      </c>
      <c r="JV14">
        <v>0.60312773622350502</v>
      </c>
      <c r="JW14">
        <v>1.1450186275388801</v>
      </c>
      <c r="JX14">
        <v>0.86369868203559197</v>
      </c>
      <c r="JY14">
        <v>0.69887127042938202</v>
      </c>
      <c r="JZ14">
        <v>0.670142391878354</v>
      </c>
      <c r="KA14">
        <v>0.57578372565936298</v>
      </c>
      <c r="KB14">
        <v>1.0239741033555501</v>
      </c>
      <c r="KC14">
        <v>0.79394389833452705</v>
      </c>
      <c r="KD14">
        <v>0.69294869815830196</v>
      </c>
      <c r="KE14">
        <v>0.62937690474035501</v>
      </c>
      <c r="KF14">
        <v>0.52944861112725805</v>
      </c>
      <c r="KG14">
        <v>0.94460496911986602</v>
      </c>
      <c r="KH14">
        <v>0.77131234743574595</v>
      </c>
      <c r="KI14">
        <v>0.66589624741847697</v>
      </c>
      <c r="KJ14">
        <v>0.58573210911346996</v>
      </c>
      <c r="KK14">
        <v>0.48527552515328998</v>
      </c>
      <c r="KL14">
        <v>0.90818819804900797</v>
      </c>
      <c r="KM14">
        <v>0.74149666070085296</v>
      </c>
      <c r="KN14">
        <v>0.62973514346485104</v>
      </c>
      <c r="KO14">
        <v>0.54277603720087397</v>
      </c>
      <c r="KP14">
        <v>0.44220986160335402</v>
      </c>
      <c r="KQ14">
        <v>0.660868402794065</v>
      </c>
      <c r="KR14">
        <v>0.42299268413017599</v>
      </c>
      <c r="KS14">
        <v>-0.39260675107665699</v>
      </c>
      <c r="KT14">
        <v>0.16411768459061901</v>
      </c>
      <c r="KU14">
        <v>0.53374163424197696</v>
      </c>
      <c r="KV14">
        <v>-0.48327847892491699</v>
      </c>
      <c r="KW14">
        <v>-0.36057288376545998</v>
      </c>
      <c r="KX14">
        <v>0.18496068929280299</v>
      </c>
      <c r="KY14">
        <v>-0.37444646972678403</v>
      </c>
      <c r="KZ14">
        <v>0.45766592894506902</v>
      </c>
      <c r="LA14">
        <v>2.6942124570949199E-2</v>
      </c>
      <c r="LB14">
        <v>6.22308238418341E-2</v>
      </c>
      <c r="LC14">
        <v>0.26301110921579701</v>
      </c>
      <c r="LD14">
        <v>0.40779256859017199</v>
      </c>
      <c r="LE14">
        <v>-0.287236120203679</v>
      </c>
      <c r="LF14">
        <v>4.5689233504110603E-2</v>
      </c>
      <c r="LG14">
        <v>0.16601301713459601</v>
      </c>
      <c r="LH14">
        <v>0.34880260211090902</v>
      </c>
      <c r="LI14">
        <v>6.7478793386946304E-2</v>
      </c>
      <c r="LJ14">
        <v>-0.13893604933708401</v>
      </c>
      <c r="LK14">
        <v>0.119948518630163</v>
      </c>
      <c r="LL14">
        <v>0.25554984779516099</v>
      </c>
      <c r="LM14">
        <v>0.141546919650794</v>
      </c>
      <c r="LN14">
        <v>5.3756800743624301E-2</v>
      </c>
      <c r="LO14">
        <v>-0.15571919844464199</v>
      </c>
      <c r="LP14">
        <v>0.197126966726868</v>
      </c>
      <c r="LQ14">
        <v>0.123417716497814</v>
      </c>
      <c r="LR14">
        <v>0.11421442457301299</v>
      </c>
      <c r="LS14">
        <v>-4.4077813343080304E-3</v>
      </c>
      <c r="LT14">
        <v>-0.168274418504093</v>
      </c>
      <c r="LU14">
        <v>0.35174143975560701</v>
      </c>
      <c r="LV14">
        <v>-0.59298693812200598</v>
      </c>
      <c r="LW14">
        <v>-0.24130190628906101</v>
      </c>
      <c r="LX14">
        <v>-0.37229476635374098</v>
      </c>
      <c r="LY14">
        <v>0.70310382815991301</v>
      </c>
      <c r="LZ14">
        <v>-0.24547833929464299</v>
      </c>
      <c r="MA14">
        <v>0.47278787846047898</v>
      </c>
      <c r="MB14">
        <v>-1.0303048580330001</v>
      </c>
      <c r="MC14">
        <v>6.2994174611530002E-3</v>
      </c>
      <c r="MD14">
        <v>0.75145587660066304</v>
      </c>
      <c r="ME14">
        <v>-0.20541699923561199</v>
      </c>
      <c r="MF14">
        <v>1.4629048324948299</v>
      </c>
      <c r="MG14">
        <v>-0.52289957657261898</v>
      </c>
      <c r="MH14">
        <v>-0.12557724916774801</v>
      </c>
      <c r="MI14">
        <v>-0.101594799837033</v>
      </c>
      <c r="MJ14">
        <v>0.84361978264556603</v>
      </c>
      <c r="MK14">
        <v>0.63064243966955802</v>
      </c>
      <c r="ML14">
        <v>-0.44909793132228298</v>
      </c>
      <c r="MM14">
        <v>-0.15591859323594601</v>
      </c>
      <c r="MN14">
        <v>0.819890789650636</v>
      </c>
      <c r="MO14">
        <v>0.41188213819229802</v>
      </c>
      <c r="MP14">
        <v>0.47702488355414002</v>
      </c>
      <c r="MQ14">
        <v>-0.44649026874444098</v>
      </c>
      <c r="MR14">
        <v>0.64296783767785803</v>
      </c>
      <c r="MS14">
        <v>0.31725346553090999</v>
      </c>
      <c r="MT14">
        <v>0.31019037594471</v>
      </c>
      <c r="MU14">
        <v>0.37825284627035299</v>
      </c>
      <c r="MV14">
        <v>0.273600749012815</v>
      </c>
      <c r="MW14">
        <v>0.221837435172759</v>
      </c>
      <c r="MX14">
        <v>-8.4315682224993492E-3</v>
      </c>
      <c r="MY14">
        <v>0.54828861231338699</v>
      </c>
      <c r="MZ14">
        <v>0.62503463081884203</v>
      </c>
      <c r="NA14">
        <v>4.6778895421528799E-2</v>
      </c>
      <c r="NB14">
        <v>0.23270006229321399</v>
      </c>
      <c r="NC14">
        <v>0.101121678170182</v>
      </c>
      <c r="ND14">
        <v>-0.242487099294276</v>
      </c>
      <c r="NE14">
        <v>0.251175667219315</v>
      </c>
      <c r="NF14">
        <v>-0.32603918138882598</v>
      </c>
      <c r="NG14">
        <v>-0.39126903042467598</v>
      </c>
      <c r="NH14">
        <v>0.141762750434971</v>
      </c>
      <c r="NI14">
        <v>0.27620549183185</v>
      </c>
      <c r="NJ14">
        <v>0.423948437110028</v>
      </c>
      <c r="NK14">
        <v>0.42480344971529899</v>
      </c>
      <c r="NL14">
        <v>-0.15566653306669301</v>
      </c>
      <c r="NM14">
        <v>5.4451832053469202E-3</v>
      </c>
      <c r="NN14">
        <v>0.376021708995184</v>
      </c>
      <c r="NO14">
        <v>0.459449151124738</v>
      </c>
      <c r="NP14">
        <v>0.15268313634818201</v>
      </c>
      <c r="NQ14">
        <v>-8.3829282777723002E-2</v>
      </c>
      <c r="NR14">
        <v>-2.2249526693878301E-2</v>
      </c>
      <c r="NS14">
        <v>0.41945900855497598</v>
      </c>
      <c r="NT14">
        <v>0.27066462029159399</v>
      </c>
      <c r="NU14">
        <v>0.110786684094102</v>
      </c>
      <c r="NV14">
        <v>-7.7825084465615299E-2</v>
      </c>
      <c r="NW14">
        <v>-9.9011107115678995E-2</v>
      </c>
      <c r="NX14">
        <v>0.28849598998841097</v>
      </c>
      <c r="NY14">
        <v>0.21553908462937901</v>
      </c>
      <c r="NZ14">
        <v>7.5174786675254707E-2</v>
      </c>
      <c r="OA14">
        <v>-0.12573824585961199</v>
      </c>
      <c r="OB14">
        <v>-0.19987615136887699</v>
      </c>
      <c r="OC14">
        <v>0.50025468658396899</v>
      </c>
      <c r="OD14">
        <v>-0.68914830391878101</v>
      </c>
      <c r="OE14">
        <v>-0.85497695739163004</v>
      </c>
      <c r="OF14">
        <v>0.181852361036692</v>
      </c>
      <c r="OG14">
        <v>-5.0935774925443503E-2</v>
      </c>
      <c r="OH14">
        <v>0.650943620825012</v>
      </c>
      <c r="OI14">
        <v>3.7474705153135897E-2</v>
      </c>
      <c r="OJ14">
        <v>1.30054734836477</v>
      </c>
      <c r="OK14">
        <v>0.32741632516727598</v>
      </c>
      <c r="OL14">
        <v>1.491378407344</v>
      </c>
      <c r="OM14">
        <v>0.57752511143696195</v>
      </c>
      <c r="ON14">
        <v>0.45278278633737301</v>
      </c>
      <c r="OO14">
        <v>1.2229813195346999</v>
      </c>
      <c r="OP14">
        <v>1.0760795733017701</v>
      </c>
      <c r="OQ14">
        <v>1.8764673789931401</v>
      </c>
      <c r="OR14">
        <v>0.53924041554457502</v>
      </c>
      <c r="OS14">
        <v>0.87831063873959203</v>
      </c>
      <c r="OT14">
        <v>1.20341539268103</v>
      </c>
      <c r="OU14">
        <v>1.5458714740178201</v>
      </c>
      <c r="OV14">
        <v>1.6550415089875601</v>
      </c>
      <c r="OW14">
        <v>0.83157507942096698</v>
      </c>
      <c r="OX14">
        <v>1.0096686451465999</v>
      </c>
      <c r="OY14">
        <v>1.5339748405470599</v>
      </c>
      <c r="OZ14">
        <v>1.5582558649122</v>
      </c>
      <c r="PA14">
        <v>1.38349433967318</v>
      </c>
      <c r="PB14">
        <v>0.97452856445093305</v>
      </c>
      <c r="PC14">
        <v>1.35176904234743</v>
      </c>
      <c r="PD14">
        <v>1.59913328440438</v>
      </c>
      <c r="PE14">
        <v>1.41945570752758</v>
      </c>
      <c r="PF14">
        <v>1.1780292323593</v>
      </c>
      <c r="PG14">
        <v>-0.18403056066680101</v>
      </c>
      <c r="PH14">
        <v>-0.473538434937811</v>
      </c>
      <c r="PI14">
        <v>1.13001784886295</v>
      </c>
      <c r="PJ14">
        <v>1.16569178848299</v>
      </c>
      <c r="PK14">
        <v>1.1091544305005101</v>
      </c>
      <c r="PL14">
        <v>1.83432857818202</v>
      </c>
      <c r="PM14">
        <v>-0.20260410672846399</v>
      </c>
      <c r="PN14">
        <v>-8.3661653616294698E-2</v>
      </c>
      <c r="PO14">
        <v>-0.17720241921291899</v>
      </c>
      <c r="PP14">
        <v>-9.5892835687773403E-2</v>
      </c>
      <c r="PQ14">
        <v>-0.190617008029174</v>
      </c>
      <c r="PR14">
        <v>-0.162238053205119</v>
      </c>
      <c r="PS14">
        <v>-0.115827665161142</v>
      </c>
      <c r="PT14">
        <v>-0.149725372318497</v>
      </c>
      <c r="PU14">
        <v>-0.119605090998212</v>
      </c>
      <c r="PV14">
        <v>-0.17647441108665199</v>
      </c>
      <c r="PW14">
        <v>-0.13898908240402699</v>
      </c>
      <c r="PX14">
        <v>-0.13308986448611199</v>
      </c>
      <c r="PY14">
        <v>-0.13474828564797001</v>
      </c>
      <c r="PZ14">
        <v>-0.30037131369388498</v>
      </c>
      <c r="QA14">
        <v>-0.155982227634647</v>
      </c>
      <c r="QB14">
        <v>-0.14283360698862299</v>
      </c>
      <c r="QC14">
        <v>-0.12871069168573901</v>
      </c>
      <c r="QD14">
        <v>-0.250961722391562</v>
      </c>
      <c r="QE14">
        <v>-0.31507829767725498</v>
      </c>
      <c r="QF14">
        <v>-0.15457396267019499</v>
      </c>
      <c r="QG14">
        <v>-0.13707231418258001</v>
      </c>
      <c r="QH14">
        <v>-0.21805818665752399</v>
      </c>
      <c r="QI14">
        <v>-0.27445077199374301</v>
      </c>
      <c r="QJ14">
        <v>-0.332499554542945</v>
      </c>
      <c r="QK14">
        <v>-0.86029676339580896</v>
      </c>
      <c r="QL14">
        <v>-0.63380844715121798</v>
      </c>
      <c r="QM14">
        <v>-0.215377479513367</v>
      </c>
      <c r="QN14">
        <v>-0.60813637222259898</v>
      </c>
      <c r="QO14">
        <v>-0.10425405819325601</v>
      </c>
      <c r="QP14">
        <v>-0.69942785102160598</v>
      </c>
      <c r="QQ14">
        <v>-0.79433129847571304</v>
      </c>
      <c r="QR14">
        <v>-0.61265234865112095</v>
      </c>
      <c r="QS14">
        <v>-0.27925628019187498</v>
      </c>
      <c r="QT14">
        <v>-0.119127082320304</v>
      </c>
      <c r="QU14">
        <v>-1.0230714849417299</v>
      </c>
      <c r="QV14">
        <v>-0.83378774808469103</v>
      </c>
      <c r="QW14">
        <v>-0.71481351025141204</v>
      </c>
      <c r="QX14">
        <v>-0.50393411019883705</v>
      </c>
      <c r="QY14">
        <v>-6.8210142020876205E-2</v>
      </c>
      <c r="QZ14">
        <v>-0.96945201216100096</v>
      </c>
      <c r="RA14">
        <v>-0.80844163587762896</v>
      </c>
      <c r="RB14">
        <v>-0.63450039381253798</v>
      </c>
      <c r="RC14">
        <v>-0.29694126804916998</v>
      </c>
      <c r="RD14">
        <v>-0.16831244432655301</v>
      </c>
      <c r="RE14">
        <v>-0.92538044883303106</v>
      </c>
      <c r="RF14">
        <v>-0.73644193172170702</v>
      </c>
      <c r="RG14">
        <v>-0.45868555453980298</v>
      </c>
      <c r="RH14">
        <v>-0.293592947356899</v>
      </c>
      <c r="RI14">
        <v>-0.14532617520911201</v>
      </c>
      <c r="RJ14">
        <v>-0.85480049576279904</v>
      </c>
      <c r="RK14">
        <v>-0.58556495900068695</v>
      </c>
      <c r="RL14">
        <v>-0.42170316680480402</v>
      </c>
      <c r="RM14">
        <v>-0.24809677337121</v>
      </c>
      <c r="RN14">
        <v>-9.7356739223761202E-2</v>
      </c>
      <c r="RO14">
        <v>-0.49843200580229402</v>
      </c>
      <c r="RP14">
        <v>0.45567129397316802</v>
      </c>
      <c r="RQ14">
        <v>-0.476744220835423</v>
      </c>
      <c r="RR14">
        <v>0.55438748092323797</v>
      </c>
      <c r="RS14">
        <v>-0.50823680315195097</v>
      </c>
      <c r="RT14">
        <v>1.13565436923034</v>
      </c>
      <c r="RU14">
        <v>-0.69129807414696698</v>
      </c>
      <c r="RV14">
        <v>0.113845911998602</v>
      </c>
      <c r="RW14">
        <v>-6.6135632185296805E-2</v>
      </c>
      <c r="RX14">
        <v>-0.74257224535182997</v>
      </c>
      <c r="RY14">
        <v>-0.49714704445517499</v>
      </c>
      <c r="RZ14">
        <v>-0.30996960558866599</v>
      </c>
      <c r="SA14">
        <v>-0.17374456534298299</v>
      </c>
      <c r="SB14">
        <v>-0.67219280673105997</v>
      </c>
      <c r="SC14">
        <v>-0.67752506118336997</v>
      </c>
      <c r="SD14">
        <v>-0.416256181049041</v>
      </c>
      <c r="SE14">
        <v>-0.24939421979124199</v>
      </c>
      <c r="SF14">
        <v>-0.42244906815184002</v>
      </c>
      <c r="SG14">
        <v>-0.69441867342872299</v>
      </c>
      <c r="SH14">
        <v>-0.43281108144123198</v>
      </c>
      <c r="SI14">
        <v>-0.34583601364814398</v>
      </c>
      <c r="SJ14">
        <v>-0.39218133548540102</v>
      </c>
      <c r="SK14">
        <v>-0.51869116323447195</v>
      </c>
      <c r="SL14">
        <v>-0.53060181481961</v>
      </c>
      <c r="SM14">
        <v>-0.397844601191151</v>
      </c>
      <c r="SN14">
        <v>-0.428687588327336</v>
      </c>
      <c r="SO14">
        <v>-0.469434891396036</v>
      </c>
      <c r="SP14">
        <v>-0.43944131602065201</v>
      </c>
      <c r="SQ14">
        <v>-0.48009872689232302</v>
      </c>
      <c r="SR14">
        <v>-0.48403500700242003</v>
      </c>
      <c r="SS14">
        <v>0.19195124250048301</v>
      </c>
      <c r="ST14">
        <v>0.56614400515829</v>
      </c>
      <c r="SU14">
        <v>0.41431034774252201</v>
      </c>
      <c r="SV14">
        <v>0.229545908812996</v>
      </c>
      <c r="SW14">
        <v>0.13827430532304799</v>
      </c>
      <c r="SX14">
        <v>0.114020058414206</v>
      </c>
      <c r="SY14">
        <v>0.111515058300565</v>
      </c>
      <c r="SZ14">
        <v>1.42473337031043E-2</v>
      </c>
      <c r="TA14">
        <v>-4.8854893605716002E-2</v>
      </c>
      <c r="TB14">
        <v>-8.9336333866025006E-2</v>
      </c>
      <c r="TC14">
        <v>0.17950763216125901</v>
      </c>
      <c r="TD14">
        <v>7.3392994727978098E-2</v>
      </c>
      <c r="TE14">
        <v>-8.3272961634883007E-3</v>
      </c>
      <c r="TF14">
        <v>-6.4867050624410102E-2</v>
      </c>
      <c r="TG14">
        <v>-9.4876224983366703E-2</v>
      </c>
      <c r="TH14">
        <v>0.127011894254975</v>
      </c>
      <c r="TI14">
        <v>3.2748300954531198E-2</v>
      </c>
      <c r="TJ14">
        <v>-3.6656993202549601E-2</v>
      </c>
      <c r="TK14">
        <v>-8.0103378319812499E-2</v>
      </c>
      <c r="TL14">
        <v>-9.6374578528708205E-2</v>
      </c>
      <c r="TM14">
        <v>8.2535383376139901E-2</v>
      </c>
      <c r="TN14">
        <v>2.8934387545005198E-4</v>
      </c>
      <c r="TO14">
        <v>-5.6364361037961198E-2</v>
      </c>
      <c r="TP14">
        <v>-8.6318731283872893E-2</v>
      </c>
      <c r="TQ14">
        <v>-0.101260179999387</v>
      </c>
      <c r="TR14">
        <v>4.6089266272047298E-2</v>
      </c>
      <c r="TS14">
        <v>-2.3687957527242499E-2</v>
      </c>
      <c r="TT14">
        <v>-6.7116737546428495E-2</v>
      </c>
      <c r="TU14">
        <v>-9.27800715012536E-2</v>
      </c>
      <c r="TV14">
        <v>-0.10947269974408599</v>
      </c>
    </row>
    <row r="15" spans="1:542" x14ac:dyDescent="0.25">
      <c r="A15" s="13">
        <v>43646</v>
      </c>
      <c r="B15">
        <v>-5.3284444120329101E-2</v>
      </c>
      <c r="C15">
        <v>0.4878320310498</v>
      </c>
      <c r="D15">
        <v>-0.51465522996553403</v>
      </c>
      <c r="E15">
        <v>-0.34667135043189001</v>
      </c>
      <c r="F15">
        <v>-0.80640441612617897</v>
      </c>
      <c r="G15">
        <v>-0.23118955370187499</v>
      </c>
      <c r="H15">
        <v>-0.78317972637627797</v>
      </c>
      <c r="I15">
        <v>-1.2573278730037301</v>
      </c>
      <c r="J15">
        <v>-0.98348774901046798</v>
      </c>
      <c r="K15">
        <v>-0.55045821966904596</v>
      </c>
      <c r="L15">
        <v>-0.40572288023654302</v>
      </c>
      <c r="M15">
        <v>-0.98797128268628998</v>
      </c>
      <c r="N15">
        <v>-1.1915649881928201</v>
      </c>
      <c r="O15">
        <v>-0.94217552056867504</v>
      </c>
      <c r="P15">
        <v>-0.56945640344377602</v>
      </c>
      <c r="Q15">
        <v>-0.737853017493726</v>
      </c>
      <c r="R15">
        <v>-1.1622545063596501</v>
      </c>
      <c r="S15">
        <v>-1.1515597052739099</v>
      </c>
      <c r="T15">
        <v>-0.82992347081745899</v>
      </c>
      <c r="U15">
        <v>-0.78436361789388398</v>
      </c>
      <c r="V15">
        <v>-0.96273806234532899</v>
      </c>
      <c r="W15">
        <v>-1.18837663110244</v>
      </c>
      <c r="X15">
        <v>-1.0628434804547899</v>
      </c>
      <c r="Y15">
        <v>-0.950140755062717</v>
      </c>
      <c r="Z15">
        <v>-1.19165661100413</v>
      </c>
      <c r="AA15">
        <v>-1.03312447148321</v>
      </c>
      <c r="AB15">
        <v>-1.1275367860777099</v>
      </c>
      <c r="AC15">
        <v>-1.1295948487093601</v>
      </c>
      <c r="AD15">
        <v>-1.24213506009765</v>
      </c>
      <c r="AE15">
        <v>-1.25367959661533</v>
      </c>
      <c r="AF15">
        <v>0.89539577767899903</v>
      </c>
      <c r="AG15">
        <v>-0.14707366488124099</v>
      </c>
      <c r="AH15">
        <v>0.41460595747267698</v>
      </c>
      <c r="AI15">
        <v>0.50811919711703102</v>
      </c>
      <c r="AJ15">
        <v>1.28801465071351</v>
      </c>
      <c r="AK15">
        <v>1.15885099347611</v>
      </c>
      <c r="AL15">
        <v>1.1204551098569999</v>
      </c>
      <c r="AM15">
        <v>1.00404129208076</v>
      </c>
      <c r="AN15">
        <v>1.1514450144899799</v>
      </c>
      <c r="AO15">
        <v>1.03474432702148</v>
      </c>
      <c r="AP15">
        <v>0.96348077803999399</v>
      </c>
      <c r="AQ15">
        <v>1.1367429749521201</v>
      </c>
      <c r="AR15">
        <v>1.0517365630369</v>
      </c>
      <c r="AS15">
        <v>1.14975601733039</v>
      </c>
      <c r="AT15">
        <v>0.97525075100964398</v>
      </c>
      <c r="AU15">
        <v>1.05906209805978</v>
      </c>
      <c r="AV15">
        <v>1.1032998629466799</v>
      </c>
      <c r="AW15">
        <v>1.1089931914728699</v>
      </c>
      <c r="AX15">
        <v>1.0717356852891</v>
      </c>
      <c r="AY15">
        <v>0.92179375580307399</v>
      </c>
      <c r="AZ15">
        <v>1.0696203392594199</v>
      </c>
      <c r="BA15">
        <v>1.13150968248691</v>
      </c>
      <c r="BB15">
        <v>1.0766076933467099</v>
      </c>
      <c r="BC15">
        <v>1.0111496595559499</v>
      </c>
      <c r="BD15">
        <v>0.85084248772054105</v>
      </c>
      <c r="BE15">
        <v>1.1051984664157799</v>
      </c>
      <c r="BF15">
        <v>1.1071766385508099</v>
      </c>
      <c r="BG15">
        <v>1.03471808553442</v>
      </c>
      <c r="BH15">
        <v>0.94202264025962801</v>
      </c>
      <c r="BI15">
        <v>0.74837969590018305</v>
      </c>
      <c r="BK15">
        <v>-0.14934843830432501</v>
      </c>
      <c r="BL15">
        <v>-0.23658484002482499</v>
      </c>
      <c r="BM15">
        <v>-5.0276382037341097E-2</v>
      </c>
      <c r="BN15">
        <v>-0.38336855601296099</v>
      </c>
      <c r="BO15">
        <v>0.16035363267094199</v>
      </c>
      <c r="BP15">
        <v>0.33725977716052902</v>
      </c>
      <c r="BQ15">
        <v>-0.21489192625491799</v>
      </c>
      <c r="BR15">
        <v>-0.32809627305344002</v>
      </c>
      <c r="BS15">
        <v>6.3398025476040801E-2</v>
      </c>
      <c r="BT15">
        <v>4.6392699331723602E-3</v>
      </c>
      <c r="BU15">
        <v>-9.1164404930577106E-2</v>
      </c>
      <c r="BV15">
        <v>-0.29768539718318299</v>
      </c>
      <c r="BW15">
        <v>-0.12622075694577101</v>
      </c>
      <c r="BX15">
        <v>2.9470906385854001E-3</v>
      </c>
      <c r="BY15">
        <v>-9.3146000512572802E-4</v>
      </c>
      <c r="BZ15">
        <v>-0.19276339329950701</v>
      </c>
      <c r="CA15">
        <v>-0.218391608946917</v>
      </c>
      <c r="CB15">
        <v>-6.7131783653239893E-2</v>
      </c>
      <c r="CC15">
        <v>1.22319019923025E-3</v>
      </c>
      <c r="CD15">
        <v>-0.107371199500005</v>
      </c>
      <c r="CE15">
        <v>-0.174355765684263</v>
      </c>
      <c r="CF15">
        <v>-0.155527900764108</v>
      </c>
      <c r="CG15">
        <v>-4.95355731570798E-2</v>
      </c>
      <c r="CH15">
        <v>-6.2319986443792802E-2</v>
      </c>
      <c r="CI15">
        <v>-9.4553179181980099E-2</v>
      </c>
      <c r="CJ15">
        <v>-0.13884075937495199</v>
      </c>
      <c r="CK15">
        <v>-0.12727820870510501</v>
      </c>
      <c r="CL15">
        <v>-8.4692049711104805E-2</v>
      </c>
      <c r="CM15">
        <v>-6.1143872601225002E-2</v>
      </c>
      <c r="CN15">
        <v>-0.18013634549874599</v>
      </c>
      <c r="CO15">
        <v>-0.14248582830885001</v>
      </c>
      <c r="CP15">
        <v>-0.57179005100393898</v>
      </c>
      <c r="CQ15">
        <v>-0.79232543097867003</v>
      </c>
      <c r="CR15">
        <v>-0.507588367666436</v>
      </c>
      <c r="CS15">
        <v>-0.80439863470016604</v>
      </c>
      <c r="CT15">
        <v>0.33837540540660499</v>
      </c>
      <c r="CU15">
        <v>-1.92439498859392E-2</v>
      </c>
      <c r="CV15">
        <v>-0.661368278590033</v>
      </c>
      <c r="CW15">
        <v>-0.12896725714238799</v>
      </c>
      <c r="CX15">
        <v>0.33709305645258397</v>
      </c>
      <c r="CY15">
        <v>-0.28422889871546098</v>
      </c>
      <c r="CZ15">
        <v>-1.52007150866252E-2</v>
      </c>
      <c r="DA15">
        <v>0.109221172339594</v>
      </c>
      <c r="DB15">
        <v>0.40584231719715502</v>
      </c>
      <c r="DC15">
        <v>0.42781177052133601</v>
      </c>
      <c r="DD15">
        <v>-0.15563754876529401</v>
      </c>
      <c r="DE15">
        <v>4.86462739006105E-2</v>
      </c>
      <c r="DF15">
        <v>0.26949903736460601</v>
      </c>
      <c r="DG15">
        <v>0.43190699455211101</v>
      </c>
      <c r="DH15">
        <v>0.513321513874469</v>
      </c>
      <c r="DI15">
        <v>-6.7703888260972706E-2</v>
      </c>
      <c r="DJ15">
        <v>0.17758031215321901</v>
      </c>
      <c r="DK15">
        <v>0.33307251603489102</v>
      </c>
      <c r="DL15">
        <v>0.48784995233241601</v>
      </c>
      <c r="DM15">
        <v>0.47188724537361298</v>
      </c>
      <c r="DN15">
        <v>5.9378098740874997E-2</v>
      </c>
      <c r="DO15">
        <v>0.250623896322555</v>
      </c>
      <c r="DP15">
        <v>0.40225885174474901</v>
      </c>
      <c r="DQ15">
        <v>0.46863340473326798</v>
      </c>
      <c r="DR15">
        <v>0.53855784948035701</v>
      </c>
      <c r="DS15">
        <v>-2.9282357447162399E-2</v>
      </c>
      <c r="DT15">
        <v>0.14858202259925701</v>
      </c>
      <c r="DU15">
        <v>0.12539610734272599</v>
      </c>
      <c r="DV15">
        <v>0.49796510005574202</v>
      </c>
      <c r="DW15">
        <v>0.35269098227764101</v>
      </c>
      <c r="DX15">
        <v>0.58460483285014797</v>
      </c>
      <c r="DY15">
        <v>1.29394600685495</v>
      </c>
      <c r="DZ15">
        <v>1.47482017025539</v>
      </c>
      <c r="EA15">
        <v>2.4844836193933201E-2</v>
      </c>
      <c r="EB15">
        <v>-0.13269039056394299</v>
      </c>
      <c r="EC15">
        <v>0.34719316564443498</v>
      </c>
      <c r="ED15">
        <v>1.57056795919653</v>
      </c>
      <c r="EE15">
        <v>1.12409264020051</v>
      </c>
      <c r="EF15">
        <v>-0.223445912523074</v>
      </c>
      <c r="EG15">
        <v>0.21861764599949601</v>
      </c>
      <c r="EH15">
        <v>1.18309454996319</v>
      </c>
      <c r="EI15">
        <v>1.6206884991718999</v>
      </c>
      <c r="EJ15">
        <v>0.52238204598740001</v>
      </c>
      <c r="EK15">
        <v>-1.69129726816115E-3</v>
      </c>
      <c r="EL15">
        <v>0.85993023942769897</v>
      </c>
      <c r="EM15">
        <v>1.5511748716979199</v>
      </c>
      <c r="EN15">
        <v>1.1766636679648801</v>
      </c>
      <c r="EO15">
        <v>0.51539503182506896</v>
      </c>
      <c r="EP15">
        <v>0.57995324774315904</v>
      </c>
      <c r="EQ15">
        <v>0.95206870618054895</v>
      </c>
      <c r="ER15">
        <v>1.1399179114899101</v>
      </c>
      <c r="ES15">
        <v>1.0251021214661999</v>
      </c>
      <c r="ET15">
        <v>0.88887872306330096</v>
      </c>
      <c r="EU15">
        <v>0.69806270190113495</v>
      </c>
      <c r="EV15">
        <v>0.58356808565381901</v>
      </c>
      <c r="EW15">
        <v>-0.68930138709685695</v>
      </c>
      <c r="EX15">
        <v>-1.00802130628461</v>
      </c>
      <c r="EY15">
        <v>-0.880774187194587</v>
      </c>
      <c r="EZ15">
        <v>-0.88632132883788795</v>
      </c>
      <c r="FA15">
        <v>0.180405247346759</v>
      </c>
      <c r="FB15">
        <v>0.29318128627656698</v>
      </c>
      <c r="FC15">
        <v>-0.21602487424651401</v>
      </c>
      <c r="FD15">
        <v>-0.51957962690179005</v>
      </c>
      <c r="FE15">
        <v>0.102207251151913</v>
      </c>
      <c r="FF15">
        <v>0.20335669955967001</v>
      </c>
      <c r="FG15">
        <v>-0.205239697109523</v>
      </c>
      <c r="FH15">
        <v>3.8572463486694201E-3</v>
      </c>
      <c r="FI15">
        <v>0.32693603850848602</v>
      </c>
      <c r="FJ15">
        <v>0.59374721298149402</v>
      </c>
      <c r="FK15">
        <v>0.42914753214130902</v>
      </c>
      <c r="FL15">
        <v>-0.10405024349872199</v>
      </c>
      <c r="FM15">
        <v>0.16884567756360899</v>
      </c>
      <c r="FN15">
        <v>0.47368695354213702</v>
      </c>
      <c r="FO15">
        <v>0.52708992232763197</v>
      </c>
      <c r="FP15">
        <v>0.49131477919613098</v>
      </c>
      <c r="FQ15">
        <v>4.1650612344629898E-2</v>
      </c>
      <c r="FR15">
        <v>0.32313328253426898</v>
      </c>
      <c r="FS15">
        <v>0.47465855591308898</v>
      </c>
      <c r="FT15">
        <v>0.54710240993091996</v>
      </c>
      <c r="FU15">
        <v>0.49820018039931302</v>
      </c>
      <c r="FV15">
        <v>0.190239598437245</v>
      </c>
      <c r="FW15">
        <v>0.36158318161814101</v>
      </c>
      <c r="FX15">
        <v>0.50664551931508806</v>
      </c>
      <c r="FY15">
        <v>0.54988749905230305</v>
      </c>
      <c r="FZ15">
        <v>0.43051804034896601</v>
      </c>
      <c r="GA15">
        <v>0.703172198903811</v>
      </c>
      <c r="GB15">
        <v>0.146561923655948</v>
      </c>
      <c r="GC15">
        <v>0.327512088216661</v>
      </c>
      <c r="GD15">
        <v>0.532487269962448</v>
      </c>
      <c r="GE15">
        <v>0.66436978128255597</v>
      </c>
      <c r="GF15">
        <v>0.69847278141866398</v>
      </c>
      <c r="GG15">
        <v>0.72779656393082304</v>
      </c>
      <c r="GH15">
        <v>0.70208973811219999</v>
      </c>
      <c r="GI15">
        <v>0.63709233235406304</v>
      </c>
      <c r="GJ15">
        <v>0.54846535766601601</v>
      </c>
      <c r="GK15">
        <v>0.71817769310132196</v>
      </c>
      <c r="GL15">
        <v>0.72431091381331003</v>
      </c>
      <c r="GM15">
        <v>0.69675548572843404</v>
      </c>
      <c r="GN15">
        <v>0.61532269271826401</v>
      </c>
      <c r="GO15">
        <v>0.51606774285245305</v>
      </c>
      <c r="GP15">
        <v>0.73691080171300805</v>
      </c>
      <c r="GQ15">
        <v>0.72454074828675996</v>
      </c>
      <c r="GR15">
        <v>0.66225095741132201</v>
      </c>
      <c r="GS15">
        <v>0.57007572523806205</v>
      </c>
      <c r="GT15">
        <v>0.469885361663538</v>
      </c>
      <c r="GU15">
        <v>0.74717377711129096</v>
      </c>
      <c r="GV15">
        <v>0.70045547336412906</v>
      </c>
      <c r="GW15">
        <v>0.61965609577234104</v>
      </c>
      <c r="GX15">
        <v>0.523852672312769</v>
      </c>
      <c r="GY15">
        <v>0.42430657524069798</v>
      </c>
      <c r="GZ15">
        <v>0.733656821473195</v>
      </c>
      <c r="HA15">
        <v>0.66350208041847802</v>
      </c>
      <c r="HB15">
        <v>0.57499273165615605</v>
      </c>
      <c r="HC15">
        <v>0.47832271740189097</v>
      </c>
      <c r="HD15">
        <v>0.37920035986181</v>
      </c>
      <c r="HE15">
        <v>0.68193816823619602</v>
      </c>
      <c r="HF15">
        <v>0.41821994090274101</v>
      </c>
      <c r="HG15">
        <v>0.64357832843506102</v>
      </c>
      <c r="HH15">
        <v>0.83444771961096698</v>
      </c>
      <c r="HI15">
        <v>0.90836331864965603</v>
      </c>
      <c r="HJ15">
        <v>0.91496716662467803</v>
      </c>
      <c r="HK15">
        <v>0.62320228041153602</v>
      </c>
      <c r="HL15">
        <v>0.54525412870060797</v>
      </c>
      <c r="HM15">
        <v>0.45777876926333</v>
      </c>
      <c r="HN15">
        <v>0.35315124997026398</v>
      </c>
      <c r="HO15">
        <v>0.662423078667566</v>
      </c>
      <c r="HP15">
        <v>0.59668543494680903</v>
      </c>
      <c r="HQ15">
        <v>0.52037134204032598</v>
      </c>
      <c r="HR15">
        <v>0.41944704490069701</v>
      </c>
      <c r="HS15">
        <v>0.31764013599928798</v>
      </c>
      <c r="HT15">
        <v>0.63544301972811801</v>
      </c>
      <c r="HU15">
        <v>0.56245018862373497</v>
      </c>
      <c r="HV15">
        <v>0.47145405793490602</v>
      </c>
      <c r="HW15">
        <v>0.36971237271205198</v>
      </c>
      <c r="HX15">
        <v>0.27003033846816499</v>
      </c>
      <c r="HY15">
        <v>0.60357819820637004</v>
      </c>
      <c r="HZ15">
        <v>0.51708625441030198</v>
      </c>
      <c r="IA15">
        <v>0.42155763762058301</v>
      </c>
      <c r="IB15">
        <v>0.32118595507507203</v>
      </c>
      <c r="IC15">
        <v>0.222902161855391</v>
      </c>
      <c r="ID15">
        <v>0.56093570954691496</v>
      </c>
      <c r="IE15">
        <v>0.46870620155961701</v>
      </c>
      <c r="IF15">
        <v>0.37254519150340898</v>
      </c>
      <c r="IG15">
        <v>0.27350026892956703</v>
      </c>
      <c r="IH15">
        <v>0.17585089682653901</v>
      </c>
      <c r="II15">
        <v>-4.7942942134093898E-2</v>
      </c>
      <c r="IJ15">
        <v>-0.65787605047867204</v>
      </c>
      <c r="IK15">
        <v>-0.33225725934391698</v>
      </c>
      <c r="IL15">
        <v>-0.56741679852774196</v>
      </c>
      <c r="IM15">
        <v>0.63847638615622104</v>
      </c>
      <c r="IN15">
        <v>1.1045072436404599</v>
      </c>
      <c r="IO15">
        <v>0.101938860023899</v>
      </c>
      <c r="IP15">
        <v>-0.26418596922411097</v>
      </c>
      <c r="IQ15">
        <v>0.79305030104278396</v>
      </c>
      <c r="IR15">
        <v>0.65239325884849897</v>
      </c>
      <c r="IS15">
        <v>0.20647098974837899</v>
      </c>
      <c r="IT15">
        <v>-2.5631118973791101E-2</v>
      </c>
      <c r="IU15">
        <v>0.25517788529920898</v>
      </c>
      <c r="IV15">
        <v>0.700480610537493</v>
      </c>
      <c r="IW15">
        <v>0.80350388850612497</v>
      </c>
      <c r="IX15">
        <v>9.2674066923578602E-2</v>
      </c>
      <c r="IY15">
        <v>0.117954156377114</v>
      </c>
      <c r="IZ15">
        <v>0.49058482313879997</v>
      </c>
      <c r="JA15">
        <v>0.77683828919848197</v>
      </c>
      <c r="JB15">
        <v>0.7081726868803</v>
      </c>
      <c r="JC15">
        <v>0.154570660049236</v>
      </c>
      <c r="JD15">
        <v>0.32667300612484101</v>
      </c>
      <c r="JE15">
        <v>0.61908887794831002</v>
      </c>
      <c r="JF15">
        <v>0.739725990763342</v>
      </c>
      <c r="JG15">
        <v>0.58392208298832904</v>
      </c>
      <c r="JH15">
        <v>0.31143896021497702</v>
      </c>
      <c r="JI15">
        <v>0.46837655395619099</v>
      </c>
      <c r="JJ15">
        <v>0.63494369025212505</v>
      </c>
      <c r="JK15">
        <v>0.66386039293264398</v>
      </c>
      <c r="JL15">
        <v>0.31495859802992299</v>
      </c>
      <c r="JM15">
        <v>1.09169880476526</v>
      </c>
      <c r="JN15">
        <v>0.455926555098916</v>
      </c>
      <c r="JO15">
        <v>0.65481592987056103</v>
      </c>
      <c r="JP15">
        <v>0.882905633532586</v>
      </c>
      <c r="JQ15">
        <v>0.43155362599576402</v>
      </c>
      <c r="JR15">
        <v>0.51939141488906504</v>
      </c>
      <c r="JS15">
        <v>1.1687912639560101</v>
      </c>
      <c r="JT15">
        <v>1.2053900759396601</v>
      </c>
      <c r="JU15">
        <v>0.66658355480722498</v>
      </c>
      <c r="JV15">
        <v>0.60312773622350502</v>
      </c>
      <c r="JW15">
        <v>1.1450186275388801</v>
      </c>
      <c r="JX15">
        <v>1.21149680902979</v>
      </c>
      <c r="JY15">
        <v>0.87358908803672797</v>
      </c>
      <c r="JZ15">
        <v>0.670142391878354</v>
      </c>
      <c r="KA15">
        <v>0.57578372565936298</v>
      </c>
      <c r="KB15">
        <v>1.19802069316103</v>
      </c>
      <c r="KC15">
        <v>1.0595756858813901</v>
      </c>
      <c r="KD15">
        <v>0.78103539707672998</v>
      </c>
      <c r="KE15">
        <v>0.62937690474035501</v>
      </c>
      <c r="KF15">
        <v>0.52944861112725805</v>
      </c>
      <c r="KG15">
        <v>1.12433952984034</v>
      </c>
      <c r="KH15">
        <v>0.95161912995319398</v>
      </c>
      <c r="KI15">
        <v>0.72499946464496801</v>
      </c>
      <c r="KJ15">
        <v>0.58573210911346996</v>
      </c>
      <c r="KK15">
        <v>0.48527552515328998</v>
      </c>
      <c r="KL15">
        <v>1.04696058824325</v>
      </c>
      <c r="KM15">
        <v>0.87852889779136001</v>
      </c>
      <c r="KN15">
        <v>0.67450304465903499</v>
      </c>
      <c r="KO15">
        <v>0.54277603720087397</v>
      </c>
      <c r="KP15">
        <v>0.44220986160335402</v>
      </c>
      <c r="KQ15">
        <v>-0.33949936776133999</v>
      </c>
      <c r="KR15">
        <v>-0.12128670875905</v>
      </c>
      <c r="KS15">
        <v>0.44521226448638301</v>
      </c>
      <c r="KT15">
        <v>-0.35447467473466499</v>
      </c>
      <c r="KU15">
        <v>0.184042699143213</v>
      </c>
      <c r="KV15">
        <v>0.72495900391604196</v>
      </c>
      <c r="KW15">
        <v>0.74606059251279899</v>
      </c>
      <c r="KX15">
        <v>-0.252555834816585</v>
      </c>
      <c r="KY15">
        <v>0.31752331043606902</v>
      </c>
      <c r="KZ15">
        <v>-0.30301399933933798</v>
      </c>
      <c r="LA15">
        <v>0.43730939322877799</v>
      </c>
      <c r="LB15">
        <v>0.16260312036091801</v>
      </c>
      <c r="LC15">
        <v>0.20663919638101999</v>
      </c>
      <c r="LD15">
        <v>0.40381036331984299</v>
      </c>
      <c r="LE15">
        <v>0.55201656057042803</v>
      </c>
      <c r="LF15">
        <v>0.31399548484630502</v>
      </c>
      <c r="LG15">
        <v>0.191185298113559</v>
      </c>
      <c r="LH15">
        <v>0.31707598305097701</v>
      </c>
      <c r="LI15">
        <v>0.49812979393710599</v>
      </c>
      <c r="LJ15">
        <v>0.20090979471479201</v>
      </c>
      <c r="LK15">
        <v>0.28923985841350802</v>
      </c>
      <c r="LL15">
        <v>0.27167318647197097</v>
      </c>
      <c r="LM15">
        <v>0.41214667330722599</v>
      </c>
      <c r="LN15">
        <v>0.28304131203530503</v>
      </c>
      <c r="LO15">
        <v>0.18372718462823001</v>
      </c>
      <c r="LP15">
        <v>0.32774104998575299</v>
      </c>
      <c r="LQ15">
        <v>0.35400808183330001</v>
      </c>
      <c r="LR15">
        <v>0.2716218293878</v>
      </c>
      <c r="LS15">
        <v>0.25167897391362098</v>
      </c>
      <c r="LT15">
        <v>0.123108243609761</v>
      </c>
      <c r="LU15">
        <v>-0.88085676793498702</v>
      </c>
      <c r="LV15">
        <v>-1.4786064906515299</v>
      </c>
      <c r="LW15">
        <v>-0.63194521353367095</v>
      </c>
      <c r="LX15">
        <v>-0.213211807539648</v>
      </c>
      <c r="LY15">
        <v>-0.414976673129062</v>
      </c>
      <c r="LZ15">
        <v>0.741785008535779</v>
      </c>
      <c r="MA15">
        <v>0.35250262316311398</v>
      </c>
      <c r="MB15">
        <v>0.58786778182001997</v>
      </c>
      <c r="MC15">
        <v>-0.98060931811944596</v>
      </c>
      <c r="MD15">
        <v>2.6612603271970899E-2</v>
      </c>
      <c r="ME15">
        <v>-0.59528339331915603</v>
      </c>
      <c r="MF15">
        <v>-0.22667756145760701</v>
      </c>
      <c r="MG15">
        <v>1.5123766211029399</v>
      </c>
      <c r="MH15">
        <v>-0.45156279339445698</v>
      </c>
      <c r="MI15">
        <v>-8.4829981382078506E-2</v>
      </c>
      <c r="MJ15">
        <v>-0.54463355072368203</v>
      </c>
      <c r="MK15">
        <v>0.87685663643102196</v>
      </c>
      <c r="ML15">
        <v>0.75659915476128603</v>
      </c>
      <c r="MM15">
        <v>-0.367906434285798</v>
      </c>
      <c r="MN15">
        <v>-0.13679071279966701</v>
      </c>
      <c r="MO15">
        <v>0.40098258146271698</v>
      </c>
      <c r="MP15">
        <v>0.50730416735551398</v>
      </c>
      <c r="MQ15">
        <v>0.60468128144443201</v>
      </c>
      <c r="MR15">
        <v>-0.39438446448291098</v>
      </c>
      <c r="MS15">
        <v>0.72377375821912404</v>
      </c>
      <c r="MT15">
        <v>0.14147214646589601</v>
      </c>
      <c r="MU15">
        <v>0.41407116780203801</v>
      </c>
      <c r="MV15">
        <v>0.50481264958701999</v>
      </c>
      <c r="MW15">
        <v>0.41053867351029999</v>
      </c>
      <c r="MX15">
        <v>0.38625304770991398</v>
      </c>
      <c r="MY15">
        <v>0.22783324812880901</v>
      </c>
      <c r="MZ15">
        <v>0.87026601976071305</v>
      </c>
      <c r="NA15">
        <v>0.60022009394157405</v>
      </c>
      <c r="NB15">
        <v>4.4509978714431297E-2</v>
      </c>
      <c r="NC15">
        <v>0.23946965926762701</v>
      </c>
      <c r="ND15">
        <v>0.18230952813616599</v>
      </c>
      <c r="NE15">
        <v>0.60411571483427695</v>
      </c>
      <c r="NF15">
        <v>0.39326796995538499</v>
      </c>
      <c r="NG15">
        <v>-0.22100920345920899</v>
      </c>
      <c r="NH15">
        <v>-0.32146708887574799</v>
      </c>
      <c r="NI15">
        <v>0.41118215485947202</v>
      </c>
      <c r="NJ15">
        <v>0.360705357268715</v>
      </c>
      <c r="NK15">
        <v>0.56206258683529697</v>
      </c>
      <c r="NL15">
        <v>0.55804001516747803</v>
      </c>
      <c r="NM15">
        <v>-6.23121273170043E-2</v>
      </c>
      <c r="NN15">
        <v>0.41601667288717897</v>
      </c>
      <c r="NO15">
        <v>0.49710076026023098</v>
      </c>
      <c r="NP15">
        <v>0.61088922680663804</v>
      </c>
      <c r="NQ15">
        <v>0.27738190323400602</v>
      </c>
      <c r="NR15">
        <v>2.03842969111576E-2</v>
      </c>
      <c r="NS15">
        <v>0.49724531874886602</v>
      </c>
      <c r="NT15">
        <v>0.55662952445455105</v>
      </c>
      <c r="NU15">
        <v>0.41216549111178402</v>
      </c>
      <c r="NV15">
        <v>0.23821542536677201</v>
      </c>
      <c r="NW15">
        <v>4.4607851106214298E-2</v>
      </c>
      <c r="NX15">
        <v>0.54545249292434905</v>
      </c>
      <c r="NY15">
        <v>0.42279359292447599</v>
      </c>
      <c r="NZ15">
        <v>0.35762416934214603</v>
      </c>
      <c r="OA15">
        <v>0.21633252601834599</v>
      </c>
      <c r="OB15">
        <v>-2.5656122578295998E-3</v>
      </c>
      <c r="OC15">
        <v>1.1251158764042399</v>
      </c>
      <c r="OD15">
        <v>0.372609680436152</v>
      </c>
      <c r="OE15">
        <v>-0.65655317274986702</v>
      </c>
      <c r="OF15">
        <v>-0.819726521755058</v>
      </c>
      <c r="OG15">
        <v>0.18060321059068801</v>
      </c>
      <c r="OH15">
        <v>-7.2775707219070701E-2</v>
      </c>
      <c r="OI15">
        <v>0.52015923647097395</v>
      </c>
      <c r="OJ15">
        <v>9.0955509521690805E-2</v>
      </c>
      <c r="OK15">
        <v>1.3469854746607</v>
      </c>
      <c r="OL15">
        <v>0.34528325902298801</v>
      </c>
      <c r="OM15">
        <v>0.80472416181708795</v>
      </c>
      <c r="ON15">
        <v>0.59533891828896801</v>
      </c>
      <c r="OO15">
        <v>0.50156965396040698</v>
      </c>
      <c r="OP15">
        <v>1.2593554518022001</v>
      </c>
      <c r="OQ15">
        <v>1.0889769940105101</v>
      </c>
      <c r="OR15">
        <v>0.73231334633406098</v>
      </c>
      <c r="OS15">
        <v>0.57182799741367896</v>
      </c>
      <c r="OT15">
        <v>0.920649705715605</v>
      </c>
      <c r="OU15">
        <v>1.23001654486229</v>
      </c>
      <c r="OV15">
        <v>1.5676552011484399</v>
      </c>
      <c r="OW15">
        <v>0.69296216960457302</v>
      </c>
      <c r="OX15">
        <v>0.862433647965127</v>
      </c>
      <c r="OY15">
        <v>1.0465565028960999</v>
      </c>
      <c r="OZ15">
        <v>1.5646734008708301</v>
      </c>
      <c r="PA15">
        <v>1.59361986338313</v>
      </c>
      <c r="PB15">
        <v>0.91931239800602504</v>
      </c>
      <c r="PC15">
        <v>1.0047473335391599</v>
      </c>
      <c r="PD15">
        <v>1.39142995778782</v>
      </c>
      <c r="PE15">
        <v>1.64092436127277</v>
      </c>
      <c r="PF15">
        <v>1.4623213403687001</v>
      </c>
      <c r="PG15">
        <v>-4.3507758322570603E-2</v>
      </c>
      <c r="PH15">
        <v>-3.09335193720193E-2</v>
      </c>
      <c r="PI15">
        <v>-0.52151949297610001</v>
      </c>
      <c r="PJ15">
        <v>1.1275488686126101</v>
      </c>
      <c r="PK15">
        <v>1.17896556592751</v>
      </c>
      <c r="PL15">
        <v>1.1221573467606201</v>
      </c>
      <c r="PM15">
        <v>-7.2738985258532798E-2</v>
      </c>
      <c r="PN15">
        <v>-9.18251585603828E-2</v>
      </c>
      <c r="PO15">
        <v>1.9911430913069399E-2</v>
      </c>
      <c r="PP15">
        <v>-8.2067302706382197E-2</v>
      </c>
      <c r="PQ15">
        <v>-5.3632367924063097E-2</v>
      </c>
      <c r="PR15">
        <v>-7.9362566170395998E-2</v>
      </c>
      <c r="PS15">
        <v>-5.40645840047791E-2</v>
      </c>
      <c r="PT15">
        <v>-1.5101164008530701E-2</v>
      </c>
      <c r="PU15">
        <v>-5.2658831795581201E-2</v>
      </c>
      <c r="PV15">
        <v>-6.6776786996729107E-2</v>
      </c>
      <c r="PW15">
        <v>-6.6677199690102107E-2</v>
      </c>
      <c r="PX15">
        <v>-3.4483278570570999E-2</v>
      </c>
      <c r="PY15">
        <v>-3.4051880936363202E-2</v>
      </c>
      <c r="PZ15">
        <v>-3.45175235719253E-2</v>
      </c>
      <c r="QA15">
        <v>-6.2521675019460904E-2</v>
      </c>
      <c r="QB15">
        <v>-4.9248519096001898E-2</v>
      </c>
      <c r="QC15">
        <v>-4.0689984668602699E-2</v>
      </c>
      <c r="QD15">
        <v>-2.81433737891565E-2</v>
      </c>
      <c r="QE15">
        <v>-0.14861117247709599</v>
      </c>
      <c r="QF15">
        <v>-5.0370918061981698E-2</v>
      </c>
      <c r="QG15">
        <v>-5.0190941197242898E-2</v>
      </c>
      <c r="QH15">
        <v>-3.4561552231684799E-2</v>
      </c>
      <c r="QI15">
        <v>-0.11566591564807301</v>
      </c>
      <c r="QJ15">
        <v>-0.172889615483516</v>
      </c>
      <c r="QK15">
        <v>-0.757574761796309</v>
      </c>
      <c r="QL15">
        <v>-0.41219710199345</v>
      </c>
      <c r="QM15">
        <v>-0.69147506580607399</v>
      </c>
      <c r="QN15">
        <v>-0.25863271002570298</v>
      </c>
      <c r="QO15">
        <v>-0.66189204387811695</v>
      </c>
      <c r="QP15">
        <v>-0.23953008596630301</v>
      </c>
      <c r="QQ15">
        <v>-0.81938906814371704</v>
      </c>
      <c r="QR15">
        <v>-0.76047731213262504</v>
      </c>
      <c r="QS15">
        <v>-0.596777998194299</v>
      </c>
      <c r="QT15">
        <v>-0.26499697903904401</v>
      </c>
      <c r="QU15">
        <v>-0.75353707106190204</v>
      </c>
      <c r="QV15">
        <v>-0.97842439826264804</v>
      </c>
      <c r="QW15">
        <v>-0.81604595072761499</v>
      </c>
      <c r="QX15">
        <v>-0.67818136015782104</v>
      </c>
      <c r="QY15">
        <v>-0.47911461202615702</v>
      </c>
      <c r="QZ15">
        <v>-0.90652004228347005</v>
      </c>
      <c r="RA15">
        <v>-0.93674229680676602</v>
      </c>
      <c r="RB15">
        <v>-0.77844067563527197</v>
      </c>
      <c r="RC15">
        <v>-0.60234199279312695</v>
      </c>
      <c r="RD15">
        <v>-0.24806148278551801</v>
      </c>
      <c r="RE15">
        <v>-0.91921946049193204</v>
      </c>
      <c r="RF15">
        <v>-0.88768274464374497</v>
      </c>
      <c r="RG15">
        <v>-0.70627433208242296</v>
      </c>
      <c r="RH15">
        <v>-0.41005957110178298</v>
      </c>
      <c r="RI15">
        <v>-0.23942225987688301</v>
      </c>
      <c r="RJ15">
        <v>-0.899773385054362</v>
      </c>
      <c r="RK15">
        <v>-0.81814736029845803</v>
      </c>
      <c r="RL15">
        <v>-0.539873984159841</v>
      </c>
      <c r="RM15">
        <v>-0.36803612665720298</v>
      </c>
      <c r="RN15">
        <v>-0.193836390706768</v>
      </c>
      <c r="RO15">
        <v>0.33794536971552802</v>
      </c>
      <c r="RP15">
        <v>0.59289650695657403</v>
      </c>
      <c r="RQ15">
        <v>0.40774763618765397</v>
      </c>
      <c r="RR15">
        <v>-0.478886619697446</v>
      </c>
      <c r="RS15">
        <v>0.75561495129984901</v>
      </c>
      <c r="RT15">
        <v>-0.50808967068667299</v>
      </c>
      <c r="RU15">
        <v>-0.41987724351286998</v>
      </c>
      <c r="RV15">
        <v>-0.59728308958633602</v>
      </c>
      <c r="RW15">
        <v>0.26316782874837802</v>
      </c>
      <c r="RX15">
        <v>7.9008883708867605E-2</v>
      </c>
      <c r="RY15">
        <v>0.12185279215318599</v>
      </c>
      <c r="RZ15">
        <v>-0.42290982151296203</v>
      </c>
      <c r="SA15">
        <v>-0.212985745127931</v>
      </c>
      <c r="SB15">
        <v>-2.7289553465301701E-2</v>
      </c>
      <c r="SC15">
        <v>-0.55223942331448905</v>
      </c>
      <c r="SD15">
        <v>-0.14384539504728999</v>
      </c>
      <c r="SE15">
        <v>-0.328160441361113</v>
      </c>
      <c r="SF15">
        <v>-0.12758562398120299</v>
      </c>
      <c r="SG15">
        <v>-0.29269042514376298</v>
      </c>
      <c r="SH15">
        <v>-0.59513925033132598</v>
      </c>
      <c r="SI15">
        <v>-0.16981442144143699</v>
      </c>
      <c r="SJ15">
        <v>-0.239366459502595</v>
      </c>
      <c r="SK15">
        <v>-0.271077347362011</v>
      </c>
      <c r="SL15">
        <v>-0.40742678459364401</v>
      </c>
      <c r="SM15">
        <v>-0.42703872488396499</v>
      </c>
      <c r="SN15">
        <v>-0.139309919718132</v>
      </c>
      <c r="SO15">
        <v>-0.32003072178043701</v>
      </c>
      <c r="SP15">
        <v>-0.36038602903425598</v>
      </c>
      <c r="SQ15">
        <v>-0.32653787053793398</v>
      </c>
      <c r="SR15">
        <v>-0.372489702474534</v>
      </c>
      <c r="SS15">
        <v>0.21828332369093401</v>
      </c>
      <c r="ST15">
        <v>0.287022273521712</v>
      </c>
      <c r="SU15">
        <v>0.56466717075279005</v>
      </c>
      <c r="SV15">
        <v>0.40852951532652398</v>
      </c>
      <c r="SW15">
        <v>0.21757950057852599</v>
      </c>
      <c r="SX15">
        <v>0.12585857163118899</v>
      </c>
      <c r="SY15">
        <v>0.313917498912055</v>
      </c>
      <c r="SZ15">
        <v>0.23238742722675301</v>
      </c>
      <c r="TA15">
        <v>0.133834330597186</v>
      </c>
      <c r="TB15">
        <v>7.0322951632662001E-2</v>
      </c>
      <c r="TC15">
        <v>0.26044720808373301</v>
      </c>
      <c r="TD15">
        <v>0.30138073252478698</v>
      </c>
      <c r="TE15">
        <v>0.19399475194223301</v>
      </c>
      <c r="TF15">
        <v>0.111219890618376</v>
      </c>
      <c r="TG15">
        <v>5.4630364259955502E-2</v>
      </c>
      <c r="TH15">
        <v>0.28172004796287597</v>
      </c>
      <c r="TI15">
        <v>0.24861405267109599</v>
      </c>
      <c r="TJ15">
        <v>0.15317270213761899</v>
      </c>
      <c r="TK15">
        <v>8.3233022227184594E-2</v>
      </c>
      <c r="TL15">
        <v>4.0209459139495002E-2</v>
      </c>
      <c r="TM15">
        <v>0.25402717043519801</v>
      </c>
      <c r="TN15">
        <v>0.204093561404463</v>
      </c>
      <c r="TO15">
        <v>0.12106483863920001</v>
      </c>
      <c r="TP15">
        <v>6.4375368508344397E-2</v>
      </c>
      <c r="TQ15">
        <v>3.5232228085905697E-2</v>
      </c>
      <c r="TR15">
        <v>0.220043897310849</v>
      </c>
      <c r="TS15">
        <v>0.168002021679069</v>
      </c>
      <c r="TT15">
        <v>9.7895334142144505E-2</v>
      </c>
      <c r="TU15">
        <v>5.4859879052301601E-2</v>
      </c>
      <c r="TV15">
        <v>3.0383277575367299E-2</v>
      </c>
    </row>
    <row r="16" spans="1:542" x14ac:dyDescent="0.25">
      <c r="A16" s="13">
        <v>43738</v>
      </c>
      <c r="B16">
        <v>-0.97009032089656899</v>
      </c>
      <c r="C16">
        <v>-0.117952870374553</v>
      </c>
      <c r="D16">
        <v>0.48686168420884102</v>
      </c>
      <c r="E16">
        <v>-0.54439813884822497</v>
      </c>
      <c r="F16">
        <v>-0.29447474634031801</v>
      </c>
      <c r="G16">
        <v>-0.74285411863752204</v>
      </c>
      <c r="H16">
        <v>1.31037526906109E-2</v>
      </c>
      <c r="I16">
        <v>-0.73952653142880698</v>
      </c>
      <c r="J16">
        <v>-1.24815523651185</v>
      </c>
      <c r="K16">
        <v>-0.967322638796002</v>
      </c>
      <c r="L16">
        <v>-0.77703802485030204</v>
      </c>
      <c r="M16">
        <v>-0.335465234333647</v>
      </c>
      <c r="N16">
        <v>-0.96333379963964705</v>
      </c>
      <c r="O16">
        <v>-1.1880946376775401</v>
      </c>
      <c r="P16">
        <v>-0.95057289288056901</v>
      </c>
      <c r="Q16">
        <v>-0.59346139328102898</v>
      </c>
      <c r="R16">
        <v>-0.68671232212497901</v>
      </c>
      <c r="S16">
        <v>-1.1549072625566801</v>
      </c>
      <c r="T16">
        <v>-1.1678352493200099</v>
      </c>
      <c r="U16">
        <v>-0.85943595121910998</v>
      </c>
      <c r="V16">
        <v>-0.77613246656989898</v>
      </c>
      <c r="W16">
        <v>-0.93120599361209599</v>
      </c>
      <c r="X16">
        <v>-1.2028173129688</v>
      </c>
      <c r="Y16">
        <v>-1.1100830974356</v>
      </c>
      <c r="Z16">
        <v>-1.04389550244393</v>
      </c>
      <c r="AA16">
        <v>-0.95160579836841896</v>
      </c>
      <c r="AB16">
        <v>-1.0215503185426</v>
      </c>
      <c r="AC16">
        <v>-1.17000250261539</v>
      </c>
      <c r="AD16">
        <v>-1.2309092773686501</v>
      </c>
      <c r="AE16">
        <v>-1.3564966542954999</v>
      </c>
      <c r="AF16">
        <v>0.61703439601713395</v>
      </c>
      <c r="AG16">
        <v>-0.53290135668268501</v>
      </c>
      <c r="AH16">
        <v>-6.7387646566396606E-2</v>
      </c>
      <c r="AI16">
        <v>0.55649451182155496</v>
      </c>
      <c r="AJ16">
        <v>0.53949924194074195</v>
      </c>
      <c r="AK16">
        <v>1.2509735186880899</v>
      </c>
      <c r="AL16">
        <v>0.84466424476229296</v>
      </c>
      <c r="AM16">
        <v>1.0830305545696299</v>
      </c>
      <c r="AN16">
        <v>0.95876235193828596</v>
      </c>
      <c r="AO16">
        <v>1.1027003905299</v>
      </c>
      <c r="AP16">
        <v>0.68780147713582995</v>
      </c>
      <c r="AQ16">
        <v>0.91728040175846004</v>
      </c>
      <c r="AR16">
        <v>1.09803296009624</v>
      </c>
      <c r="AS16">
        <v>1.00448133102221</v>
      </c>
      <c r="AT16">
        <v>1.0991844046522199</v>
      </c>
      <c r="AU16">
        <v>0.80950129645728297</v>
      </c>
      <c r="AV16">
        <v>1.01570411489188</v>
      </c>
      <c r="AW16">
        <v>1.0597791718815299</v>
      </c>
      <c r="AX16">
        <v>1.0591856417794501</v>
      </c>
      <c r="AY16">
        <v>1.0223100729849299</v>
      </c>
      <c r="AZ16">
        <v>0.91723361587865604</v>
      </c>
      <c r="BA16">
        <v>1.0235659975575</v>
      </c>
      <c r="BB16">
        <v>1.08420852896679</v>
      </c>
      <c r="BC16">
        <v>1.0267787438914</v>
      </c>
      <c r="BD16">
        <v>0.96317388319101305</v>
      </c>
      <c r="BE16">
        <v>0.95245053656520295</v>
      </c>
      <c r="BF16">
        <v>1.0556640778241899</v>
      </c>
      <c r="BG16">
        <v>1.0586725979606799</v>
      </c>
      <c r="BH16">
        <v>0.98611294784374803</v>
      </c>
      <c r="BI16">
        <v>0.90251694644721803</v>
      </c>
      <c r="BK16">
        <v>-0.16086631272368401</v>
      </c>
      <c r="BL16">
        <v>-0.48336990540629399</v>
      </c>
      <c r="BM16">
        <v>-0.21729126798463799</v>
      </c>
      <c r="BN16">
        <v>7.7922891750881801E-3</v>
      </c>
      <c r="BO16">
        <v>-0.29983639587871003</v>
      </c>
      <c r="BP16">
        <v>0.30598955988349502</v>
      </c>
      <c r="BQ16">
        <v>-4.7087061929022303E-2</v>
      </c>
      <c r="BR16">
        <v>-0.11909662490008301</v>
      </c>
      <c r="BS16">
        <v>-0.244821624071486</v>
      </c>
      <c r="BT16">
        <v>0.22912007315145599</v>
      </c>
      <c r="BU16">
        <v>-0.126403330243753</v>
      </c>
      <c r="BV16">
        <v>1.1381167412470101E-2</v>
      </c>
      <c r="BW16">
        <v>-0.20831242482194701</v>
      </c>
      <c r="BX16">
        <v>-7.7696025926539602E-3</v>
      </c>
      <c r="BY16">
        <v>0.171662599767199</v>
      </c>
      <c r="BZ16">
        <v>-6.02566102082817E-2</v>
      </c>
      <c r="CA16">
        <v>-9.3759941683502504E-2</v>
      </c>
      <c r="CB16">
        <v>-0.116711817077416</v>
      </c>
      <c r="CC16">
        <v>7.3865710194454107E-2</v>
      </c>
      <c r="CD16">
        <v>0.17995566789707901</v>
      </c>
      <c r="CE16">
        <v>-0.106745507755814</v>
      </c>
      <c r="CF16">
        <v>-6.9446738208909203E-2</v>
      </c>
      <c r="CG16">
        <v>-3.7558590186671799E-2</v>
      </c>
      <c r="CH16">
        <v>0.10324711083386701</v>
      </c>
      <c r="CI16">
        <v>9.5832254446700904E-2</v>
      </c>
      <c r="CJ16">
        <v>-8.7047318635319199E-2</v>
      </c>
      <c r="CK16">
        <v>-2.2896894833698E-2</v>
      </c>
      <c r="CL16">
        <v>5.0342782178877405E-4</v>
      </c>
      <c r="CM16">
        <v>6.02375579200084E-2</v>
      </c>
      <c r="CN16">
        <v>9.1791216054136995E-2</v>
      </c>
      <c r="CO16">
        <v>-0.47846210854549298</v>
      </c>
      <c r="CP16">
        <v>-0.53642093404872404</v>
      </c>
      <c r="CQ16">
        <v>-0.56135268715564302</v>
      </c>
      <c r="CR16">
        <v>-0.78191066314597402</v>
      </c>
      <c r="CS16">
        <v>-0.53707101379730804</v>
      </c>
      <c r="CT16">
        <v>-0.76387782619345002</v>
      </c>
      <c r="CU16">
        <v>-5.3704361374149703E-2</v>
      </c>
      <c r="CV16">
        <v>8.8356662318940904E-2</v>
      </c>
      <c r="CW16">
        <v>-0.60656774371472999</v>
      </c>
      <c r="CX16">
        <v>-5.9485538247338203E-2</v>
      </c>
      <c r="CY16">
        <v>0.118175573900028</v>
      </c>
      <c r="CZ16">
        <v>-0.18918832955366</v>
      </c>
      <c r="DA16">
        <v>6.9079515298133706E-2</v>
      </c>
      <c r="DB16">
        <v>0.17040545741457699</v>
      </c>
      <c r="DC16">
        <v>0.51522455294176395</v>
      </c>
      <c r="DD16">
        <v>-3.7632697389299398E-2</v>
      </c>
      <c r="DE16">
        <v>-6.3586961301231704E-2</v>
      </c>
      <c r="DF16">
        <v>0.12514258315801099</v>
      </c>
      <c r="DG16">
        <v>0.352830132926721</v>
      </c>
      <c r="DH16">
        <v>0.56808160443303701</v>
      </c>
      <c r="DI16">
        <v>-1.32892567999897E-3</v>
      </c>
      <c r="DJ16">
        <v>1.7780939782446499E-2</v>
      </c>
      <c r="DK16">
        <v>0.26499296631528202</v>
      </c>
      <c r="DL16">
        <v>0.436627851873721</v>
      </c>
      <c r="DM16">
        <v>0.63992575611597702</v>
      </c>
      <c r="DN16">
        <v>4.5601103537994903E-2</v>
      </c>
      <c r="DO16">
        <v>0.15102860666742199</v>
      </c>
      <c r="DP16">
        <v>0.35206279893869302</v>
      </c>
      <c r="DQ16">
        <v>0.52233154677765503</v>
      </c>
      <c r="DR16">
        <v>0.63127837288057698</v>
      </c>
      <c r="DS16">
        <v>0.167010712526795</v>
      </c>
      <c r="DT16">
        <v>0.124855747095662</v>
      </c>
      <c r="DU16">
        <v>0.13431046800028701</v>
      </c>
      <c r="DV16">
        <v>0.119448129633228</v>
      </c>
      <c r="DW16">
        <v>0.48139104186193299</v>
      </c>
      <c r="DX16">
        <v>0.359925723906449</v>
      </c>
      <c r="DY16">
        <v>-1.9404675778319301E-2</v>
      </c>
      <c r="DZ16">
        <v>1.35490480998205</v>
      </c>
      <c r="EA16">
        <v>1.5468168657575001</v>
      </c>
      <c r="EB16">
        <v>5.8324315730887699E-2</v>
      </c>
      <c r="EC16">
        <v>-8.4787798329280406E-2</v>
      </c>
      <c r="ED16">
        <v>0.37721532200177399</v>
      </c>
      <c r="EE16">
        <v>1.6390945074218499</v>
      </c>
      <c r="EF16">
        <v>1.18758242320704</v>
      </c>
      <c r="EG16">
        <v>-0.20331616874863001</v>
      </c>
      <c r="EH16">
        <v>0.18174841784169199</v>
      </c>
      <c r="EI16">
        <v>1.2290895107748301</v>
      </c>
      <c r="EJ16">
        <v>1.6756726060493099</v>
      </c>
      <c r="EK16">
        <v>0.57399244132470395</v>
      </c>
      <c r="EL16">
        <v>3.1422463827116297E-2</v>
      </c>
      <c r="EM16">
        <v>1.0035696963773499</v>
      </c>
      <c r="EN16">
        <v>1.57624738334633</v>
      </c>
      <c r="EO16">
        <v>1.2199823924577899</v>
      </c>
      <c r="EP16">
        <v>0.56406138795005201</v>
      </c>
      <c r="EQ16">
        <v>0.62713844970408905</v>
      </c>
      <c r="ER16">
        <v>1.3095325636538699</v>
      </c>
      <c r="ES16">
        <v>1.17241411476442</v>
      </c>
      <c r="ET16">
        <v>1.06308149180895</v>
      </c>
      <c r="EU16">
        <v>0.92974890145299405</v>
      </c>
      <c r="EV16">
        <v>0.75067074875014905</v>
      </c>
      <c r="EW16">
        <v>-0.387767085164755</v>
      </c>
      <c r="EX16">
        <v>-0.67721791907636697</v>
      </c>
      <c r="EY16">
        <v>-1.0167288255332401</v>
      </c>
      <c r="EZ16">
        <v>-0.79763772092146701</v>
      </c>
      <c r="FA16">
        <v>-0.92944499681996495</v>
      </c>
      <c r="FB16">
        <v>0.22073217496390601</v>
      </c>
      <c r="FC16">
        <v>-0.598400840051729</v>
      </c>
      <c r="FD16">
        <v>-0.132631397833333</v>
      </c>
      <c r="FE16">
        <v>-0.47835377810662699</v>
      </c>
      <c r="FF16">
        <v>0.191469923738773</v>
      </c>
      <c r="FG16">
        <v>-8.1135113607359699E-2</v>
      </c>
      <c r="FH16">
        <v>-0.12102224028379099</v>
      </c>
      <c r="FI16">
        <v>8.3403013296138001E-2</v>
      </c>
      <c r="FJ16">
        <v>0.38915288012153199</v>
      </c>
      <c r="FK16">
        <v>0.76619145216888696</v>
      </c>
      <c r="FL16">
        <v>-0.10389711623763601</v>
      </c>
      <c r="FM16">
        <v>-2.0306115517618E-2</v>
      </c>
      <c r="FN16">
        <v>0.24285280080851199</v>
      </c>
      <c r="FO16">
        <v>0.58131233641724001</v>
      </c>
      <c r="FP16">
        <v>0.71008219184361998</v>
      </c>
      <c r="FQ16">
        <v>-4.2678507559755302E-2</v>
      </c>
      <c r="FR16">
        <v>0.121730706612319</v>
      </c>
      <c r="FS16">
        <v>0.422579002988689</v>
      </c>
      <c r="FT16">
        <v>0.60781084383538297</v>
      </c>
      <c r="FU16">
        <v>0.72595700052976897</v>
      </c>
      <c r="FV16">
        <v>7.0617055059735104E-2</v>
      </c>
      <c r="FW16">
        <v>0.28687947749166598</v>
      </c>
      <c r="FX16">
        <v>0.480487061215641</v>
      </c>
      <c r="FY16">
        <v>0.64891852487333102</v>
      </c>
      <c r="FZ16">
        <v>0.73418756464622903</v>
      </c>
      <c r="GA16">
        <v>0.703172198903811</v>
      </c>
      <c r="GB16">
        <v>0.146561923655948</v>
      </c>
      <c r="GC16">
        <v>0.327512088216661</v>
      </c>
      <c r="GD16">
        <v>0.532487269962448</v>
      </c>
      <c r="GE16">
        <v>0.66436978128255597</v>
      </c>
      <c r="GF16">
        <v>0.69847278141866398</v>
      </c>
      <c r="GG16">
        <v>0.72779656393082304</v>
      </c>
      <c r="GH16">
        <v>0.70208973811219999</v>
      </c>
      <c r="GI16">
        <v>0.63709233235406304</v>
      </c>
      <c r="GJ16">
        <v>0.54846535766601601</v>
      </c>
      <c r="GK16">
        <v>0.71817769310132196</v>
      </c>
      <c r="GL16">
        <v>0.72431091381331003</v>
      </c>
      <c r="GM16">
        <v>0.69675548572843404</v>
      </c>
      <c r="GN16">
        <v>0.61532269271826401</v>
      </c>
      <c r="GO16">
        <v>0.51606774285245305</v>
      </c>
      <c r="GP16">
        <v>0.73691080171300805</v>
      </c>
      <c r="GQ16">
        <v>0.72454074828675996</v>
      </c>
      <c r="GR16">
        <v>0.66225095741132201</v>
      </c>
      <c r="GS16">
        <v>0.57007572523806205</v>
      </c>
      <c r="GT16">
        <v>0.469885361663538</v>
      </c>
      <c r="GU16">
        <v>0.74717377711129096</v>
      </c>
      <c r="GV16">
        <v>0.70045547336412906</v>
      </c>
      <c r="GW16">
        <v>0.61965609577234104</v>
      </c>
      <c r="GX16">
        <v>0.523852672312769</v>
      </c>
      <c r="GY16">
        <v>0.42430657524069798</v>
      </c>
      <c r="GZ16">
        <v>0.733656821473195</v>
      </c>
      <c r="HA16">
        <v>0.66350208041847802</v>
      </c>
      <c r="HB16">
        <v>0.57499273165615605</v>
      </c>
      <c r="HC16">
        <v>0.47832271740189097</v>
      </c>
      <c r="HD16">
        <v>0.37920035986181</v>
      </c>
      <c r="HE16">
        <v>0.26980792957612598</v>
      </c>
      <c r="HF16">
        <v>-0.180377302755762</v>
      </c>
      <c r="HG16">
        <v>0.64357832843506102</v>
      </c>
      <c r="HH16">
        <v>0.83444771961096698</v>
      </c>
      <c r="HI16">
        <v>0.90836331864965603</v>
      </c>
      <c r="HJ16">
        <v>0.91496716662467803</v>
      </c>
      <c r="HK16">
        <v>0.62320228041153602</v>
      </c>
      <c r="HL16">
        <v>0.54525412870060797</v>
      </c>
      <c r="HM16">
        <v>0.45777876926333</v>
      </c>
      <c r="HN16">
        <v>0.35315124997026398</v>
      </c>
      <c r="HO16">
        <v>0.39056682203245002</v>
      </c>
      <c r="HP16">
        <v>0.59668543494680903</v>
      </c>
      <c r="HQ16">
        <v>0.52037134204032598</v>
      </c>
      <c r="HR16">
        <v>0.41944704490069701</v>
      </c>
      <c r="HS16">
        <v>0.31764013599928798</v>
      </c>
      <c r="HT16">
        <v>0.50083427384587198</v>
      </c>
      <c r="HU16">
        <v>0.56245018862373497</v>
      </c>
      <c r="HV16">
        <v>0.47145405793490602</v>
      </c>
      <c r="HW16">
        <v>0.36971237271205198</v>
      </c>
      <c r="HX16">
        <v>0.27003033846816499</v>
      </c>
      <c r="HY16">
        <v>0.51460735531038304</v>
      </c>
      <c r="HZ16">
        <v>0.51708625441030198</v>
      </c>
      <c r="IA16">
        <v>0.42155763762058301</v>
      </c>
      <c r="IB16">
        <v>0.32118595507507203</v>
      </c>
      <c r="IC16">
        <v>0.222902161855391</v>
      </c>
      <c r="ID16">
        <v>0.49480322787432401</v>
      </c>
      <c r="IE16">
        <v>0.46870620155961701</v>
      </c>
      <c r="IF16">
        <v>0.37254519150340898</v>
      </c>
      <c r="IG16">
        <v>0.27350026892956703</v>
      </c>
      <c r="IH16">
        <v>0.17585089682653901</v>
      </c>
      <c r="II16">
        <v>-0.115211471306089</v>
      </c>
      <c r="IJ16">
        <v>-0.81422265234611602</v>
      </c>
      <c r="IK16">
        <v>-0.65785108209027099</v>
      </c>
      <c r="IL16">
        <v>-0.31242108026044602</v>
      </c>
      <c r="IM16">
        <v>-0.51054509224386702</v>
      </c>
      <c r="IN16">
        <v>0.67036755022392502</v>
      </c>
      <c r="IO16">
        <v>1.1200514522792301E-2</v>
      </c>
      <c r="IP16">
        <v>0.150315962474905</v>
      </c>
      <c r="IQ16">
        <v>-0.236642919404154</v>
      </c>
      <c r="IR16">
        <v>0.87329279778291702</v>
      </c>
      <c r="IS16">
        <v>-0.14716142819989</v>
      </c>
      <c r="IT16">
        <v>0.26238523095305399</v>
      </c>
      <c r="IU16">
        <v>2.6176398821185401E-2</v>
      </c>
      <c r="IV16">
        <v>0.30988319552236099</v>
      </c>
      <c r="IW16">
        <v>0.84413406602531005</v>
      </c>
      <c r="IX16">
        <v>6.0494770505807899E-2</v>
      </c>
      <c r="IY16">
        <v>0.149317589401501</v>
      </c>
      <c r="IZ16">
        <v>0.17148421805478201</v>
      </c>
      <c r="JA16">
        <v>0.58700698874742896</v>
      </c>
      <c r="JB16">
        <v>0.97721906441524697</v>
      </c>
      <c r="JC16">
        <v>5.1031551952319697E-2</v>
      </c>
      <c r="JD16">
        <v>0.21245660565817601</v>
      </c>
      <c r="JE16">
        <v>0.40546981154517198</v>
      </c>
      <c r="JF16">
        <v>0.75855376029671195</v>
      </c>
      <c r="JG16">
        <v>0.90795805847252897</v>
      </c>
      <c r="JH16">
        <v>0.124121852073794</v>
      </c>
      <c r="JI16">
        <v>0.38756895560803301</v>
      </c>
      <c r="JJ16">
        <v>0.57818834636988603</v>
      </c>
      <c r="JK16">
        <v>0.77147579911887398</v>
      </c>
      <c r="JL16">
        <v>0.74895403775187297</v>
      </c>
      <c r="JM16">
        <v>0.60287844442261096</v>
      </c>
      <c r="JN16">
        <v>1.47073082289972E-2</v>
      </c>
      <c r="JO16">
        <v>0.65481592987056103</v>
      </c>
      <c r="JP16">
        <v>0.882905633532586</v>
      </c>
      <c r="JQ16">
        <v>1.04805880598971</v>
      </c>
      <c r="JR16">
        <v>0.51939141488906504</v>
      </c>
      <c r="JS16">
        <v>1.1687912639560101</v>
      </c>
      <c r="JT16">
        <v>1.2053900759396601</v>
      </c>
      <c r="JU16">
        <v>1.1793401354281601</v>
      </c>
      <c r="JV16">
        <v>0.60312773622350502</v>
      </c>
      <c r="JW16">
        <v>0.80824844296862297</v>
      </c>
      <c r="JX16">
        <v>1.21149680902979</v>
      </c>
      <c r="JY16">
        <v>1.22302472325141</v>
      </c>
      <c r="JZ16">
        <v>0.84345507943310005</v>
      </c>
      <c r="KA16">
        <v>0.57578372565936298</v>
      </c>
      <c r="KB16">
        <v>1.0239741033555501</v>
      </c>
      <c r="KC16">
        <v>1.2366635442459699</v>
      </c>
      <c r="KD16">
        <v>1.04529549383201</v>
      </c>
      <c r="KE16">
        <v>0.71598840539269804</v>
      </c>
      <c r="KF16">
        <v>0.52944861112725805</v>
      </c>
      <c r="KG16">
        <v>1.12433952984034</v>
      </c>
      <c r="KH16">
        <v>1.13192591247064</v>
      </c>
      <c r="KI16">
        <v>0.90230911632444499</v>
      </c>
      <c r="KJ16">
        <v>0.64391741796580104</v>
      </c>
      <c r="KK16">
        <v>0.48527552515328998</v>
      </c>
      <c r="KL16">
        <v>1.0932180516413299</v>
      </c>
      <c r="KM16">
        <v>1.0155611348818601</v>
      </c>
      <c r="KN16">
        <v>0.80880674824158605</v>
      </c>
      <c r="KO16">
        <v>0.58702408371181503</v>
      </c>
      <c r="KP16">
        <v>0.44220986160335402</v>
      </c>
      <c r="KQ16">
        <v>-7.6076298116154101E-2</v>
      </c>
      <c r="KR16">
        <v>-0.870816346126703</v>
      </c>
      <c r="KS16">
        <v>-0.1042250774348</v>
      </c>
      <c r="KT16">
        <v>0.525441808170929</v>
      </c>
      <c r="KU16">
        <v>-0.333053158174694</v>
      </c>
      <c r="KV16">
        <v>0.32099162874464199</v>
      </c>
      <c r="KW16">
        <v>-0.227693817195463</v>
      </c>
      <c r="KX16">
        <v>0.98128706121677201</v>
      </c>
      <c r="KY16">
        <v>-0.113390325316087</v>
      </c>
      <c r="KZ16">
        <v>0.412850677356217</v>
      </c>
      <c r="LA16">
        <v>9.6700663117724905E-2</v>
      </c>
      <c r="LB16">
        <v>0.59399915397151604</v>
      </c>
      <c r="LC16">
        <v>0.31287857056963703</v>
      </c>
      <c r="LD16">
        <v>0.34628962052619</v>
      </c>
      <c r="LE16">
        <v>0.54793370969098598</v>
      </c>
      <c r="LF16">
        <v>0.350996115809521</v>
      </c>
      <c r="LG16">
        <v>0.475303739076123</v>
      </c>
      <c r="LH16">
        <v>0.343324624719264</v>
      </c>
      <c r="LI16">
        <v>0.46561459074510397</v>
      </c>
      <c r="LJ16">
        <v>0.63660352653896202</v>
      </c>
      <c r="LK16">
        <v>0.35069493381431699</v>
      </c>
      <c r="LL16">
        <v>0.44933412585419102</v>
      </c>
      <c r="LM16">
        <v>0.42891088948933098</v>
      </c>
      <c r="LN16">
        <v>0.55795777932336299</v>
      </c>
      <c r="LO16">
        <v>0.41582588546435201</v>
      </c>
      <c r="LP16">
        <v>0.36087352667092398</v>
      </c>
      <c r="LQ16">
        <v>0.49064112550601402</v>
      </c>
      <c r="LR16">
        <v>0.50900724482166504</v>
      </c>
      <c r="LS16">
        <v>0.41151753096682903</v>
      </c>
      <c r="LT16">
        <v>0.38109425633775001</v>
      </c>
      <c r="LU16">
        <v>-1.37189182628327</v>
      </c>
      <c r="LV16">
        <v>-0.78327920419238795</v>
      </c>
      <c r="LW16">
        <v>-1.52994278557846</v>
      </c>
      <c r="LX16">
        <v>-0.59932069338217897</v>
      </c>
      <c r="LY16">
        <v>-0.25396342503001601</v>
      </c>
      <c r="LZ16">
        <v>-0.392374957269778</v>
      </c>
      <c r="MA16">
        <v>-0.88042124363489305</v>
      </c>
      <c r="MB16">
        <v>0.46496859398308299</v>
      </c>
      <c r="MC16">
        <v>0.67823727998411498</v>
      </c>
      <c r="MD16">
        <v>-0.96085504445117298</v>
      </c>
      <c r="ME16">
        <v>-0.83444513086620398</v>
      </c>
      <c r="MF16">
        <v>-0.61111409086552504</v>
      </c>
      <c r="MG16">
        <v>-0.16128603830636301</v>
      </c>
      <c r="MH16">
        <v>1.6858269605043901</v>
      </c>
      <c r="MI16">
        <v>-0.41006745940822698</v>
      </c>
      <c r="MJ16">
        <v>-0.95981211771261199</v>
      </c>
      <c r="MK16">
        <v>-0.52198862304562299</v>
      </c>
      <c r="ML16">
        <v>1.0093705290237001</v>
      </c>
      <c r="MM16">
        <v>0.87406580838672299</v>
      </c>
      <c r="MN16">
        <v>-0.35093839704644503</v>
      </c>
      <c r="MO16">
        <v>-0.89788126214576502</v>
      </c>
      <c r="MP16">
        <v>0.49594943593000002</v>
      </c>
      <c r="MQ16">
        <v>0.63559809174410498</v>
      </c>
      <c r="MR16">
        <v>0.71648099294909495</v>
      </c>
      <c r="MS16">
        <v>-0.34072267830466102</v>
      </c>
      <c r="MT16">
        <v>1.2066902496706999E-2</v>
      </c>
      <c r="MU16">
        <v>0.23839082886090299</v>
      </c>
      <c r="MV16">
        <v>0.54274585202497205</v>
      </c>
      <c r="MW16">
        <v>0.65954649317220704</v>
      </c>
      <c r="MX16">
        <v>0.59776911260186805</v>
      </c>
      <c r="MY16">
        <v>-0.195566326311954</v>
      </c>
      <c r="MZ16">
        <v>-0.113818991679371</v>
      </c>
      <c r="NA16">
        <v>0.84583824201428404</v>
      </c>
      <c r="NB16">
        <v>0.59913152750405496</v>
      </c>
      <c r="NC16">
        <v>5.1744939239895198E-2</v>
      </c>
      <c r="ND16">
        <v>0.32331646528156199</v>
      </c>
      <c r="NE16">
        <v>0.27974700440719302</v>
      </c>
      <c r="NF16">
        <v>0.76124483178799096</v>
      </c>
      <c r="NG16">
        <v>0.51469246990209305</v>
      </c>
      <c r="NH16">
        <v>-0.150234268897077</v>
      </c>
      <c r="NI16">
        <v>0.50204306871572901</v>
      </c>
      <c r="NJ16">
        <v>0.49918072639993299</v>
      </c>
      <c r="NK16">
        <v>0.49594003447840401</v>
      </c>
      <c r="NL16">
        <v>0.70052108541659497</v>
      </c>
      <c r="NM16">
        <v>0.67362618598020396</v>
      </c>
      <c r="NN16">
        <v>0.53918841427566899</v>
      </c>
      <c r="NO16">
        <v>0.538733156264674</v>
      </c>
      <c r="NP16">
        <v>0.65040776120407995</v>
      </c>
      <c r="NQ16">
        <v>0.75464487591616902</v>
      </c>
      <c r="NR16">
        <v>0.39952079968454401</v>
      </c>
      <c r="NS16">
        <v>0.56069365884896105</v>
      </c>
      <c r="NT16">
        <v>0.63801317541212299</v>
      </c>
      <c r="NU16">
        <v>0.71242808032569704</v>
      </c>
      <c r="NV16">
        <v>0.55582437445390998</v>
      </c>
      <c r="NW16">
        <v>0.38540337709300698</v>
      </c>
      <c r="NX16">
        <v>0.63458065904850502</v>
      </c>
      <c r="NY16">
        <v>0.69206567377835404</v>
      </c>
      <c r="NZ16">
        <v>0.57707626322794203</v>
      </c>
      <c r="OA16">
        <v>0.52039543435431002</v>
      </c>
      <c r="OB16">
        <v>0.36708964264817701</v>
      </c>
      <c r="OC16">
        <v>0.49050933265831698</v>
      </c>
      <c r="OD16">
        <v>-0.62612505855484302</v>
      </c>
      <c r="OE16">
        <v>0.38756790297930499</v>
      </c>
      <c r="OF16">
        <v>-0.62465411296496598</v>
      </c>
      <c r="OG16">
        <v>-0.82107143793399895</v>
      </c>
      <c r="OH16">
        <v>0.158127625464836</v>
      </c>
      <c r="OI16">
        <v>1.1120723657545399</v>
      </c>
      <c r="OJ16">
        <v>0.56070662254458203</v>
      </c>
      <c r="OK16">
        <v>0.126456665657598</v>
      </c>
      <c r="OL16">
        <v>1.3654652531809901</v>
      </c>
      <c r="OM16">
        <v>0.75443414811623399</v>
      </c>
      <c r="ON16">
        <v>0.81299696913805997</v>
      </c>
      <c r="OO16">
        <v>0.64132971205288203</v>
      </c>
      <c r="OP16">
        <v>0.53449840173199104</v>
      </c>
      <c r="OQ16">
        <v>1.2726826671702001</v>
      </c>
      <c r="OR16">
        <v>0.82315370121961295</v>
      </c>
      <c r="OS16">
        <v>0.75790852431824896</v>
      </c>
      <c r="OT16">
        <v>0.61551241255425804</v>
      </c>
      <c r="OU16">
        <v>0.94603745540296902</v>
      </c>
      <c r="OV16">
        <v>1.2503681728146401</v>
      </c>
      <c r="OW16">
        <v>0.80810792269161302</v>
      </c>
      <c r="OX16">
        <v>0.72662506347960598</v>
      </c>
      <c r="OY16">
        <v>0.89923481654121296</v>
      </c>
      <c r="OZ16">
        <v>1.0743771652796701</v>
      </c>
      <c r="PA16">
        <v>1.60009384794993</v>
      </c>
      <c r="PB16">
        <v>0.79587355912365798</v>
      </c>
      <c r="PC16">
        <v>0.95014278423270304</v>
      </c>
      <c r="PD16">
        <v>1.0430088483519999</v>
      </c>
      <c r="PE16">
        <v>1.4312061278611601</v>
      </c>
      <c r="PF16">
        <v>1.68579424359417</v>
      </c>
      <c r="PG16">
        <v>5.3484230481538803E-2</v>
      </c>
      <c r="PH16">
        <v>-0.50757768042565998</v>
      </c>
      <c r="PI16">
        <v>-6.6231559579263993E-2</v>
      </c>
      <c r="PJ16">
        <v>-0.599407612892084</v>
      </c>
      <c r="PK16">
        <v>1.13934182623819</v>
      </c>
      <c r="PL16">
        <v>1.1962892251375701</v>
      </c>
      <c r="PM16">
        <v>6.3457463304083195E-2</v>
      </c>
      <c r="PN16">
        <v>3.5015932084771502E-2</v>
      </c>
      <c r="PO16">
        <v>1.18615621979959E-2</v>
      </c>
      <c r="PP16">
        <v>0.111744860214904</v>
      </c>
      <c r="PQ16">
        <v>5.6977854493902198E-2</v>
      </c>
      <c r="PR16">
        <v>5.37474249429312E-2</v>
      </c>
      <c r="PS16">
        <v>2.7147665947385501E-2</v>
      </c>
      <c r="PT16">
        <v>4.57335280198298E-2</v>
      </c>
      <c r="PU16">
        <v>8.0178387509339394E-2</v>
      </c>
      <c r="PV16">
        <v>5.5418112811925303E-2</v>
      </c>
      <c r="PW16">
        <v>4.0368335833073303E-2</v>
      </c>
      <c r="PX16">
        <v>3.6561790804266102E-2</v>
      </c>
      <c r="PY16">
        <v>6.3157115316851503E-2</v>
      </c>
      <c r="PZ16">
        <v>6.5349066575555101E-2</v>
      </c>
      <c r="QA16">
        <v>4.58294005914099E-2</v>
      </c>
      <c r="QB16">
        <v>4.2248345928773801E-2</v>
      </c>
      <c r="QC16">
        <v>5.1390571072491703E-2</v>
      </c>
      <c r="QD16">
        <v>5.8952213348721499E-2</v>
      </c>
      <c r="QE16">
        <v>7.3445460425794695E-2</v>
      </c>
      <c r="QF16">
        <v>4.5865146630567198E-2</v>
      </c>
      <c r="QG16">
        <v>5.20348873019345E-2</v>
      </c>
      <c r="QH16">
        <v>5.1208026281619398E-2</v>
      </c>
      <c r="QI16">
        <v>6.6664212892110303E-2</v>
      </c>
      <c r="QJ16">
        <v>-1.4037017889809799E-2</v>
      </c>
      <c r="QK16">
        <v>-0.55213075859730998</v>
      </c>
      <c r="QL16">
        <v>5.3186722837864603E-2</v>
      </c>
      <c r="QM16">
        <v>-0.46476192947621398</v>
      </c>
      <c r="QN16">
        <v>-0.74793783710135797</v>
      </c>
      <c r="QO16">
        <v>-0.29821509669233798</v>
      </c>
      <c r="QP16">
        <v>-0.90063312323330003</v>
      </c>
      <c r="QQ16">
        <v>-0.71915798947170295</v>
      </c>
      <c r="QR16">
        <v>-0.78511480604620898</v>
      </c>
      <c r="QS16">
        <v>-0.74332648342618701</v>
      </c>
      <c r="QT16">
        <v>-0.58104842192964801</v>
      </c>
      <c r="QU16">
        <v>-0.623117193378111</v>
      </c>
      <c r="QV16">
        <v>-0.71467521264402201</v>
      </c>
      <c r="QW16">
        <v>-0.95945857473556895</v>
      </c>
      <c r="QX16">
        <v>-0.77775121727723895</v>
      </c>
      <c r="QY16">
        <v>-0.65169448942837505</v>
      </c>
      <c r="QZ16">
        <v>-0.69974356982872798</v>
      </c>
      <c r="RA16">
        <v>-0.87480404670304501</v>
      </c>
      <c r="RB16">
        <v>-0.90493365057040198</v>
      </c>
      <c r="RC16">
        <v>-0.74428880851919199</v>
      </c>
      <c r="RD16">
        <v>-0.54607104755322999</v>
      </c>
      <c r="RE16">
        <v>-0.82988512954600002</v>
      </c>
      <c r="RF16">
        <v>-0.88163311212686302</v>
      </c>
      <c r="RG16">
        <v>-0.85542419807195402</v>
      </c>
      <c r="RH16">
        <v>-0.65172781537241997</v>
      </c>
      <c r="RI16">
        <v>-0.35347812008024099</v>
      </c>
      <c r="RJ16">
        <v>-0.85953448410928002</v>
      </c>
      <c r="RK16">
        <v>-0.86233801654503395</v>
      </c>
      <c r="RL16">
        <v>-0.76712555599645205</v>
      </c>
      <c r="RM16">
        <v>-0.48353328167334397</v>
      </c>
      <c r="RN16">
        <v>-0.31224323570863899</v>
      </c>
      <c r="RO16">
        <v>3.0434549673809298E-2</v>
      </c>
      <c r="RP16">
        <v>-0.80546887001256195</v>
      </c>
      <c r="RQ16">
        <v>0.54186327857257699</v>
      </c>
      <c r="RR16">
        <v>0.40620807615126198</v>
      </c>
      <c r="RS16">
        <v>-0.43521312310861099</v>
      </c>
      <c r="RT16">
        <v>0.76775494956502899</v>
      </c>
      <c r="RU16">
        <v>0.41632091435108298</v>
      </c>
      <c r="RV16">
        <v>-0.33051480354642199</v>
      </c>
      <c r="RW16">
        <v>-0.50329022988934902</v>
      </c>
      <c r="RX16">
        <v>0.41567770441011698</v>
      </c>
      <c r="RY16">
        <v>2.57451883994777E-2</v>
      </c>
      <c r="RZ16">
        <v>0.242764478544433</v>
      </c>
      <c r="SA16">
        <v>-0.33035677657958401</v>
      </c>
      <c r="SB16">
        <v>-7.0249143532763805E-2</v>
      </c>
      <c r="SC16">
        <v>0.119455588412963</v>
      </c>
      <c r="SD16">
        <v>0.13328968326902199</v>
      </c>
      <c r="SE16">
        <v>-3.9263499404384498E-2</v>
      </c>
      <c r="SF16">
        <v>-0.21157198824337101</v>
      </c>
      <c r="SG16">
        <v>2.3332068917658599E-2</v>
      </c>
      <c r="SH16">
        <v>-0.18378590340157999</v>
      </c>
      <c r="SI16">
        <v>-1.6213495484848101E-2</v>
      </c>
      <c r="SJ16">
        <v>-5.0259856590151801E-2</v>
      </c>
      <c r="SK16">
        <v>-0.108756997981854</v>
      </c>
      <c r="SL16">
        <v>-0.14802266033026601</v>
      </c>
      <c r="SM16">
        <v>-0.30223763790660702</v>
      </c>
      <c r="SN16">
        <v>-2.9205006803382901E-2</v>
      </c>
      <c r="SO16">
        <v>-1.03230078188533E-2</v>
      </c>
      <c r="SP16">
        <v>-0.20391688909544201</v>
      </c>
      <c r="SQ16">
        <v>-0.244959321510759</v>
      </c>
      <c r="SR16">
        <v>-0.218024168246509</v>
      </c>
      <c r="SS16">
        <v>0.110014077973522</v>
      </c>
      <c r="ST16">
        <v>-0.30729266062411198</v>
      </c>
      <c r="SU16">
        <v>0.28556470703384201</v>
      </c>
      <c r="SV16">
        <v>0.55885472173413897</v>
      </c>
      <c r="SW16">
        <v>0.39664165065275098</v>
      </c>
      <c r="SX16">
        <v>0.20520334045810401</v>
      </c>
      <c r="SY16">
        <v>0.34042085306765901</v>
      </c>
      <c r="SZ16">
        <v>0.436008056185542</v>
      </c>
      <c r="TA16">
        <v>0.35295171775519701</v>
      </c>
      <c r="TB16">
        <v>0.25361351079946998</v>
      </c>
      <c r="TC16">
        <v>0.195784755790748</v>
      </c>
      <c r="TD16">
        <v>0.38283698813408001</v>
      </c>
      <c r="TE16">
        <v>0.42324692554223797</v>
      </c>
      <c r="TF16">
        <v>0.31434366210648701</v>
      </c>
      <c r="TG16">
        <v>0.231256596738563</v>
      </c>
      <c r="TH16">
        <v>0.28990982967211498</v>
      </c>
      <c r="TI16">
        <v>0.40425084748072498</v>
      </c>
      <c r="TJ16">
        <v>0.37007122182638902</v>
      </c>
      <c r="TK16">
        <v>0.27373396366908198</v>
      </c>
      <c r="TL16">
        <v>0.204040267274475</v>
      </c>
      <c r="TM16">
        <v>0.33609360571684899</v>
      </c>
      <c r="TN16">
        <v>0.376508193537959</v>
      </c>
      <c r="TO16">
        <v>0.325736968676063</v>
      </c>
      <c r="TP16">
        <v>0.242404516204173</v>
      </c>
      <c r="TQ16">
        <v>0.18645240309823299</v>
      </c>
      <c r="TR16">
        <v>0.333184580334632</v>
      </c>
      <c r="TS16">
        <v>0.34280396525440898</v>
      </c>
      <c r="TT16">
        <v>0.29035063086580498</v>
      </c>
      <c r="TU16">
        <v>0.22047730327120199</v>
      </c>
      <c r="TV16">
        <v>0.17868819283495499</v>
      </c>
    </row>
    <row r="17" spans="1:542" x14ac:dyDescent="0.25">
      <c r="A17" s="13">
        <v>43830</v>
      </c>
      <c r="B17">
        <v>-0.87773808056196501</v>
      </c>
      <c r="C17">
        <v>0.29744324817573498</v>
      </c>
      <c r="D17">
        <v>-0.120221643062392</v>
      </c>
      <c r="E17">
        <v>0.47822306659774699</v>
      </c>
      <c r="F17">
        <v>-0.49169052141287201</v>
      </c>
      <c r="G17">
        <v>-0.19466183893796901</v>
      </c>
      <c r="H17">
        <v>-0.90220315166838205</v>
      </c>
      <c r="I17">
        <v>8.3067573079856002E-2</v>
      </c>
      <c r="J17">
        <v>-0.71525571622286999</v>
      </c>
      <c r="K17">
        <v>-1.24184310992838</v>
      </c>
      <c r="L17">
        <v>-0.96059267967150197</v>
      </c>
      <c r="M17">
        <v>-0.71374735242176501</v>
      </c>
      <c r="N17">
        <v>-0.28183674922596003</v>
      </c>
      <c r="O17">
        <v>-0.94854995880205495</v>
      </c>
      <c r="P17">
        <v>-1.2171362390228999</v>
      </c>
      <c r="Q17">
        <v>-0.89110796685340099</v>
      </c>
      <c r="R17">
        <v>-0.53699840888735295</v>
      </c>
      <c r="S17">
        <v>-0.65347841904237502</v>
      </c>
      <c r="T17">
        <v>-1.1714401475746701</v>
      </c>
      <c r="U17">
        <v>-1.24924302309147</v>
      </c>
      <c r="V17">
        <v>-0.74309979899474299</v>
      </c>
      <c r="W17">
        <v>-0.73525486897439896</v>
      </c>
      <c r="X17">
        <v>-0.92562452187029698</v>
      </c>
      <c r="Y17">
        <v>-1.2686876321120599</v>
      </c>
      <c r="Z17">
        <v>-1.2382609704277701</v>
      </c>
      <c r="AA17">
        <v>-0.85874701337221004</v>
      </c>
      <c r="AB17">
        <v>-0.93427319926721697</v>
      </c>
      <c r="AC17">
        <v>-1.05112363131728</v>
      </c>
      <c r="AD17">
        <v>-1.27871790499097</v>
      </c>
      <c r="AE17">
        <v>-1.3434915205115501</v>
      </c>
      <c r="AF17">
        <v>0.35855597018825902</v>
      </c>
      <c r="AG17">
        <v>-0.63840268207617201</v>
      </c>
      <c r="AH17">
        <v>-0.50343539163038298</v>
      </c>
      <c r="AI17">
        <v>2.0961394476509899E-2</v>
      </c>
      <c r="AJ17">
        <v>0.58873045192290296</v>
      </c>
      <c r="AK17">
        <v>0.51616717964080205</v>
      </c>
      <c r="AL17">
        <v>0.568873379667582</v>
      </c>
      <c r="AM17">
        <v>0.806568135858588</v>
      </c>
      <c r="AN17">
        <v>1.0384931088562299</v>
      </c>
      <c r="AO17">
        <v>0.905627806355496</v>
      </c>
      <c r="AP17">
        <v>0.40771130741719902</v>
      </c>
      <c r="AQ17">
        <v>0.64295218526637798</v>
      </c>
      <c r="AR17">
        <v>0.87757392648034704</v>
      </c>
      <c r="AS17">
        <v>1.05141622967562</v>
      </c>
      <c r="AT17">
        <v>0.95000500674911803</v>
      </c>
      <c r="AU17">
        <v>0.52999319866248695</v>
      </c>
      <c r="AV17">
        <v>0.76622255397633798</v>
      </c>
      <c r="AW17">
        <v>0.97141763670619097</v>
      </c>
      <c r="AX17">
        <v>1.0089854677408601</v>
      </c>
      <c r="AY17">
        <v>1.00930207899669</v>
      </c>
      <c r="AZ17">
        <v>0.65429181867262398</v>
      </c>
      <c r="BA17">
        <v>0.87064577724083803</v>
      </c>
      <c r="BB17">
        <v>0.97475649603766001</v>
      </c>
      <c r="BC17">
        <v>1.03459328605912</v>
      </c>
      <c r="BD17">
        <v>0.97945379557803702</v>
      </c>
      <c r="BE17">
        <v>0.76449676414683099</v>
      </c>
      <c r="BF17">
        <v>0.90169875743018701</v>
      </c>
      <c r="BG17">
        <v>1.0060895219030299</v>
      </c>
      <c r="BH17">
        <v>1.0108759973088</v>
      </c>
      <c r="BI17">
        <v>0.94882155257863299</v>
      </c>
      <c r="BK17">
        <v>-0.23861196505434401</v>
      </c>
      <c r="BL17">
        <v>-0.23074818492519</v>
      </c>
      <c r="BM17">
        <v>-0.46092930828726397</v>
      </c>
      <c r="BN17">
        <v>-0.15744498836483301</v>
      </c>
      <c r="BO17">
        <v>0.11782646935277399</v>
      </c>
      <c r="BP17">
        <v>-0.215196909820354</v>
      </c>
      <c r="BQ17">
        <v>-5.9291052061816701E-2</v>
      </c>
      <c r="BR17">
        <v>6.3363385392525395E-2</v>
      </c>
      <c r="BS17">
        <v>-8.01872258984806E-3</v>
      </c>
      <c r="BT17">
        <v>-0.13902844412653201</v>
      </c>
      <c r="BU17">
        <v>-0.19590232183363901</v>
      </c>
      <c r="BV17">
        <v>-2.6208009362673999E-2</v>
      </c>
      <c r="BW17">
        <v>0.13392889477450601</v>
      </c>
      <c r="BX17">
        <v>-0.102880255019887</v>
      </c>
      <c r="BY17">
        <v>0.15851257616549599</v>
      </c>
      <c r="BZ17">
        <v>-0.11478824786505699</v>
      </c>
      <c r="CA17">
        <v>5.0258873820889199E-2</v>
      </c>
      <c r="CB17">
        <v>2.4497138877523101E-2</v>
      </c>
      <c r="CC17">
        <v>1.4703245456082E-2</v>
      </c>
      <c r="CD17">
        <v>0.27316873190215901</v>
      </c>
      <c r="CE17">
        <v>-3.9135249827370898E-2</v>
      </c>
      <c r="CF17">
        <v>5.5271775649857599E-3</v>
      </c>
      <c r="CG17">
        <v>6.2403152297065598E-2</v>
      </c>
      <c r="CH17">
        <v>0.118040047360399</v>
      </c>
      <c r="CI17">
        <v>0.31056931330696402</v>
      </c>
      <c r="CJ17">
        <v>-5.32814290923646E-2</v>
      </c>
      <c r="CK17">
        <v>3.5777073522597999E-2</v>
      </c>
      <c r="CL17">
        <v>0.12519862675629201</v>
      </c>
      <c r="CM17">
        <v>0.167053216778691</v>
      </c>
      <c r="CN17">
        <v>0.24843151648783901</v>
      </c>
      <c r="CO17">
        <v>-0.89370519088334399</v>
      </c>
      <c r="CP17">
        <v>-0.48882683817780498</v>
      </c>
      <c r="CQ17">
        <v>-0.52622372431090403</v>
      </c>
      <c r="CR17">
        <v>-0.55206834176293096</v>
      </c>
      <c r="CS17">
        <v>-0.81783168260281602</v>
      </c>
      <c r="CT17">
        <v>-0.49880892509895403</v>
      </c>
      <c r="CU17">
        <v>-0.38255089529085301</v>
      </c>
      <c r="CV17">
        <v>5.1233809720273402E-2</v>
      </c>
      <c r="CW17">
        <v>0.12890437866169699</v>
      </c>
      <c r="CX17">
        <v>-0.54814891276150102</v>
      </c>
      <c r="CY17">
        <v>-0.49273538562714603</v>
      </c>
      <c r="CZ17">
        <v>0.210226794948941</v>
      </c>
      <c r="DA17">
        <v>-0.107228457075213</v>
      </c>
      <c r="DB17">
        <v>0.13094999752170899</v>
      </c>
      <c r="DC17">
        <v>0.27305513404408999</v>
      </c>
      <c r="DD17">
        <v>-0.14596905403403401</v>
      </c>
      <c r="DE17">
        <v>5.4860339039076202E-2</v>
      </c>
      <c r="DF17">
        <v>1.3419667694603499E-2</v>
      </c>
      <c r="DG17">
        <v>0.208350179843763</v>
      </c>
      <c r="DH17">
        <v>0.48330095662058098</v>
      </c>
      <c r="DI17">
        <v>-0.13740694297968101</v>
      </c>
      <c r="DJ17">
        <v>8.3768275769467798E-2</v>
      </c>
      <c r="DK17">
        <v>0.104325402239096</v>
      </c>
      <c r="DL17">
        <v>0.366269717686381</v>
      </c>
      <c r="DM17">
        <v>0.58403828174028405</v>
      </c>
      <c r="DN17">
        <v>-6.8984906915771305E-2</v>
      </c>
      <c r="DO17">
        <v>0.13721830391596701</v>
      </c>
      <c r="DP17">
        <v>0.249474066753018</v>
      </c>
      <c r="DQ17">
        <v>0.46939420302235302</v>
      </c>
      <c r="DR17">
        <v>0.69060298585781299</v>
      </c>
      <c r="DS17">
        <v>1.54974105353312</v>
      </c>
      <c r="DT17">
        <v>-0.25976073461671001</v>
      </c>
      <c r="DU17">
        <v>0.11062558376180601</v>
      </c>
      <c r="DV17">
        <v>0.12834491655640701</v>
      </c>
      <c r="DW17">
        <v>0.10323330582291999</v>
      </c>
      <c r="DX17">
        <v>0.48896220782600802</v>
      </c>
      <c r="DY17">
        <v>0.1760080370598</v>
      </c>
      <c r="DZ17">
        <v>8.1526903588792193E-2</v>
      </c>
      <c r="EA17">
        <v>1.4306822707192799</v>
      </c>
      <c r="EB17">
        <v>1.5582340715251199</v>
      </c>
      <c r="EC17">
        <v>1.23847759973747</v>
      </c>
      <c r="ED17">
        <v>-4.7943771783779301E-2</v>
      </c>
      <c r="EE17">
        <v>0.485702676057233</v>
      </c>
      <c r="EF17">
        <v>1.6862507620234499</v>
      </c>
      <c r="EG17">
        <v>1.19534293347147</v>
      </c>
      <c r="EH17">
        <v>0.72446308446559604</v>
      </c>
      <c r="EI17">
        <v>0.26951338142846198</v>
      </c>
      <c r="EJ17">
        <v>1.30236796616644</v>
      </c>
      <c r="EK17">
        <v>1.6897043354696899</v>
      </c>
      <c r="EL17">
        <v>0.59598863298411398</v>
      </c>
      <c r="EM17">
        <v>0.84410847605352402</v>
      </c>
      <c r="EN17">
        <v>1.0642059094484899</v>
      </c>
      <c r="EO17">
        <v>1.5964278554090101</v>
      </c>
      <c r="EP17">
        <v>1.23781191855311</v>
      </c>
      <c r="EQ17">
        <v>0.61203274161769705</v>
      </c>
      <c r="ER17">
        <v>1.3966176481536501</v>
      </c>
      <c r="ES17">
        <v>1.33086845478951</v>
      </c>
      <c r="ET17">
        <v>1.20104928703031</v>
      </c>
      <c r="EU17">
        <v>1.09298945385832</v>
      </c>
      <c r="EV17">
        <v>0.96885986082661302</v>
      </c>
      <c r="EW17">
        <v>-0.58676491136235698</v>
      </c>
      <c r="EX17">
        <v>-0.26601219443440699</v>
      </c>
      <c r="EY17">
        <v>-0.684443888232388</v>
      </c>
      <c r="EZ17">
        <v>-0.92638876410853299</v>
      </c>
      <c r="FA17">
        <v>-0.83900569018538795</v>
      </c>
      <c r="FB17">
        <v>-0.884580840638854</v>
      </c>
      <c r="FC17">
        <v>-0.29879050029673399</v>
      </c>
      <c r="FD17">
        <v>-0.51859801858689403</v>
      </c>
      <c r="FE17">
        <v>-8.89478059406731E-2</v>
      </c>
      <c r="FF17">
        <v>-0.41751262830427099</v>
      </c>
      <c r="FG17">
        <v>-0.30600461149258901</v>
      </c>
      <c r="FH17">
        <v>4.1562277703586599E-3</v>
      </c>
      <c r="FI17">
        <v>-4.3717427961756497E-2</v>
      </c>
      <c r="FJ17">
        <v>0.14407493959509299</v>
      </c>
      <c r="FK17">
        <v>0.54063272618657499</v>
      </c>
      <c r="FL17">
        <v>-0.15595175811919501</v>
      </c>
      <c r="FM17">
        <v>-2.0150801417006599E-2</v>
      </c>
      <c r="FN17">
        <v>5.1375022715410099E-2</v>
      </c>
      <c r="FO17">
        <v>0.34019757561533398</v>
      </c>
      <c r="FP17">
        <v>0.77148976114888002</v>
      </c>
      <c r="FQ17">
        <v>-0.12262263806866899</v>
      </c>
      <c r="FR17">
        <v>3.6381473244345701E-2</v>
      </c>
      <c r="FS17">
        <v>0.21361664411331299</v>
      </c>
      <c r="FT17">
        <v>0.55166837056876705</v>
      </c>
      <c r="FU17">
        <v>0.79492990899849103</v>
      </c>
      <c r="FV17">
        <v>-5.63941751043276E-2</v>
      </c>
      <c r="FW17">
        <v>0.16340913509948399</v>
      </c>
      <c r="FX17">
        <v>0.40094846321270899</v>
      </c>
      <c r="FY17">
        <v>0.62030077950319296</v>
      </c>
      <c r="FZ17">
        <v>0.84748135282049397</v>
      </c>
      <c r="GA17">
        <v>0.203760125818714</v>
      </c>
      <c r="GB17">
        <v>-0.36708967794200298</v>
      </c>
      <c r="GC17">
        <v>0.327512088216661</v>
      </c>
      <c r="GD17">
        <v>0.532487269962448</v>
      </c>
      <c r="GE17">
        <v>0.66436978128255597</v>
      </c>
      <c r="GF17">
        <v>0.69847278141866398</v>
      </c>
      <c r="GG17">
        <v>0.72779656393082304</v>
      </c>
      <c r="GH17">
        <v>0.70208973811219999</v>
      </c>
      <c r="GI17">
        <v>0.63709233235406304</v>
      </c>
      <c r="GJ17">
        <v>0.54846535766601601</v>
      </c>
      <c r="GK17">
        <v>0.381952181349765</v>
      </c>
      <c r="GL17">
        <v>0.72431091381331003</v>
      </c>
      <c r="GM17">
        <v>0.69675548572843404</v>
      </c>
      <c r="GN17">
        <v>0.61532269271826401</v>
      </c>
      <c r="GO17">
        <v>0.51606774285245305</v>
      </c>
      <c r="GP17">
        <v>0.56478900125061005</v>
      </c>
      <c r="GQ17">
        <v>0.72454074828675996</v>
      </c>
      <c r="GR17">
        <v>0.66225095741132201</v>
      </c>
      <c r="GS17">
        <v>0.57007572523806205</v>
      </c>
      <c r="GT17">
        <v>0.469885361663538</v>
      </c>
      <c r="GU17">
        <v>0.63003741991365902</v>
      </c>
      <c r="GV17">
        <v>0.70045547336412906</v>
      </c>
      <c r="GW17">
        <v>0.61965609577234104</v>
      </c>
      <c r="GX17">
        <v>0.523852672312769</v>
      </c>
      <c r="GY17">
        <v>0.42430657524069798</v>
      </c>
      <c r="GZ17">
        <v>0.64495808429178203</v>
      </c>
      <c r="HA17">
        <v>0.66350208041847802</v>
      </c>
      <c r="HB17">
        <v>0.57499273165615605</v>
      </c>
      <c r="HC17">
        <v>0.47832271740189097</v>
      </c>
      <c r="HD17">
        <v>0.37920035986181</v>
      </c>
      <c r="HE17">
        <v>-1.04406327127213E-2</v>
      </c>
      <c r="HF17">
        <v>-0.587423428443544</v>
      </c>
      <c r="HG17">
        <v>-8.8870452029727806E-2</v>
      </c>
      <c r="HH17">
        <v>0.83444771961096698</v>
      </c>
      <c r="HI17">
        <v>0.90836331864965603</v>
      </c>
      <c r="HJ17">
        <v>0.91496716662467803</v>
      </c>
      <c r="HK17">
        <v>0.22642663498823101</v>
      </c>
      <c r="HL17">
        <v>0.54525412870060797</v>
      </c>
      <c r="HM17">
        <v>0.45777876926333</v>
      </c>
      <c r="HN17">
        <v>0.35315124997026398</v>
      </c>
      <c r="HO17">
        <v>6.9776439203013796E-2</v>
      </c>
      <c r="HP17">
        <v>0.33543962279846901</v>
      </c>
      <c r="HQ17">
        <v>0.52037134204032598</v>
      </c>
      <c r="HR17">
        <v>0.41944704490069701</v>
      </c>
      <c r="HS17">
        <v>0.31764013599928798</v>
      </c>
      <c r="HT17">
        <v>0.207387207822578</v>
      </c>
      <c r="HU17">
        <v>0.43307198237689998</v>
      </c>
      <c r="HV17">
        <v>0.47145405793490602</v>
      </c>
      <c r="HW17">
        <v>0.36971237271205198</v>
      </c>
      <c r="HX17">
        <v>0.27003033846816499</v>
      </c>
      <c r="HY17">
        <v>0.32065091779713301</v>
      </c>
      <c r="HZ17">
        <v>0.43155147478795303</v>
      </c>
      <c r="IA17">
        <v>0.42155763762058301</v>
      </c>
      <c r="IB17">
        <v>0.32118595507507203</v>
      </c>
      <c r="IC17">
        <v>0.222902161855391</v>
      </c>
      <c r="ID17">
        <v>0.35063441782807703</v>
      </c>
      <c r="IE17">
        <v>0.40493086571605502</v>
      </c>
      <c r="IF17">
        <v>0.37254519150340898</v>
      </c>
      <c r="IG17">
        <v>0.27350026892956703</v>
      </c>
      <c r="IH17">
        <v>0.17585089682653901</v>
      </c>
      <c r="II17">
        <v>0.10159645005401099</v>
      </c>
      <c r="IJ17">
        <v>7.0490311661264196E-2</v>
      </c>
      <c r="IK17">
        <v>-0.81419495391584995</v>
      </c>
      <c r="IL17">
        <v>-0.63200053477302698</v>
      </c>
      <c r="IM17">
        <v>-0.26298381331414999</v>
      </c>
      <c r="IN17">
        <v>-0.446722688445372</v>
      </c>
      <c r="IO17">
        <v>-5.4490266855613298E-2</v>
      </c>
      <c r="IP17">
        <v>5.9673171032751098E-2</v>
      </c>
      <c r="IQ17">
        <v>0.18326913240839099</v>
      </c>
      <c r="IR17">
        <v>-0.18830699535503101</v>
      </c>
      <c r="IS17">
        <v>-7.2322155764698498E-2</v>
      </c>
      <c r="IT17">
        <v>-8.7706485238440796E-2</v>
      </c>
      <c r="IU17">
        <v>0.31616654237295999</v>
      </c>
      <c r="IV17">
        <v>7.3583028338329207E-2</v>
      </c>
      <c r="IW17">
        <v>0.42229171602197801</v>
      </c>
      <c r="IX17">
        <v>-8.2581993674279E-2</v>
      </c>
      <c r="IY17">
        <v>0.11717655059965</v>
      </c>
      <c r="IZ17">
        <v>0.20351782415143599</v>
      </c>
      <c r="JA17">
        <v>0.249860631954199</v>
      </c>
      <c r="JB17">
        <v>0.76027711405439602</v>
      </c>
      <c r="JC17">
        <v>5.5328275746543899E-2</v>
      </c>
      <c r="JD17">
        <v>0.107607158668936</v>
      </c>
      <c r="JE17">
        <v>0.28668780639602898</v>
      </c>
      <c r="JF17">
        <v>0.52327586087051903</v>
      </c>
      <c r="JG17">
        <v>0.92941321556398404</v>
      </c>
      <c r="JH17">
        <v>6.3483339884659401E-2</v>
      </c>
      <c r="JI17">
        <v>0.19494450718456699</v>
      </c>
      <c r="JJ17">
        <v>0.491156549564218</v>
      </c>
      <c r="JK17">
        <v>0.70818285672039505</v>
      </c>
      <c r="JL17">
        <v>0.86505751924656804</v>
      </c>
      <c r="JM17">
        <v>0.11405808407995301</v>
      </c>
      <c r="JN17">
        <v>-0.86773118551084005</v>
      </c>
      <c r="JO17">
        <v>0.151111368431668</v>
      </c>
      <c r="JP17">
        <v>0.882905633532586</v>
      </c>
      <c r="JQ17">
        <v>1.04805880598971</v>
      </c>
      <c r="JR17">
        <v>1.1686306835003899</v>
      </c>
      <c r="JS17">
        <v>0.66062114919253301</v>
      </c>
      <c r="JT17">
        <v>1.2053900759396601</v>
      </c>
      <c r="JU17">
        <v>1.1793401354281601</v>
      </c>
      <c r="JV17">
        <v>1.10573418307642</v>
      </c>
      <c r="JW17">
        <v>0.303093166113233</v>
      </c>
      <c r="JX17">
        <v>0.86369868203559197</v>
      </c>
      <c r="JY17">
        <v>1.22302472325141</v>
      </c>
      <c r="JZ17">
        <v>1.19008045454259</v>
      </c>
      <c r="KA17">
        <v>0.74513188026505806</v>
      </c>
      <c r="KB17">
        <v>0.58885762884186199</v>
      </c>
      <c r="KC17">
        <v>1.0595756858813901</v>
      </c>
      <c r="KD17">
        <v>1.2214688916688701</v>
      </c>
      <c r="KE17">
        <v>0.97582290734972599</v>
      </c>
      <c r="KF17">
        <v>0.61484354840584798</v>
      </c>
      <c r="KG17">
        <v>0.82478192863954503</v>
      </c>
      <c r="KH17">
        <v>1.13192591247064</v>
      </c>
      <c r="KI17">
        <v>1.07961876800392</v>
      </c>
      <c r="KJ17">
        <v>0.81847334452279596</v>
      </c>
      <c r="KK17">
        <v>0.54304642100487199</v>
      </c>
      <c r="KL17">
        <v>0.95444566144709098</v>
      </c>
      <c r="KM17">
        <v>1.06123854724536</v>
      </c>
      <c r="KN17">
        <v>0.943110451824138</v>
      </c>
      <c r="KO17">
        <v>0.71976822324463796</v>
      </c>
      <c r="KP17">
        <v>0.486430847763689</v>
      </c>
      <c r="KQ17">
        <v>-0.50800481312141699</v>
      </c>
      <c r="KR17">
        <v>-0.92622366270182899</v>
      </c>
      <c r="KS17">
        <v>-0.86085774996783004</v>
      </c>
      <c r="KT17">
        <v>-5.1602833332446599E-2</v>
      </c>
      <c r="KU17">
        <v>0.544324149674976</v>
      </c>
      <c r="KV17">
        <v>-0.27635035667982999</v>
      </c>
      <c r="KW17">
        <v>2.8721256576327899E-2</v>
      </c>
      <c r="KX17">
        <v>-0.104402091202824</v>
      </c>
      <c r="KY17">
        <v>1.1018317268315301</v>
      </c>
      <c r="KZ17">
        <v>-3.2943141080224697E-2</v>
      </c>
      <c r="LA17">
        <v>-3.6970726388106702E-2</v>
      </c>
      <c r="LB17">
        <v>0.235936349246294</v>
      </c>
      <c r="LC17">
        <v>0.76949106453132798</v>
      </c>
      <c r="LD17">
        <v>0.45469409732961102</v>
      </c>
      <c r="LE17">
        <v>0.48895919698793999</v>
      </c>
      <c r="LF17">
        <v>9.94331667467689E-2</v>
      </c>
      <c r="LG17">
        <v>0.51448494164338099</v>
      </c>
      <c r="LH17">
        <v>0.63959190198393401</v>
      </c>
      <c r="LI17">
        <v>0.49251565813416798</v>
      </c>
      <c r="LJ17">
        <v>0.60370758480970399</v>
      </c>
      <c r="LK17">
        <v>0.32692457446117501</v>
      </c>
      <c r="LL17">
        <v>0.51382748056144101</v>
      </c>
      <c r="LM17">
        <v>0.61363357345819003</v>
      </c>
      <c r="LN17">
        <v>0.574989424871308</v>
      </c>
      <c r="LO17">
        <v>0.69411661926294899</v>
      </c>
      <c r="LP17">
        <v>0.37000186208418501</v>
      </c>
      <c r="LQ17">
        <v>0.525300413547238</v>
      </c>
      <c r="LR17">
        <v>0.649666598854309</v>
      </c>
      <c r="LS17">
        <v>0.65256935640713298</v>
      </c>
      <c r="LT17">
        <v>0.54211824984506496</v>
      </c>
      <c r="LU17">
        <v>0.41186818159417199</v>
      </c>
      <c r="LV17">
        <v>-0.42430152433026003</v>
      </c>
      <c r="LW17">
        <v>-0.82489713337558102</v>
      </c>
      <c r="LX17">
        <v>-1.48689469145506</v>
      </c>
      <c r="LY17">
        <v>-0.64475729945160498</v>
      </c>
      <c r="LZ17">
        <v>-0.22904612741564101</v>
      </c>
      <c r="MA17">
        <v>-1.3715860360991401</v>
      </c>
      <c r="MB17">
        <v>-0.79474808134553698</v>
      </c>
      <c r="MC17">
        <v>0.55224893076106096</v>
      </c>
      <c r="MD17">
        <v>0.69893100172177203</v>
      </c>
      <c r="ME17">
        <v>1.08540114588132</v>
      </c>
      <c r="MF17">
        <v>-0.84694490302332304</v>
      </c>
      <c r="MG17">
        <v>-0.54210029541861404</v>
      </c>
      <c r="MH17">
        <v>-7.1806437748906396E-2</v>
      </c>
      <c r="MI17">
        <v>1.7224174480622001</v>
      </c>
      <c r="MJ17">
        <v>0.149493115960943</v>
      </c>
      <c r="MK17">
        <v>-0.94033486887040996</v>
      </c>
      <c r="ML17">
        <v>-0.42672878315747298</v>
      </c>
      <c r="MM17">
        <v>1.1344421783718699</v>
      </c>
      <c r="MN17">
        <v>0.90368770957328903</v>
      </c>
      <c r="MO17">
        <v>-0.18214370356990101</v>
      </c>
      <c r="MP17">
        <v>-0.85715605894390101</v>
      </c>
      <c r="MQ17">
        <v>0.62400428788172801</v>
      </c>
      <c r="MR17">
        <v>0.74915350640297695</v>
      </c>
      <c r="MS17">
        <v>0.79921051356333095</v>
      </c>
      <c r="MT17">
        <v>-0.19924039461753601</v>
      </c>
      <c r="MU17">
        <v>0.10364571452740901</v>
      </c>
      <c r="MV17">
        <v>0.35669252578166899</v>
      </c>
      <c r="MW17">
        <v>0.70039933858548498</v>
      </c>
      <c r="MX17">
        <v>0.87688309513970197</v>
      </c>
      <c r="MY17">
        <v>4.1039318228472503E-2</v>
      </c>
      <c r="MZ17">
        <v>-0.82417777438141104</v>
      </c>
      <c r="NA17">
        <v>-0.139798788787346</v>
      </c>
      <c r="NB17">
        <v>0.84527351704007903</v>
      </c>
      <c r="NC17">
        <v>0.60499499890253505</v>
      </c>
      <c r="ND17">
        <v>0.13198380117175301</v>
      </c>
      <c r="NE17">
        <v>-0.14882305341097499</v>
      </c>
      <c r="NF17">
        <v>0.42305657305611999</v>
      </c>
      <c r="NG17">
        <v>0.89105629793101904</v>
      </c>
      <c r="NH17">
        <v>0.58967175848444098</v>
      </c>
      <c r="NI17">
        <v>0.26130547058854198</v>
      </c>
      <c r="NJ17">
        <v>0.59239682986272302</v>
      </c>
      <c r="NK17">
        <v>0.64072022020771802</v>
      </c>
      <c r="NL17">
        <v>0.63188294426919001</v>
      </c>
      <c r="NM17">
        <v>0.82054550285539596</v>
      </c>
      <c r="NN17">
        <v>0.45744571914980298</v>
      </c>
      <c r="NO17">
        <v>0.66694766666879501</v>
      </c>
      <c r="NP17">
        <v>0.69410446663913805</v>
      </c>
      <c r="NQ17">
        <v>0.79580699400083799</v>
      </c>
      <c r="NR17">
        <v>0.90046822704375395</v>
      </c>
      <c r="NS17">
        <v>0.55493589133097998</v>
      </c>
      <c r="NT17">
        <v>0.70439577604805004</v>
      </c>
      <c r="NU17">
        <v>0.79788075441424999</v>
      </c>
      <c r="NV17">
        <v>0.87225699409998503</v>
      </c>
      <c r="NW17">
        <v>0.72789019601273697</v>
      </c>
      <c r="NX17">
        <v>0.61122907952397698</v>
      </c>
      <c r="NY17">
        <v>0.78546563245122203</v>
      </c>
      <c r="NZ17">
        <v>0.86219586064693199</v>
      </c>
      <c r="OA17">
        <v>0.75664039009573303</v>
      </c>
      <c r="OB17">
        <v>0.69567209145351705</v>
      </c>
      <c r="OC17">
        <v>9.9468487725525898E-2</v>
      </c>
      <c r="OD17">
        <v>-0.114258722758093</v>
      </c>
      <c r="OE17">
        <v>-0.59457680928948997</v>
      </c>
      <c r="OF17">
        <v>0.40183176764010797</v>
      </c>
      <c r="OG17">
        <v>-0.62598037734071399</v>
      </c>
      <c r="OH17">
        <v>-0.84079708733786696</v>
      </c>
      <c r="OI17">
        <v>0.51092774148923603</v>
      </c>
      <c r="OJ17">
        <v>1.13675957898525</v>
      </c>
      <c r="OK17">
        <v>0.60045520640014305</v>
      </c>
      <c r="OL17">
        <v>0.144202806279044</v>
      </c>
      <c r="OM17">
        <v>0.16971515556733399</v>
      </c>
      <c r="ON17">
        <v>0.76481883485013802</v>
      </c>
      <c r="OO17">
        <v>0.85471865165523397</v>
      </c>
      <c r="OP17">
        <v>0.67492593882470597</v>
      </c>
      <c r="OQ17">
        <v>0.54612577699339704</v>
      </c>
      <c r="OR17">
        <v>0.49708531847312798</v>
      </c>
      <c r="OS17">
        <v>0.84545896980111301</v>
      </c>
      <c r="OT17">
        <v>0.800776113115093</v>
      </c>
      <c r="OU17">
        <v>0.63959075883955496</v>
      </c>
      <c r="OV17">
        <v>0.96510151053906401</v>
      </c>
      <c r="OW17">
        <v>0.66393981340666597</v>
      </c>
      <c r="OX17">
        <v>0.83944126333417901</v>
      </c>
      <c r="OY17">
        <v>0.76334627053731896</v>
      </c>
      <c r="OZ17">
        <v>0.926185637261148</v>
      </c>
      <c r="PA17">
        <v>1.10548496958219</v>
      </c>
      <c r="PB17">
        <v>0.72360348125577201</v>
      </c>
      <c r="PC17">
        <v>0.82807124978798596</v>
      </c>
      <c r="PD17">
        <v>0.98818410060080797</v>
      </c>
      <c r="PE17">
        <v>1.07940502412107</v>
      </c>
      <c r="PF17">
        <v>1.4741780997866001</v>
      </c>
      <c r="PG17">
        <v>0.110478169845265</v>
      </c>
      <c r="PH17">
        <v>-0.28278549647672502</v>
      </c>
      <c r="PI17">
        <v>-0.55653414642327004</v>
      </c>
      <c r="PJ17">
        <v>-0.12332849096619899</v>
      </c>
      <c r="PK17">
        <v>-0.65466016182331699</v>
      </c>
      <c r="PL17">
        <v>1.1542130974034699</v>
      </c>
      <c r="PM17">
        <v>0.15746330572803999</v>
      </c>
      <c r="PN17">
        <v>0.16804091894915199</v>
      </c>
      <c r="PO17">
        <v>0.13693702112935299</v>
      </c>
      <c r="PP17">
        <v>0.10382982803475301</v>
      </c>
      <c r="PQ17">
        <v>0.126730392905265</v>
      </c>
      <c r="PR17">
        <v>0.16122900617569499</v>
      </c>
      <c r="PS17">
        <v>0.15758625830095599</v>
      </c>
      <c r="PT17">
        <v>0.12572503949028799</v>
      </c>
      <c r="PU17">
        <v>0.14020556559095301</v>
      </c>
      <c r="PV17">
        <v>0.144432114411809</v>
      </c>
      <c r="PW17">
        <v>0.15960900851615401</v>
      </c>
      <c r="PX17">
        <v>0.14173202302733101</v>
      </c>
      <c r="PY17">
        <v>0.13319523517005499</v>
      </c>
      <c r="PZ17">
        <v>0.161756987148996</v>
      </c>
      <c r="QA17">
        <v>0.14912382827978801</v>
      </c>
      <c r="QB17">
        <v>0.14832287109530001</v>
      </c>
      <c r="QC17">
        <v>0.14141647551697001</v>
      </c>
      <c r="QD17">
        <v>0.15006497917428199</v>
      </c>
      <c r="QE17">
        <v>0.16024330693101099</v>
      </c>
      <c r="QF17">
        <v>0.14328433781274499</v>
      </c>
      <c r="QG17">
        <v>0.14644490652627401</v>
      </c>
      <c r="QH17">
        <v>0.152125701984413</v>
      </c>
      <c r="QI17">
        <v>0.15188854588383299</v>
      </c>
      <c r="QJ17">
        <v>0.168370896849552</v>
      </c>
      <c r="QK17">
        <v>-0.70621376099655997</v>
      </c>
      <c r="QL17">
        <v>5.3186722837864298E-2</v>
      </c>
      <c r="QM17">
        <v>1.1335656816492999E-2</v>
      </c>
      <c r="QN17">
        <v>-0.51493539563676105</v>
      </c>
      <c r="QO17">
        <v>-0.80736282275242899</v>
      </c>
      <c r="QP17">
        <v>-0.46947896849395399</v>
      </c>
      <c r="QQ17">
        <v>-0.51869583212767401</v>
      </c>
      <c r="QR17">
        <v>-0.68656483039187299</v>
      </c>
      <c r="QS17">
        <v>-0.767751230964835</v>
      </c>
      <c r="QT17">
        <v>-0.72691831864838896</v>
      </c>
      <c r="QU17">
        <v>-0.73614775403739596</v>
      </c>
      <c r="QV17">
        <v>-0.58705463895758903</v>
      </c>
      <c r="QW17">
        <v>-0.69794143683871102</v>
      </c>
      <c r="QX17">
        <v>-0.91880851486308301</v>
      </c>
      <c r="QY17">
        <v>-0.75031156222964301</v>
      </c>
      <c r="QZ17">
        <v>-0.69075328841765304</v>
      </c>
      <c r="RA17">
        <v>-0.67129265350510103</v>
      </c>
      <c r="RB17">
        <v>-0.84386807646378803</v>
      </c>
      <c r="RC17">
        <v>-0.86902994961179403</v>
      </c>
      <c r="RD17">
        <v>-0.68458253540301195</v>
      </c>
      <c r="RE17">
        <v>-0.72822882191787097</v>
      </c>
      <c r="RF17">
        <v>-0.79391344063208202</v>
      </c>
      <c r="RG17">
        <v>-0.84945820343237299</v>
      </c>
      <c r="RH17">
        <v>-0.79731109505352704</v>
      </c>
      <c r="RI17">
        <v>-0.59014403000220905</v>
      </c>
      <c r="RJ17">
        <v>-0.82166257733743697</v>
      </c>
      <c r="RK17">
        <v>-0.82279900832441299</v>
      </c>
      <c r="RL17">
        <v>-0.81030335464540804</v>
      </c>
      <c r="RM17">
        <v>-0.705643195165923</v>
      </c>
      <c r="RN17">
        <v>-0.42626464200673803</v>
      </c>
      <c r="RO17">
        <v>-0.213857918221529</v>
      </c>
      <c r="RP17">
        <v>0.297324740765401</v>
      </c>
      <c r="RQ17">
        <v>-0.82481465723598502</v>
      </c>
      <c r="RR17">
        <v>0.54041512708416894</v>
      </c>
      <c r="RS17">
        <v>0.58484110228378705</v>
      </c>
      <c r="RT17">
        <v>-0.43437305874535598</v>
      </c>
      <c r="RU17">
        <v>0.10887598725353</v>
      </c>
      <c r="RV17">
        <v>0.491349711575569</v>
      </c>
      <c r="RW17">
        <v>-0.21576616299212101</v>
      </c>
      <c r="RX17">
        <v>-0.36792332421832202</v>
      </c>
      <c r="RY17">
        <v>-0.136814499236176</v>
      </c>
      <c r="RZ17">
        <v>0.139410070230718</v>
      </c>
      <c r="SA17">
        <v>0.36143293330520099</v>
      </c>
      <c r="SB17">
        <v>-0.19874200293685801</v>
      </c>
      <c r="SC17">
        <v>7.4711291949817002E-2</v>
      </c>
      <c r="SD17">
        <v>-3.8050669545485502E-3</v>
      </c>
      <c r="SE17">
        <v>0.25464364652634502</v>
      </c>
      <c r="SF17">
        <v>9.6471273421544795E-2</v>
      </c>
      <c r="SG17">
        <v>-6.6681056907195696E-2</v>
      </c>
      <c r="SH17">
        <v>0.13980824560892399</v>
      </c>
      <c r="SI17">
        <v>0.11623747733621299</v>
      </c>
      <c r="SJ17">
        <v>0.114759383082136</v>
      </c>
      <c r="SK17">
        <v>9.211251591479E-2</v>
      </c>
      <c r="SL17">
        <v>2.2026688219707598E-2</v>
      </c>
      <c r="SM17">
        <v>-3.9409070987738201E-2</v>
      </c>
      <c r="SN17">
        <v>4.4238191144463403E-2</v>
      </c>
      <c r="SO17">
        <v>0.107517256216232</v>
      </c>
      <c r="SP17">
        <v>0.120436171201782</v>
      </c>
      <c r="SQ17">
        <v>-8.3496048270919401E-2</v>
      </c>
      <c r="SR17">
        <v>-0.135965012963155</v>
      </c>
      <c r="SS17">
        <v>-0.16319844298798</v>
      </c>
      <c r="ST17">
        <v>-1.2909494701664701</v>
      </c>
      <c r="SU17">
        <v>-0.30870920124441198</v>
      </c>
      <c r="SV17">
        <v>0.27981094688290098</v>
      </c>
      <c r="SW17">
        <v>0.54703282442577805</v>
      </c>
      <c r="SX17">
        <v>0.38435484317517798</v>
      </c>
      <c r="SY17">
        <v>0.23144738672238199</v>
      </c>
      <c r="SZ17">
        <v>0.46267092460935</v>
      </c>
      <c r="TA17">
        <v>0.55748459141550599</v>
      </c>
      <c r="TB17">
        <v>0.47345213888820797</v>
      </c>
      <c r="TC17">
        <v>-1.4479716021558999E-2</v>
      </c>
      <c r="TD17">
        <v>0.31776176155584701</v>
      </c>
      <c r="TE17">
        <v>0.50515494319356702</v>
      </c>
      <c r="TF17">
        <v>0.54450427267497603</v>
      </c>
      <c r="TG17">
        <v>0.435002463590347</v>
      </c>
      <c r="TH17">
        <v>0.15158124375812099</v>
      </c>
      <c r="TI17">
        <v>0.41248978864101499</v>
      </c>
      <c r="TJ17">
        <v>0.52645263080337901</v>
      </c>
      <c r="TK17">
        <v>0.49139944600587598</v>
      </c>
      <c r="TL17">
        <v>0.39511784142440098</v>
      </c>
      <c r="TM17">
        <v>0.27053091085603898</v>
      </c>
      <c r="TN17">
        <v>0.45901625116709999</v>
      </c>
      <c r="TO17">
        <v>0.49888583888166099</v>
      </c>
      <c r="TP17">
        <v>0.447768711803612</v>
      </c>
      <c r="TQ17">
        <v>0.36510305305054902</v>
      </c>
      <c r="TR17">
        <v>0.34150354650447801</v>
      </c>
      <c r="TS17">
        <v>0.45649574323062803</v>
      </c>
      <c r="TT17">
        <v>0.465850466892481</v>
      </c>
      <c r="TU17">
        <v>0.41363862895174203</v>
      </c>
      <c r="TV17">
        <v>0.34505155161558398</v>
      </c>
    </row>
    <row r="18" spans="1:542" x14ac:dyDescent="0.25">
      <c r="A18" s="13">
        <v>43921</v>
      </c>
      <c r="B18">
        <v>8.8602179666469702E-2</v>
      </c>
      <c r="C18">
        <v>0.80437802048009499</v>
      </c>
      <c r="D18">
        <v>0.29606482626380898</v>
      </c>
      <c r="E18">
        <v>-0.14165291867409899</v>
      </c>
      <c r="F18">
        <v>0.52828777921578696</v>
      </c>
      <c r="G18">
        <v>-0.40584742108045502</v>
      </c>
      <c r="H18">
        <v>-0.81000190672379402</v>
      </c>
      <c r="I18">
        <v>-0.86248270283957595</v>
      </c>
      <c r="J18">
        <v>0.131323789252934</v>
      </c>
      <c r="K18">
        <v>-0.68910492226116005</v>
      </c>
      <c r="L18">
        <v>-9.4491092356405196E-2</v>
      </c>
      <c r="M18">
        <v>-0.90074603701063105</v>
      </c>
      <c r="N18">
        <v>-0.67692603361213199</v>
      </c>
      <c r="O18">
        <v>-0.23327088966684401</v>
      </c>
      <c r="P18">
        <v>-0.95748244755547196</v>
      </c>
      <c r="Q18">
        <v>-0.52497206259978701</v>
      </c>
      <c r="R18">
        <v>-0.84561626351892605</v>
      </c>
      <c r="S18">
        <v>-0.49561466507581298</v>
      </c>
      <c r="T18">
        <v>-0.63146433532409696</v>
      </c>
      <c r="U18">
        <v>-1.2534015488441801</v>
      </c>
      <c r="V18">
        <v>-0.62302315475664305</v>
      </c>
      <c r="W18">
        <v>-0.70056786865033205</v>
      </c>
      <c r="X18">
        <v>-0.71441752060735697</v>
      </c>
      <c r="Y18">
        <v>-0.95460011405080802</v>
      </c>
      <c r="Z18">
        <v>-1.43100070494334</v>
      </c>
      <c r="AA18">
        <v>-0.56427591140223998</v>
      </c>
      <c r="AB18">
        <v>-0.834854907184992</v>
      </c>
      <c r="AC18">
        <v>-0.95322995044550396</v>
      </c>
      <c r="AD18">
        <v>-1.13806545079822</v>
      </c>
      <c r="AE18">
        <v>-1.3988780902737801</v>
      </c>
      <c r="AF18">
        <v>-0.83442137979116004</v>
      </c>
      <c r="AG18">
        <v>-2.09724341475179</v>
      </c>
      <c r="AH18">
        <v>-0.622668966660468</v>
      </c>
      <c r="AI18">
        <v>-0.46352222992955899</v>
      </c>
      <c r="AJ18">
        <v>4.37222485974645E-2</v>
      </c>
      <c r="AK18">
        <v>0.56449671935351398</v>
      </c>
      <c r="AL18">
        <v>0.31278186207963599</v>
      </c>
      <c r="AM18">
        <v>0.53010571714753796</v>
      </c>
      <c r="AN18">
        <v>0.75943545964342396</v>
      </c>
      <c r="AO18">
        <v>0.98717508256559405</v>
      </c>
      <c r="AP18">
        <v>-0.15908533524176299</v>
      </c>
      <c r="AQ18">
        <v>0.36423471731042201</v>
      </c>
      <c r="AR18">
        <v>0.60200013446047695</v>
      </c>
      <c r="AS18">
        <v>0.82791671227841201</v>
      </c>
      <c r="AT18">
        <v>0.99820142761012198</v>
      </c>
      <c r="AU18">
        <v>0.10407609726089299</v>
      </c>
      <c r="AV18">
        <v>0.48680320575092101</v>
      </c>
      <c r="AW18">
        <v>0.71975503652324002</v>
      </c>
      <c r="AX18">
        <v>0.91885333708065897</v>
      </c>
      <c r="AY18">
        <v>0.95727010304373195</v>
      </c>
      <c r="AZ18">
        <v>0.27407200396276499</v>
      </c>
      <c r="BA18">
        <v>0.60678343630227705</v>
      </c>
      <c r="BB18">
        <v>0.81969944938804795</v>
      </c>
      <c r="BC18">
        <v>0.92206387884387497</v>
      </c>
      <c r="BD18">
        <v>0.98759375177154995</v>
      </c>
      <c r="BE18">
        <v>0.418684536343845</v>
      </c>
      <c r="BF18">
        <v>0.71224700631339599</v>
      </c>
      <c r="BG18">
        <v>0.84892455013072798</v>
      </c>
      <c r="BH18">
        <v>0.956518083848928</v>
      </c>
      <c r="BI18">
        <v>0.97482824917298805</v>
      </c>
      <c r="BK18">
        <v>-0.46321051623180998</v>
      </c>
      <c r="BL18">
        <v>-0.873741484563613</v>
      </c>
      <c r="BM18">
        <v>-0.21152904242937801</v>
      </c>
      <c r="BN18">
        <v>-0.39848988838333399</v>
      </c>
      <c r="BO18">
        <v>-5.86060024279728E-2</v>
      </c>
      <c r="BP18">
        <v>0.257825582523599</v>
      </c>
      <c r="BQ18">
        <v>-0.141667985458164</v>
      </c>
      <c r="BR18">
        <v>5.0093566462151601E-2</v>
      </c>
      <c r="BS18">
        <v>0.198713969179831</v>
      </c>
      <c r="BT18">
        <v>0.14381736792850899</v>
      </c>
      <c r="BU18">
        <v>-0.259528159204654</v>
      </c>
      <c r="BV18">
        <v>-0.10034221911366201</v>
      </c>
      <c r="BW18">
        <v>9.2304950499265598E-2</v>
      </c>
      <c r="BX18">
        <v>0.29363739453590598</v>
      </c>
      <c r="BY18">
        <v>4.1806116700399298E-2</v>
      </c>
      <c r="BZ18">
        <v>-0.18409948825123801</v>
      </c>
      <c r="CA18">
        <v>-9.0104079443819596E-3</v>
      </c>
      <c r="CB18">
        <v>0.18767193242545399</v>
      </c>
      <c r="CC18">
        <v>0.18320393616664299</v>
      </c>
      <c r="CD18">
        <v>0.19725293750627701</v>
      </c>
      <c r="CE18">
        <v>-0.10066416180457601</v>
      </c>
      <c r="CF18">
        <v>8.0501093338875701E-2</v>
      </c>
      <c r="CG18">
        <v>0.14946660542807599</v>
      </c>
      <c r="CH18">
        <v>0.24150417144715999</v>
      </c>
      <c r="CI18">
        <v>0.32975544227730402</v>
      </c>
      <c r="CJ18">
        <v>-1.7798629911623998E-2</v>
      </c>
      <c r="CK18">
        <v>7.40286109040387E-2</v>
      </c>
      <c r="CL18">
        <v>0.19529126963563501</v>
      </c>
      <c r="CM18">
        <v>0.323392499290031</v>
      </c>
      <c r="CN18">
        <v>0.38627498086949502</v>
      </c>
      <c r="CO18">
        <v>0.18136284397136099</v>
      </c>
      <c r="CP18">
        <v>-7.3436442575592495E-2</v>
      </c>
      <c r="CQ18">
        <v>-0.47895278939908598</v>
      </c>
      <c r="CR18">
        <v>-0.51711130642459802</v>
      </c>
      <c r="CS18">
        <v>-0.58259493759633096</v>
      </c>
      <c r="CT18">
        <v>-0.77719737482026097</v>
      </c>
      <c r="CU18">
        <v>-0.78898211199314905</v>
      </c>
      <c r="CV18">
        <v>-0.30301969100617498</v>
      </c>
      <c r="CW18">
        <v>9.2487258595894295E-2</v>
      </c>
      <c r="CX18">
        <v>0.20435930129183699</v>
      </c>
      <c r="CY18">
        <v>3.1146061977187797E-4</v>
      </c>
      <c r="CZ18">
        <v>-0.396145881213401</v>
      </c>
      <c r="DA18">
        <v>0.297513403154406</v>
      </c>
      <c r="DB18">
        <v>-4.2344097577174403E-2</v>
      </c>
      <c r="DC18">
        <v>0.23247140470187699</v>
      </c>
      <c r="DD18">
        <v>-0.20720920440572699</v>
      </c>
      <c r="DE18">
        <v>-5.3882215386817998E-2</v>
      </c>
      <c r="DF18">
        <v>0.13132839320706099</v>
      </c>
      <c r="DG18">
        <v>9.6531683932639403E-2</v>
      </c>
      <c r="DH18">
        <v>0.328399715391334</v>
      </c>
      <c r="DI18">
        <v>-3.6520899964575103E-2</v>
      </c>
      <c r="DJ18">
        <v>-5.15150524440499E-2</v>
      </c>
      <c r="DK18">
        <v>0.17067124813085799</v>
      </c>
      <c r="DL18">
        <v>0.20022470006533499</v>
      </c>
      <c r="DM18">
        <v>0.50727183939793197</v>
      </c>
      <c r="DN18">
        <v>-3.9439460013450597E-2</v>
      </c>
      <c r="DO18">
        <v>2.23552679531566E-2</v>
      </c>
      <c r="DP18">
        <v>0.23524868064010099</v>
      </c>
      <c r="DQ18">
        <v>0.36120292746296401</v>
      </c>
      <c r="DR18">
        <v>0.63211888732549704</v>
      </c>
      <c r="DS18">
        <v>0.32883606728865</v>
      </c>
      <c r="DT18">
        <v>-1.7658192797882399</v>
      </c>
      <c r="DU18">
        <v>-0.27331992189453003</v>
      </c>
      <c r="DV18">
        <v>0.10470672460248499</v>
      </c>
      <c r="DW18">
        <v>0.11212164918341801</v>
      </c>
      <c r="DX18">
        <v>0.10981596047329301</v>
      </c>
      <c r="DY18">
        <v>1.5525369542318299</v>
      </c>
      <c r="DZ18">
        <v>0.27099208942744302</v>
      </c>
      <c r="EA18">
        <v>0.197452206176253</v>
      </c>
      <c r="EB18">
        <v>1.4437829458148901</v>
      </c>
      <c r="EC18">
        <v>1.14862819338669</v>
      </c>
      <c r="ED18">
        <v>1.2544245370060301</v>
      </c>
      <c r="EE18">
        <v>7.4780530734473202E-2</v>
      </c>
      <c r="EF18">
        <v>0.56943929946655003</v>
      </c>
      <c r="EG18">
        <v>1.6896398893959199</v>
      </c>
      <c r="EH18">
        <v>1.4755060996326801</v>
      </c>
      <c r="EI18">
        <v>0.78958932962744</v>
      </c>
      <c r="EJ18">
        <v>0.387620400366749</v>
      </c>
      <c r="EK18">
        <v>1.3285634042246901</v>
      </c>
      <c r="EL18">
        <v>1.690153966714</v>
      </c>
      <c r="EM18">
        <v>1.2419646634633601</v>
      </c>
      <c r="EN18">
        <v>0.91510074762024296</v>
      </c>
      <c r="EO18">
        <v>1.11403660103147</v>
      </c>
      <c r="EP18">
        <v>1.59778194438318</v>
      </c>
      <c r="EQ18">
        <v>1.25245362191996</v>
      </c>
      <c r="ER18">
        <v>1.23403282783659</v>
      </c>
      <c r="ES18">
        <v>1.41222351117405</v>
      </c>
      <c r="ET18">
        <v>1.34945265492351</v>
      </c>
      <c r="EU18">
        <v>1.2222752239310199</v>
      </c>
      <c r="EV18">
        <v>1.1225906883557499</v>
      </c>
      <c r="EW18">
        <v>4.2285360329201598E-2</v>
      </c>
      <c r="EX18">
        <v>-7.48489268961057E-3</v>
      </c>
      <c r="EY18">
        <v>-0.27139652017629401</v>
      </c>
      <c r="EZ18">
        <v>-0.61171003864817197</v>
      </c>
      <c r="FA18">
        <v>-0.97030566035902699</v>
      </c>
      <c r="FB18">
        <v>-0.79451126299025898</v>
      </c>
      <c r="FC18">
        <v>-0.49651860597339498</v>
      </c>
      <c r="FD18">
        <v>-0.216174224417338</v>
      </c>
      <c r="FE18">
        <v>-0.47736593500144398</v>
      </c>
      <c r="FF18">
        <v>-9.0431810640920502E-3</v>
      </c>
      <c r="FG18">
        <v>-0.26093782082567601</v>
      </c>
      <c r="FH18">
        <v>-0.22265907963436801</v>
      </c>
      <c r="FI18">
        <v>8.3707359920855595E-2</v>
      </c>
      <c r="FJ18">
        <v>1.6148076636232599E-2</v>
      </c>
      <c r="FK18">
        <v>0.27044211406757201</v>
      </c>
      <c r="FL18">
        <v>-0.24883692148075201</v>
      </c>
      <c r="FM18">
        <v>-7.2948845534904605E-2</v>
      </c>
      <c r="FN18">
        <v>5.1532246701538699E-2</v>
      </c>
      <c r="FO18">
        <v>0.140191995344571</v>
      </c>
      <c r="FP18">
        <v>0.49842424695035398</v>
      </c>
      <c r="FQ18">
        <v>-0.142450206200288</v>
      </c>
      <c r="FR18">
        <v>-4.4529726338210097E-2</v>
      </c>
      <c r="FS18">
        <v>0.12506376910098899</v>
      </c>
      <c r="FT18">
        <v>0.326404077998519</v>
      </c>
      <c r="FU18">
        <v>0.73114454309826304</v>
      </c>
      <c r="FV18">
        <v>-0.105768930295631</v>
      </c>
      <c r="FW18">
        <v>3.2312440168674302E-2</v>
      </c>
      <c r="FX18">
        <v>0.26948700432454298</v>
      </c>
      <c r="FY18">
        <v>0.53328436071840901</v>
      </c>
      <c r="FZ18">
        <v>0.81474198901900297</v>
      </c>
      <c r="GA18">
        <v>-3.59576692621301E-2</v>
      </c>
      <c r="GB18">
        <v>-0.61364244670901802</v>
      </c>
      <c r="GC18">
        <v>-0.30720126104043399</v>
      </c>
      <c r="GD18">
        <v>0.532487269962448</v>
      </c>
      <c r="GE18">
        <v>0.66436978128255597</v>
      </c>
      <c r="GF18">
        <v>0.69847278141866398</v>
      </c>
      <c r="GG18">
        <v>0.21955873995678099</v>
      </c>
      <c r="GH18">
        <v>0.70208973811219999</v>
      </c>
      <c r="GI18">
        <v>0.63709233235406304</v>
      </c>
      <c r="GJ18">
        <v>0.54846535766601601</v>
      </c>
      <c r="GK18">
        <v>0.13314530265361399</v>
      </c>
      <c r="GL18">
        <v>0.38668929457155399</v>
      </c>
      <c r="GM18">
        <v>0.69675548572843404</v>
      </c>
      <c r="GN18">
        <v>0.61532269271826401</v>
      </c>
      <c r="GO18">
        <v>0.51606774285245305</v>
      </c>
      <c r="GP18">
        <v>0.26529706844604101</v>
      </c>
      <c r="GQ18">
        <v>0.55376590189610098</v>
      </c>
      <c r="GR18">
        <v>0.66225095741132201</v>
      </c>
      <c r="GS18">
        <v>0.57007572523806205</v>
      </c>
      <c r="GT18">
        <v>0.469885361663538</v>
      </c>
      <c r="GU18">
        <v>0.426220158389778</v>
      </c>
      <c r="GV18">
        <v>0.58628800514222401</v>
      </c>
      <c r="GW18">
        <v>0.61965609577234104</v>
      </c>
      <c r="GX18">
        <v>0.523852672312769</v>
      </c>
      <c r="GY18">
        <v>0.42430657524069798</v>
      </c>
      <c r="GZ18">
        <v>0.49062228159612198</v>
      </c>
      <c r="HA18">
        <v>0.57769700061610596</v>
      </c>
      <c r="HB18">
        <v>0.57499273165615605</v>
      </c>
      <c r="HC18">
        <v>0.47832271740189097</v>
      </c>
      <c r="HD18">
        <v>0.37920035986181</v>
      </c>
      <c r="HE18">
        <v>-0.34014482364077803</v>
      </c>
      <c r="HF18">
        <v>-1.0663012233703399</v>
      </c>
      <c r="HG18">
        <v>-0.58693562274578404</v>
      </c>
      <c r="HH18">
        <v>-1.1140824026850201E-3</v>
      </c>
      <c r="HI18">
        <v>0.90836331864965603</v>
      </c>
      <c r="HJ18">
        <v>0.91496716662467803</v>
      </c>
      <c r="HK18">
        <v>-4.3380803899615503E-2</v>
      </c>
      <c r="HL18">
        <v>0.163066655312332</v>
      </c>
      <c r="HM18">
        <v>0.45777876926333</v>
      </c>
      <c r="HN18">
        <v>0.35315124997026398</v>
      </c>
      <c r="HO18">
        <v>-0.174894191768591</v>
      </c>
      <c r="HP18">
        <v>2.7169564463429802E-2</v>
      </c>
      <c r="HQ18">
        <v>0.26817198402401299</v>
      </c>
      <c r="HR18">
        <v>0.41944704490069701</v>
      </c>
      <c r="HS18">
        <v>0.31764013599928798</v>
      </c>
      <c r="HT18">
        <v>-7.2598983612491397E-2</v>
      </c>
      <c r="HU18">
        <v>0.15102749275880401</v>
      </c>
      <c r="HV18">
        <v>0.346111788012474</v>
      </c>
      <c r="HW18">
        <v>0.36971237271205198</v>
      </c>
      <c r="HX18">
        <v>0.27003033846816499</v>
      </c>
      <c r="HY18">
        <v>4.6620721677497701E-2</v>
      </c>
      <c r="HZ18">
        <v>0.24508565521123399</v>
      </c>
      <c r="IA18">
        <v>0.33833357123062802</v>
      </c>
      <c r="IB18">
        <v>0.32118595507507203</v>
      </c>
      <c r="IC18">
        <v>0.222902161855391</v>
      </c>
      <c r="ID18">
        <v>0.14694637427649701</v>
      </c>
      <c r="IE18">
        <v>0.26590063357709098</v>
      </c>
      <c r="IF18">
        <v>0.310177134890115</v>
      </c>
      <c r="IG18">
        <v>0.27350026892956703</v>
      </c>
      <c r="IH18">
        <v>0.17585089682653901</v>
      </c>
      <c r="II18">
        <v>-1.6067338231628501</v>
      </c>
      <c r="IJ18">
        <v>-1.5473810252120599</v>
      </c>
      <c r="IK18">
        <v>7.0502561700574604E-2</v>
      </c>
      <c r="IL18">
        <v>-0.785456423011197</v>
      </c>
      <c r="IM18">
        <v>-0.57324587973780605</v>
      </c>
      <c r="IN18">
        <v>-0.20604112298852501</v>
      </c>
      <c r="IO18">
        <v>0.15723253931363601</v>
      </c>
      <c r="IP18">
        <v>-5.9484331883915796E-3</v>
      </c>
      <c r="IQ18">
        <v>9.14432623081535E-2</v>
      </c>
      <c r="IR18">
        <v>0.244616654610188</v>
      </c>
      <c r="IS18">
        <v>-0.72817713109201898</v>
      </c>
      <c r="IT18">
        <v>-1.3616531954826001E-2</v>
      </c>
      <c r="IU18">
        <v>-3.6324373717203297E-2</v>
      </c>
      <c r="IV18">
        <v>0.37281566851414599</v>
      </c>
      <c r="IW18">
        <v>0.167089264599633</v>
      </c>
      <c r="IX18">
        <v>-0.380759506448619</v>
      </c>
      <c r="IY18">
        <v>-2.57301111698694E-2</v>
      </c>
      <c r="IZ18">
        <v>0.17068999641602201</v>
      </c>
      <c r="JA18">
        <v>0.28370579996192702</v>
      </c>
      <c r="JB18">
        <v>0.37498139082019</v>
      </c>
      <c r="JC18">
        <v>-0.275579133128038</v>
      </c>
      <c r="JD18">
        <v>0.111958259639095</v>
      </c>
      <c r="JE18">
        <v>0.17764718262155199</v>
      </c>
      <c r="JF18">
        <v>0.39245055050997002</v>
      </c>
      <c r="JG18">
        <v>0.66130263117479504</v>
      </c>
      <c r="JH18">
        <v>-0.11589580655244699</v>
      </c>
      <c r="JI18">
        <v>0.132587896624213</v>
      </c>
      <c r="JJ18">
        <v>0.28369521922291002</v>
      </c>
      <c r="JK18">
        <v>0.61112594321658897</v>
      </c>
      <c r="JL18">
        <v>0.79677239886343398</v>
      </c>
      <c r="JM18">
        <v>-0.86358263660536205</v>
      </c>
      <c r="JN18">
        <v>-1.75016967925067</v>
      </c>
      <c r="JO18">
        <v>-0.856297754446119</v>
      </c>
      <c r="JP18">
        <v>0.30709761166350802</v>
      </c>
      <c r="JQ18">
        <v>1.04805880598971</v>
      </c>
      <c r="JR18">
        <v>1.1686306835003899</v>
      </c>
      <c r="JS18">
        <v>0.15245103442904601</v>
      </c>
      <c r="JT18">
        <v>0.68879432910837801</v>
      </c>
      <c r="JU18">
        <v>1.1793401354281601</v>
      </c>
      <c r="JV18">
        <v>1.10573418307642</v>
      </c>
      <c r="JW18">
        <v>-0.37044720302728501</v>
      </c>
      <c r="JX18">
        <v>0.34200149154429399</v>
      </c>
      <c r="JY18">
        <v>0.87358908803672797</v>
      </c>
      <c r="JZ18">
        <v>1.19008045454259</v>
      </c>
      <c r="KA18">
        <v>1.0838281894764401</v>
      </c>
      <c r="KB18">
        <v>-2.0305435477306E-2</v>
      </c>
      <c r="KC18">
        <v>0.61685603996994798</v>
      </c>
      <c r="KD18">
        <v>1.04529549383201</v>
      </c>
      <c r="KE18">
        <v>1.14904590865441</v>
      </c>
      <c r="KF18">
        <v>0.871028360241618</v>
      </c>
      <c r="KG18">
        <v>0.28557824647809898</v>
      </c>
      <c r="KH18">
        <v>0.83141460827489599</v>
      </c>
      <c r="KI18">
        <v>1.07961876800392</v>
      </c>
      <c r="KJ18">
        <v>0.993029271079791</v>
      </c>
      <c r="KK18">
        <v>0.71635910855961904</v>
      </c>
      <c r="KL18">
        <v>0.53812849086435299</v>
      </c>
      <c r="KM18">
        <v>0.92420631015486299</v>
      </c>
      <c r="KN18">
        <v>0.98787835301832205</v>
      </c>
      <c r="KO18">
        <v>0.85251236277746001</v>
      </c>
      <c r="KP18">
        <v>0.61909380624469601</v>
      </c>
      <c r="KQ18">
        <v>0.48489752631043798</v>
      </c>
      <c r="KR18">
        <v>-1.1764644517146301</v>
      </c>
      <c r="KS18">
        <v>-0.91679014266861103</v>
      </c>
      <c r="KT18">
        <v>-0.84625364418722804</v>
      </c>
      <c r="KU18">
        <v>-3.1055314066276801E-2</v>
      </c>
      <c r="KV18">
        <v>0.73718377943894098</v>
      </c>
      <c r="KW18">
        <v>-0.39171641499280202</v>
      </c>
      <c r="KX18">
        <v>0.18148833592685501</v>
      </c>
      <c r="KY18">
        <v>3.2527519594696297E-2</v>
      </c>
      <c r="KZ18">
        <v>1.2242426008595799</v>
      </c>
      <c r="LA18">
        <v>0.21049671482530499</v>
      </c>
      <c r="LB18">
        <v>9.54151341195702E-2</v>
      </c>
      <c r="LC18">
        <v>0.39049835824214102</v>
      </c>
      <c r="LD18">
        <v>0.92061211395818998</v>
      </c>
      <c r="LE18">
        <v>0.60010347092829397</v>
      </c>
      <c r="LF18">
        <v>0.159791737926986</v>
      </c>
      <c r="LG18">
        <v>0.24809654206599799</v>
      </c>
      <c r="LH18">
        <v>0.68044848336327002</v>
      </c>
      <c r="LI18">
        <v>0.79614683614291903</v>
      </c>
      <c r="LJ18">
        <v>0.63092365170800901</v>
      </c>
      <c r="LK18">
        <v>0.242568787000637</v>
      </c>
      <c r="LL18">
        <v>0.488881937702977</v>
      </c>
      <c r="LM18">
        <v>0.68069043818661801</v>
      </c>
      <c r="LN18">
        <v>0.76265887770150098</v>
      </c>
      <c r="LO18">
        <v>0.71135730762218397</v>
      </c>
      <c r="LP18">
        <v>0.42308144207981602</v>
      </c>
      <c r="LQ18">
        <v>0.53484940106879897</v>
      </c>
      <c r="LR18">
        <v>0.68534722878148502</v>
      </c>
      <c r="LS18">
        <v>0.79540118957958394</v>
      </c>
      <c r="LT18">
        <v>0.78495782679210402</v>
      </c>
      <c r="LU18">
        <v>-0.16935698951196199</v>
      </c>
      <c r="LV18">
        <v>-1.1404690478402699</v>
      </c>
      <c r="LW18">
        <v>-0.46090213799214602</v>
      </c>
      <c r="LX18">
        <v>-0.79003290938511905</v>
      </c>
      <c r="LY18">
        <v>-1.54310099021096</v>
      </c>
      <c r="LZ18">
        <v>-0.62546013046823201</v>
      </c>
      <c r="MA18">
        <v>0.41264525081179698</v>
      </c>
      <c r="MB18">
        <v>-1.2965864316797</v>
      </c>
      <c r="MC18">
        <v>-0.73913164877525706</v>
      </c>
      <c r="MD18">
        <v>0.57287130201243597</v>
      </c>
      <c r="ME18">
        <v>-0.51010250049417905</v>
      </c>
      <c r="MF18">
        <v>1.0461627123803601</v>
      </c>
      <c r="MG18">
        <v>-0.77570904137823005</v>
      </c>
      <c r="MH18">
        <v>-0.47172684767652101</v>
      </c>
      <c r="MI18">
        <v>-3.1182562326215899E-2</v>
      </c>
      <c r="MJ18">
        <v>0.36356956456461298</v>
      </c>
      <c r="MK18">
        <v>0.17743400669270101</v>
      </c>
      <c r="ML18">
        <v>-0.85621642792193298</v>
      </c>
      <c r="MM18">
        <v>-0.34486427764994898</v>
      </c>
      <c r="MN18">
        <v>1.1667169304416101</v>
      </c>
      <c r="MO18">
        <v>-0.13491229107504699</v>
      </c>
      <c r="MP18">
        <v>-0.111528695335065</v>
      </c>
      <c r="MQ18">
        <v>-0.75759067238489597</v>
      </c>
      <c r="MR18">
        <v>0.73690131385777202</v>
      </c>
      <c r="MS18">
        <v>0.83273796038297798</v>
      </c>
      <c r="MT18">
        <v>-0.35157821346734303</v>
      </c>
      <c r="MU18">
        <v>-0.116381117738672</v>
      </c>
      <c r="MV18">
        <v>0.21399143089602701</v>
      </c>
      <c r="MW18">
        <v>0.50002585870129601</v>
      </c>
      <c r="MX18">
        <v>0.92267523289981102</v>
      </c>
      <c r="MY18">
        <v>0.33160765362899602</v>
      </c>
      <c r="MZ18">
        <v>-0.89918573158766102</v>
      </c>
      <c r="NA18">
        <v>-0.85127789196127801</v>
      </c>
      <c r="NB18">
        <v>-0.14246562856277001</v>
      </c>
      <c r="NC18">
        <v>0.85052831922424599</v>
      </c>
      <c r="ND18">
        <v>0.69586695848063496</v>
      </c>
      <c r="NE18">
        <v>9.0671978899177705E-2</v>
      </c>
      <c r="NF18">
        <v>-2.3772473454901102E-2</v>
      </c>
      <c r="NG18">
        <v>0.54516001788538804</v>
      </c>
      <c r="NH18">
        <v>0.96818641317413401</v>
      </c>
      <c r="NI18">
        <v>0.34486245246278302</v>
      </c>
      <c r="NJ18">
        <v>0.345419115221763</v>
      </c>
      <c r="NK18">
        <v>0.73818047510342499</v>
      </c>
      <c r="NL18">
        <v>0.78217119644976696</v>
      </c>
      <c r="NM18">
        <v>0.74976930226027005</v>
      </c>
      <c r="NN18">
        <v>0.37171946188329502</v>
      </c>
      <c r="NO18">
        <v>0.58185834734497499</v>
      </c>
      <c r="NP18">
        <v>0.82867639214232203</v>
      </c>
      <c r="NQ18">
        <v>0.84132105408564894</v>
      </c>
      <c r="NR18">
        <v>0.94367303935778901</v>
      </c>
      <c r="NS18">
        <v>0.52930818100585197</v>
      </c>
      <c r="NT18">
        <v>0.69837173221809901</v>
      </c>
      <c r="NU18">
        <v>0.86758235504961401</v>
      </c>
      <c r="NV18">
        <v>0.96231154797695695</v>
      </c>
      <c r="NW18">
        <v>1.06910854523276</v>
      </c>
      <c r="NX18">
        <v>0.63217419856315304</v>
      </c>
      <c r="NY18">
        <v>0.76099484327893197</v>
      </c>
      <c r="NZ18">
        <v>0.96109270331741103</v>
      </c>
      <c r="OA18">
        <v>1.0635778427331799</v>
      </c>
      <c r="OB18">
        <v>0.95096776858903898</v>
      </c>
      <c r="OC18">
        <v>-2.9943747116921799</v>
      </c>
      <c r="OD18">
        <v>-2.23305142873236</v>
      </c>
      <c r="OE18">
        <v>-9.1213107733380899E-2</v>
      </c>
      <c r="OF18">
        <v>-0.56372452969906295</v>
      </c>
      <c r="OG18">
        <v>0.40060365047412499</v>
      </c>
      <c r="OH18">
        <v>-0.64624161769455402</v>
      </c>
      <c r="OI18">
        <v>0.14050593585839999</v>
      </c>
      <c r="OJ18">
        <v>0.551722483295916</v>
      </c>
      <c r="OK18">
        <v>1.18171675783365</v>
      </c>
      <c r="OL18">
        <v>0.61848625901294896</v>
      </c>
      <c r="OM18">
        <v>-1.82325013451061</v>
      </c>
      <c r="ON18">
        <v>0.20465453838980899</v>
      </c>
      <c r="OO18">
        <v>0.807485475819955</v>
      </c>
      <c r="OP18">
        <v>0.88933400104343396</v>
      </c>
      <c r="OQ18">
        <v>0.686882626409966</v>
      </c>
      <c r="OR18">
        <v>-0.82652007451335796</v>
      </c>
      <c r="OS18">
        <v>0.53119960563088198</v>
      </c>
      <c r="OT18">
        <v>0.88794224374531805</v>
      </c>
      <c r="OU18">
        <v>0.82564946192951605</v>
      </c>
      <c r="OV18">
        <v>0.65726537210907798</v>
      </c>
      <c r="OW18">
        <v>-0.26509607720344103</v>
      </c>
      <c r="OX18">
        <v>0.69818986852631204</v>
      </c>
      <c r="OY18">
        <v>0.87622889443034102</v>
      </c>
      <c r="OZ18">
        <v>0.78949475507818101</v>
      </c>
      <c r="PA18">
        <v>0.95598994976325902</v>
      </c>
      <c r="PB18">
        <v>5.3715722047492101E-2</v>
      </c>
      <c r="PC18">
        <v>0.75660169142492395</v>
      </c>
      <c r="PD18">
        <v>0.86562030017511005</v>
      </c>
      <c r="PE18">
        <v>1.0240484276095301</v>
      </c>
      <c r="PF18">
        <v>1.11919326251398</v>
      </c>
      <c r="PG18">
        <v>0.130319972597743</v>
      </c>
      <c r="PH18">
        <v>-0.70416180029091502</v>
      </c>
      <c r="PI18">
        <v>-0.32530045408381197</v>
      </c>
      <c r="PJ18">
        <v>-0.63602124625437695</v>
      </c>
      <c r="PK18">
        <v>-0.16009825458553401</v>
      </c>
      <c r="PL18">
        <v>-0.75082306013128697</v>
      </c>
      <c r="PM18">
        <v>0.21270254093712401</v>
      </c>
      <c r="PN18">
        <v>0.25985774740244899</v>
      </c>
      <c r="PO18">
        <v>0.26811029626261801</v>
      </c>
      <c r="PP18">
        <v>0.226810253856505</v>
      </c>
      <c r="PQ18">
        <v>0.15869234209556801</v>
      </c>
      <c r="PR18">
        <v>0.22900857446119199</v>
      </c>
      <c r="PS18">
        <v>0.26291078009437702</v>
      </c>
      <c r="PT18">
        <v>0.25420294968963603</v>
      </c>
      <c r="PU18">
        <v>0.219135277305712</v>
      </c>
      <c r="PV18">
        <v>0.19463102199380999</v>
      </c>
      <c r="PW18">
        <v>0.246470976123669</v>
      </c>
      <c r="PX18">
        <v>0.258883748928118</v>
      </c>
      <c r="PY18">
        <v>0.23687484860762201</v>
      </c>
      <c r="PZ18">
        <v>0.23121793990209599</v>
      </c>
      <c r="QA18">
        <v>0.21823408203009301</v>
      </c>
      <c r="QB18">
        <v>0.24944699291521899</v>
      </c>
      <c r="QC18">
        <v>0.245785680560765</v>
      </c>
      <c r="QD18">
        <v>0.239144688607698</v>
      </c>
      <c r="QE18">
        <v>0.25104459919709698</v>
      </c>
      <c r="QF18">
        <v>0.22780111040978801</v>
      </c>
      <c r="QG18">
        <v>0.24201560283137</v>
      </c>
      <c r="QH18">
        <v>0.24532758494350401</v>
      </c>
      <c r="QI18">
        <v>0.25216467814337901</v>
      </c>
      <c r="QJ18">
        <v>0.25363158848915102</v>
      </c>
      <c r="QK18">
        <v>-0.52645025819743496</v>
      </c>
      <c r="QL18">
        <v>0.23047579896407899</v>
      </c>
      <c r="QM18">
        <v>1.13356568164928E-2</v>
      </c>
      <c r="QN18">
        <v>-2.5630268561105701E-2</v>
      </c>
      <c r="QO18">
        <v>-0.56491152462857697</v>
      </c>
      <c r="QP18">
        <v>-1.07309478512903</v>
      </c>
      <c r="QQ18">
        <v>-0.66904245013569497</v>
      </c>
      <c r="QR18">
        <v>-0.48946487908320102</v>
      </c>
      <c r="QS18">
        <v>-0.67005224081024295</v>
      </c>
      <c r="QT18">
        <v>-0.75122996810151199</v>
      </c>
      <c r="QU18">
        <v>-0.59703321784135199</v>
      </c>
      <c r="QV18">
        <v>-0.69765913615249697</v>
      </c>
      <c r="QW18">
        <v>-0.57140088624345697</v>
      </c>
      <c r="QX18">
        <v>-0.66158638397125102</v>
      </c>
      <c r="QY18">
        <v>-0.89001908203143798</v>
      </c>
      <c r="QZ18">
        <v>-0.67726786630103897</v>
      </c>
      <c r="RA18">
        <v>-0.66244433206171305</v>
      </c>
      <c r="RB18">
        <v>-0.64322404725633997</v>
      </c>
      <c r="RC18">
        <v>-0.80881008839467505</v>
      </c>
      <c r="RD18">
        <v>-0.80630475199827401</v>
      </c>
      <c r="RE18">
        <v>-0.67277992684798205</v>
      </c>
      <c r="RF18">
        <v>-0.69409450410353701</v>
      </c>
      <c r="RG18">
        <v>-0.76295128115844502</v>
      </c>
      <c r="RH18">
        <v>-0.79148776386628295</v>
      </c>
      <c r="RI18">
        <v>-0.73271385525640798</v>
      </c>
      <c r="RJ18">
        <v>-0.70567986284866902</v>
      </c>
      <c r="RK18">
        <v>-0.78558582411677003</v>
      </c>
      <c r="RL18">
        <v>-0.77167058743318395</v>
      </c>
      <c r="RM18">
        <v>-0.74784407872951297</v>
      </c>
      <c r="RN18">
        <v>-0.64553657719539004</v>
      </c>
      <c r="RO18">
        <v>0.805057619798077</v>
      </c>
      <c r="RP18">
        <v>1.98134215559105</v>
      </c>
      <c r="RQ18">
        <v>0.25298927042387598</v>
      </c>
      <c r="RR18">
        <v>-0.827194288777371</v>
      </c>
      <c r="RS18">
        <v>0.73951208836431503</v>
      </c>
      <c r="RT18">
        <v>0.59536060364640897</v>
      </c>
      <c r="RU18">
        <v>-0.13536413402862199</v>
      </c>
      <c r="RV18">
        <v>0.18917483405466401</v>
      </c>
      <c r="RW18">
        <v>0.67004313366106705</v>
      </c>
      <c r="RX18">
        <v>-7.3968355597408594E-2</v>
      </c>
      <c r="RY18">
        <v>0.21916528939667601</v>
      </c>
      <c r="RZ18">
        <v>-3.5407110460846297E-2</v>
      </c>
      <c r="SA18">
        <v>0.25402377519816</v>
      </c>
      <c r="SB18">
        <v>0.55860022052345504</v>
      </c>
      <c r="SC18">
        <v>-5.9119654424336601E-2</v>
      </c>
      <c r="SD18">
        <v>9.87083984782086E-2</v>
      </c>
      <c r="SE18">
        <v>0.10925199489895</v>
      </c>
      <c r="SF18">
        <v>0.40985678469043502</v>
      </c>
      <c r="SG18">
        <v>0.26346702266901101</v>
      </c>
      <c r="SH18">
        <v>4.76384747906234E-2</v>
      </c>
      <c r="SI18">
        <v>0.15200758774828799</v>
      </c>
      <c r="SJ18">
        <v>0.25705643430540698</v>
      </c>
      <c r="SK18">
        <v>0.26739637140191802</v>
      </c>
      <c r="SL18">
        <v>0.23246074724009799</v>
      </c>
      <c r="SM18">
        <v>0.132885131009984</v>
      </c>
      <c r="SN18">
        <v>0.25029361531372901</v>
      </c>
      <c r="SO18">
        <v>0.186120159653032</v>
      </c>
      <c r="SP18">
        <v>0.24384882301178501</v>
      </c>
      <c r="SQ18">
        <v>0.25120961203646403</v>
      </c>
      <c r="SR18">
        <v>2.64494939059618E-2</v>
      </c>
      <c r="SS18">
        <v>-0.49739105521309901</v>
      </c>
      <c r="ST18">
        <v>-2.3447931005993801</v>
      </c>
      <c r="SU18">
        <v>-1.2922981084479901</v>
      </c>
      <c r="SV18">
        <v>-0.31433799917781902</v>
      </c>
      <c r="SW18">
        <v>0.267866596506944</v>
      </c>
      <c r="SX18">
        <v>0.53482106267301099</v>
      </c>
      <c r="SY18">
        <v>-4.3542202988213402E-2</v>
      </c>
      <c r="SZ18">
        <v>0.35304158570410898</v>
      </c>
      <c r="TA18">
        <v>0.58426691266966402</v>
      </c>
      <c r="TB18">
        <v>0.67865824748471504</v>
      </c>
      <c r="TC18">
        <v>-0.37034620735317803</v>
      </c>
      <c r="TD18">
        <v>0.10615506154174</v>
      </c>
      <c r="TE18">
        <v>0.43971880489621501</v>
      </c>
      <c r="TF18">
        <v>0.62673685986072403</v>
      </c>
      <c r="TG18">
        <v>0.66586797367741901</v>
      </c>
      <c r="TH18">
        <v>-0.133265705403674</v>
      </c>
      <c r="TI18">
        <v>0.27333088055365801</v>
      </c>
      <c r="TJ18">
        <v>0.53473098958544296</v>
      </c>
      <c r="TK18">
        <v>0.648333826481717</v>
      </c>
      <c r="TL18">
        <v>0.613442181589267</v>
      </c>
      <c r="TM18">
        <v>5.73390887918463E-2</v>
      </c>
      <c r="TN18">
        <v>0.393100745183047</v>
      </c>
      <c r="TO18">
        <v>0.58174526203249199</v>
      </c>
      <c r="TP18">
        <v>0.62150305678902795</v>
      </c>
      <c r="TQ18">
        <v>0.57118417794285203</v>
      </c>
      <c r="TR18">
        <v>0.200993024759234</v>
      </c>
      <c r="TS18">
        <v>0.46485523010570001</v>
      </c>
      <c r="TT18">
        <v>0.57999615649008096</v>
      </c>
      <c r="TU18">
        <v>0.58978229223737899</v>
      </c>
      <c r="TV18">
        <v>0.53908286853945897</v>
      </c>
    </row>
    <row r="19" spans="1:542" x14ac:dyDescent="0.25">
      <c r="A19" s="13">
        <v>44012</v>
      </c>
      <c r="B19">
        <v>-0.74508668080862805</v>
      </c>
      <c r="C19">
        <v>-1.0153834115870899</v>
      </c>
      <c r="D19">
        <v>0.80408615125295002</v>
      </c>
      <c r="E19">
        <v>0.283405674993433</v>
      </c>
      <c r="F19">
        <v>-8.99861727529295E-2</v>
      </c>
      <c r="G19">
        <v>0.68638118543807303</v>
      </c>
      <c r="H19">
        <v>0.154758392650931</v>
      </c>
      <c r="I19">
        <v>-0.76723496442278205</v>
      </c>
      <c r="J19">
        <v>-0.84179707388346403</v>
      </c>
      <c r="K19">
        <v>0.18899086082222799</v>
      </c>
      <c r="L19">
        <v>-0.68781424010087899</v>
      </c>
      <c r="M19">
        <v>-1.8393814965290502E-2</v>
      </c>
      <c r="N19">
        <v>-0.87223311513312596</v>
      </c>
      <c r="O19">
        <v>-0.64794487158575698</v>
      </c>
      <c r="P19">
        <v>-0.18215768087680401</v>
      </c>
      <c r="Q19">
        <v>-0.37864662199138699</v>
      </c>
      <c r="R19">
        <v>-0.46598455495209901</v>
      </c>
      <c r="S19">
        <v>-0.82103247040643201</v>
      </c>
      <c r="T19">
        <v>-0.46146492289383401</v>
      </c>
      <c r="U19">
        <v>-0.63049816504364697</v>
      </c>
      <c r="V19">
        <v>-0.58859963802042903</v>
      </c>
      <c r="W19">
        <v>-0.57447757975303604</v>
      </c>
      <c r="X19">
        <v>-0.67702994584962894</v>
      </c>
      <c r="Y19">
        <v>-0.71528118168989197</v>
      </c>
      <c r="Z19">
        <v>-1.04931461400482</v>
      </c>
      <c r="AA19">
        <v>-0.65155759219447795</v>
      </c>
      <c r="AB19">
        <v>-0.519582485446755</v>
      </c>
      <c r="AC19">
        <v>-0.84171822046727995</v>
      </c>
      <c r="AD19">
        <v>-1.02224178664136</v>
      </c>
      <c r="AE19">
        <v>-1.2359314140395901</v>
      </c>
      <c r="AF19">
        <v>-0.90732555117878999</v>
      </c>
      <c r="AG19">
        <v>-1.97424060121862</v>
      </c>
      <c r="AH19">
        <v>-2.2713951348642301</v>
      </c>
      <c r="AI19">
        <v>-0.59600018729863402</v>
      </c>
      <c r="AJ19">
        <v>-0.44933325278252101</v>
      </c>
      <c r="AK19">
        <v>2.9470348563219301E-2</v>
      </c>
      <c r="AL19">
        <v>-0.86917898832626495</v>
      </c>
      <c r="AM19">
        <v>0.27339061405870402</v>
      </c>
      <c r="AN19">
        <v>0.480377810430617</v>
      </c>
      <c r="AO19">
        <v>0.70175961583024604</v>
      </c>
      <c r="AP19">
        <v>-0.99273954117595398</v>
      </c>
      <c r="AQ19">
        <v>-0.1997840957973</v>
      </c>
      <c r="AR19">
        <v>0.32201716176828699</v>
      </c>
      <c r="AS19">
        <v>0.54854231553189603</v>
      </c>
      <c r="AT19">
        <v>0.76869466160534194</v>
      </c>
      <c r="AU19">
        <v>-0.60023994281726301</v>
      </c>
      <c r="AV19">
        <v>6.1021341788381298E-2</v>
      </c>
      <c r="AW19">
        <v>0.43789292431833499</v>
      </c>
      <c r="AX19">
        <v>0.66214790165603099</v>
      </c>
      <c r="AY19">
        <v>0.863849055310001</v>
      </c>
      <c r="AZ19">
        <v>-0.29513722748892901</v>
      </c>
      <c r="BA19">
        <v>0.22523249443373</v>
      </c>
      <c r="BB19">
        <v>0.55215003556126996</v>
      </c>
      <c r="BC19">
        <v>0.76264721862226503</v>
      </c>
      <c r="BD19">
        <v>0.87037838258497202</v>
      </c>
      <c r="BE19">
        <v>-8.4986146843754495E-2</v>
      </c>
      <c r="BF19">
        <v>0.36367867872993498</v>
      </c>
      <c r="BG19">
        <v>0.65553568151870301</v>
      </c>
      <c r="BH19">
        <v>0.79404832028552497</v>
      </c>
      <c r="BI19">
        <v>0.91774037860001201</v>
      </c>
      <c r="BK19">
        <v>-0.60430447786893404</v>
      </c>
      <c r="BL19">
        <v>-1.3422166546247101</v>
      </c>
      <c r="BM19">
        <v>-0.84632283438542899</v>
      </c>
      <c r="BN19">
        <v>-0.151744092555926</v>
      </c>
      <c r="BO19">
        <v>-0.31598223225681599</v>
      </c>
      <c r="BP19">
        <v>5.8007656441330803E-2</v>
      </c>
      <c r="BQ19">
        <v>-0.37964579304761797</v>
      </c>
      <c r="BR19">
        <v>-3.9477711317855498E-2</v>
      </c>
      <c r="BS19">
        <v>0.183678864323852</v>
      </c>
      <c r="BT19">
        <v>0.39074625146862002</v>
      </c>
      <c r="BU19">
        <v>-0.87816707025825302</v>
      </c>
      <c r="BV19">
        <v>-0.16821156606878501</v>
      </c>
      <c r="BW19">
        <v>1.0213282623084701E-2</v>
      </c>
      <c r="BX19">
        <v>0.24541227499533999</v>
      </c>
      <c r="BY19">
        <v>0.52835698996334202</v>
      </c>
      <c r="BZ19">
        <v>-0.53931959523040596</v>
      </c>
      <c r="CA19">
        <v>-8.4343326823603904E-2</v>
      </c>
      <c r="CB19">
        <v>0.12051922892688</v>
      </c>
      <c r="CC19">
        <v>0.37791584543218198</v>
      </c>
      <c r="CD19">
        <v>0.41346880762114002</v>
      </c>
      <c r="CE19">
        <v>-0.375397908307465</v>
      </c>
      <c r="CF19">
        <v>1.22708631107879E-2</v>
      </c>
      <c r="CG19">
        <v>0.23653005855908199</v>
      </c>
      <c r="CH19">
        <v>0.34903744081306498</v>
      </c>
      <c r="CI19">
        <v>0.489885826375829</v>
      </c>
      <c r="CJ19">
        <v>-0.24786452137383799</v>
      </c>
      <c r="CK19">
        <v>0.11422514171166399</v>
      </c>
      <c r="CL19">
        <v>0.24098702576690501</v>
      </c>
      <c r="CM19">
        <v>0.411272654987411</v>
      </c>
      <c r="CN19">
        <v>0.588027687828093</v>
      </c>
      <c r="CO19">
        <v>-1.8055486587254199</v>
      </c>
      <c r="CP19">
        <v>-2.2606332173129799</v>
      </c>
      <c r="CQ19">
        <v>-6.63828688198244E-2</v>
      </c>
      <c r="CR19">
        <v>-0.47007172402952502</v>
      </c>
      <c r="CS19">
        <v>-0.54681745693661399</v>
      </c>
      <c r="CT19">
        <v>-0.54394820555999401</v>
      </c>
      <c r="CU19">
        <v>0.26327192432632801</v>
      </c>
      <c r="CV19">
        <v>-0.74085213401975503</v>
      </c>
      <c r="CW19">
        <v>-0.25503162442629101</v>
      </c>
      <c r="CX19">
        <v>0.16709863409872</v>
      </c>
      <c r="CY19">
        <v>-1.6969070208021</v>
      </c>
      <c r="CZ19">
        <v>9.3238260566506803E-2</v>
      </c>
      <c r="DA19">
        <v>-0.31694606491904198</v>
      </c>
      <c r="DB19">
        <v>0.35547894736491398</v>
      </c>
      <c r="DC19">
        <v>5.4221786748043399E-2</v>
      </c>
      <c r="DD19">
        <v>-0.83287591464598998</v>
      </c>
      <c r="DE19">
        <v>-0.11535198039545499</v>
      </c>
      <c r="DF19">
        <v>2.3080286542843699E-2</v>
      </c>
      <c r="DG19">
        <v>0.214541281936003</v>
      </c>
      <c r="DH19">
        <v>0.20851579074003401</v>
      </c>
      <c r="DI19">
        <v>-0.68007284160442105</v>
      </c>
      <c r="DJ19">
        <v>4.8781820924691799E-2</v>
      </c>
      <c r="DK19">
        <v>3.4652924142994597E-2</v>
      </c>
      <c r="DL19">
        <v>0.26879110432697501</v>
      </c>
      <c r="DM19">
        <v>0.32610323084016901</v>
      </c>
      <c r="DN19">
        <v>-0.421480556947048</v>
      </c>
      <c r="DO19">
        <v>5.1972144539045598E-2</v>
      </c>
      <c r="DP19">
        <v>0.116933313766572</v>
      </c>
      <c r="DQ19">
        <v>0.34620066906585401</v>
      </c>
      <c r="DR19">
        <v>0.51259137099599605</v>
      </c>
      <c r="DS19">
        <v>-2.21543567192716</v>
      </c>
      <c r="DT19">
        <v>-3.6789147955511701</v>
      </c>
      <c r="DU19">
        <v>-1.77675109858123</v>
      </c>
      <c r="DV19">
        <v>-0.27848187244392902</v>
      </c>
      <c r="DW19">
        <v>8.8505891233721101E-2</v>
      </c>
      <c r="DX19">
        <v>0.11872753812767101</v>
      </c>
      <c r="DY19">
        <v>0.33710761935376898</v>
      </c>
      <c r="DZ19">
        <v>1.6056253551777899</v>
      </c>
      <c r="EA19">
        <v>0.38094381710129599</v>
      </c>
      <c r="EB19">
        <v>0.22842959567660701</v>
      </c>
      <c r="EC19">
        <v>-1.88211891437509</v>
      </c>
      <c r="ED19">
        <v>1.16599403805563</v>
      </c>
      <c r="EE19">
        <v>1.3335375166975201</v>
      </c>
      <c r="EF19">
        <v>0.171549744819746</v>
      </c>
      <c r="EG19">
        <v>0.58261852206052001</v>
      </c>
      <c r="EH19">
        <v>-0.42466564357486197</v>
      </c>
      <c r="EI19">
        <v>1.5093034487999699</v>
      </c>
      <c r="EJ19">
        <v>0.88339993582688903</v>
      </c>
      <c r="EK19">
        <v>0.443621851206077</v>
      </c>
      <c r="EL19">
        <v>1.3359873672246001</v>
      </c>
      <c r="EM19">
        <v>0.34971603370540499</v>
      </c>
      <c r="EN19">
        <v>1.2871185403327601</v>
      </c>
      <c r="EO19">
        <v>0.97356550695980604</v>
      </c>
      <c r="EP19">
        <v>1.13650292952364</v>
      </c>
      <c r="EQ19">
        <v>1.5946163518226499</v>
      </c>
      <c r="ER19">
        <v>0.352294247950384</v>
      </c>
      <c r="ES19">
        <v>1.2603364538192701</v>
      </c>
      <c r="ET19">
        <v>1.4256472505445299</v>
      </c>
      <c r="EU19">
        <v>1.36133987788648</v>
      </c>
      <c r="EV19">
        <v>1.2443447998688599</v>
      </c>
      <c r="EW19">
        <v>-1.6600135298208401</v>
      </c>
      <c r="EX19">
        <v>-1.52935131235837</v>
      </c>
      <c r="EY19">
        <v>-1.1711367083374899E-2</v>
      </c>
      <c r="EZ19">
        <v>-0.22054810277936901</v>
      </c>
      <c r="FA19">
        <v>-0.64939713609027105</v>
      </c>
      <c r="FB19">
        <v>-0.92527445986655399</v>
      </c>
      <c r="FC19">
        <v>0.128517963388182</v>
      </c>
      <c r="FD19">
        <v>-0.41575907179474902</v>
      </c>
      <c r="FE19">
        <v>-0.173021263730502</v>
      </c>
      <c r="FF19">
        <v>-0.416476425071717</v>
      </c>
      <c r="FG19">
        <v>-1.6584821804303</v>
      </c>
      <c r="FH19">
        <v>-0.177202323271273</v>
      </c>
      <c r="FI19">
        <v>-0.14717813407699701</v>
      </c>
      <c r="FJ19">
        <v>0.14438121692206701</v>
      </c>
      <c r="FK19">
        <v>0.12940682817006499</v>
      </c>
      <c r="FL19">
        <v>-0.94751994954598995</v>
      </c>
      <c r="FM19">
        <v>-0.16716051957196901</v>
      </c>
      <c r="FN19">
        <v>-1.91505089301962E-3</v>
      </c>
      <c r="FO19">
        <v>0.140356221579548</v>
      </c>
      <c r="FP19">
        <v>0.27191539930630299</v>
      </c>
      <c r="FQ19">
        <v>-0.703958464432202</v>
      </c>
      <c r="FR19">
        <v>-6.4597144823115002E-2</v>
      </c>
      <c r="FS19">
        <v>4.1115512496966301E-2</v>
      </c>
      <c r="FT19">
        <v>0.230942862629058</v>
      </c>
      <c r="FU19">
        <v>0.47521414869589901</v>
      </c>
      <c r="FV19">
        <v>-0.50549582323641495</v>
      </c>
      <c r="FW19">
        <v>-1.8650511770588699E-2</v>
      </c>
      <c r="FX19">
        <v>0.129905608200446</v>
      </c>
      <c r="FY19">
        <v>0.38946355361480001</v>
      </c>
      <c r="FZ19">
        <v>0.71519318968309697</v>
      </c>
      <c r="GA19">
        <v>-1.3344290592833801</v>
      </c>
      <c r="GB19">
        <v>-1.9491366108636901</v>
      </c>
      <c r="GC19">
        <v>-0.61186366868383901</v>
      </c>
      <c r="GD19">
        <v>-0.235523215560313</v>
      </c>
      <c r="GE19">
        <v>0.66436978128255597</v>
      </c>
      <c r="GF19">
        <v>0.69847278141866398</v>
      </c>
      <c r="GG19">
        <v>-2.4395415550756701E-2</v>
      </c>
      <c r="GH19">
        <v>0.20155047615007499</v>
      </c>
      <c r="GI19">
        <v>0.63709233235406304</v>
      </c>
      <c r="GJ19">
        <v>0.54846535766601601</v>
      </c>
      <c r="GK19">
        <v>-1.1714096829424201</v>
      </c>
      <c r="GL19">
        <v>0.136849296332655</v>
      </c>
      <c r="GM19">
        <v>0.36454530499332299</v>
      </c>
      <c r="GN19">
        <v>0.61532269271826401</v>
      </c>
      <c r="GO19">
        <v>0.51606774285245305</v>
      </c>
      <c r="GP19">
        <v>-0.52990564969022802</v>
      </c>
      <c r="GQ19">
        <v>0.25661766917635798</v>
      </c>
      <c r="GR19">
        <v>0.49627327384958497</v>
      </c>
      <c r="GS19">
        <v>0.57007572523806205</v>
      </c>
      <c r="GT19">
        <v>0.469885361663538</v>
      </c>
      <c r="GU19">
        <v>-0.23208616906090901</v>
      </c>
      <c r="GV19">
        <v>0.38763661043610698</v>
      </c>
      <c r="GW19">
        <v>0.50875236785699496</v>
      </c>
      <c r="GX19">
        <v>0.523852672312769</v>
      </c>
      <c r="GY19">
        <v>0.42430657524069798</v>
      </c>
      <c r="GZ19">
        <v>-7.8646213634181797E-3</v>
      </c>
      <c r="HA19">
        <v>0.42839616175997602</v>
      </c>
      <c r="HB19">
        <v>0.49135336999166501</v>
      </c>
      <c r="HC19">
        <v>0.47832271740189097</v>
      </c>
      <c r="HD19">
        <v>0.37920035986181</v>
      </c>
      <c r="HE19">
        <v>-1.2138609296001199</v>
      </c>
      <c r="HF19">
        <v>-2.3353273799263699</v>
      </c>
      <c r="HG19">
        <v>-1.17289464711761</v>
      </c>
      <c r="HH19">
        <v>-0.56929610777196804</v>
      </c>
      <c r="HI19">
        <v>4.4900087994089302E-2</v>
      </c>
      <c r="HJ19">
        <v>0.91496716662467803</v>
      </c>
      <c r="HK19">
        <v>-0.360801320238259</v>
      </c>
      <c r="HL19">
        <v>-9.68208265916954E-2</v>
      </c>
      <c r="HM19">
        <v>8.1315965592828804E-2</v>
      </c>
      <c r="HN19">
        <v>0.35315124997026398</v>
      </c>
      <c r="HO19">
        <v>-1.1427024653896001</v>
      </c>
      <c r="HP19">
        <v>-0.20795166647007601</v>
      </c>
      <c r="HQ19">
        <v>-2.9423258435234301E-2</v>
      </c>
      <c r="HR19">
        <v>0.17242287240323201</v>
      </c>
      <c r="HS19">
        <v>0.31764013599928798</v>
      </c>
      <c r="HT19">
        <v>-0.67295399024730196</v>
      </c>
      <c r="HU19">
        <v>-0.11807917623460901</v>
      </c>
      <c r="HV19">
        <v>7.2865639581575006E-2</v>
      </c>
      <c r="HW19">
        <v>0.24655701871070099</v>
      </c>
      <c r="HX19">
        <v>0.27003033846816499</v>
      </c>
      <c r="HY19">
        <v>-0.45517483225586303</v>
      </c>
      <c r="HZ19">
        <v>-1.83614660255959E-2</v>
      </c>
      <c r="IA19">
        <v>0.156905106500526</v>
      </c>
      <c r="IB19">
        <v>0.23904120953157501</v>
      </c>
      <c r="IC19">
        <v>0.222902161855391</v>
      </c>
      <c r="ID19">
        <v>-0.29217330402950498</v>
      </c>
      <c r="IE19">
        <v>6.9472599178920999E-2</v>
      </c>
      <c r="IF19">
        <v>0.17421477147313499</v>
      </c>
      <c r="IG19">
        <v>0.21165036641270399</v>
      </c>
      <c r="IH19">
        <v>0.17585089682653901</v>
      </c>
      <c r="II19">
        <v>-1.2069942181551701</v>
      </c>
      <c r="IJ19">
        <v>-1.2116254436398499</v>
      </c>
      <c r="IK19">
        <v>-1.5473405247571399</v>
      </c>
      <c r="IL19">
        <v>8.28989624335294E-2</v>
      </c>
      <c r="IM19">
        <v>-0.72222773798106898</v>
      </c>
      <c r="IN19">
        <v>-0.50768102471936905</v>
      </c>
      <c r="IO19">
        <v>-1.51102975036817</v>
      </c>
      <c r="IP19">
        <v>0.205551413509967</v>
      </c>
      <c r="IQ19">
        <v>2.49651584335021E-2</v>
      </c>
      <c r="IR19">
        <v>0.14994542363829499</v>
      </c>
      <c r="IS19">
        <v>-1.7949738771332899</v>
      </c>
      <c r="IT19">
        <v>-0.66290483877136996</v>
      </c>
      <c r="IU19">
        <v>3.8273322538293499E-2</v>
      </c>
      <c r="IV19">
        <v>9.0902460988141493E-3</v>
      </c>
      <c r="IW19">
        <v>0.49025832634208799</v>
      </c>
      <c r="IX19">
        <v>-1.2648251230873599</v>
      </c>
      <c r="IY19">
        <v>-0.323553123938631</v>
      </c>
      <c r="IZ19">
        <v>2.4729708581685699E-2</v>
      </c>
      <c r="JA19">
        <v>0.24902149555731301</v>
      </c>
      <c r="JB19">
        <v>0.41366013737273899</v>
      </c>
      <c r="JC19">
        <v>-0.858978741632622</v>
      </c>
      <c r="JD19">
        <v>-0.22313694702103701</v>
      </c>
      <c r="JE19">
        <v>0.182172211389139</v>
      </c>
      <c r="JF19">
        <v>0.27235429999380401</v>
      </c>
      <c r="JG19">
        <v>0.51222084109077903</v>
      </c>
      <c r="JH19">
        <v>-0.67361981409216998</v>
      </c>
      <c r="JI19">
        <v>-5.1873680238679998E-2</v>
      </c>
      <c r="JJ19">
        <v>0.21653559598554101</v>
      </c>
      <c r="JK19">
        <v>0.37976732334021002</v>
      </c>
      <c r="JL19">
        <v>0.69206020234557797</v>
      </c>
      <c r="JM19">
        <v>-1.35240299694802</v>
      </c>
      <c r="JN19">
        <v>-2.1913889261205899</v>
      </c>
      <c r="JO19">
        <v>-1.8637068773239001</v>
      </c>
      <c r="JP19">
        <v>-0.84451843207464705</v>
      </c>
      <c r="JQ19">
        <v>0.43155362599576402</v>
      </c>
      <c r="JR19">
        <v>1.1686306835003899</v>
      </c>
      <c r="JS19">
        <v>-0.86388919509792705</v>
      </c>
      <c r="JT19">
        <v>0.172198582277094</v>
      </c>
      <c r="JU19">
        <v>0.66658355480722498</v>
      </c>
      <c r="JV19">
        <v>1.10573418307642</v>
      </c>
      <c r="JW19">
        <v>-1.21237266445293</v>
      </c>
      <c r="JX19">
        <v>-0.35359476244410099</v>
      </c>
      <c r="JY19">
        <v>0.34943563521469101</v>
      </c>
      <c r="JZ19">
        <v>0.84345507943310005</v>
      </c>
      <c r="KA19">
        <v>1.0838281894764401</v>
      </c>
      <c r="KB19">
        <v>-0.80351508960195095</v>
      </c>
      <c r="KC19">
        <v>-2.9514643060758201E-3</v>
      </c>
      <c r="KD19">
        <v>0.60486199923987305</v>
      </c>
      <c r="KE19">
        <v>0.97582290734972599</v>
      </c>
      <c r="KF19">
        <v>1.0418182347987901</v>
      </c>
      <c r="KG19">
        <v>-0.433359996403828</v>
      </c>
      <c r="KH19">
        <v>0.29049426072255302</v>
      </c>
      <c r="KI19">
        <v>0.78410268187146104</v>
      </c>
      <c r="KJ19">
        <v>0.993029271079791</v>
      </c>
      <c r="KK19">
        <v>0.88967179611436598</v>
      </c>
      <c r="KL19">
        <v>-0.109475996708793</v>
      </c>
      <c r="KM19">
        <v>0.51310959888334196</v>
      </c>
      <c r="KN19">
        <v>0.85357464943576999</v>
      </c>
      <c r="KO19">
        <v>0.89676040928840195</v>
      </c>
      <c r="KP19">
        <v>0.75175676472570196</v>
      </c>
      <c r="KQ19">
        <v>-0.81622046950788996</v>
      </c>
      <c r="KR19">
        <v>-1.77020224113699</v>
      </c>
      <c r="KS19">
        <v>-1.1694023777664699</v>
      </c>
      <c r="KT19">
        <v>-0.90499644346911301</v>
      </c>
      <c r="KU19">
        <v>-0.82341300102090098</v>
      </c>
      <c r="KV19">
        <v>7.2513377656231101E-2</v>
      </c>
      <c r="KW19">
        <v>0.57477117076241202</v>
      </c>
      <c r="KX19">
        <v>-0.28727936847605801</v>
      </c>
      <c r="KY19">
        <v>0.31410336094597302</v>
      </c>
      <c r="KZ19">
        <v>0.118013495850634</v>
      </c>
      <c r="LA19">
        <v>-1.0548997916628</v>
      </c>
      <c r="LB19">
        <v>0.35556373938332198</v>
      </c>
      <c r="LC19">
        <v>0.24176323437807101</v>
      </c>
      <c r="LD19">
        <v>0.53389573548394997</v>
      </c>
      <c r="LE19">
        <v>1.0777970238229599</v>
      </c>
      <c r="LF19">
        <v>-0.38012808372617501</v>
      </c>
      <c r="LG19">
        <v>0.31201224681258499</v>
      </c>
      <c r="LH19">
        <v>0.40266937979539202</v>
      </c>
      <c r="LI19">
        <v>0.83801893233981295</v>
      </c>
      <c r="LJ19">
        <v>0.93811021548192297</v>
      </c>
      <c r="LK19">
        <v>-0.1857325050026</v>
      </c>
      <c r="LL19">
        <v>0.40035568194916499</v>
      </c>
      <c r="LM19">
        <v>0.65475334899920801</v>
      </c>
      <c r="LN19">
        <v>0.830785459893289</v>
      </c>
      <c r="LO19">
        <v>0.90133017558055195</v>
      </c>
      <c r="LP19">
        <v>-8.4296233198996907E-3</v>
      </c>
      <c r="LQ19">
        <v>0.59037499517565895</v>
      </c>
      <c r="LR19">
        <v>0.69517760641448201</v>
      </c>
      <c r="LS19">
        <v>0.831632905673373</v>
      </c>
      <c r="LT19">
        <v>0.92884896671113304</v>
      </c>
      <c r="LU19">
        <v>-1.83286351371227</v>
      </c>
      <c r="LV19">
        <v>-1.9517134604444299</v>
      </c>
      <c r="LW19">
        <v>-1.1870793045332799</v>
      </c>
      <c r="LX19">
        <v>-0.43026301313101001</v>
      </c>
      <c r="LY19">
        <v>-0.83778358950624998</v>
      </c>
      <c r="LZ19">
        <v>-1.53672318211672</v>
      </c>
      <c r="MA19">
        <v>-0.16873348312547501</v>
      </c>
      <c r="MB19">
        <v>0.52641818790155104</v>
      </c>
      <c r="MC19">
        <v>-1.2535840747694</v>
      </c>
      <c r="MD19">
        <v>-0.71924062000827604</v>
      </c>
      <c r="ME19">
        <v>-1.9352443612197301</v>
      </c>
      <c r="MF19">
        <v>-0.52711955502850005</v>
      </c>
      <c r="MG19">
        <v>1.0995611659140301</v>
      </c>
      <c r="MH19">
        <v>-0.71705617477497297</v>
      </c>
      <c r="MI19">
        <v>-0.43018524155417398</v>
      </c>
      <c r="MJ19">
        <v>-1.6301525123301499</v>
      </c>
      <c r="MK19">
        <v>0.39314378969610903</v>
      </c>
      <c r="ML19">
        <v>0.29132087293311698</v>
      </c>
      <c r="MM19">
        <v>-0.78727368505833994</v>
      </c>
      <c r="MN19">
        <v>-0.32766147484571301</v>
      </c>
      <c r="MO19">
        <v>-0.74528746793162304</v>
      </c>
      <c r="MP19">
        <v>-6.2324859157832202E-2</v>
      </c>
      <c r="MQ19">
        <v>3.7357812445447799E-3</v>
      </c>
      <c r="MR19">
        <v>-0.72315163111260194</v>
      </c>
      <c r="MS19">
        <v>0.820165167825611</v>
      </c>
      <c r="MT19">
        <v>-1.0215370081938999</v>
      </c>
      <c r="MU19">
        <v>-0.27500511309329301</v>
      </c>
      <c r="MV19">
        <v>-1.9026812651411901E-2</v>
      </c>
      <c r="MW19">
        <v>0.346341345003713</v>
      </c>
      <c r="MX19">
        <v>0.69807570007640096</v>
      </c>
      <c r="MY19">
        <v>-1.5869735552584601</v>
      </c>
      <c r="MZ19">
        <v>-3.31924932155537</v>
      </c>
      <c r="NA19">
        <v>-0.92640414565665197</v>
      </c>
      <c r="NB19">
        <v>-0.85546213693435702</v>
      </c>
      <c r="NC19">
        <v>-0.13476830768915199</v>
      </c>
      <c r="ND19">
        <v>0.94611926567779003</v>
      </c>
      <c r="NE19">
        <v>0.384788685244979</v>
      </c>
      <c r="NF19">
        <v>0.225926111360082</v>
      </c>
      <c r="NG19">
        <v>8.8146798135978005E-2</v>
      </c>
      <c r="NH19">
        <v>0.62031342100693998</v>
      </c>
      <c r="NI19">
        <v>-2.1077979070975901</v>
      </c>
      <c r="NJ19">
        <v>0.43114196277918299</v>
      </c>
      <c r="NK19">
        <v>0.47995780618361</v>
      </c>
      <c r="NL19">
        <v>0.883339262311583</v>
      </c>
      <c r="NM19">
        <v>0.90473899266287106</v>
      </c>
      <c r="NN19">
        <v>-0.92038875405368004</v>
      </c>
      <c r="NO19">
        <v>0.49262237503265899</v>
      </c>
      <c r="NP19">
        <v>0.73936798621330202</v>
      </c>
      <c r="NQ19">
        <v>0.98148985267353095</v>
      </c>
      <c r="NR19">
        <v>0.99144576134379303</v>
      </c>
      <c r="NS19">
        <v>-0.47920431385919199</v>
      </c>
      <c r="NT19">
        <v>0.671558831249494</v>
      </c>
      <c r="NU19">
        <v>0.86125712082825501</v>
      </c>
      <c r="NV19">
        <v>1.0357667864078</v>
      </c>
      <c r="NW19">
        <v>1.16621694779889</v>
      </c>
      <c r="NX19">
        <v>-0.13628884975931599</v>
      </c>
      <c r="NY19">
        <v>0.78294383356705499</v>
      </c>
      <c r="NZ19">
        <v>0.935181730537747</v>
      </c>
      <c r="OA19">
        <v>1.1700424464922701</v>
      </c>
      <c r="OB19">
        <v>1.28265656407425</v>
      </c>
      <c r="OC19">
        <v>-1.5416354834885699</v>
      </c>
      <c r="OD19">
        <v>-1.6639911332866699</v>
      </c>
      <c r="OE19">
        <v>-2.17481045478138</v>
      </c>
      <c r="OF19">
        <v>-6.8862636316044307E-2</v>
      </c>
      <c r="OG19">
        <v>-0.56504496830681705</v>
      </c>
      <c r="OH19">
        <v>0.37752408972666901</v>
      </c>
      <c r="OI19">
        <v>-2.7902032192528998</v>
      </c>
      <c r="OJ19">
        <v>0.19122604267463</v>
      </c>
      <c r="OK19">
        <v>0.59138983374718301</v>
      </c>
      <c r="OL19">
        <v>1.2000971963029201</v>
      </c>
      <c r="OM19">
        <v>-1.8156449346419801</v>
      </c>
      <c r="ON19">
        <v>-1.7046181444074799</v>
      </c>
      <c r="OO19">
        <v>0.258308154979006</v>
      </c>
      <c r="OP19">
        <v>0.84187524464232699</v>
      </c>
      <c r="OQ19">
        <v>0.90179349042016699</v>
      </c>
      <c r="OR19">
        <v>-1.8459751490282299</v>
      </c>
      <c r="OS19">
        <v>-0.74446958286453502</v>
      </c>
      <c r="OT19">
        <v>0.57506236474578198</v>
      </c>
      <c r="OU19">
        <v>0.91318963935949404</v>
      </c>
      <c r="OV19">
        <v>0.84416767297513595</v>
      </c>
      <c r="OW19">
        <v>-1.1736649748997401</v>
      </c>
      <c r="OX19">
        <v>-0.21205037826693801</v>
      </c>
      <c r="OY19">
        <v>0.73489433348062905</v>
      </c>
      <c r="OZ19">
        <v>0.90304387968668998</v>
      </c>
      <c r="PA19">
        <v>0.81809673539236105</v>
      </c>
      <c r="PB19">
        <v>-0.67744525826024504</v>
      </c>
      <c r="PC19">
        <v>9.4134129248521894E-2</v>
      </c>
      <c r="PD19">
        <v>0.79386253348880598</v>
      </c>
      <c r="PE19">
        <v>0.90029564943211504</v>
      </c>
      <c r="PF19">
        <v>1.0633356992610401</v>
      </c>
      <c r="PG19">
        <v>0.39182950894276602</v>
      </c>
      <c r="PH19">
        <v>-0.355614457585334</v>
      </c>
      <c r="PI19">
        <v>-0.758751461514936</v>
      </c>
      <c r="PJ19">
        <v>-0.39422803116229899</v>
      </c>
      <c r="PK19">
        <v>-0.69269524362507595</v>
      </c>
      <c r="PL19">
        <v>-0.22565178289910801</v>
      </c>
      <c r="PM19">
        <v>0.231933463057135</v>
      </c>
      <c r="PN19">
        <v>0.31381068535081602</v>
      </c>
      <c r="PO19">
        <v>0.35864903176233898</v>
      </c>
      <c r="PP19">
        <v>0.35578635652406299</v>
      </c>
      <c r="PQ19">
        <v>0.336789951757684</v>
      </c>
      <c r="PR19">
        <v>0.26006647094813601</v>
      </c>
      <c r="PS19">
        <v>0.32933007291790301</v>
      </c>
      <c r="PT19">
        <v>0.35794429041251502</v>
      </c>
      <c r="PU19">
        <v>0.34590778387966598</v>
      </c>
      <c r="PV19">
        <v>0.298301213233861</v>
      </c>
      <c r="PW19">
        <v>0.29545625715754797</v>
      </c>
      <c r="PX19">
        <v>0.34422400398860997</v>
      </c>
      <c r="PY19">
        <v>0.35236613733251099</v>
      </c>
      <c r="PZ19">
        <v>0.33404315487846897</v>
      </c>
      <c r="QA19">
        <v>0.30931102282759498</v>
      </c>
      <c r="QB19">
        <v>0.317105180057076</v>
      </c>
      <c r="QC19">
        <v>0.345284068024932</v>
      </c>
      <c r="QD19">
        <v>0.342416946925654</v>
      </c>
      <c r="QE19">
        <v>0.33981978517627698</v>
      </c>
      <c r="QF19">
        <v>0.32226532786508399</v>
      </c>
      <c r="QG19">
        <v>0.32492869940444502</v>
      </c>
      <c r="QH19">
        <v>0.33967529215221098</v>
      </c>
      <c r="QI19">
        <v>0.344774067701345</v>
      </c>
      <c r="QJ19">
        <v>0.35395050083808299</v>
      </c>
      <c r="QK19">
        <v>1.7077532765916801</v>
      </c>
      <c r="QL19">
        <v>2.0698499637735601</v>
      </c>
      <c r="QM19">
        <v>0.192706165880381</v>
      </c>
      <c r="QN19">
        <v>-2.5630268561105899E-2</v>
      </c>
      <c r="QO19">
        <v>-5.5763798568485998E-2</v>
      </c>
      <c r="QP19">
        <v>-0.78565868196947497</v>
      </c>
      <c r="QQ19">
        <v>-0.49363806245967001</v>
      </c>
      <c r="QR19">
        <v>-0.637289842564705</v>
      </c>
      <c r="QS19">
        <v>-0.47465426050105902</v>
      </c>
      <c r="QT19">
        <v>-0.65398337028901898</v>
      </c>
      <c r="QU19">
        <v>1.58532606873407</v>
      </c>
      <c r="QV19">
        <v>-0.56153052422030203</v>
      </c>
      <c r="QW19">
        <v>-0.68106936342600999</v>
      </c>
      <c r="QX19">
        <v>-0.53712406257197698</v>
      </c>
      <c r="QY19">
        <v>-0.63525831062816396</v>
      </c>
      <c r="QZ19">
        <v>0.52293470207757298</v>
      </c>
      <c r="RA19">
        <v>-0.64917184989662902</v>
      </c>
      <c r="RB19">
        <v>-0.63450039381253798</v>
      </c>
      <c r="RC19">
        <v>-0.61094483010985801</v>
      </c>
      <c r="RD19">
        <v>-0.74754230260745802</v>
      </c>
      <c r="RE19">
        <v>0.10966559247155599</v>
      </c>
      <c r="RF19">
        <v>-0.63964781145160299</v>
      </c>
      <c r="RG19">
        <v>-0.66451236960535498</v>
      </c>
      <c r="RH19">
        <v>-0.70704946165124105</v>
      </c>
      <c r="RI19">
        <v>-0.72701106224624001</v>
      </c>
      <c r="RJ19">
        <v>-6.8958430247063704E-2</v>
      </c>
      <c r="RK19">
        <v>-0.67162044748086303</v>
      </c>
      <c r="RL19">
        <v>-0.73531033593932704</v>
      </c>
      <c r="RM19">
        <v>-0.71008539343577404</v>
      </c>
      <c r="RN19">
        <v>-0.68719824488123404</v>
      </c>
      <c r="RO19">
        <v>0.38127708680267303</v>
      </c>
      <c r="RP19">
        <v>-0.88118628056853898</v>
      </c>
      <c r="RQ19">
        <v>1.89884627050776</v>
      </c>
      <c r="RR19">
        <v>0.25134423247863402</v>
      </c>
      <c r="RS19">
        <v>-0.83663085981854401</v>
      </c>
      <c r="RT19">
        <v>0.75149928431427204</v>
      </c>
      <c r="RU19">
        <v>0.88333307234122904</v>
      </c>
      <c r="RV19">
        <v>-5.0878659203031702E-2</v>
      </c>
      <c r="RW19">
        <v>0.34435768210786899</v>
      </c>
      <c r="RX19">
        <v>0.83165337830382702</v>
      </c>
      <c r="RY19">
        <v>0.24066412192655101</v>
      </c>
      <c r="RZ19">
        <v>0.34741463296827402</v>
      </c>
      <c r="SA19">
        <v>7.2348252043569206E-2</v>
      </c>
      <c r="SB19">
        <v>0.44101320027949298</v>
      </c>
      <c r="SC19">
        <v>0.72968547424081298</v>
      </c>
      <c r="SD19">
        <v>0.29877365220658503</v>
      </c>
      <c r="SE19">
        <v>0.21796952076343701</v>
      </c>
      <c r="SF19">
        <v>0.25482946497287301</v>
      </c>
      <c r="SG19">
        <v>0.59934070532394201</v>
      </c>
      <c r="SH19">
        <v>0.38569664743813897</v>
      </c>
      <c r="SI19">
        <v>0.23100745107183299</v>
      </c>
      <c r="SJ19">
        <v>0.29548560643723698</v>
      </c>
      <c r="SK19">
        <v>0.418544660609875</v>
      </c>
      <c r="SL19">
        <v>0.41609086848327997</v>
      </c>
      <c r="SM19">
        <v>0.34609716964008203</v>
      </c>
      <c r="SN19">
        <v>0.284471051322569</v>
      </c>
      <c r="SO19">
        <v>0.40665187751351001</v>
      </c>
      <c r="SP19">
        <v>0.32616867211033101</v>
      </c>
      <c r="SQ19">
        <v>0.378561310449608</v>
      </c>
      <c r="SR19">
        <v>0.36312701613343001</v>
      </c>
      <c r="SS19">
        <v>-0.56553184628406905</v>
      </c>
      <c r="ST19">
        <v>-2.5291744722893998</v>
      </c>
      <c r="SU19">
        <v>-2.3460689915095299</v>
      </c>
      <c r="SV19">
        <v>-1.2977200801195099</v>
      </c>
      <c r="SW19">
        <v>-0.32654308054873499</v>
      </c>
      <c r="SX19">
        <v>0.25551552982430598</v>
      </c>
      <c r="SY19">
        <v>-0.37990851957092497</v>
      </c>
      <c r="SZ19">
        <v>7.6396931396457701E-2</v>
      </c>
      <c r="TA19">
        <v>0.474146421251739</v>
      </c>
      <c r="TB19">
        <v>0.70552872471115302</v>
      </c>
      <c r="TC19">
        <v>-0.51912844741136099</v>
      </c>
      <c r="TD19">
        <v>-0.25198311190823203</v>
      </c>
      <c r="TE19">
        <v>0.226938519450367</v>
      </c>
      <c r="TF19">
        <v>0.561041423663724</v>
      </c>
      <c r="TG19">
        <v>0.74835240982627105</v>
      </c>
      <c r="TH19">
        <v>-0.38717807002064403</v>
      </c>
      <c r="TI19">
        <v>-1.32258723796522E-2</v>
      </c>
      <c r="TJ19">
        <v>0.39490630259533399</v>
      </c>
      <c r="TK19">
        <v>0.65664145790234996</v>
      </c>
      <c r="TL19">
        <v>0.77085159119678204</v>
      </c>
      <c r="TM19">
        <v>-0.18428304086028199</v>
      </c>
      <c r="TN19">
        <v>0.178761678540696</v>
      </c>
      <c r="TO19">
        <v>0.51554905090504999</v>
      </c>
      <c r="TP19">
        <v>0.70464265562028605</v>
      </c>
      <c r="TQ19">
        <v>0.74552503196813702</v>
      </c>
      <c r="TR19">
        <v>1.77902601687905E-3</v>
      </c>
      <c r="TS19">
        <v>0.32366029814453101</v>
      </c>
      <c r="TT19">
        <v>0.58838901841046198</v>
      </c>
      <c r="TU19">
        <v>0.70434672927155595</v>
      </c>
      <c r="TV19">
        <v>0.71601987616609097</v>
      </c>
    </row>
    <row r="20" spans="1:542" x14ac:dyDescent="0.25">
      <c r="A20" s="13">
        <v>44104</v>
      </c>
      <c r="B20">
        <v>4.5784322784063601E-2</v>
      </c>
      <c r="C20">
        <v>0.90511273533467396</v>
      </c>
      <c r="D20">
        <v>-1.01957571688156</v>
      </c>
      <c r="E20">
        <v>0.80213219114112</v>
      </c>
      <c r="F20">
        <v>0.33397388178901</v>
      </c>
      <c r="G20">
        <v>2.4311711421538599E-2</v>
      </c>
      <c r="H20">
        <v>-0.67756739125793397</v>
      </c>
      <c r="I20">
        <v>0.22940273482929099</v>
      </c>
      <c r="J20">
        <v>-0.74377207851258098</v>
      </c>
      <c r="K20">
        <v>-0.82035713404836097</v>
      </c>
      <c r="L20">
        <v>-0.114619016862164</v>
      </c>
      <c r="M20">
        <v>-0.62284946482292103</v>
      </c>
      <c r="N20">
        <v>4.9322230243353901E-2</v>
      </c>
      <c r="O20">
        <v>-0.852933385301335</v>
      </c>
      <c r="P20">
        <v>-0.63164239551790902</v>
      </c>
      <c r="Q20">
        <v>-0.389443763534078</v>
      </c>
      <c r="R20">
        <v>-0.31426554466218498</v>
      </c>
      <c r="S20">
        <v>-0.420735094276945</v>
      </c>
      <c r="T20">
        <v>-0.81189897954415802</v>
      </c>
      <c r="U20">
        <v>-0.434390845336937</v>
      </c>
      <c r="V20">
        <v>-0.262213701558561</v>
      </c>
      <c r="W20">
        <v>-0.53833007415216705</v>
      </c>
      <c r="X20">
        <v>-0.54112283199347999</v>
      </c>
      <c r="Y20">
        <v>-0.67291727130301804</v>
      </c>
      <c r="Z20">
        <v>-0.75848896023718004</v>
      </c>
      <c r="AA20">
        <v>-0.44659901269833402</v>
      </c>
      <c r="AB20">
        <v>-0.61302970893545805</v>
      </c>
      <c r="AC20">
        <v>-0.48809543711290199</v>
      </c>
      <c r="AD20">
        <v>-0.89030582256760005</v>
      </c>
      <c r="AE20">
        <v>-1.1017490337040099</v>
      </c>
      <c r="AF20">
        <v>-0.84104903173548895</v>
      </c>
      <c r="AG20">
        <v>-1.6572325917922399</v>
      </c>
      <c r="AH20">
        <v>-2.1323820452976401</v>
      </c>
      <c r="AI20">
        <v>-2.4278657081426198</v>
      </c>
      <c r="AJ20">
        <v>-0.58415511755139005</v>
      </c>
      <c r="AK20">
        <v>-0.45455483471278801</v>
      </c>
      <c r="AL20">
        <v>-0.94140992918440403</v>
      </c>
      <c r="AM20">
        <v>-0.91144832327436898</v>
      </c>
      <c r="AN20">
        <v>0.22125285044729701</v>
      </c>
      <c r="AO20">
        <v>0.41634414909489698</v>
      </c>
      <c r="AP20">
        <v>-0.84497543589132296</v>
      </c>
      <c r="AQ20">
        <v>-1.0293526224693501</v>
      </c>
      <c r="AR20">
        <v>-0.244562554624568</v>
      </c>
      <c r="AS20">
        <v>0.264697928437434</v>
      </c>
      <c r="AT20">
        <v>0.48181120409936801</v>
      </c>
      <c r="AU20">
        <v>-0.94518842858782504</v>
      </c>
      <c r="AV20">
        <v>-0.64307106346217202</v>
      </c>
      <c r="AW20">
        <v>8.3887533394316899E-3</v>
      </c>
      <c r="AX20">
        <v>0.37463781398044699</v>
      </c>
      <c r="AY20">
        <v>0.59777645100507304</v>
      </c>
      <c r="AZ20">
        <v>-0.71942967298048099</v>
      </c>
      <c r="BA20">
        <v>-0.34596950498440598</v>
      </c>
      <c r="BB20">
        <v>0.16526750249925001</v>
      </c>
      <c r="BC20">
        <v>0.48757533431831301</v>
      </c>
      <c r="BD20">
        <v>0.70432327623731705</v>
      </c>
      <c r="BE20">
        <v>-0.47963228530528901</v>
      </c>
      <c r="BF20">
        <v>-0.144006225320195</v>
      </c>
      <c r="BG20">
        <v>0.29972353352860398</v>
      </c>
      <c r="BH20">
        <v>0.59413199411643003</v>
      </c>
      <c r="BI20">
        <v>0.74711107655411702</v>
      </c>
      <c r="BK20">
        <v>-0.36242911506243197</v>
      </c>
      <c r="BL20">
        <v>-0.94480241765922202</v>
      </c>
      <c r="BM20">
        <v>-1.30882396745722</v>
      </c>
      <c r="BN20">
        <v>-0.77978151201780899</v>
      </c>
      <c r="BO20">
        <v>-5.25188582078253E-2</v>
      </c>
      <c r="BP20">
        <v>-0.23348281551205699</v>
      </c>
      <c r="BQ20">
        <v>-0.52914467217432504</v>
      </c>
      <c r="BR20">
        <v>-0.298239180460102</v>
      </c>
      <c r="BS20">
        <v>8.2191906546010704E-2</v>
      </c>
      <c r="BT20">
        <v>0.37278778721115402</v>
      </c>
      <c r="BU20">
        <v>-0.339794600195788</v>
      </c>
      <c r="BV20">
        <v>-0.82811044723248095</v>
      </c>
      <c r="BW20">
        <v>-6.4941061207213505E-2</v>
      </c>
      <c r="BX20">
        <v>0.15030162256810001</v>
      </c>
      <c r="BY20">
        <v>0.46918188375569198</v>
      </c>
      <c r="BZ20">
        <v>-0.58111019605148095</v>
      </c>
      <c r="CA20">
        <v>-0.470424536079603</v>
      </c>
      <c r="CB20">
        <v>3.5166259994114199E-2</v>
      </c>
      <c r="CC20">
        <v>0.29778440584982202</v>
      </c>
      <c r="CD20">
        <v>0.66331825753165097</v>
      </c>
      <c r="CE20">
        <v>-0.42798366447403702</v>
      </c>
      <c r="CF20">
        <v>-0.29238504860534198</v>
      </c>
      <c r="CG20">
        <v>0.157297709677958</v>
      </c>
      <c r="CH20">
        <v>0.456570710178964</v>
      </c>
      <c r="CI20">
        <v>0.629354225429405</v>
      </c>
      <c r="CJ20">
        <v>-0.31024557154642302</v>
      </c>
      <c r="CK20">
        <v>-0.146403977395834</v>
      </c>
      <c r="CL20">
        <v>0.28900629492181001</v>
      </c>
      <c r="CM20">
        <v>0.46856469019342001</v>
      </c>
      <c r="CN20">
        <v>0.70143526534210299</v>
      </c>
      <c r="CO20">
        <v>-0.72758634372071196</v>
      </c>
      <c r="CP20">
        <v>-0.68857071645434298</v>
      </c>
      <c r="CQ20">
        <v>-2.2387287131102398</v>
      </c>
      <c r="CR20">
        <v>-5.9520995362547999E-2</v>
      </c>
      <c r="CS20">
        <v>-0.49867385056118002</v>
      </c>
      <c r="CT20">
        <v>-0.50847301803402201</v>
      </c>
      <c r="CU20">
        <v>-1.68147536676474</v>
      </c>
      <c r="CV20">
        <v>0.392699956616334</v>
      </c>
      <c r="CW20">
        <v>-0.68454055301821104</v>
      </c>
      <c r="CX20">
        <v>-0.18846999461809999</v>
      </c>
      <c r="CY20">
        <v>-0.63304238561978299</v>
      </c>
      <c r="CZ20">
        <v>-1.59137206858603</v>
      </c>
      <c r="DA20">
        <v>0.178964669952454</v>
      </c>
      <c r="DB20">
        <v>-0.248476710801492</v>
      </c>
      <c r="DC20">
        <v>0.46342099075840099</v>
      </c>
      <c r="DD20">
        <v>-1.1619555954982499</v>
      </c>
      <c r="DE20">
        <v>-0.74336457374749898</v>
      </c>
      <c r="DF20">
        <v>-3.8109978063400198E-2</v>
      </c>
      <c r="DG20">
        <v>0.106200567569449</v>
      </c>
      <c r="DH20">
        <v>0.33503737949767698</v>
      </c>
      <c r="DI20">
        <v>-0.72981980217496401</v>
      </c>
      <c r="DJ20">
        <v>-0.59101180828122901</v>
      </c>
      <c r="DK20">
        <v>0.135494711501357</v>
      </c>
      <c r="DL20">
        <v>0.12822032307930201</v>
      </c>
      <c r="DM20">
        <v>0.40091475022126</v>
      </c>
      <c r="DN20">
        <v>-0.62463804116380195</v>
      </c>
      <c r="DO20">
        <v>-0.33099258285288602</v>
      </c>
      <c r="DP20">
        <v>0.14744035712943401</v>
      </c>
      <c r="DQ20">
        <v>0.22142390082237601</v>
      </c>
      <c r="DR20">
        <v>0.49601718166078002</v>
      </c>
      <c r="DS20">
        <v>-0.58520398495560999</v>
      </c>
      <c r="DT20">
        <v>-1.54509019632763</v>
      </c>
      <c r="DU20">
        <v>-3.68650915652574</v>
      </c>
      <c r="DV20">
        <v>-1.77894919101718</v>
      </c>
      <c r="DW20">
        <v>-0.29431903778673801</v>
      </c>
      <c r="DX20">
        <v>9.50500481500655E-2</v>
      </c>
      <c r="DY20">
        <v>-2.1957532851268899</v>
      </c>
      <c r="DZ20">
        <v>0.427188489623478</v>
      </c>
      <c r="EA20">
        <v>1.67349794435523</v>
      </c>
      <c r="EB20">
        <v>0.409261340272986</v>
      </c>
      <c r="EC20">
        <v>-1.2057582663849999</v>
      </c>
      <c r="ED20">
        <v>-1.8168913233178099</v>
      </c>
      <c r="EE20">
        <v>1.24806821621259</v>
      </c>
      <c r="EF20">
        <v>1.39038465613852</v>
      </c>
      <c r="EG20">
        <v>0.18821691211900601</v>
      </c>
      <c r="EH20">
        <v>-1.8582821342735401</v>
      </c>
      <c r="EI20">
        <v>-0.311604814536867</v>
      </c>
      <c r="EJ20">
        <v>1.56949113635852</v>
      </c>
      <c r="EK20">
        <v>0.92324697235235798</v>
      </c>
      <c r="EL20">
        <v>0.46813575179292899</v>
      </c>
      <c r="EM20">
        <v>-0.863675356942189</v>
      </c>
      <c r="EN20">
        <v>0.45281615596040597</v>
      </c>
      <c r="EO20">
        <v>1.3240412766494301</v>
      </c>
      <c r="EP20">
        <v>1.0021796653649</v>
      </c>
      <c r="EQ20">
        <v>1.1561562700221999</v>
      </c>
      <c r="ER20">
        <v>-9.1072527592841304E-2</v>
      </c>
      <c r="ES20">
        <v>0.43661454673149203</v>
      </c>
      <c r="ET20">
        <v>1.2833945937396201</v>
      </c>
      <c r="EU20">
        <v>1.4327397067700001</v>
      </c>
      <c r="EV20">
        <v>1.3753081176083399</v>
      </c>
      <c r="EW20">
        <v>-0.95152519047795303</v>
      </c>
      <c r="EX20">
        <v>-1.0152040746787001</v>
      </c>
      <c r="EY20">
        <v>-1.54039368230275</v>
      </c>
      <c r="EZ20">
        <v>2.53775586726546E-2</v>
      </c>
      <c r="FA20">
        <v>-0.25049123799968298</v>
      </c>
      <c r="FB20">
        <v>-0.60567785612976599</v>
      </c>
      <c r="FC20">
        <v>-1.56291928131126</v>
      </c>
      <c r="FD20">
        <v>0.21514682736623</v>
      </c>
      <c r="FE20">
        <v>-0.37387379563043399</v>
      </c>
      <c r="FF20">
        <v>-9.7232477802321596E-2</v>
      </c>
      <c r="FG20">
        <v>-1.2937917616135499</v>
      </c>
      <c r="FH20">
        <v>-1.58683971970131</v>
      </c>
      <c r="FI20">
        <v>-0.100905659046441</v>
      </c>
      <c r="FJ20">
        <v>-8.7968959474271594E-2</v>
      </c>
      <c r="FK20">
        <v>0.27077977505115702</v>
      </c>
      <c r="FL20">
        <v>-1.48108703817843</v>
      </c>
      <c r="FM20">
        <v>-0.87582157278119399</v>
      </c>
      <c r="FN20">
        <v>-9.7285238619985101E-2</v>
      </c>
      <c r="FO20">
        <v>8.4528553869167397E-2</v>
      </c>
      <c r="FP20">
        <v>0.27210138759316699</v>
      </c>
      <c r="FQ20">
        <v>-1.0555935952379101</v>
      </c>
      <c r="FR20">
        <v>-0.63289786258487701</v>
      </c>
      <c r="FS20">
        <v>2.0294849782254699E-2</v>
      </c>
      <c r="FT20">
        <v>0.140445489139467</v>
      </c>
      <c r="FU20">
        <v>0.36675742783315302</v>
      </c>
      <c r="FV20">
        <v>-0.83904750485519597</v>
      </c>
      <c r="FW20">
        <v>-0.43123508773138097</v>
      </c>
      <c r="FX20">
        <v>7.5644286158408097E-2</v>
      </c>
      <c r="FY20">
        <v>0.236759413428028</v>
      </c>
      <c r="FZ20">
        <v>0.55065885390336899</v>
      </c>
      <c r="GA20">
        <v>-1.3344290592833801</v>
      </c>
      <c r="GB20">
        <v>-1.9491366108636901</v>
      </c>
      <c r="GC20">
        <v>-2.2621183767522899</v>
      </c>
      <c r="GD20">
        <v>-0.60416824861123697</v>
      </c>
      <c r="GE20">
        <v>-0.16886991096145201</v>
      </c>
      <c r="GF20">
        <v>0.69847278141866398</v>
      </c>
      <c r="GG20">
        <v>-1.3458137578832601</v>
      </c>
      <c r="GH20">
        <v>-3.8708369591742203E-2</v>
      </c>
      <c r="GI20">
        <v>0.147021307466318</v>
      </c>
      <c r="GJ20">
        <v>0.54846535766601601</v>
      </c>
      <c r="GK20">
        <v>-1.3395224388182001</v>
      </c>
      <c r="GL20">
        <v>-1.17312258632535</v>
      </c>
      <c r="GM20">
        <v>0.118709771249342</v>
      </c>
      <c r="GN20">
        <v>0.29021383781252102</v>
      </c>
      <c r="GO20">
        <v>0.51606774285245305</v>
      </c>
      <c r="GP20">
        <v>-1.2837991357155201</v>
      </c>
      <c r="GQ20">
        <v>-0.53236212114847603</v>
      </c>
      <c r="GR20">
        <v>0.20747210445216599</v>
      </c>
      <c r="GS20">
        <v>0.40673024522715301</v>
      </c>
      <c r="GT20">
        <v>0.469885361663538</v>
      </c>
      <c r="GU20">
        <v>-0.831824317912781</v>
      </c>
      <c r="GV20">
        <v>-0.25398456097099997</v>
      </c>
      <c r="GW20">
        <v>0.31577988128429002</v>
      </c>
      <c r="GX20">
        <v>0.41419888938377603</v>
      </c>
      <c r="GY20">
        <v>0.42430657524069798</v>
      </c>
      <c r="GZ20">
        <v>-0.55070089291367197</v>
      </c>
      <c r="HA20">
        <v>-5.3828386729355797E-2</v>
      </c>
      <c r="HB20">
        <v>0.34582088069544897</v>
      </c>
      <c r="HC20">
        <v>0.39520361683390798</v>
      </c>
      <c r="HD20">
        <v>0.37920035986181</v>
      </c>
      <c r="HE20">
        <v>-1.2138609296001199</v>
      </c>
      <c r="HF20">
        <v>-1.73673013626787</v>
      </c>
      <c r="HG20">
        <v>-2.7256860617029601</v>
      </c>
      <c r="HH20">
        <v>-1.2377455493828899</v>
      </c>
      <c r="HI20">
        <v>-0.54225490885169603</v>
      </c>
      <c r="HJ20">
        <v>4.8520986108884299E-2</v>
      </c>
      <c r="HK20">
        <v>-1.20196568853566</v>
      </c>
      <c r="HL20">
        <v>-0.40257080530231598</v>
      </c>
      <c r="HM20">
        <v>-0.174678740903112</v>
      </c>
      <c r="HN20">
        <v>-1.6253823220388899E-2</v>
      </c>
      <c r="HO20">
        <v>-1.21338509211473</v>
      </c>
      <c r="HP20">
        <v>-1.1379867577181599</v>
      </c>
      <c r="HQ20">
        <v>-0.256402680649916</v>
      </c>
      <c r="HR20">
        <v>-0.119065651143776</v>
      </c>
      <c r="HS20">
        <v>7.4051074650141394E-2</v>
      </c>
      <c r="HT20">
        <v>-1.1871593995174701</v>
      </c>
      <c r="HU20">
        <v>-0.69510597609548497</v>
      </c>
      <c r="HV20">
        <v>-0.18784628185708199</v>
      </c>
      <c r="HW20">
        <v>-2.1921653012239299E-2</v>
      </c>
      <c r="HX20">
        <v>0.147955140245667</v>
      </c>
      <c r="HY20">
        <v>-0.87511721072491599</v>
      </c>
      <c r="HZ20">
        <v>-0.500777623095638</v>
      </c>
      <c r="IA20">
        <v>-9.9425017980531702E-2</v>
      </c>
      <c r="IB20">
        <v>5.9965664246752502E-2</v>
      </c>
      <c r="IC20">
        <v>0.14107317439012099</v>
      </c>
      <c r="ID20">
        <v>-0.682354945897791</v>
      </c>
      <c r="IE20">
        <v>-0.35399563082232799</v>
      </c>
      <c r="IF20">
        <v>-1.7878842895811101E-2</v>
      </c>
      <c r="IG20">
        <v>7.6817578925944999E-2</v>
      </c>
      <c r="IH20">
        <v>0.11393156695803899</v>
      </c>
      <c r="II20">
        <v>-1.17602165796087</v>
      </c>
      <c r="IJ20">
        <v>-1.1551721309378</v>
      </c>
      <c r="IK20">
        <v>-1.21159080597173</v>
      </c>
      <c r="IL20">
        <v>-1.50505933080438</v>
      </c>
      <c r="IM20">
        <v>0.12081061280748399</v>
      </c>
      <c r="IN20">
        <v>-0.65252268582921602</v>
      </c>
      <c r="IO20">
        <v>-1.12066582649362</v>
      </c>
      <c r="IP20">
        <v>-1.4609540749837999</v>
      </c>
      <c r="IQ20">
        <v>0.239225522000724</v>
      </c>
      <c r="IR20">
        <v>8.1407397049268401E-2</v>
      </c>
      <c r="IS20">
        <v>-1.10625030242565</v>
      </c>
      <c r="IT20">
        <v>-1.71902041159118</v>
      </c>
      <c r="IU20">
        <v>-0.61546459667373099</v>
      </c>
      <c r="IV20">
        <v>8.6065502320171405E-2</v>
      </c>
      <c r="IW20">
        <v>9.7437531709603203E-2</v>
      </c>
      <c r="IX20">
        <v>-1.45885243992892</v>
      </c>
      <c r="IY20">
        <v>-1.2065676845701201</v>
      </c>
      <c r="IZ20">
        <v>-0.27945717906339201</v>
      </c>
      <c r="JA20">
        <v>9.4806873285189899E-2</v>
      </c>
      <c r="JB20">
        <v>0.37402241363293698</v>
      </c>
      <c r="JC20">
        <v>-1.2250357382127199</v>
      </c>
      <c r="JD20">
        <v>-0.81391976763590901</v>
      </c>
      <c r="JE20">
        <v>-0.16631785133678101</v>
      </c>
      <c r="JF20">
        <v>0.27733812134087399</v>
      </c>
      <c r="JG20">
        <v>0.37536533537873201</v>
      </c>
      <c r="JH20">
        <v>-0.94088018152530295</v>
      </c>
      <c r="JI20">
        <v>-0.62539993414545703</v>
      </c>
      <c r="JJ20">
        <v>1.7865881699318902E-2</v>
      </c>
      <c r="JK20">
        <v>0.30487164173027897</v>
      </c>
      <c r="JL20">
        <v>0.442453364501456</v>
      </c>
      <c r="JM20">
        <v>-1.35240299694802</v>
      </c>
      <c r="JN20">
        <v>-1.75016967925067</v>
      </c>
      <c r="JO20">
        <v>-2.3674114387628</v>
      </c>
      <c r="JP20">
        <v>-1.9961344758127999</v>
      </c>
      <c r="JQ20">
        <v>-0.80145673399213302</v>
      </c>
      <c r="JR20">
        <v>0.51939141488906504</v>
      </c>
      <c r="JS20">
        <v>-1.37205930986141</v>
      </c>
      <c r="JT20">
        <v>-0.86099291138547296</v>
      </c>
      <c r="JU20">
        <v>0.153826974186282</v>
      </c>
      <c r="JV20">
        <v>0.60312773622350502</v>
      </c>
      <c r="JW20">
        <v>-1.38075775673806</v>
      </c>
      <c r="JX20">
        <v>-1.2230900799295901</v>
      </c>
      <c r="JY20">
        <v>-0.34943563521469001</v>
      </c>
      <c r="JZ20">
        <v>0.32351701676886002</v>
      </c>
      <c r="KA20">
        <v>0.74513188026505806</v>
      </c>
      <c r="KB20">
        <v>-1.3256548590183801</v>
      </c>
      <c r="KC20">
        <v>-0.79984682694667897</v>
      </c>
      <c r="KD20">
        <v>-1.17448931891237E-2</v>
      </c>
      <c r="KE20">
        <v>0.54276540408801299</v>
      </c>
      <c r="KF20">
        <v>0.871028360241618</v>
      </c>
      <c r="KG20">
        <v>-1.0324751988054299</v>
      </c>
      <c r="KH20">
        <v>-0.43073286934723598</v>
      </c>
      <c r="KI20">
        <v>0.25217372683303202</v>
      </c>
      <c r="KJ20">
        <v>0.70210272681813302</v>
      </c>
      <c r="KK20">
        <v>0.88967179611436598</v>
      </c>
      <c r="KL20">
        <v>-0.71082302088385896</v>
      </c>
      <c r="KM20">
        <v>-0.126374174205689</v>
      </c>
      <c r="KN20">
        <v>0.45066353868811598</v>
      </c>
      <c r="KO20">
        <v>0.76401626975557901</v>
      </c>
      <c r="KP20">
        <v>0.79597775088603795</v>
      </c>
      <c r="KQ20">
        <v>0.17668186992396401</v>
      </c>
      <c r="KR20">
        <v>-0.39382672632088001</v>
      </c>
      <c r="KS20">
        <v>-1.76876681647263</v>
      </c>
      <c r="KT20">
        <v>-1.1703015574821301</v>
      </c>
      <c r="KU20">
        <v>-0.88198628620281205</v>
      </c>
      <c r="KV20">
        <v>-0.84280726781711202</v>
      </c>
      <c r="KW20">
        <v>-0.69173243248287297</v>
      </c>
      <c r="KX20">
        <v>0.79030762608965699</v>
      </c>
      <c r="KY20">
        <v>-0.147589820217049</v>
      </c>
      <c r="KZ20">
        <v>0.40931263117814998</v>
      </c>
      <c r="LA20">
        <v>0.32546190405043202</v>
      </c>
      <c r="LB20">
        <v>-0.97467645162675698</v>
      </c>
      <c r="LC20">
        <v>0.51711834707102</v>
      </c>
      <c r="LD20">
        <v>0.38212946795915598</v>
      </c>
      <c r="LE20">
        <v>0.68130683841941397</v>
      </c>
      <c r="LF20">
        <v>-0.31914939023931399</v>
      </c>
      <c r="LG20">
        <v>-0.259726865509609</v>
      </c>
      <c r="LH20">
        <v>0.46931810472704399</v>
      </c>
      <c r="LI20">
        <v>0.553335462665967</v>
      </c>
      <c r="LJ20">
        <v>0.98047261526276497</v>
      </c>
      <c r="LK20">
        <v>-5.09371745244242E-2</v>
      </c>
      <c r="LL20">
        <v>-4.9120410409102901E-2</v>
      </c>
      <c r="LM20">
        <v>0.56270831298047697</v>
      </c>
      <c r="LN20">
        <v>0.80443461206439004</v>
      </c>
      <c r="LO20">
        <v>0.97029292901749997</v>
      </c>
      <c r="LP20">
        <v>5.7722634551509E-2</v>
      </c>
      <c r="LQ20">
        <v>0.13897902949591601</v>
      </c>
      <c r="LR20">
        <v>0.75233943191006203</v>
      </c>
      <c r="LS20">
        <v>0.84161511316860005</v>
      </c>
      <c r="LT20">
        <v>0.96534939392096497</v>
      </c>
      <c r="LU20">
        <v>-1.6023776699977701</v>
      </c>
      <c r="LV20">
        <v>-0.73965394257246098</v>
      </c>
      <c r="LW20">
        <v>-2.0096622192540501</v>
      </c>
      <c r="LX20">
        <v>-1.14801102390626</v>
      </c>
      <c r="LY20">
        <v>-0.47364829810884801</v>
      </c>
      <c r="LZ20">
        <v>-0.82126239182201299</v>
      </c>
      <c r="MA20">
        <v>-1.83267951473904</v>
      </c>
      <c r="MB20">
        <v>-6.7594553310318703E-2</v>
      </c>
      <c r="MC20">
        <v>0.61524310537258797</v>
      </c>
      <c r="MD20">
        <v>-1.2339843938213999</v>
      </c>
      <c r="ME20">
        <v>-1.5683112844352201</v>
      </c>
      <c r="MF20">
        <v>-1.93241275076332</v>
      </c>
      <c r="MG20">
        <v>-0.458897180419298</v>
      </c>
      <c r="MH20">
        <v>1.25229979344</v>
      </c>
      <c r="MI20">
        <v>-0.67495159099653501</v>
      </c>
      <c r="MJ20">
        <v>-2.3286039557542502</v>
      </c>
      <c r="MK20">
        <v>-1.61578974494168</v>
      </c>
      <c r="ML20">
        <v>0.51277543976479401</v>
      </c>
      <c r="MM20">
        <v>0.39478895036096201</v>
      </c>
      <c r="MN20">
        <v>-0.77457838109986399</v>
      </c>
      <c r="MO20">
        <v>-2.2167276264251501</v>
      </c>
      <c r="MP20">
        <v>-0.69818981898668897</v>
      </c>
      <c r="MQ20">
        <v>5.3975597981513398E-2</v>
      </c>
      <c r="MR20">
        <v>8.14090126892551E-2</v>
      </c>
      <c r="MS20">
        <v>-0.67809261192735504</v>
      </c>
      <c r="MT20">
        <v>-1.38845820628376</v>
      </c>
      <c r="MU20">
        <v>-0.97260956578188995</v>
      </c>
      <c r="MV20">
        <v>-0.18701670916235899</v>
      </c>
      <c r="MW20">
        <v>9.5388151750698494E-2</v>
      </c>
      <c r="MX20">
        <v>0.52581003897883105</v>
      </c>
      <c r="MY20">
        <v>-0.61647531502071296</v>
      </c>
      <c r="MZ20">
        <v>-1.25170740279131</v>
      </c>
      <c r="NA20">
        <v>-3.3502844643664398</v>
      </c>
      <c r="NB20">
        <v>-0.93074861595093805</v>
      </c>
      <c r="NC20">
        <v>-0.84600169134814396</v>
      </c>
      <c r="ND20">
        <v>-5.8114106133333003E-2</v>
      </c>
      <c r="NE20">
        <v>-1.5572219100840099</v>
      </c>
      <c r="NF20">
        <v>0.53257349622058603</v>
      </c>
      <c r="NG20">
        <v>0.34353653858417799</v>
      </c>
      <c r="NH20">
        <v>0.160688483169455</v>
      </c>
      <c r="NI20">
        <v>-8.0635409081435804E-3</v>
      </c>
      <c r="NJ20">
        <v>-2.0850933702437202</v>
      </c>
      <c r="NK20">
        <v>0.56958363544461299</v>
      </c>
      <c r="NL20">
        <v>0.61529268266484205</v>
      </c>
      <c r="NM20">
        <v>1.0090584162888601</v>
      </c>
      <c r="NN20">
        <v>-1.11287447668925</v>
      </c>
      <c r="NO20">
        <v>-0.85238598831408097</v>
      </c>
      <c r="NP20">
        <v>0.64570731878676202</v>
      </c>
      <c r="NQ20">
        <v>0.88846709242051403</v>
      </c>
      <c r="NR20">
        <v>1.1385705186951001</v>
      </c>
      <c r="NS20">
        <v>-0.58329571879208897</v>
      </c>
      <c r="NT20">
        <v>-0.38359378704364999</v>
      </c>
      <c r="NU20">
        <v>0.83310362733318699</v>
      </c>
      <c r="NV20">
        <v>1.02910091957511</v>
      </c>
      <c r="NW20">
        <v>1.2454258334914301</v>
      </c>
      <c r="NX20">
        <v>-0.29190662781209198</v>
      </c>
      <c r="NY20">
        <v>-2.23506101104172E-2</v>
      </c>
      <c r="NZ20">
        <v>0.95842248856530898</v>
      </c>
      <c r="OA20">
        <v>1.1421487203073899</v>
      </c>
      <c r="OB20">
        <v>1.39770644110693</v>
      </c>
      <c r="OC20">
        <v>-2.2366904813047999</v>
      </c>
      <c r="OD20">
        <v>-1.7838525617577099</v>
      </c>
      <c r="OE20">
        <v>-1.6152028449582301</v>
      </c>
      <c r="OF20">
        <v>-2.1172680438185401</v>
      </c>
      <c r="OG20">
        <v>-7.01357588184605E-2</v>
      </c>
      <c r="OH20">
        <v>-0.58547349696957296</v>
      </c>
      <c r="OI20">
        <v>-1.4140649078843901</v>
      </c>
      <c r="OJ20">
        <v>-2.66095545110807</v>
      </c>
      <c r="OK20">
        <v>0.22763383177035601</v>
      </c>
      <c r="OL20">
        <v>0.60941543732765402</v>
      </c>
      <c r="OM20">
        <v>-2.0858813577886299</v>
      </c>
      <c r="ON20">
        <v>-1.6973323173894801</v>
      </c>
      <c r="OO20">
        <v>-1.6135163495798699</v>
      </c>
      <c r="OP20">
        <v>0.29007511200469999</v>
      </c>
      <c r="OQ20">
        <v>0.85422343994040995</v>
      </c>
      <c r="OR20">
        <v>-1.98083266662274</v>
      </c>
      <c r="OS20">
        <v>-1.7270036783774001</v>
      </c>
      <c r="OT20">
        <v>-0.69500709648967796</v>
      </c>
      <c r="OU20">
        <v>0.59896713201795504</v>
      </c>
      <c r="OV20">
        <v>0.93210476115302698</v>
      </c>
      <c r="OW20">
        <v>-1.9710586627189099</v>
      </c>
      <c r="OX20">
        <v>-1.1022377069014</v>
      </c>
      <c r="OY20">
        <v>-0.17588184550345901</v>
      </c>
      <c r="OZ20">
        <v>0.76087482727365596</v>
      </c>
      <c r="PA20">
        <v>0.93264463742660497</v>
      </c>
      <c r="PB20">
        <v>-1.4699778341049901</v>
      </c>
      <c r="PC20">
        <v>-0.62892794424784604</v>
      </c>
      <c r="PD20">
        <v>0.12872350293243501</v>
      </c>
      <c r="PE20">
        <v>0.827841768658235</v>
      </c>
      <c r="PF20">
        <v>0.93846298181840904</v>
      </c>
      <c r="PG20">
        <v>0.49633601704803698</v>
      </c>
      <c r="PH20">
        <v>-0.36335875025126202</v>
      </c>
      <c r="PI20">
        <v>-0.40021635769999803</v>
      </c>
      <c r="PJ20">
        <v>-0.84747302159308002</v>
      </c>
      <c r="PK20">
        <v>-0.44151490803432503</v>
      </c>
      <c r="PL20">
        <v>-0.79121220494234601</v>
      </c>
      <c r="PM20">
        <v>0.48539175965586201</v>
      </c>
      <c r="PN20">
        <v>0.33259379746132101</v>
      </c>
      <c r="PO20">
        <v>0.41185094322701998</v>
      </c>
      <c r="PP20">
        <v>0.44480855432570698</v>
      </c>
      <c r="PQ20">
        <v>0.49305177382872201</v>
      </c>
      <c r="PR20">
        <v>0.43312653973569099</v>
      </c>
      <c r="PS20">
        <v>0.35976466513247901</v>
      </c>
      <c r="PT20">
        <v>0.42336520446036202</v>
      </c>
      <c r="PU20">
        <v>0.44827207186019002</v>
      </c>
      <c r="PV20">
        <v>0.46331682318781803</v>
      </c>
      <c r="PW20">
        <v>0.39662008117970099</v>
      </c>
      <c r="PX20">
        <v>0.392351124439419</v>
      </c>
      <c r="PY20">
        <v>0.436496831620307</v>
      </c>
      <c r="PZ20">
        <v>0.44858270800079802</v>
      </c>
      <c r="QA20">
        <v>0.428546149005049</v>
      </c>
      <c r="QB20">
        <v>0.40626851502396599</v>
      </c>
      <c r="QC20">
        <v>0.411854540017281</v>
      </c>
      <c r="QD20">
        <v>0.44086958118791503</v>
      </c>
      <c r="QE20">
        <v>0.44273900209984801</v>
      </c>
      <c r="QF20">
        <v>0.42777512960031</v>
      </c>
      <c r="QG20">
        <v>0.41760049156946</v>
      </c>
      <c r="QH20">
        <v>0.421527375078038</v>
      </c>
      <c r="QI20">
        <v>0.43852199739314301</v>
      </c>
      <c r="QJ20">
        <v>0.44659939967780998</v>
      </c>
      <c r="QK20">
        <v>1.42526777219305</v>
      </c>
      <c r="QL20">
        <v>1.6487884079738</v>
      </c>
      <c r="QM20">
        <v>2.0744251974182202</v>
      </c>
      <c r="QN20">
        <v>0.16077168461057201</v>
      </c>
      <c r="QO20">
        <v>-5.5763798568486303E-2</v>
      </c>
      <c r="QP20">
        <v>-0.18204286533439001</v>
      </c>
      <c r="QQ20">
        <v>1.6863878986566401</v>
      </c>
      <c r="QR20">
        <v>-0.46482738516961702</v>
      </c>
      <c r="QS20">
        <v>-0.62120274573294698</v>
      </c>
      <c r="QT20">
        <v>-0.45949017466403103</v>
      </c>
      <c r="QU20">
        <v>1.6722726538566</v>
      </c>
      <c r="QV20">
        <v>1.5739870754659899</v>
      </c>
      <c r="QW20">
        <v>-0.54609277612440599</v>
      </c>
      <c r="QX20">
        <v>-0.644991407784681</v>
      </c>
      <c r="QY20">
        <v>-0.51198696962657997</v>
      </c>
      <c r="QZ20">
        <v>1.6961664262229501</v>
      </c>
      <c r="RA20">
        <v>0.53207906279578099</v>
      </c>
      <c r="RB20">
        <v>-0.62141491364683499</v>
      </c>
      <c r="RC20">
        <v>-0.60234199279312794</v>
      </c>
      <c r="RD20">
        <v>-0.55446568318049005</v>
      </c>
      <c r="RE20">
        <v>0.962962477713731</v>
      </c>
      <c r="RF20">
        <v>0.128655518192346</v>
      </c>
      <c r="RG20">
        <v>-0.61081841784912405</v>
      </c>
      <c r="RH20">
        <v>-0.61096449706170997</v>
      </c>
      <c r="RI20">
        <v>-0.64432056359880496</v>
      </c>
      <c r="RJ20">
        <v>0.55592803148834002</v>
      </c>
      <c r="RK20">
        <v>-4.5973787989859301E-2</v>
      </c>
      <c r="RL20">
        <v>-0.62395706573938703</v>
      </c>
      <c r="RM20">
        <v>-0.67454780727696195</v>
      </c>
      <c r="RN20">
        <v>-0.64992201589916299</v>
      </c>
      <c r="RO20">
        <v>0.80709101806589201</v>
      </c>
      <c r="RP20">
        <v>0.753595734667596</v>
      </c>
      <c r="RQ20">
        <v>-0.89881628518511303</v>
      </c>
      <c r="RR20">
        <v>1.8983229913364501</v>
      </c>
      <c r="RS20">
        <v>0.406363568930934</v>
      </c>
      <c r="RT20">
        <v>-0.83959990441850796</v>
      </c>
      <c r="RU20">
        <v>0.45964334638473198</v>
      </c>
      <c r="RV20">
        <v>0.95035660745669304</v>
      </c>
      <c r="RW20">
        <v>8.5626939863597804E-2</v>
      </c>
      <c r="RX20">
        <v>0.49868348912293697</v>
      </c>
      <c r="RY20">
        <v>0.63796986475634399</v>
      </c>
      <c r="RZ20">
        <v>0.37053454261928398</v>
      </c>
      <c r="SA20">
        <v>0.47018867160248101</v>
      </c>
      <c r="SB20">
        <v>0.24212249304834799</v>
      </c>
      <c r="SC20">
        <v>0.60721343747901901</v>
      </c>
      <c r="SD20">
        <v>0.52074183513002703</v>
      </c>
      <c r="SE20">
        <v>0.43014261729256498</v>
      </c>
      <c r="SF20">
        <v>0.37075212251506501</v>
      </c>
      <c r="SG20">
        <v>0.43318880961302503</v>
      </c>
      <c r="SH20">
        <v>0.72961760419326904</v>
      </c>
      <c r="SI20">
        <v>0.51580254965219896</v>
      </c>
      <c r="SJ20">
        <v>0.38035812461170898</v>
      </c>
      <c r="SK20">
        <v>0.45936422484870498</v>
      </c>
      <c r="SL20">
        <v>0.57443619125029899</v>
      </c>
      <c r="SM20">
        <v>0.53215142666677895</v>
      </c>
      <c r="SN20">
        <v>0.46058447197978197</v>
      </c>
      <c r="SO20">
        <v>0.44323042770447402</v>
      </c>
      <c r="SP20">
        <v>0.557128814063795</v>
      </c>
      <c r="SQ20">
        <v>0.46350861886619699</v>
      </c>
      <c r="SR20">
        <v>0.491228985588684</v>
      </c>
      <c r="SS20">
        <v>-0.44395601242830302</v>
      </c>
      <c r="ST20">
        <v>-2.0823051590331501</v>
      </c>
      <c r="SU20">
        <v>-2.5304376352580098</v>
      </c>
      <c r="SV20">
        <v>-2.3512693792540298</v>
      </c>
      <c r="SW20">
        <v>-1.3103567000635199</v>
      </c>
      <c r="SX20">
        <v>-0.33919075975142698</v>
      </c>
      <c r="SY20">
        <v>-0.44849252191905198</v>
      </c>
      <c r="SZ20">
        <v>-0.26199385448636198</v>
      </c>
      <c r="TA20">
        <v>0.19626236590016299</v>
      </c>
      <c r="TB20">
        <v>0.59504576362912498</v>
      </c>
      <c r="TC20">
        <v>-0.46082641880382702</v>
      </c>
      <c r="TD20">
        <v>-0.40171510689558498</v>
      </c>
      <c r="TE20">
        <v>-0.13318591314396599</v>
      </c>
      <c r="TF20">
        <v>0.34741797291903398</v>
      </c>
      <c r="TG20">
        <v>0.682455772036896</v>
      </c>
      <c r="TH20">
        <v>-0.43270289354929198</v>
      </c>
      <c r="TI20">
        <v>-0.26866235484283302</v>
      </c>
      <c r="TJ20">
        <v>0.106978574255803</v>
      </c>
      <c r="TK20">
        <v>0.516322344706164</v>
      </c>
      <c r="TL20">
        <v>0.77918436922281797</v>
      </c>
      <c r="TM20">
        <v>-0.335136655545825</v>
      </c>
      <c r="TN20">
        <v>-6.4160687093856805E-2</v>
      </c>
      <c r="TO20">
        <v>0.30029720846681501</v>
      </c>
      <c r="TP20">
        <v>0.63822261275724801</v>
      </c>
      <c r="TQ20">
        <v>0.82895487230729303</v>
      </c>
      <c r="TR20">
        <v>-0.16601243436014701</v>
      </c>
      <c r="TS20">
        <v>0.123475951458116</v>
      </c>
      <c r="TT20">
        <v>0.44663036916350601</v>
      </c>
      <c r="TU20">
        <v>0.71277038069811305</v>
      </c>
      <c r="TV20">
        <v>0.83110030705497095</v>
      </c>
    </row>
    <row r="21" spans="1:542" x14ac:dyDescent="0.25">
      <c r="A21" s="13">
        <v>44196</v>
      </c>
      <c r="B21">
        <v>0.50082899788728796</v>
      </c>
      <c r="C21">
        <v>1.3127766098354801</v>
      </c>
      <c r="D21">
        <v>0.90503677864865895</v>
      </c>
      <c r="E21">
        <v>-1.0599584750509199</v>
      </c>
      <c r="F21">
        <v>0.85135977953264497</v>
      </c>
      <c r="G21">
        <v>0.47830303585114298</v>
      </c>
      <c r="H21">
        <v>0.112010542722077</v>
      </c>
      <c r="I21">
        <v>-0.63042457651502704</v>
      </c>
      <c r="J21">
        <v>0.28192582759547102</v>
      </c>
      <c r="K21">
        <v>-0.71868288548081005</v>
      </c>
      <c r="L21">
        <v>0.37355825659847902</v>
      </c>
      <c r="M21">
        <v>-3.8899399036407198E-2</v>
      </c>
      <c r="N21">
        <v>-0.58198953081060001</v>
      </c>
      <c r="O21">
        <v>0.11430374242699901</v>
      </c>
      <c r="P21">
        <v>-0.85383912743191503</v>
      </c>
      <c r="Q21">
        <v>0.17990401363494199</v>
      </c>
      <c r="R21">
        <v>-0.32546066987080302</v>
      </c>
      <c r="S21">
        <v>-0.260757093605476</v>
      </c>
      <c r="T21">
        <v>-0.38082904088171599</v>
      </c>
      <c r="U21">
        <v>-0.83864332245556095</v>
      </c>
      <c r="V21">
        <v>-8.1635118814384303E-2</v>
      </c>
      <c r="W21">
        <v>-0.195598169195801</v>
      </c>
      <c r="X21">
        <v>-0.50216104356174396</v>
      </c>
      <c r="Y21">
        <v>-0.51892074091425999</v>
      </c>
      <c r="Z21">
        <v>-0.70700740040874299</v>
      </c>
      <c r="AA21">
        <v>-3.3800349867325503E-2</v>
      </c>
      <c r="AB21">
        <v>-0.39359293812333401</v>
      </c>
      <c r="AC21">
        <v>-0.592909765891239</v>
      </c>
      <c r="AD21">
        <v>-0.47191429685618502</v>
      </c>
      <c r="AE21">
        <v>-0.94890046134913297</v>
      </c>
      <c r="AF21">
        <v>-0.84767668367981996</v>
      </c>
      <c r="AG21">
        <v>-1.4209973731791301</v>
      </c>
      <c r="AH21">
        <v>-1.77411168105242</v>
      </c>
      <c r="AI21">
        <v>-2.2734111415601901</v>
      </c>
      <c r="AJ21">
        <v>-2.4484314879812401</v>
      </c>
      <c r="AK21">
        <v>-0.58690743522473898</v>
      </c>
      <c r="AL21">
        <v>-0.87574543749518696</v>
      </c>
      <c r="AM21">
        <v>-0.983855147222501</v>
      </c>
      <c r="AN21">
        <v>-0.97470850332187298</v>
      </c>
      <c r="AO21">
        <v>0.15131550141207301</v>
      </c>
      <c r="AP21">
        <v>-0.79866131333942403</v>
      </c>
      <c r="AQ21">
        <v>-0.88231269842960103</v>
      </c>
      <c r="AR21">
        <v>-1.0778977016926501</v>
      </c>
      <c r="AS21">
        <v>-0.309695831273405</v>
      </c>
      <c r="AT21">
        <v>0.19033761127329801</v>
      </c>
      <c r="AU21">
        <v>-0.84758242618329205</v>
      </c>
      <c r="AV21">
        <v>-0.987910020994333</v>
      </c>
      <c r="AW21">
        <v>-0.70185902939911804</v>
      </c>
      <c r="AX21">
        <v>-6.3472795810918498E-2</v>
      </c>
      <c r="AY21">
        <v>0.299775134183553</v>
      </c>
      <c r="AZ21">
        <v>-0.93605785817863196</v>
      </c>
      <c r="BA21">
        <v>-0.77174737331708598</v>
      </c>
      <c r="BB21">
        <v>-0.41391617175076501</v>
      </c>
      <c r="BC21">
        <v>8.9815137981062998E-2</v>
      </c>
      <c r="BD21">
        <v>0.41779681822568199</v>
      </c>
      <c r="BE21">
        <v>-0.79023867054048402</v>
      </c>
      <c r="BF21">
        <v>-0.54179766648687</v>
      </c>
      <c r="BG21">
        <v>-0.21851189383956801</v>
      </c>
      <c r="BH21">
        <v>0.22631011303794399</v>
      </c>
      <c r="BI21">
        <v>0.53715457478017004</v>
      </c>
      <c r="BK21">
        <v>-0.31635761738500401</v>
      </c>
      <c r="BL21">
        <v>-0.75080175169136698</v>
      </c>
      <c r="BM21">
        <v>-0.91647759214894398</v>
      </c>
      <c r="BN21">
        <v>-1.23736005451987</v>
      </c>
      <c r="BO21">
        <v>-0.72310721415366297</v>
      </c>
      <c r="BP21">
        <v>6.4901628517769497E-2</v>
      </c>
      <c r="BQ21">
        <v>-0.27286087938568099</v>
      </c>
      <c r="BR21">
        <v>-0.46079446235715299</v>
      </c>
      <c r="BS21">
        <v>-0.21099263814553701</v>
      </c>
      <c r="BT21">
        <v>0.25156815347328298</v>
      </c>
      <c r="BU21">
        <v>-0.311407688137945</v>
      </c>
      <c r="BV21">
        <v>-0.25383135761217801</v>
      </c>
      <c r="BW21">
        <v>-0.79567252737261795</v>
      </c>
      <c r="BX21">
        <v>6.3228490064299703E-2</v>
      </c>
      <c r="BY21">
        <v>0.35247542429058798</v>
      </c>
      <c r="BZ21">
        <v>-0.28602778293679498</v>
      </c>
      <c r="CA21">
        <v>-0.51584585481559897</v>
      </c>
      <c r="CB21">
        <v>-0.402267705786297</v>
      </c>
      <c r="CC21">
        <v>0.195935099464769</v>
      </c>
      <c r="CD21">
        <v>0.56049559929924397</v>
      </c>
      <c r="CE21">
        <v>-0.446943154792595</v>
      </c>
      <c r="CF21">
        <v>-0.350698094207261</v>
      </c>
      <c r="CG21">
        <v>-0.19648394114010101</v>
      </c>
      <c r="CH21">
        <v>0.35870974546502798</v>
      </c>
      <c r="CI21">
        <v>0.76882262448297201</v>
      </c>
      <c r="CJ21">
        <v>-0.34401146108938802</v>
      </c>
      <c r="CK21">
        <v>-0.2170720718802</v>
      </c>
      <c r="CL21">
        <v>-2.2344450243856E-2</v>
      </c>
      <c r="CM21">
        <v>0.528769879731952</v>
      </c>
      <c r="CN21">
        <v>0.77536948714679399</v>
      </c>
      <c r="CO21">
        <v>-0.59091012706885204</v>
      </c>
      <c r="CP21">
        <v>-1.66107084641323E-2</v>
      </c>
      <c r="CQ21">
        <v>-0.67734041913056597</v>
      </c>
      <c r="CR21">
        <v>-2.2212349856551898</v>
      </c>
      <c r="CS21">
        <v>-7.8487452814564998E-2</v>
      </c>
      <c r="CT21">
        <v>-0.46073618936827199</v>
      </c>
      <c r="CU21">
        <v>-0.62638846975985396</v>
      </c>
      <c r="CV21">
        <v>-1.70230018734685</v>
      </c>
      <c r="CW21">
        <v>0.42746188472059399</v>
      </c>
      <c r="CX21">
        <v>-0.62792784344903696</v>
      </c>
      <c r="CY21">
        <v>-0.67393610574438101</v>
      </c>
      <c r="CZ21">
        <v>-0.53541058050066404</v>
      </c>
      <c r="DA21">
        <v>-1.5281121945812199</v>
      </c>
      <c r="DB21">
        <v>0.23895673246558999</v>
      </c>
      <c r="DC21">
        <v>-0.157805400526249</v>
      </c>
      <c r="DD21">
        <v>-0.63043763875561198</v>
      </c>
      <c r="DE21">
        <v>-1.0736781103461199</v>
      </c>
      <c r="DF21">
        <v>-0.663267024911806</v>
      </c>
      <c r="DG21">
        <v>4.4957953873829899E-2</v>
      </c>
      <c r="DH21">
        <v>0.21888208754927399</v>
      </c>
      <c r="DI21">
        <v>-0.96887962884406498</v>
      </c>
      <c r="DJ21">
        <v>-0.64046824899103505</v>
      </c>
      <c r="DK21">
        <v>-0.50777492335972696</v>
      </c>
      <c r="DL21">
        <v>0.232437228682709</v>
      </c>
      <c r="DM21">
        <v>0.24754060381573301</v>
      </c>
      <c r="DN21">
        <v>-0.67364150543243195</v>
      </c>
      <c r="DO21">
        <v>-0.53464122480572396</v>
      </c>
      <c r="DP21">
        <v>-0.24703478312079799</v>
      </c>
      <c r="DQ21">
        <v>0.253596985182166</v>
      </c>
      <c r="DR21">
        <v>0.35816635102168798</v>
      </c>
      <c r="DS21">
        <v>0.77764376716094297</v>
      </c>
      <c r="DT21">
        <v>-1.4913635547471999</v>
      </c>
      <c r="DU21">
        <v>-1.5564070842399</v>
      </c>
      <c r="DV21">
        <v>-3.6849423596853899</v>
      </c>
      <c r="DW21">
        <v>-1.7933623265429199</v>
      </c>
      <c r="DX21">
        <v>-0.288775592312839</v>
      </c>
      <c r="DY21">
        <v>-0.57283304373456601</v>
      </c>
      <c r="DZ21">
        <v>-2.0285829645521898</v>
      </c>
      <c r="EA21">
        <v>0.53221556112011903</v>
      </c>
      <c r="EB21">
        <v>1.68307880058217</v>
      </c>
      <c r="EC21">
        <v>0.46809679878938198</v>
      </c>
      <c r="ED21">
        <v>-1.1512118046499999</v>
      </c>
      <c r="EE21">
        <v>-1.6349317474802501</v>
      </c>
      <c r="EF21">
        <v>1.30762605504339</v>
      </c>
      <c r="EG21">
        <v>1.39636737915944</v>
      </c>
      <c r="EH21">
        <v>-0.42720526534758002</v>
      </c>
      <c r="EI21">
        <v>-1.6854196413812199</v>
      </c>
      <c r="EJ21">
        <v>-0.16634966927565201</v>
      </c>
      <c r="EK21">
        <v>1.58698266863714</v>
      </c>
      <c r="EL21">
        <v>0.93849838169607802</v>
      </c>
      <c r="EM21">
        <v>-1.20151138443643</v>
      </c>
      <c r="EN21">
        <v>-0.68177267570727795</v>
      </c>
      <c r="EO21">
        <v>0.53804991805129099</v>
      </c>
      <c r="EP21">
        <v>1.3373165823539499</v>
      </c>
      <c r="EQ21">
        <v>1.0284778205512699</v>
      </c>
      <c r="ER21">
        <v>-0.395773910359139</v>
      </c>
      <c r="ES21">
        <v>2.24204372518346E-2</v>
      </c>
      <c r="ET21">
        <v>0.51192247628367804</v>
      </c>
      <c r="EU21">
        <v>1.29943871250243</v>
      </c>
      <c r="EV21">
        <v>1.4425484853844099</v>
      </c>
      <c r="EW21">
        <v>-0.43773770919198401</v>
      </c>
      <c r="EX21">
        <v>-0.21582517777369001</v>
      </c>
      <c r="EY21">
        <v>-1.02394376297878</v>
      </c>
      <c r="EZ21">
        <v>-1.4223070896130301</v>
      </c>
      <c r="FA21">
        <v>3.0309511238506298E-4</v>
      </c>
      <c r="FB21">
        <v>-0.20840274313352999</v>
      </c>
      <c r="FC21">
        <v>-0.85895150483330296</v>
      </c>
      <c r="FD21">
        <v>-1.4921736528281699</v>
      </c>
      <c r="FE21">
        <v>0.26103936988389298</v>
      </c>
      <c r="FF21">
        <v>-0.30791779992417001</v>
      </c>
      <c r="FG21">
        <v>-0.60256306891249201</v>
      </c>
      <c r="FH21">
        <v>-1.2189936123839999</v>
      </c>
      <c r="FI21">
        <v>-1.53583891093601</v>
      </c>
      <c r="FJ21">
        <v>-4.1402942920000997E-2</v>
      </c>
      <c r="FK21">
        <v>1.46211169049638E-2</v>
      </c>
      <c r="FL21">
        <v>-0.93560459974754995</v>
      </c>
      <c r="FM21">
        <v>-1.41700863443791</v>
      </c>
      <c r="FN21">
        <v>-0.81466064214761302</v>
      </c>
      <c r="FO21">
        <v>-1.5089114179961401E-2</v>
      </c>
      <c r="FP21">
        <v>0.20887584827264299</v>
      </c>
      <c r="FQ21">
        <v>-1.1772062713927101</v>
      </c>
      <c r="FR21">
        <v>-0.98878665726864201</v>
      </c>
      <c r="FS21">
        <v>-0.56933742274680799</v>
      </c>
      <c r="FT21">
        <v>0.11800052880060299</v>
      </c>
      <c r="FU21">
        <v>0.263940295897578</v>
      </c>
      <c r="FV21">
        <v>-0.92061846917829404</v>
      </c>
      <c r="FW21">
        <v>-0.775515849301458</v>
      </c>
      <c r="FX21">
        <v>-0.36364315096783001</v>
      </c>
      <c r="FY21">
        <v>0.17739671354171599</v>
      </c>
      <c r="FZ21">
        <v>0.37596177924194601</v>
      </c>
      <c r="GA21">
        <v>-1.3344290592833801</v>
      </c>
      <c r="GB21">
        <v>-1.4354850092657401</v>
      </c>
      <c r="GC21">
        <v>-2.2621183767522899</v>
      </c>
      <c r="GD21">
        <v>-2.6009955109704199</v>
      </c>
      <c r="GE21">
        <v>-0.56882496323857401</v>
      </c>
      <c r="GF21">
        <v>-0.14645397029746199</v>
      </c>
      <c r="GG21">
        <v>-1.3458137578832601</v>
      </c>
      <c r="GH21">
        <v>-1.34011045069326</v>
      </c>
      <c r="GI21">
        <v>-8.8212784479797399E-2</v>
      </c>
      <c r="GJ21">
        <v>5.9927331241413098E-2</v>
      </c>
      <c r="GK21">
        <v>-1.3395224388182001</v>
      </c>
      <c r="GL21">
        <v>-1.3419333959462301</v>
      </c>
      <c r="GM21">
        <v>-1.17026573000288</v>
      </c>
      <c r="GN21">
        <v>4.9633285182272599E-2</v>
      </c>
      <c r="GO21">
        <v>0.19298693555750701</v>
      </c>
      <c r="GP21">
        <v>-1.3698600359467199</v>
      </c>
      <c r="GQ21">
        <v>-1.2803559483395499</v>
      </c>
      <c r="GR21">
        <v>-0.55934479360305001</v>
      </c>
      <c r="GS21">
        <v>0.12250911000817501</v>
      </c>
      <c r="GT21">
        <v>0.306994665454774</v>
      </c>
      <c r="GU21">
        <v>-1.3448815624384101</v>
      </c>
      <c r="GV21">
        <v>-0.83852199826715501</v>
      </c>
      <c r="GW21">
        <v>-0.30749906959995399</v>
      </c>
      <c r="GX21">
        <v>0.223401307087327</v>
      </c>
      <c r="GY21">
        <v>0.31443951795413699</v>
      </c>
      <c r="GZ21">
        <v>-1.0048384272824999</v>
      </c>
      <c r="HA21">
        <v>-0.57895547511988099</v>
      </c>
      <c r="HB21">
        <v>-0.12423233185899001</v>
      </c>
      <c r="HC21">
        <v>0.25057638184561298</v>
      </c>
      <c r="HD21">
        <v>0.29547935017786697</v>
      </c>
      <c r="HE21">
        <v>-1.2138609296001199</v>
      </c>
      <c r="HF21">
        <v>-1.32968401058009</v>
      </c>
      <c r="HG21">
        <v>-1.99323728123818</v>
      </c>
      <c r="HH21">
        <v>-3.00913656965183</v>
      </c>
      <c r="HI21">
        <v>-1.23302549337615</v>
      </c>
      <c r="HJ21">
        <v>-0.54066241664185499</v>
      </c>
      <c r="HK21">
        <v>-1.20196568853566</v>
      </c>
      <c r="HL21">
        <v>-1.2128082488854599</v>
      </c>
      <c r="HM21">
        <v>-0.47584898383951402</v>
      </c>
      <c r="HN21">
        <v>-0.26744927299003302</v>
      </c>
      <c r="HO21">
        <v>-1.21338509211473</v>
      </c>
      <c r="HP21">
        <v>-1.20591066887673</v>
      </c>
      <c r="HQ21">
        <v>-1.15423239518798</v>
      </c>
      <c r="HR21">
        <v>-0.34138740639149501</v>
      </c>
      <c r="HS21">
        <v>-0.21338401774185001</v>
      </c>
      <c r="HT21">
        <v>-1.22215767344686</v>
      </c>
      <c r="HU21">
        <v>-1.1893307239583799</v>
      </c>
      <c r="HV21">
        <v>-0.74687280571112402</v>
      </c>
      <c r="HW21">
        <v>-0.27808478933504599</v>
      </c>
      <c r="HX21">
        <v>-0.118168791879377</v>
      </c>
      <c r="HY21">
        <v>-1.21498583058758</v>
      </c>
      <c r="HZ21">
        <v>-0.904501782913118</v>
      </c>
      <c r="IA21">
        <v>-0.56880875241987505</v>
      </c>
      <c r="IB21">
        <v>-0.193040152027215</v>
      </c>
      <c r="IC21">
        <v>-3.7314018284163399E-2</v>
      </c>
      <c r="ID21">
        <v>-0.99450025939242004</v>
      </c>
      <c r="IE21">
        <v>-0.73027011229934302</v>
      </c>
      <c r="IF21">
        <v>-0.43200273880808299</v>
      </c>
      <c r="IG21">
        <v>-0.11368012082599201</v>
      </c>
      <c r="IH21">
        <v>-2.1052572155287701E-2</v>
      </c>
      <c r="II21">
        <v>-0.73659846020423703</v>
      </c>
      <c r="IJ21">
        <v>-0.94032717897765905</v>
      </c>
      <c r="IK21">
        <v>-1.15513847902764</v>
      </c>
      <c r="IL21">
        <v>-1.17551157993755</v>
      </c>
      <c r="IM21">
        <v>-1.4208505124548101</v>
      </c>
      <c r="IN21">
        <v>0.16708767846184899</v>
      </c>
      <c r="IO21">
        <v>-1.0904197113265801</v>
      </c>
      <c r="IP21">
        <v>-1.0710012326337</v>
      </c>
      <c r="IQ21">
        <v>-1.4490313605713501</v>
      </c>
      <c r="IR21">
        <v>0.30230693598368602</v>
      </c>
      <c r="IS21">
        <v>-1.0391646483058199</v>
      </c>
      <c r="IT21">
        <v>-1.0371925982649399</v>
      </c>
      <c r="IU21">
        <v>-1.6788177939733699</v>
      </c>
      <c r="IV21">
        <v>-0.58850819578185898</v>
      </c>
      <c r="IW21">
        <v>0.180570245158994</v>
      </c>
      <c r="IX21">
        <v>-1.07097081321579</v>
      </c>
      <c r="IY21">
        <v>-1.4003643244425701</v>
      </c>
      <c r="IZ21">
        <v>-1.1813399732997401</v>
      </c>
      <c r="JA21">
        <v>-0.22658236672207099</v>
      </c>
      <c r="JB21">
        <v>0.197783717219946</v>
      </c>
      <c r="JC21">
        <v>-1.3351392854397</v>
      </c>
      <c r="JD21">
        <v>-1.1846093975102501</v>
      </c>
      <c r="JE21">
        <v>-0.78071620178017298</v>
      </c>
      <c r="JF21">
        <v>-0.106485342124333</v>
      </c>
      <c r="JG21">
        <v>0.38104464166764801</v>
      </c>
      <c r="JH21">
        <v>-1.21030117758794</v>
      </c>
      <c r="JI21">
        <v>-0.90023271035647001</v>
      </c>
      <c r="JJ21">
        <v>-0.59983618361479396</v>
      </c>
      <c r="JK21">
        <v>8.3317336487577207E-2</v>
      </c>
      <c r="JL21">
        <v>0.36165034853938</v>
      </c>
      <c r="JM21">
        <v>-1.35240299694802</v>
      </c>
      <c r="JN21">
        <v>-1.3089504323807499</v>
      </c>
      <c r="JO21">
        <v>-1.8637068773239001</v>
      </c>
      <c r="JP21">
        <v>-2.5719424976818801</v>
      </c>
      <c r="JQ21">
        <v>-2.0344670939800298</v>
      </c>
      <c r="JR21">
        <v>-0.779087122333597</v>
      </c>
      <c r="JS21">
        <v>-1.37205930986141</v>
      </c>
      <c r="JT21">
        <v>-1.37758865821675</v>
      </c>
      <c r="JU21">
        <v>-0.87168618705560297</v>
      </c>
      <c r="JV21">
        <v>0.10052128937058399</v>
      </c>
      <c r="JW21">
        <v>-1.38075775673806</v>
      </c>
      <c r="JX21">
        <v>-1.3969891434266899</v>
      </c>
      <c r="JY21">
        <v>-1.22302472325141</v>
      </c>
      <c r="JZ21">
        <v>-0.369733733450125</v>
      </c>
      <c r="KA21">
        <v>0.23708741644797299</v>
      </c>
      <c r="KB21">
        <v>-1.41267815392112</v>
      </c>
      <c r="KC21">
        <v>-1.3311104020404101</v>
      </c>
      <c r="KD21">
        <v>-0.80452518345497803</v>
      </c>
      <c r="KE21">
        <v>-6.3515100478384795E-2</v>
      </c>
      <c r="KF21">
        <v>0.44405367384866701</v>
      </c>
      <c r="KG21">
        <v>-1.3919443202463899</v>
      </c>
      <c r="KH21">
        <v>-1.0317554777387199</v>
      </c>
      <c r="KI21">
        <v>-0.45706487988487199</v>
      </c>
      <c r="KJ21">
        <v>0.17843494714715</v>
      </c>
      <c r="KK21">
        <v>0.60081731685645501</v>
      </c>
      <c r="KL21">
        <v>-1.1733976548646701</v>
      </c>
      <c r="KM21">
        <v>-0.72018053493121903</v>
      </c>
      <c r="KN21">
        <v>-0.17608707803045601</v>
      </c>
      <c r="KO21">
        <v>0.36578385115711098</v>
      </c>
      <c r="KP21">
        <v>0.663314792405031</v>
      </c>
      <c r="KQ21">
        <v>0.63847210942342103</v>
      </c>
      <c r="KR21">
        <v>1.33933638362178</v>
      </c>
      <c r="KS21">
        <v>-0.37934786321846098</v>
      </c>
      <c r="KT21">
        <v>-1.7997819572920899</v>
      </c>
      <c r="KU21">
        <v>-1.14652580922987</v>
      </c>
      <c r="KV21">
        <v>-0.91047031707238002</v>
      </c>
      <c r="KW21">
        <v>0.27475515327233802</v>
      </c>
      <c r="KX21">
        <v>-0.62178274272900302</v>
      </c>
      <c r="KY21">
        <v>0.91373450487622498</v>
      </c>
      <c r="KZ21">
        <v>-6.8323602860892702E-2</v>
      </c>
      <c r="LA21">
        <v>0.63138622114102805</v>
      </c>
      <c r="LB21">
        <v>0.47642017804915798</v>
      </c>
      <c r="LC21">
        <v>-0.89087858350221305</v>
      </c>
      <c r="LD21">
        <v>0.66309617314353297</v>
      </c>
      <c r="LE21">
        <v>0.52570485490291197</v>
      </c>
      <c r="LF21">
        <v>0.57527368337984397</v>
      </c>
      <c r="LG21">
        <v>-0.19515449256357301</v>
      </c>
      <c r="LH21">
        <v>-0.126868434730049</v>
      </c>
      <c r="LI21">
        <v>0.62164078160168101</v>
      </c>
      <c r="LJ21">
        <v>0.69245562904330704</v>
      </c>
      <c r="LK21">
        <v>0.10559933828894399</v>
      </c>
      <c r="LL21">
        <v>9.23390704346157E-2</v>
      </c>
      <c r="LM21">
        <v>9.5366248658578706E-2</v>
      </c>
      <c r="LN21">
        <v>0.71092123745208502</v>
      </c>
      <c r="LO21">
        <v>0.94361865646169996</v>
      </c>
      <c r="LP21">
        <v>0.25099541521500202</v>
      </c>
      <c r="LQ21">
        <v>0.20817971684352601</v>
      </c>
      <c r="LR21">
        <v>0.28764170404898298</v>
      </c>
      <c r="LS21">
        <v>0.89965980119640498</v>
      </c>
      <c r="LT21">
        <v>0.97540563407061098</v>
      </c>
      <c r="LU21">
        <v>0.88286099266293405</v>
      </c>
      <c r="LV21">
        <v>0.39601530950972402</v>
      </c>
      <c r="LW21">
        <v>-0.78066213551152097</v>
      </c>
      <c r="LX21">
        <v>-1.9610457459296999</v>
      </c>
      <c r="LY21">
        <v>-1.20010535795399</v>
      </c>
      <c r="LZ21">
        <v>-0.45189035719323301</v>
      </c>
      <c r="MA21">
        <v>-1.6021327754190899</v>
      </c>
      <c r="MB21">
        <v>-1.76769998505463</v>
      </c>
      <c r="MC21">
        <v>6.2994174611530002E-3</v>
      </c>
      <c r="MD21">
        <v>0.63590115186710405</v>
      </c>
      <c r="ME21">
        <v>1.06574401676787</v>
      </c>
      <c r="MF21">
        <v>-1.57059013484998</v>
      </c>
      <c r="MG21">
        <v>-1.85094929675399</v>
      </c>
      <c r="MH21">
        <v>-0.38434927912090699</v>
      </c>
      <c r="MI21">
        <v>1.2898851319243301</v>
      </c>
      <c r="MJ21">
        <v>-0.34785620907788301</v>
      </c>
      <c r="MK21">
        <v>-2.3195701480740101</v>
      </c>
      <c r="ML21">
        <v>-1.5496600210312199</v>
      </c>
      <c r="MM21">
        <v>0.62290630105591605</v>
      </c>
      <c r="MN21">
        <v>0.419527727797954</v>
      </c>
      <c r="MO21">
        <v>-1.34294649527035</v>
      </c>
      <c r="MP21">
        <v>-2.2310785614312398</v>
      </c>
      <c r="MQ21">
        <v>-0.59527741831161596</v>
      </c>
      <c r="MR21">
        <v>0.13450184705181401</v>
      </c>
      <c r="MS21">
        <v>0.14752076600644701</v>
      </c>
      <c r="MT21">
        <v>-1.39828645266117</v>
      </c>
      <c r="MU21">
        <v>-1.35467166211989</v>
      </c>
      <c r="MV21">
        <v>-0.92581098521587801</v>
      </c>
      <c r="MW21">
        <v>-8.5531592222408095E-2</v>
      </c>
      <c r="MX21">
        <v>0.244515478452421</v>
      </c>
      <c r="MY21">
        <v>-4.8621768123688902E-2</v>
      </c>
      <c r="MZ21">
        <v>-0.72256220250675396</v>
      </c>
      <c r="NA21">
        <v>-1.27948178555479</v>
      </c>
      <c r="NB21">
        <v>-3.3597984590749999</v>
      </c>
      <c r="NC21">
        <v>-0.92110199911406698</v>
      </c>
      <c r="ND21">
        <v>-0.78301692169862003</v>
      </c>
      <c r="NE21">
        <v>-0.574872110889036</v>
      </c>
      <c r="NF21">
        <v>-1.49217537924406</v>
      </c>
      <c r="NG21">
        <v>0.65717306194161496</v>
      </c>
      <c r="NH21">
        <v>0.41753771313746102</v>
      </c>
      <c r="NI21">
        <v>-0.140118631142961</v>
      </c>
      <c r="NJ21">
        <v>6.9067837431753196E-2</v>
      </c>
      <c r="NK21">
        <v>-2.0612164926887102</v>
      </c>
      <c r="NL21">
        <v>0.70832826734805499</v>
      </c>
      <c r="NM21">
        <v>0.73266225851452904</v>
      </c>
      <c r="NN21">
        <v>-3.9702836001680501E-2</v>
      </c>
      <c r="NO21">
        <v>-1.05275226071793</v>
      </c>
      <c r="NP21">
        <v>-0.76599222054743499</v>
      </c>
      <c r="NQ21">
        <v>0.79091105925067695</v>
      </c>
      <c r="NR21">
        <v>1.0409314494567801</v>
      </c>
      <c r="NS21">
        <v>-0.77070540663222797</v>
      </c>
      <c r="NT21">
        <v>-0.49249905000864203</v>
      </c>
      <c r="NU21">
        <v>-0.27480455500794299</v>
      </c>
      <c r="NV21">
        <v>0.99943127700606904</v>
      </c>
      <c r="NW21">
        <v>1.2382378385264501</v>
      </c>
      <c r="NX21">
        <v>-0.41436872806668201</v>
      </c>
      <c r="NY21">
        <v>-0.185426937953245</v>
      </c>
      <c r="NZ21">
        <v>0.10573391106043301</v>
      </c>
      <c r="OA21">
        <v>1.1671679021907799</v>
      </c>
      <c r="OB21">
        <v>1.3675633733243699</v>
      </c>
      <c r="OC21">
        <v>-0.78981209532222296</v>
      </c>
      <c r="OD21">
        <v>-0.72275371921176301</v>
      </c>
      <c r="OE21">
        <v>-1.7330732499636201</v>
      </c>
      <c r="OF21">
        <v>-1.5671122012487999</v>
      </c>
      <c r="OG21">
        <v>-2.1187370241296399</v>
      </c>
      <c r="OH21">
        <v>-9.1922980661996306E-2</v>
      </c>
      <c r="OI21">
        <v>-2.0724706234000601</v>
      </c>
      <c r="OJ21">
        <v>-1.3216904415709501</v>
      </c>
      <c r="OK21">
        <v>-2.6503367115799299</v>
      </c>
      <c r="OL21">
        <v>0.24544078816526901</v>
      </c>
      <c r="OM21">
        <v>-1.6417074661233</v>
      </c>
      <c r="ON21">
        <v>-1.9562204290788601</v>
      </c>
      <c r="OO21">
        <v>-1.6063734256428399</v>
      </c>
      <c r="OP21">
        <v>-1.59068902499266</v>
      </c>
      <c r="OQ21">
        <v>0.30112929768227698</v>
      </c>
      <c r="OR21">
        <v>-1.8915181710790401</v>
      </c>
      <c r="OS21">
        <v>-1.85697714399175</v>
      </c>
      <c r="OT21">
        <v>-1.6732282219879799</v>
      </c>
      <c r="OU21">
        <v>-0.67655244400410597</v>
      </c>
      <c r="OV21">
        <v>0.61645755610054598</v>
      </c>
      <c r="OW21">
        <v>-1.9068800842432301</v>
      </c>
      <c r="OX21">
        <v>-1.88349904946939</v>
      </c>
      <c r="OY21">
        <v>-1.06659329955094</v>
      </c>
      <c r="OZ21">
        <v>-0.155278910753679</v>
      </c>
      <c r="PA21">
        <v>0.78922506687283001</v>
      </c>
      <c r="PB21">
        <v>-1.9754186674657099</v>
      </c>
      <c r="PC21">
        <v>-1.4126818138300701</v>
      </c>
      <c r="PD21">
        <v>-0.59725439252471502</v>
      </c>
      <c r="PE21">
        <v>0.15625029858558601</v>
      </c>
      <c r="PF21">
        <v>0.86535340711028697</v>
      </c>
      <c r="PG21">
        <v>0.90265884863271395</v>
      </c>
      <c r="PH21">
        <v>0.68524113601541403</v>
      </c>
      <c r="PI21">
        <v>-0.40818256611633102</v>
      </c>
      <c r="PJ21">
        <v>-0.47256504603941202</v>
      </c>
      <c r="PK21">
        <v>-0.912356195941746</v>
      </c>
      <c r="PL21">
        <v>-0.52448584424352396</v>
      </c>
      <c r="PM21">
        <v>0.58668076768995503</v>
      </c>
      <c r="PN21">
        <v>0.58015008054760897</v>
      </c>
      <c r="PO21">
        <v>0.43037259386429599</v>
      </c>
      <c r="PP21">
        <v>0.49711932561816602</v>
      </c>
      <c r="PQ21">
        <v>0.793535060873652</v>
      </c>
      <c r="PR21">
        <v>0.58496845231266303</v>
      </c>
      <c r="PS21">
        <v>0.52935157274516098</v>
      </c>
      <c r="PT21">
        <v>0.45334232039625799</v>
      </c>
      <c r="PU21">
        <v>0.51282459488408105</v>
      </c>
      <c r="PV21">
        <v>0.68873314353379</v>
      </c>
      <c r="PW21">
        <v>0.55764621537130998</v>
      </c>
      <c r="PX21">
        <v>0.49174268535771198</v>
      </c>
      <c r="PY21">
        <v>0.48394182759235899</v>
      </c>
      <c r="PZ21">
        <v>0.53202010171237202</v>
      </c>
      <c r="QA21">
        <v>0.63518315033301398</v>
      </c>
      <c r="QB21">
        <v>0.52299840737748005</v>
      </c>
      <c r="QC21">
        <v>0.499584429686251</v>
      </c>
      <c r="QD21">
        <v>0.506740380692972</v>
      </c>
      <c r="QE21">
        <v>0.540855071094272</v>
      </c>
      <c r="QF21">
        <v>0.58911114442271495</v>
      </c>
      <c r="QG21">
        <v>0.521108281938928</v>
      </c>
      <c r="QH21">
        <v>0.51301327454013801</v>
      </c>
      <c r="QI21">
        <v>0.51985373869643903</v>
      </c>
      <c r="QJ21">
        <v>0.54038732437860604</v>
      </c>
      <c r="QK21">
        <v>0.65485276019680905</v>
      </c>
      <c r="QL21">
        <v>1.1169211795951499</v>
      </c>
      <c r="QM21">
        <v>1.6436702383914801</v>
      </c>
      <c r="QN21">
        <v>2.0946919487667301</v>
      </c>
      <c r="QO21">
        <v>0.13819723993059499</v>
      </c>
      <c r="QP21">
        <v>-0.18204286533439001</v>
      </c>
      <c r="QQ21">
        <v>1.4107524323086</v>
      </c>
      <c r="QR21">
        <v>1.67863458531218</v>
      </c>
      <c r="QS21">
        <v>-0.45022951296241098</v>
      </c>
      <c r="QT21">
        <v>-0.60536007138277204</v>
      </c>
      <c r="QU21">
        <v>1.48099016658704</v>
      </c>
      <c r="QV21">
        <v>1.65906745792361</v>
      </c>
      <c r="QW21">
        <v>1.5713524371695</v>
      </c>
      <c r="QX21">
        <v>-0.51223159829212195</v>
      </c>
      <c r="QY21">
        <v>-0.61882213182795298</v>
      </c>
      <c r="QZ21">
        <v>1.6422247377565</v>
      </c>
      <c r="RA21">
        <v>1.68678501115802</v>
      </c>
      <c r="RB21">
        <v>0.54319282110074096</v>
      </c>
      <c r="RC21">
        <v>-0.58943773681803102</v>
      </c>
      <c r="RD21">
        <v>-0.54607104755323099</v>
      </c>
      <c r="RE21">
        <v>1.69920058447503</v>
      </c>
      <c r="RF21">
        <v>0.966529621780433</v>
      </c>
      <c r="RG21">
        <v>0.14686290137769101</v>
      </c>
      <c r="RH21">
        <v>-0.55855451637651199</v>
      </c>
      <c r="RI21">
        <v>-0.55022447893103399</v>
      </c>
      <c r="RJ21">
        <v>1.1595115456645799</v>
      </c>
      <c r="RK21">
        <v>0.56804375143625496</v>
      </c>
      <c r="RL21">
        <v>-1.2650337498905101E-2</v>
      </c>
      <c r="RM21">
        <v>-0.56571394966559796</v>
      </c>
      <c r="RN21">
        <v>-0.61483850626897896</v>
      </c>
      <c r="RO21">
        <v>0.38998003138892401</v>
      </c>
      <c r="RP21">
        <v>0.38001952993383398</v>
      </c>
      <c r="RQ21">
        <v>0.69892100642489996</v>
      </c>
      <c r="RR21">
        <v>-0.90124635365718797</v>
      </c>
      <c r="RS21">
        <v>2.3044741891663199</v>
      </c>
      <c r="RT21">
        <v>0.41518947205447498</v>
      </c>
      <c r="RU21">
        <v>0.88536603489559995</v>
      </c>
      <c r="RV21">
        <v>0.53392953462635495</v>
      </c>
      <c r="RW21">
        <v>1.1647628449009</v>
      </c>
      <c r="RX21">
        <v>0.23416585051821601</v>
      </c>
      <c r="RY21">
        <v>0.56062958106612704</v>
      </c>
      <c r="RZ21">
        <v>0.79779834242273895</v>
      </c>
      <c r="SA21">
        <v>0.49421561028504102</v>
      </c>
      <c r="SB21">
        <v>0.67766142001693597</v>
      </c>
      <c r="SC21">
        <v>0.400060046253913</v>
      </c>
      <c r="SD21">
        <v>0.69032487156768596</v>
      </c>
      <c r="SE21">
        <v>0.665544196648024</v>
      </c>
      <c r="SF21">
        <v>0.59698675224045405</v>
      </c>
      <c r="SG21">
        <v>0.557429939122153</v>
      </c>
      <c r="SH21">
        <v>0.55948483735102605</v>
      </c>
      <c r="SI21">
        <v>0.64131793319266095</v>
      </c>
      <c r="SJ21">
        <v>0.68632418788536698</v>
      </c>
      <c r="SK21">
        <v>0.54951602920840503</v>
      </c>
      <c r="SL21">
        <v>0.61719940814462704</v>
      </c>
      <c r="SM21">
        <v>0.69258709583488398</v>
      </c>
      <c r="SN21">
        <v>0.66121222751240205</v>
      </c>
      <c r="SO21">
        <v>0.63171658550595799</v>
      </c>
      <c r="SP21">
        <v>0.59543707750326103</v>
      </c>
      <c r="SQ21">
        <v>0.70184047473456201</v>
      </c>
      <c r="SR21">
        <v>0.57667674673895697</v>
      </c>
      <c r="SS21">
        <v>-9.7103102061594296E-2</v>
      </c>
      <c r="ST21">
        <v>-0.850248669039676</v>
      </c>
      <c r="SU21">
        <v>-2.0835991696217899</v>
      </c>
      <c r="SV21">
        <v>-2.53559925449149</v>
      </c>
      <c r="SW21">
        <v>-2.3643683293238902</v>
      </c>
      <c r="SX21">
        <v>-1.3234953057235199</v>
      </c>
      <c r="SY21">
        <v>-0.32612591678300401</v>
      </c>
      <c r="SZ21">
        <v>-0.33099063956684699</v>
      </c>
      <c r="TA21">
        <v>-0.143644451059877</v>
      </c>
      <c r="TB21">
        <v>0.31624703255365699</v>
      </c>
      <c r="TC21">
        <v>-0.19544015631511899</v>
      </c>
      <c r="TD21">
        <v>-0.34304090591701403</v>
      </c>
      <c r="TE21">
        <v>-0.28374833215839701</v>
      </c>
      <c r="TF21">
        <v>-1.4133492373335201E-2</v>
      </c>
      <c r="TG21">
        <v>0.46817806917141003</v>
      </c>
      <c r="TH21">
        <v>-0.26984018474048399</v>
      </c>
      <c r="TI21">
        <v>-0.314460442716407</v>
      </c>
      <c r="TJ21">
        <v>-0.14967999469364399</v>
      </c>
      <c r="TK21">
        <v>0.22737649133155399</v>
      </c>
      <c r="TL21">
        <v>0.63844052011919905</v>
      </c>
      <c r="TM21">
        <v>-0.27602294446653203</v>
      </c>
      <c r="TN21">
        <v>-0.215826087099623</v>
      </c>
      <c r="TO21">
        <v>5.63403433399223E-2</v>
      </c>
      <c r="TP21">
        <v>0.422242931177428</v>
      </c>
      <c r="TQ21">
        <v>0.76230295614120602</v>
      </c>
      <c r="TR21">
        <v>-0.21225535212053301</v>
      </c>
      <c r="TS21">
        <v>-4.5132801376445597E-2</v>
      </c>
      <c r="TT21">
        <v>0.24564679140694001</v>
      </c>
      <c r="TU21">
        <v>0.57049168491068702</v>
      </c>
      <c r="TV21">
        <v>0.83956189828625905</v>
      </c>
    </row>
    <row r="22" spans="1:542" x14ac:dyDescent="0.25">
      <c r="A22" s="13">
        <v>44286</v>
      </c>
      <c r="B22">
        <v>1.45541533661859</v>
      </c>
      <c r="C22">
        <v>1.1702768892176201</v>
      </c>
      <c r="D22">
        <v>1.3135744308059301</v>
      </c>
      <c r="E22">
        <v>0.90521008310366502</v>
      </c>
      <c r="F22">
        <v>-1.00591842201878</v>
      </c>
      <c r="G22">
        <v>1.03233803618062</v>
      </c>
      <c r="H22">
        <v>0.56631122235813303</v>
      </c>
      <c r="I22">
        <v>0.18524241974514299</v>
      </c>
      <c r="J22">
        <v>-0.60297253970713305</v>
      </c>
      <c r="K22">
        <v>0.34519947907601001</v>
      </c>
      <c r="L22">
        <v>1.06361560868407</v>
      </c>
      <c r="M22">
        <v>0.45843752806164301</v>
      </c>
      <c r="N22">
        <v>2.7905578096210099E-2</v>
      </c>
      <c r="O22">
        <v>-0.548302337095532</v>
      </c>
      <c r="P22">
        <v>0.194594879291628</v>
      </c>
      <c r="Q22">
        <v>0.81193967229809205</v>
      </c>
      <c r="R22">
        <v>0.264873320607453</v>
      </c>
      <c r="S22">
        <v>-0.27256163770788699</v>
      </c>
      <c r="T22">
        <v>-0.20855285060640599</v>
      </c>
      <c r="U22">
        <v>-0.34137119034212998</v>
      </c>
      <c r="V22">
        <v>0.59408576526682599</v>
      </c>
      <c r="W22">
        <v>-5.97590075757939E-3</v>
      </c>
      <c r="X22">
        <v>-0.132745568060854</v>
      </c>
      <c r="Y22">
        <v>-0.47477308693215098</v>
      </c>
      <c r="Z22">
        <v>-0.51986741450609397</v>
      </c>
      <c r="AA22">
        <v>0.32452859523817301</v>
      </c>
      <c r="AB22">
        <v>4.8365655607570203E-2</v>
      </c>
      <c r="AC22">
        <v>-0.34678027179515197</v>
      </c>
      <c r="AD22">
        <v>-0.595926179003606</v>
      </c>
      <c r="AE22">
        <v>-0.46419147514263598</v>
      </c>
      <c r="AF22">
        <v>-0.95371911478910099</v>
      </c>
      <c r="AG22">
        <v>4.1983742571381402E-3</v>
      </c>
      <c r="AH22">
        <v>-1.50712764499221</v>
      </c>
      <c r="AI22">
        <v>-1.87534435517804</v>
      </c>
      <c r="AJ22">
        <v>-2.2912441860160002</v>
      </c>
      <c r="AK22">
        <v>-2.4170395589894702</v>
      </c>
      <c r="AL22">
        <v>-0.88231188666410898</v>
      </c>
      <c r="AM22">
        <v>-0.91803076181510801</v>
      </c>
      <c r="AN22">
        <v>-1.0477950304966499</v>
      </c>
      <c r="AO22">
        <v>-1.07189364173942</v>
      </c>
      <c r="AP22">
        <v>-0.96847976269638902</v>
      </c>
      <c r="AQ22">
        <v>-0.83622555805893195</v>
      </c>
      <c r="AR22">
        <v>-0.93019014917000697</v>
      </c>
      <c r="AS22">
        <v>-1.1545240070348699</v>
      </c>
      <c r="AT22">
        <v>-0.39949477735898598</v>
      </c>
      <c r="AU22">
        <v>-0.90969533680435899</v>
      </c>
      <c r="AV22">
        <v>-0.89033501050291797</v>
      </c>
      <c r="AW22">
        <v>-1.0497126678742099</v>
      </c>
      <c r="AX22">
        <v>-0.78795258023153503</v>
      </c>
      <c r="AY22">
        <v>-0.15432211049685801</v>
      </c>
      <c r="AZ22">
        <v>-0.92784092701594401</v>
      </c>
      <c r="BA22">
        <v>-0.98913396102215101</v>
      </c>
      <c r="BB22">
        <v>-0.84564363497124995</v>
      </c>
      <c r="BC22">
        <v>-0.50565297519965202</v>
      </c>
      <c r="BD22">
        <v>3.47304797589951E-3</v>
      </c>
      <c r="BE22">
        <v>-0.99863454509499305</v>
      </c>
      <c r="BF22">
        <v>-0.854879563347548</v>
      </c>
      <c r="BG22">
        <v>-0.62457009228475302</v>
      </c>
      <c r="BH22">
        <v>-0.30941732294993102</v>
      </c>
      <c r="BI22">
        <v>0.15085998390302999</v>
      </c>
      <c r="BK22">
        <v>-0.48624626507052399</v>
      </c>
      <c r="BL22">
        <v>-0.66498807475058597</v>
      </c>
      <c r="BM22">
        <v>-0.72495083990909104</v>
      </c>
      <c r="BN22">
        <v>-0.84918958372091402</v>
      </c>
      <c r="BO22">
        <v>-1.2116877238874</v>
      </c>
      <c r="BP22">
        <v>-0.69457066809286605</v>
      </c>
      <c r="BQ22">
        <v>-0.224044918854513</v>
      </c>
      <c r="BR22">
        <v>-0.18212826481934799</v>
      </c>
      <c r="BS22">
        <v>-0.39517267263125</v>
      </c>
      <c r="BT22">
        <v>-9.8621899547239905E-2</v>
      </c>
      <c r="BU22">
        <v>-0.41516674600453601</v>
      </c>
      <c r="BV22">
        <v>-0.22355118743219499</v>
      </c>
      <c r="BW22">
        <v>-0.159751156500828</v>
      </c>
      <c r="BX22">
        <v>-0.78339027520347804</v>
      </c>
      <c r="BY22">
        <v>0.245631482526771</v>
      </c>
      <c r="BZ22">
        <v>-0.32527017639073402</v>
      </c>
      <c r="CA22">
        <v>-0.19512703105774801</v>
      </c>
      <c r="CB22">
        <v>-0.45373052528987101</v>
      </c>
      <c r="CC22">
        <v>-0.326042595758611</v>
      </c>
      <c r="CD22">
        <v>0.42980511780759001</v>
      </c>
      <c r="CE22">
        <v>-0.277738646855272</v>
      </c>
      <c r="CF22">
        <v>-0.371722525614754</v>
      </c>
      <c r="CG22">
        <v>-0.26419996024199999</v>
      </c>
      <c r="CH22">
        <v>-7.8250841164662299E-2</v>
      </c>
      <c r="CI22">
        <v>0.64189900206385797</v>
      </c>
      <c r="CJ22">
        <v>-0.38950956649049401</v>
      </c>
      <c r="CK22">
        <v>-0.25532360926165198</v>
      </c>
      <c r="CL22">
        <v>-0.106765423435535</v>
      </c>
      <c r="CM22">
        <v>0.13840719917567401</v>
      </c>
      <c r="CN22">
        <v>0.85306307616191102</v>
      </c>
      <c r="CO22">
        <v>0.78384592639847295</v>
      </c>
      <c r="CP22">
        <v>0.25112185479129501</v>
      </c>
      <c r="CQ22">
        <v>-9.9429779185565802E-3</v>
      </c>
      <c r="CR22">
        <v>-0.66748840877090898</v>
      </c>
      <c r="CS22">
        <v>-2.29093709938752</v>
      </c>
      <c r="CT22">
        <v>-4.4100054540951103E-2</v>
      </c>
      <c r="CU22">
        <v>-0.49261265652936198</v>
      </c>
      <c r="CV22">
        <v>-0.56569636676572499</v>
      </c>
      <c r="CW22">
        <v>-1.6277107768576999</v>
      </c>
      <c r="CX22">
        <v>0.50983243731045902</v>
      </c>
      <c r="CY22">
        <v>0.197781363895631</v>
      </c>
      <c r="CZ22">
        <v>-0.57600051283610398</v>
      </c>
      <c r="DA22">
        <v>-0.45806804552515801</v>
      </c>
      <c r="DB22">
        <v>-1.4389386940507201</v>
      </c>
      <c r="DC22">
        <v>0.34356670329934202</v>
      </c>
      <c r="DD22">
        <v>-0.19875601882336399</v>
      </c>
      <c r="DE22">
        <v>-0.54016727308432</v>
      </c>
      <c r="DF22">
        <v>-0.99207863993350698</v>
      </c>
      <c r="DG22">
        <v>-0.58073392318539296</v>
      </c>
      <c r="DH22">
        <v>0.153222065690548</v>
      </c>
      <c r="DI22">
        <v>-0.29710282246969999</v>
      </c>
      <c r="DJ22">
        <v>-0.87813197775274199</v>
      </c>
      <c r="DK22">
        <v>-0.55750006144278597</v>
      </c>
      <c r="DL22">
        <v>-0.43236228122300202</v>
      </c>
      <c r="DM22">
        <v>0.36124971744572199</v>
      </c>
      <c r="DN22">
        <v>-0.62023824443519404</v>
      </c>
      <c r="DO22">
        <v>-0.58376316086319002</v>
      </c>
      <c r="DP22">
        <v>-0.45680430195666599</v>
      </c>
      <c r="DQ22">
        <v>-0.162421106579583</v>
      </c>
      <c r="DR22">
        <v>0.39371051894375197</v>
      </c>
      <c r="DS22">
        <v>0.384070042007849</v>
      </c>
      <c r="DT22">
        <v>-0.36473406601797298</v>
      </c>
      <c r="DU22">
        <v>-1.5027741705463</v>
      </c>
      <c r="DV22">
        <v>-1.55903956197049</v>
      </c>
      <c r="DW22">
        <v>-3.6975465980297502</v>
      </c>
      <c r="DX22">
        <v>-1.7917374079413899</v>
      </c>
      <c r="DY22">
        <v>0.78390245620826104</v>
      </c>
      <c r="DZ22">
        <v>-0.45505747242401101</v>
      </c>
      <c r="EA22">
        <v>-1.8461288201752</v>
      </c>
      <c r="EB22">
        <v>0.55834027222609295</v>
      </c>
      <c r="EC22">
        <v>0.67644205529311796</v>
      </c>
      <c r="ED22">
        <v>0.49620963746983698</v>
      </c>
      <c r="EE22">
        <v>-0.99154328441619</v>
      </c>
      <c r="EF22">
        <v>-1.4839381978383599</v>
      </c>
      <c r="EG22">
        <v>1.31433424929404</v>
      </c>
      <c r="EH22">
        <v>0.71889095379980095</v>
      </c>
      <c r="EI22">
        <v>-0.314038498906831</v>
      </c>
      <c r="EJ22">
        <v>-1.4759839236952701</v>
      </c>
      <c r="EK22">
        <v>-9.22977315113752E-2</v>
      </c>
      <c r="EL22">
        <v>1.58941605447971</v>
      </c>
      <c r="EM22">
        <v>6.8634388347514605E-2</v>
      </c>
      <c r="EN22">
        <v>-0.99766826115838103</v>
      </c>
      <c r="EO22">
        <v>-0.53083953253280103</v>
      </c>
      <c r="EP22">
        <v>0.585724764939901</v>
      </c>
      <c r="EQ22">
        <v>1.3470359064466699</v>
      </c>
      <c r="ER22">
        <v>-0.58253319748458199</v>
      </c>
      <c r="ES22">
        <v>-0.26223219089666999</v>
      </c>
      <c r="ET22">
        <v>0.12400125684232099</v>
      </c>
      <c r="EU22">
        <v>0.57651372384920296</v>
      </c>
      <c r="EV22">
        <v>1.3170130601652601</v>
      </c>
      <c r="EW22">
        <v>0.81663017376797198</v>
      </c>
      <c r="EX22">
        <v>0.41279483714496001</v>
      </c>
      <c r="EY22">
        <v>-0.22098473381231201</v>
      </c>
      <c r="EZ22">
        <v>-0.93322141604298003</v>
      </c>
      <c r="FA22">
        <v>-1.4760418449792601</v>
      </c>
      <c r="FB22">
        <v>4.1366306416311699E-2</v>
      </c>
      <c r="FC22">
        <v>-0.348442283018087</v>
      </c>
      <c r="FD22">
        <v>-0.78159535266114299</v>
      </c>
      <c r="FE22">
        <v>-1.45712533909924</v>
      </c>
      <c r="FF22">
        <v>0.35807771195931298</v>
      </c>
      <c r="FG22">
        <v>0.23763683893202001</v>
      </c>
      <c r="FH22">
        <v>-0.52178367552552696</v>
      </c>
      <c r="FI22">
        <v>-1.1613918280872499</v>
      </c>
      <c r="FJ22">
        <v>-1.48543906844902</v>
      </c>
      <c r="FK22">
        <v>6.5958664828354704E-2</v>
      </c>
      <c r="FL22">
        <v>-0.14447637960613099</v>
      </c>
      <c r="FM22">
        <v>-0.86373605760716599</v>
      </c>
      <c r="FN22">
        <v>-1.3625026393644399</v>
      </c>
      <c r="FO22">
        <v>-0.76441410261153198</v>
      </c>
      <c r="FP22">
        <v>9.6057580081082505E-2</v>
      </c>
      <c r="FQ22">
        <v>-0.50222071472191498</v>
      </c>
      <c r="FR22">
        <v>-1.1118704590373401</v>
      </c>
      <c r="FS22">
        <v>-0.93858474589551</v>
      </c>
      <c r="FT22">
        <v>-0.517631158469265</v>
      </c>
      <c r="FU22">
        <v>0.23843981605530701</v>
      </c>
      <c r="FV22">
        <v>-0.78348120410980304</v>
      </c>
      <c r="FW22">
        <v>-0.85971063909495904</v>
      </c>
      <c r="FX22">
        <v>-0.730206086699972</v>
      </c>
      <c r="FY22">
        <v>-0.30319032917258498</v>
      </c>
      <c r="FZ22">
        <v>0.30804947508661401</v>
      </c>
      <c r="GA22">
        <v>-1.3344290592833801</v>
      </c>
      <c r="GB22">
        <v>-1.1889322404987199</v>
      </c>
      <c r="GC22">
        <v>-1.6274050274951899</v>
      </c>
      <c r="GD22">
        <v>-2.6009955109704199</v>
      </c>
      <c r="GE22">
        <v>-2.7352481630729901</v>
      </c>
      <c r="GF22">
        <v>-0.55201881112119999</v>
      </c>
      <c r="GG22">
        <v>-1.3458137578832601</v>
      </c>
      <c r="GH22">
        <v>-1.34011045069326</v>
      </c>
      <c r="GI22">
        <v>-1.36239744918793</v>
      </c>
      <c r="GJ22">
        <v>-0.174570921442395</v>
      </c>
      <c r="GK22">
        <v>-1.3395224388182001</v>
      </c>
      <c r="GL22">
        <v>-1.3419333959462301</v>
      </c>
      <c r="GM22">
        <v>-1.3363708203704301</v>
      </c>
      <c r="GN22">
        <v>-1.2117890718519999</v>
      </c>
      <c r="GO22">
        <v>-4.6092861840751301E-2</v>
      </c>
      <c r="GP22">
        <v>-1.3698600359467199</v>
      </c>
      <c r="GQ22">
        <v>-1.3657433715348799</v>
      </c>
      <c r="GR22">
        <v>-1.2863270476034501</v>
      </c>
      <c r="GS22">
        <v>-0.63214700764221499</v>
      </c>
      <c r="GT22">
        <v>2.3564854051528899E-2</v>
      </c>
      <c r="GU22">
        <v>-1.40344974103722</v>
      </c>
      <c r="GV22">
        <v>-1.3385755090791001</v>
      </c>
      <c r="GW22">
        <v>-0.87532615652652601</v>
      </c>
      <c r="GX22">
        <v>-0.39285295297361</v>
      </c>
      <c r="GY22">
        <v>0.12327083827551701</v>
      </c>
      <c r="GZ22">
        <v>-1.3933388961370901</v>
      </c>
      <c r="HA22">
        <v>-1.01827748370802</v>
      </c>
      <c r="HB22">
        <v>-0.63610522524568203</v>
      </c>
      <c r="HC22">
        <v>-0.21655296334645699</v>
      </c>
      <c r="HD22">
        <v>0.149804793327801</v>
      </c>
      <c r="HE22">
        <v>-1.2138609296001199</v>
      </c>
      <c r="HF22">
        <v>-0.85080621565328696</v>
      </c>
      <c r="HG22">
        <v>-1.4951721105221201</v>
      </c>
      <c r="HH22">
        <v>-2.17357476763818</v>
      </c>
      <c r="HI22">
        <v>-3.0635675423659499</v>
      </c>
      <c r="HJ22">
        <v>-1.2338193610544901</v>
      </c>
      <c r="HK22">
        <v>-1.20196568853566</v>
      </c>
      <c r="HL22">
        <v>-1.2128082488854599</v>
      </c>
      <c r="HM22">
        <v>-1.2739501276209699</v>
      </c>
      <c r="HN22">
        <v>-0.56297333154255602</v>
      </c>
      <c r="HO22">
        <v>-1.21338509211473</v>
      </c>
      <c r="HP22">
        <v>-1.20591066887673</v>
      </c>
      <c r="HQ22">
        <v>-1.2198042282722199</v>
      </c>
      <c r="HR22">
        <v>-1.2207934604824699</v>
      </c>
      <c r="HS22">
        <v>-0.43261417295608301</v>
      </c>
      <c r="HT22">
        <v>-1.22215767344686</v>
      </c>
      <c r="HU22">
        <v>-1.22296905758256</v>
      </c>
      <c r="HV22">
        <v>-1.2256802768148101</v>
      </c>
      <c r="HW22">
        <v>-0.82735766818106304</v>
      </c>
      <c r="HX22">
        <v>-0.372085204182173</v>
      </c>
      <c r="HY22">
        <v>-1.2381182497405401</v>
      </c>
      <c r="HZ22">
        <v>-1.23124464107048</v>
      </c>
      <c r="IA22">
        <v>-0.96162634578045902</v>
      </c>
      <c r="IB22">
        <v>-0.65633651689253503</v>
      </c>
      <c r="IC22">
        <v>-0.28934729967718797</v>
      </c>
      <c r="ID22">
        <v>-1.24712633938171</v>
      </c>
      <c r="IE22">
        <v>-1.03128969748095</v>
      </c>
      <c r="IF22">
        <v>-0.79997427282651801</v>
      </c>
      <c r="IG22">
        <v>-0.52436347353795998</v>
      </c>
      <c r="IH22">
        <v>-0.211764108150266</v>
      </c>
      <c r="II22">
        <v>9.6466619771828303E-3</v>
      </c>
      <c r="IJ22">
        <v>2.11181838542075</v>
      </c>
      <c r="IK22">
        <v>-0.94029727857668899</v>
      </c>
      <c r="IL22">
        <v>-1.12010204022767</v>
      </c>
      <c r="IM22">
        <v>-1.1009107768884101</v>
      </c>
      <c r="IN22">
        <v>-1.3317307742309701</v>
      </c>
      <c r="IO22">
        <v>-0.66130295239426695</v>
      </c>
      <c r="IP22">
        <v>-1.0407869688196401</v>
      </c>
      <c r="IQ22">
        <v>-1.05398881524429</v>
      </c>
      <c r="IR22">
        <v>-1.4382630917808099</v>
      </c>
      <c r="IS22">
        <v>-0.203290882526283</v>
      </c>
      <c r="IT22">
        <v>-0.97077863113233698</v>
      </c>
      <c r="IU22">
        <v>-0.99231737302751399</v>
      </c>
      <c r="IV22">
        <v>-1.68575233232458</v>
      </c>
      <c r="IW22">
        <v>-0.547964412569795</v>
      </c>
      <c r="IX22">
        <v>-0.60757164410290398</v>
      </c>
      <c r="IY22">
        <v>-1.0129438459815501</v>
      </c>
      <c r="IZ22">
        <v>-1.37927765504848</v>
      </c>
      <c r="JA22">
        <v>-1.17946836407461</v>
      </c>
      <c r="JB22">
        <v>-0.16950454549805599</v>
      </c>
      <c r="JC22">
        <v>-0.77161202448340804</v>
      </c>
      <c r="JD22">
        <v>-1.29610635987057</v>
      </c>
      <c r="JE22">
        <v>-1.16622351372982</v>
      </c>
      <c r="JF22">
        <v>-0.78317752947074704</v>
      </c>
      <c r="JG22">
        <v>-5.6340821832810098E-2</v>
      </c>
      <c r="JH22">
        <v>-1.06403601340749</v>
      </c>
      <c r="JI22">
        <v>-1.17728733326444</v>
      </c>
      <c r="JJ22">
        <v>-0.89583793126826405</v>
      </c>
      <c r="JK22">
        <v>-0.60553729049640503</v>
      </c>
      <c r="JL22">
        <v>0.122621132459464</v>
      </c>
      <c r="JM22">
        <v>-1.35240299694802</v>
      </c>
      <c r="JN22">
        <v>-0.42651193864092102</v>
      </c>
      <c r="JO22">
        <v>-1.3600023158850101</v>
      </c>
      <c r="JP22">
        <v>-1.9961344758127999</v>
      </c>
      <c r="JQ22">
        <v>-2.6509722739739701</v>
      </c>
      <c r="JR22">
        <v>-2.0775656595562602</v>
      </c>
      <c r="JS22">
        <v>-1.37205930986141</v>
      </c>
      <c r="JT22">
        <v>-1.37758865821675</v>
      </c>
      <c r="JU22">
        <v>-1.3844427676765401</v>
      </c>
      <c r="JV22">
        <v>-0.90469160433525797</v>
      </c>
      <c r="JW22">
        <v>-1.38075775673806</v>
      </c>
      <c r="JX22">
        <v>-1.3969891434266899</v>
      </c>
      <c r="JY22">
        <v>-1.39774254085876</v>
      </c>
      <c r="JZ22">
        <v>-1.23629717122385</v>
      </c>
      <c r="KA22">
        <v>-0.44030520197480699</v>
      </c>
      <c r="KB22">
        <v>-1.41267815392112</v>
      </c>
      <c r="KC22">
        <v>-1.4196543312226999</v>
      </c>
      <c r="KD22">
        <v>-1.3330453769655399</v>
      </c>
      <c r="KE22">
        <v>-0.84301860634946801</v>
      </c>
      <c r="KF22">
        <v>-0.153710887101461</v>
      </c>
      <c r="KG22">
        <v>-1.45185584048655</v>
      </c>
      <c r="KH22">
        <v>-1.3923690427736199</v>
      </c>
      <c r="KI22">
        <v>-1.0480970521497901</v>
      </c>
      <c r="KJ22">
        <v>-0.519788759080828</v>
      </c>
      <c r="KK22">
        <v>8.0879254192215297E-2</v>
      </c>
      <c r="KL22">
        <v>-1.4509424352531699</v>
      </c>
      <c r="KM22">
        <v>-1.17695465856624</v>
      </c>
      <c r="KN22">
        <v>-0.75806979355484505</v>
      </c>
      <c r="KO22">
        <v>-0.25368879999606098</v>
      </c>
      <c r="KP22">
        <v>0.26532591696201202</v>
      </c>
      <c r="KQ22">
        <v>1.17598315031886</v>
      </c>
      <c r="KR22">
        <v>0.37363829666484499</v>
      </c>
      <c r="KS22">
        <v>1.3702398387663399</v>
      </c>
      <c r="KT22">
        <v>-0.34054957425985299</v>
      </c>
      <c r="KU22">
        <v>-1.7741897174063099</v>
      </c>
      <c r="KV22">
        <v>-1.2160627167637099</v>
      </c>
      <c r="KW22">
        <v>0.72426012065365797</v>
      </c>
      <c r="KX22">
        <v>0.45580425183670997</v>
      </c>
      <c r="KY22">
        <v>-0.47704495442967698</v>
      </c>
      <c r="KZ22">
        <v>1.0296500610659001</v>
      </c>
      <c r="LA22">
        <v>0.28727007847733999</v>
      </c>
      <c r="LB22">
        <v>0.79802120975316604</v>
      </c>
      <c r="LC22">
        <v>0.645039226196089</v>
      </c>
      <c r="LD22">
        <v>-0.77359499494098705</v>
      </c>
      <c r="LE22">
        <v>0.81377266695240402</v>
      </c>
      <c r="LF22">
        <v>0.55501635469607002</v>
      </c>
      <c r="LG22">
        <v>0.75197994044490601</v>
      </c>
      <c r="LH22">
        <v>-5.9534962624444097E-2</v>
      </c>
      <c r="LI22">
        <v>1.0635668382228699E-2</v>
      </c>
      <c r="LJ22">
        <v>0.761560772819875</v>
      </c>
      <c r="LK22">
        <v>0.60477688470489899</v>
      </c>
      <c r="LL22">
        <v>0.25661459657571101</v>
      </c>
      <c r="LM22">
        <v>0.24244852270912501</v>
      </c>
      <c r="LN22">
        <v>0.236123948827756</v>
      </c>
      <c r="LO22">
        <v>0.84895751848929302</v>
      </c>
      <c r="LP22">
        <v>0.27319642850404802</v>
      </c>
      <c r="LQ22">
        <v>0.41035889708399698</v>
      </c>
      <c r="LR22">
        <v>0.35888160121650597</v>
      </c>
      <c r="LS22">
        <v>0.42778483207016499</v>
      </c>
      <c r="LT22">
        <v>1.03388080827411</v>
      </c>
      <c r="LU22">
        <v>1.24362144369432</v>
      </c>
      <c r="LV22">
        <v>1.94570235752147</v>
      </c>
      <c r="LW22">
        <v>0.37088000027677998</v>
      </c>
      <c r="LX22">
        <v>-0.74631137256676505</v>
      </c>
      <c r="LY22">
        <v>-2.02300532402315</v>
      </c>
      <c r="LZ22">
        <v>-1.1887948226617899</v>
      </c>
      <c r="MA22">
        <v>0.88376250072648099</v>
      </c>
      <c r="MB22">
        <v>-1.53214320836716</v>
      </c>
      <c r="MC22">
        <v>-1.7365394134577701</v>
      </c>
      <c r="MD22">
        <v>2.6612603271970899E-2</v>
      </c>
      <c r="ME22">
        <v>0.27290647585848299</v>
      </c>
      <c r="MF22">
        <v>1.0267793579564399</v>
      </c>
      <c r="MG22">
        <v>-1.4925358782953999</v>
      </c>
      <c r="MH22">
        <v>-1.84624321457058</v>
      </c>
      <c r="MI22">
        <v>-0.34300818558840102</v>
      </c>
      <c r="MJ22">
        <v>0.86740605471263699</v>
      </c>
      <c r="MK22">
        <v>-0.32370993361824602</v>
      </c>
      <c r="ML22">
        <v>-2.2721835067547702</v>
      </c>
      <c r="MM22">
        <v>-1.5015805407698</v>
      </c>
      <c r="MN22">
        <v>0.64996925758525403</v>
      </c>
      <c r="MO22">
        <v>-0.11856295598067999</v>
      </c>
      <c r="MP22">
        <v>-1.32080759215244</v>
      </c>
      <c r="MQ22">
        <v>-2.1604409397325401</v>
      </c>
      <c r="MR22">
        <v>-0.55162093547972002</v>
      </c>
      <c r="MS22">
        <v>0.20200286708837401</v>
      </c>
      <c r="MT22">
        <v>-1.00679463862779</v>
      </c>
      <c r="MU22">
        <v>-1.36490546827181</v>
      </c>
      <c r="MV22">
        <v>-1.3304318112207301</v>
      </c>
      <c r="MW22">
        <v>-0.88118939098585203</v>
      </c>
      <c r="MX22">
        <v>4.1721725514774301E-2</v>
      </c>
      <c r="MY22">
        <v>0.90776315296603405</v>
      </c>
      <c r="MZ22">
        <v>0.27340550205553799</v>
      </c>
      <c r="NA22">
        <v>-0.74950206021765498</v>
      </c>
      <c r="NB22">
        <v>-1.2845792812626999</v>
      </c>
      <c r="NC22">
        <v>-3.34414519598355</v>
      </c>
      <c r="ND22">
        <v>-0.85956060735812101</v>
      </c>
      <c r="NE22" s="16">
        <v>-8.4033344669436099E-5</v>
      </c>
      <c r="NF22">
        <v>-0.46797311380997397</v>
      </c>
      <c r="NG22">
        <v>-1.41372409656992</v>
      </c>
      <c r="NH22">
        <v>0.73296659204553904</v>
      </c>
      <c r="NI22">
        <v>9.1562091326531897E-2</v>
      </c>
      <c r="NJ22">
        <v>-6.6410229337318993E-2</v>
      </c>
      <c r="NK22">
        <v>0.191024188775755</v>
      </c>
      <c r="NL22">
        <v>-2.02255891242672</v>
      </c>
      <c r="NM22">
        <v>0.82859587638280496</v>
      </c>
      <c r="NN22">
        <v>1.46329515966059E-2</v>
      </c>
      <c r="NO22">
        <v>6.4356054381373096E-2</v>
      </c>
      <c r="NP22">
        <v>-0.97629349610739502</v>
      </c>
      <c r="NQ22">
        <v>-0.67950134404705997</v>
      </c>
      <c r="NR22">
        <v>0.93853414097682197</v>
      </c>
      <c r="NS22">
        <v>7.9186237982575694E-2</v>
      </c>
      <c r="NT22">
        <v>-0.68857577074821597</v>
      </c>
      <c r="NU22">
        <v>-0.38915486779407599</v>
      </c>
      <c r="NV22">
        <v>-0.168141044885044</v>
      </c>
      <c r="NW22">
        <v>1.20624421387839</v>
      </c>
      <c r="NX22">
        <v>-0.49164284809632602</v>
      </c>
      <c r="NY22">
        <v>-0.31375848116976601</v>
      </c>
      <c r="NZ22">
        <v>-6.6939976242223698E-2</v>
      </c>
      <c r="OA22">
        <v>0.249230088579906</v>
      </c>
      <c r="OB22">
        <v>1.39460009442705</v>
      </c>
      <c r="OC22">
        <v>0.14969454257311501</v>
      </c>
      <c r="OD22">
        <v>2.5056800684811802</v>
      </c>
      <c r="OE22">
        <v>-0.68960036700981997</v>
      </c>
      <c r="OF22">
        <v>-1.6829917762250299</v>
      </c>
      <c r="OG22">
        <v>-1.56852857853641</v>
      </c>
      <c r="OH22">
        <v>-2.1349001425700598</v>
      </c>
      <c r="OI22">
        <v>-0.701884120202383</v>
      </c>
      <c r="OJ22">
        <v>-1.96245433106145</v>
      </c>
      <c r="OK22">
        <v>-1.2989622441452799</v>
      </c>
      <c r="OL22">
        <v>-2.6342596514781502</v>
      </c>
      <c r="OM22">
        <v>-0.38669839111288201</v>
      </c>
      <c r="ON22">
        <v>-1.5306991809214301</v>
      </c>
      <c r="OO22">
        <v>-1.86018374606767</v>
      </c>
      <c r="OP22">
        <v>-1.5835119872194301</v>
      </c>
      <c r="OQ22">
        <v>-1.58404536179094</v>
      </c>
      <c r="OR22">
        <v>-1.0190111097911201</v>
      </c>
      <c r="OS22">
        <v>-1.7708972967390599</v>
      </c>
      <c r="OT22">
        <v>-1.8026311510047199</v>
      </c>
      <c r="OU22">
        <v>-1.6589713063848099</v>
      </c>
      <c r="OV22">
        <v>-0.66484527789242198</v>
      </c>
      <c r="OW22">
        <v>-1.40172193769785</v>
      </c>
      <c r="OX22">
        <v>-1.82061888983187</v>
      </c>
      <c r="OY22">
        <v>-1.84831463397757</v>
      </c>
      <c r="OZ22">
        <v>-1.0512494542955499</v>
      </c>
      <c r="PA22">
        <v>-0.134987153993533</v>
      </c>
      <c r="PB22">
        <v>-1.5745779681974901</v>
      </c>
      <c r="PC22">
        <v>-1.9125239920132</v>
      </c>
      <c r="PD22">
        <v>-1.38416882995933</v>
      </c>
      <c r="PE22">
        <v>-0.576770227427575</v>
      </c>
      <c r="PF22">
        <v>0.18768416109918601</v>
      </c>
      <c r="PG22">
        <v>0.84090440227715302</v>
      </c>
      <c r="PH22">
        <v>0.42632680918427901</v>
      </c>
      <c r="PI22">
        <v>0.67046536206634899</v>
      </c>
      <c r="PJ22">
        <v>-0.48089503950010098</v>
      </c>
      <c r="PK22">
        <v>-0.52289319517326605</v>
      </c>
      <c r="PL22">
        <v>-1.02446838823896</v>
      </c>
      <c r="PM22">
        <v>0.98049391195230995</v>
      </c>
      <c r="PN22">
        <v>0.67908047928738802</v>
      </c>
      <c r="PO22">
        <v>0.67448288620623098</v>
      </c>
      <c r="PP22">
        <v>0.51533073576813004</v>
      </c>
      <c r="PQ22">
        <v>0.88928280639729396</v>
      </c>
      <c r="PR22">
        <v>0.87695248524922598</v>
      </c>
      <c r="PS22">
        <v>0.67814615361138397</v>
      </c>
      <c r="PT22">
        <v>0.620380089618634</v>
      </c>
      <c r="PU22">
        <v>0.54240379741901401</v>
      </c>
      <c r="PV22">
        <v>0.88428409653986695</v>
      </c>
      <c r="PW22">
        <v>0.77761279101307701</v>
      </c>
      <c r="PX22">
        <v>0.64994784397684502</v>
      </c>
      <c r="PY22">
        <v>0.58192467309096596</v>
      </c>
      <c r="PZ22">
        <v>0.57907411501959805</v>
      </c>
      <c r="QA22">
        <v>0.815015829138242</v>
      </c>
      <c r="QB22">
        <v>0.72529378538016798</v>
      </c>
      <c r="QC22">
        <v>0.614437699598681</v>
      </c>
      <c r="QD22">
        <v>0.593548207046522</v>
      </c>
      <c r="QE22">
        <v>0.60650068796765999</v>
      </c>
      <c r="QF22">
        <v>0.765880383811543</v>
      </c>
      <c r="QG22">
        <v>0.67938300264393003</v>
      </c>
      <c r="QH22">
        <v>0.61519650723756603</v>
      </c>
      <c r="QI22">
        <v>0.61075805343078104</v>
      </c>
      <c r="QJ22">
        <v>0.62175376366121604</v>
      </c>
      <c r="QK22">
        <v>1.86183627899092</v>
      </c>
      <c r="QL22">
        <v>2.0033665602262301</v>
      </c>
      <c r="QM22">
        <v>1.09955871119982</v>
      </c>
      <c r="QN22">
        <v>1.6519873099839899</v>
      </c>
      <c r="QO22">
        <v>2.1505430143585702</v>
      </c>
      <c r="QP22">
        <v>4.7906017193260597E-2</v>
      </c>
      <c r="QQ22">
        <v>0.65901934226849301</v>
      </c>
      <c r="QR22">
        <v>1.4076221522627601</v>
      </c>
      <c r="QS22">
        <v>1.67472352289996</v>
      </c>
      <c r="QT22">
        <v>-0.435178525210908</v>
      </c>
      <c r="QU22">
        <v>1.7418299219546201</v>
      </c>
      <c r="QV22">
        <v>1.4718906165168499</v>
      </c>
      <c r="QW22">
        <v>1.65571280423301</v>
      </c>
      <c r="QX22">
        <v>1.57043791312239</v>
      </c>
      <c r="QY22">
        <v>-0.487332701426262</v>
      </c>
      <c r="QZ22">
        <v>1.6781858634008</v>
      </c>
      <c r="RA22">
        <v>1.6336950824976899</v>
      </c>
      <c r="RB22">
        <v>1.68162959551691</v>
      </c>
      <c r="RC22">
        <v>0.55904104496558005</v>
      </c>
      <c r="RD22">
        <v>-0.53347909411234096</v>
      </c>
      <c r="RE22">
        <v>1.7546494795449199</v>
      </c>
      <c r="RF22">
        <v>1.6894607075477699</v>
      </c>
      <c r="RG22">
        <v>0.97315315895969001</v>
      </c>
      <c r="RH22">
        <v>0.181008544403508</v>
      </c>
      <c r="RI22">
        <v>-0.498899341839523</v>
      </c>
      <c r="RJ22">
        <v>1.7962329782661799</v>
      </c>
      <c r="RK22">
        <v>1.1611288747455699</v>
      </c>
      <c r="RL22">
        <v>0.58729381214974596</v>
      </c>
      <c r="RM22">
        <v>3.1761717629438503E-2</v>
      </c>
      <c r="RN22">
        <v>-0.50739525802653995</v>
      </c>
      <c r="RO22">
        <v>0.50688009780563004</v>
      </c>
      <c r="RP22">
        <v>-1.62371147261634</v>
      </c>
      <c r="RQ22">
        <v>0.33381016718248702</v>
      </c>
      <c r="RR22">
        <v>0.69757990001041004</v>
      </c>
      <c r="RS22">
        <v>-0.92197440784111795</v>
      </c>
      <c r="RT22">
        <v>2.3313115290439499</v>
      </c>
      <c r="RU22">
        <v>0.46834442611744198</v>
      </c>
      <c r="RV22">
        <v>0.95235472210008998</v>
      </c>
      <c r="RW22">
        <v>0.71593585979079399</v>
      </c>
      <c r="RX22">
        <v>1.33743822881387</v>
      </c>
      <c r="RY22">
        <v>0.283781645500987</v>
      </c>
      <c r="RZ22">
        <v>0.71462636697632398</v>
      </c>
      <c r="SA22">
        <v>0.93824161532206596</v>
      </c>
      <c r="SB22">
        <v>0.70396510002950097</v>
      </c>
      <c r="SC22">
        <v>0.85369293332104002</v>
      </c>
      <c r="SD22">
        <v>0.50260362861449603</v>
      </c>
      <c r="SE22">
        <v>0.84539030830037698</v>
      </c>
      <c r="SF22">
        <v>0.84798930635052705</v>
      </c>
      <c r="SG22">
        <v>0.79989889667629899</v>
      </c>
      <c r="SH22">
        <v>0.68670268839360304</v>
      </c>
      <c r="SI22">
        <v>0.65716706483187803</v>
      </c>
      <c r="SJ22">
        <v>0.82117007523943497</v>
      </c>
      <c r="SK22">
        <v>0.87451395869427095</v>
      </c>
      <c r="SL22">
        <v>0.71164385494696902</v>
      </c>
      <c r="SM22">
        <v>0.73591483800202595</v>
      </c>
      <c r="SN22">
        <v>0.67979986035929996</v>
      </c>
      <c r="SO22">
        <v>0.84643931729755295</v>
      </c>
      <c r="SP22">
        <v>0.79283630054670196</v>
      </c>
      <c r="SQ22">
        <v>0.74137144940144495</v>
      </c>
      <c r="SR22">
        <v>0.81641269452049203</v>
      </c>
      <c r="SS22">
        <v>0.38244981906879499</v>
      </c>
      <c r="ST22">
        <v>0.82165746578571297</v>
      </c>
      <c r="SU22">
        <v>-0.851627729125638</v>
      </c>
      <c r="SV22">
        <v>-2.0888547487696498</v>
      </c>
      <c r="SW22">
        <v>-2.5487790942306598</v>
      </c>
      <c r="SX22">
        <v>-2.3780328904950299</v>
      </c>
      <c r="SY22">
        <v>2.2983044900003999E-2</v>
      </c>
      <c r="SZ22">
        <v>-0.207887553328966</v>
      </c>
      <c r="TA22">
        <v>-0.21295034996607601</v>
      </c>
      <c r="TB22">
        <v>-2.4778612593432101E-2</v>
      </c>
      <c r="TC22">
        <v>0.27703038353543702</v>
      </c>
      <c r="TD22">
        <v>-7.5960543979111395E-2</v>
      </c>
      <c r="TE22">
        <v>-0.224748719992549</v>
      </c>
      <c r="TF22">
        <v>-0.16529253154342</v>
      </c>
      <c r="TG22">
        <v>0.105519301229825</v>
      </c>
      <c r="TH22">
        <v>0.10141006078121401</v>
      </c>
      <c r="TI22">
        <v>-0.15062014480376701</v>
      </c>
      <c r="TJ22">
        <v>-0.19569719466799301</v>
      </c>
      <c r="TK22">
        <v>-3.0189633538340699E-2</v>
      </c>
      <c r="TL22">
        <v>0.34862004833775201</v>
      </c>
      <c r="TM22">
        <v>-6.9418988052028204E-3</v>
      </c>
      <c r="TN22">
        <v>-0.15639426867515199</v>
      </c>
      <c r="TO22">
        <v>-9.5970932886017102E-2</v>
      </c>
      <c r="TP22">
        <v>0.177461165537319</v>
      </c>
      <c r="TQ22">
        <v>0.54556928645778202</v>
      </c>
      <c r="TR22">
        <v>-4.6823711901841598E-2</v>
      </c>
      <c r="TS22">
        <v>-9.1600962947303799E-2</v>
      </c>
      <c r="TT22">
        <v>7.6364872282430094E-2</v>
      </c>
      <c r="TU22">
        <v>0.36877079190133799</v>
      </c>
      <c r="TV22">
        <v>0.69664238467977802</v>
      </c>
    </row>
    <row r="23" spans="1:542" x14ac:dyDescent="0.25">
      <c r="A23" s="13">
        <v>44377</v>
      </c>
      <c r="B23">
        <v>0.411835020837579</v>
      </c>
      <c r="C23">
        <v>1.04137477104653</v>
      </c>
      <c r="D23">
        <v>1.1707692794650699</v>
      </c>
      <c r="E23">
        <v>1.3223565739979699</v>
      </c>
      <c r="F23">
        <v>0.95417127269984403</v>
      </c>
      <c r="G23">
        <v>-0.95650072710233203</v>
      </c>
      <c r="H23">
        <v>1.51933681783082</v>
      </c>
      <c r="I23">
        <v>0.654554003580611</v>
      </c>
      <c r="J23">
        <v>0.236477875196245</v>
      </c>
      <c r="K23">
        <v>-0.57264169208378501</v>
      </c>
      <c r="L23">
        <v>0.72444505992280805</v>
      </c>
      <c r="M23">
        <v>1.1614424028580801</v>
      </c>
      <c r="N23">
        <v>0.54733930554566601</v>
      </c>
      <c r="O23">
        <v>9.1825460235605602E-2</v>
      </c>
      <c r="P23">
        <v>-0.52363514612599205</v>
      </c>
      <c r="Q23">
        <v>1.0001644681467801</v>
      </c>
      <c r="R23">
        <v>0.92020587386409902</v>
      </c>
      <c r="S23">
        <v>0.34990782966248002</v>
      </c>
      <c r="T23">
        <v>-0.22126486024125999</v>
      </c>
      <c r="U23">
        <v>-0.142637433317922</v>
      </c>
      <c r="V23">
        <v>0.91780590750333402</v>
      </c>
      <c r="W23">
        <v>0.70358624622239696</v>
      </c>
      <c r="X23">
        <v>7.1639840614715206E-2</v>
      </c>
      <c r="Y23">
        <v>-5.6187923249956299E-2</v>
      </c>
      <c r="Z23">
        <v>-0.46621821005330299</v>
      </c>
      <c r="AA23">
        <v>0.76149470961974797</v>
      </c>
      <c r="AB23">
        <v>0.43200681274168801</v>
      </c>
      <c r="AC23">
        <v>0.14893904035029801</v>
      </c>
      <c r="AD23">
        <v>-0.30471616821015002</v>
      </c>
      <c r="AE23">
        <v>-0.60785995306180096</v>
      </c>
      <c r="AF23">
        <v>-1.3116123197829199</v>
      </c>
      <c r="AG23">
        <v>-0.54069802282427404</v>
      </c>
      <c r="AH23">
        <v>0.10357424382965801</v>
      </c>
      <c r="AI23">
        <v>-1.57870391863586</v>
      </c>
      <c r="AJ23">
        <v>-1.88613447940212</v>
      </c>
      <c r="AK23">
        <v>-2.2627311445626099</v>
      </c>
      <c r="AL23">
        <v>-0.98737507336685504</v>
      </c>
      <c r="AM23">
        <v>-0.92461320035584704</v>
      </c>
      <c r="AN23">
        <v>-0.98135273306503401</v>
      </c>
      <c r="AO23">
        <v>-1.1466453115986699</v>
      </c>
      <c r="AP23">
        <v>-1.2309264571571501</v>
      </c>
      <c r="AQ23">
        <v>-1.00521173941805</v>
      </c>
      <c r="AR23">
        <v>-0.88389375211066901</v>
      </c>
      <c r="AS23">
        <v>-1.00477933037873</v>
      </c>
      <c r="AT23">
        <v>-1.2670303528570499</v>
      </c>
      <c r="AU23">
        <v>-1.12709052397808</v>
      </c>
      <c r="AV23">
        <v>-0.95242819899745501</v>
      </c>
      <c r="AW23">
        <v>-0.95128462869155395</v>
      </c>
      <c r="AX23">
        <v>-1.14277653764068</v>
      </c>
      <c r="AY23">
        <v>-0.90523812709076701</v>
      </c>
      <c r="AZ23">
        <v>-1.0585648318768901</v>
      </c>
      <c r="BA23">
        <v>-0.98088826286782105</v>
      </c>
      <c r="BB23">
        <v>-1.06606786795353</v>
      </c>
      <c r="BC23">
        <v>-0.94951897032648402</v>
      </c>
      <c r="BD23">
        <v>-0.61679161396974502</v>
      </c>
      <c r="BE23">
        <v>-1.0599608515034</v>
      </c>
      <c r="BF23">
        <v>-1.0649363387549799</v>
      </c>
      <c r="BG23">
        <v>-0.94415834343513805</v>
      </c>
      <c r="BH23">
        <v>-0.72918121022340798</v>
      </c>
      <c r="BI23">
        <v>-0.41177269607730199</v>
      </c>
      <c r="BK23">
        <v>-0.25012983947369899</v>
      </c>
      <c r="BL23">
        <v>-6.3902846652549403E-2</v>
      </c>
      <c r="BM23">
        <v>-0.64023146660059405</v>
      </c>
      <c r="BN23">
        <v>-0.65970132980465601</v>
      </c>
      <c r="BO23">
        <v>-0.79721783758217801</v>
      </c>
      <c r="BP23">
        <v>-1.2479106694761399</v>
      </c>
      <c r="BQ23">
        <v>-0.40405377331320302</v>
      </c>
      <c r="BR23">
        <v>-0.129048989097862</v>
      </c>
      <c r="BS23">
        <v>-7.9435470655736903E-2</v>
      </c>
      <c r="BT23">
        <v>-0.31861308670115501</v>
      </c>
      <c r="BU23">
        <v>-0.20177547605249699</v>
      </c>
      <c r="BV23">
        <v>-0.33423043015902298</v>
      </c>
      <c r="BW23">
        <v>-0.12622075694576601</v>
      </c>
      <c r="BX23">
        <v>-4.6617615555889502E-2</v>
      </c>
      <c r="BY23">
        <v>-0.79322038200762401</v>
      </c>
      <c r="BZ23">
        <v>-0.26819033136682102</v>
      </c>
      <c r="CA23">
        <v>-0.23777875718789401</v>
      </c>
      <c r="CB23">
        <v>-9.0352811965830296E-2</v>
      </c>
      <c r="CC23">
        <v>-0.38745173637312202</v>
      </c>
      <c r="CD23">
        <v>-0.23998359983711601</v>
      </c>
      <c r="CE23">
        <v>-0.227299248083252</v>
      </c>
      <c r="CF23">
        <v>-0.184089392487505</v>
      </c>
      <c r="CG23">
        <v>-0.288614579373975</v>
      </c>
      <c r="CH23">
        <v>-0.161887828449256</v>
      </c>
      <c r="CI23">
        <v>7.5170269401733603E-2</v>
      </c>
      <c r="CJ23">
        <v>-0.19177880653975901</v>
      </c>
      <c r="CK23">
        <v>-0.30686593505529502</v>
      </c>
      <c r="CL23">
        <v>-0.15246117956681801</v>
      </c>
      <c r="CM23">
        <v>3.2562591761168699E-2</v>
      </c>
      <c r="CN23">
        <v>0.34930786996713298</v>
      </c>
      <c r="CO23">
        <v>0.64694681302560897</v>
      </c>
      <c r="CP23">
        <v>3.1767024846482301</v>
      </c>
      <c r="CQ23">
        <v>0.25597169783757601</v>
      </c>
      <c r="CR23">
        <v>-3.3573315092384698E-3</v>
      </c>
      <c r="CS23">
        <v>-0.700723925800113</v>
      </c>
      <c r="CT23">
        <v>-2.23785614515123</v>
      </c>
      <c r="CU23">
        <v>0.85296972459978604</v>
      </c>
      <c r="CV23">
        <v>-0.42158491883593402</v>
      </c>
      <c r="CW23">
        <v>-0.51271462478830898</v>
      </c>
      <c r="CX23">
        <v>-1.59294516918594</v>
      </c>
      <c r="CY23">
        <v>0.82700107457060601</v>
      </c>
      <c r="CZ23">
        <v>0.28924121622403398</v>
      </c>
      <c r="DA23">
        <v>-0.49919929898106702</v>
      </c>
      <c r="DB23">
        <v>-0.38718629720585501</v>
      </c>
      <c r="DC23">
        <v>-1.38230986838856</v>
      </c>
      <c r="DD23">
        <v>0.58110492496022703</v>
      </c>
      <c r="DE23">
        <v>-0.106867100326276</v>
      </c>
      <c r="DF23">
        <v>-0.46099365371692003</v>
      </c>
      <c r="DG23">
        <v>-0.90982684093937105</v>
      </c>
      <c r="DH23">
        <v>-0.51760074616267404</v>
      </c>
      <c r="DI23">
        <v>0.22056717581392199</v>
      </c>
      <c r="DJ23">
        <v>-0.21027831566691199</v>
      </c>
      <c r="DK23">
        <v>-0.79645501979399103</v>
      </c>
      <c r="DL23">
        <v>-0.48375169187775802</v>
      </c>
      <c r="DM23">
        <v>-0.364100575535516</v>
      </c>
      <c r="DN23">
        <v>6.2321074804155899E-2</v>
      </c>
      <c r="DO23">
        <v>-0.53023079103753701</v>
      </c>
      <c r="DP23">
        <v>-0.50740265013247798</v>
      </c>
      <c r="DQ23">
        <v>-0.38364649198795298</v>
      </c>
      <c r="DR23">
        <v>-6.5897790500058798E-2</v>
      </c>
      <c r="DS23">
        <v>-1.06290628618034</v>
      </c>
      <c r="DT23">
        <v>1.5071957200108099</v>
      </c>
      <c r="DU23">
        <v>-0.37811012387924098</v>
      </c>
      <c r="DV23">
        <v>-1.5055123799850501</v>
      </c>
      <c r="DW23">
        <v>-1.5736614043870401</v>
      </c>
      <c r="DX23">
        <v>-3.7008992523200299</v>
      </c>
      <c r="DY23">
        <v>0.39209387455953298</v>
      </c>
      <c r="DZ23">
        <v>0.86038480304097698</v>
      </c>
      <c r="EA23">
        <v>-0.32221440759228198</v>
      </c>
      <c r="EB23">
        <v>-1.7855279926632299</v>
      </c>
      <c r="EC23">
        <v>-0.64128064004563201</v>
      </c>
      <c r="ED23">
        <v>0.70126469275471903</v>
      </c>
      <c r="EE23">
        <v>0.60071232799240504</v>
      </c>
      <c r="EF23">
        <v>-0.86095510494036298</v>
      </c>
      <c r="EG23">
        <v>-1.4527588365474899</v>
      </c>
      <c r="EH23">
        <v>4.33766243140742E-2</v>
      </c>
      <c r="EI23">
        <v>0.78424963398676495</v>
      </c>
      <c r="EJ23">
        <v>-0.168669659097476</v>
      </c>
      <c r="EK23">
        <v>-1.3592590379121099</v>
      </c>
      <c r="EL23">
        <v>-5.74341844546295E-2</v>
      </c>
      <c r="EM23">
        <v>0.34885787312108002</v>
      </c>
      <c r="EN23">
        <v>0.18998909284795501</v>
      </c>
      <c r="EO23">
        <v>-0.82844290156866696</v>
      </c>
      <c r="EP23">
        <v>-0.43638388293640501</v>
      </c>
      <c r="EQ23">
        <v>0.63262445669915401</v>
      </c>
      <c r="ER23">
        <v>-9.1756249886411498E-2</v>
      </c>
      <c r="ES23">
        <v>-0.43670308245863099</v>
      </c>
      <c r="ET23">
        <v>-0.142595471844323</v>
      </c>
      <c r="EU23">
        <v>0.21300357640825399</v>
      </c>
      <c r="EV23">
        <v>0.63620271549546803</v>
      </c>
      <c r="EW23">
        <v>0.62098292464312799</v>
      </c>
      <c r="EX23">
        <v>2.8933813397076298</v>
      </c>
      <c r="EY23">
        <v>0.410450645390179</v>
      </c>
      <c r="EZ23">
        <v>-0.172807399243252</v>
      </c>
      <c r="FA23">
        <v>-0.97727358056373004</v>
      </c>
      <c r="FB23">
        <v>-1.42894312170635</v>
      </c>
      <c r="FC23">
        <v>0.89792201180105202</v>
      </c>
      <c r="FD23">
        <v>-0.26629225615867602</v>
      </c>
      <c r="FE23">
        <v>-0.74203372479540897</v>
      </c>
      <c r="FF23">
        <v>-1.44420021675933</v>
      </c>
      <c r="FG23">
        <v>0.50859597319280803</v>
      </c>
      <c r="FH23">
        <v>0.325686533512966</v>
      </c>
      <c r="FI23">
        <v>-0.45167050224861199</v>
      </c>
      <c r="FJ23">
        <v>-1.1086165827894701</v>
      </c>
      <c r="FK23">
        <v>-1.52604510279164</v>
      </c>
      <c r="FL23">
        <v>0.42954272579756803</v>
      </c>
      <c r="FM23">
        <v>-6.1309584959816803E-2</v>
      </c>
      <c r="FN23">
        <v>-0.80242651232554196</v>
      </c>
      <c r="FO23">
        <v>-1.3366552140410199</v>
      </c>
      <c r="FP23">
        <v>-0.75256244047409904</v>
      </c>
      <c r="FQ23">
        <v>0.13939812675990201</v>
      </c>
      <c r="FR23">
        <v>-0.42871972935313601</v>
      </c>
      <c r="FS23">
        <v>-1.06628858205152</v>
      </c>
      <c r="FT23">
        <v>-0.915684843736846</v>
      </c>
      <c r="FU23">
        <v>-0.48372287809155901</v>
      </c>
      <c r="FV23">
        <v>-0.18740764649663399</v>
      </c>
      <c r="FW23">
        <v>-0.71816219350391297</v>
      </c>
      <c r="FX23">
        <v>-0.81985004234625303</v>
      </c>
      <c r="FY23">
        <v>-0.70421567695998</v>
      </c>
      <c r="FZ23">
        <v>-0.241753237398356</v>
      </c>
      <c r="GA23">
        <v>-1.3344290592833801</v>
      </c>
      <c r="GB23">
        <v>0.146561923655948</v>
      </c>
      <c r="GC23">
        <v>-1.32274261985179</v>
      </c>
      <c r="GD23">
        <v>-1.8329850254476501</v>
      </c>
      <c r="GE23">
        <v>-2.7352481630729901</v>
      </c>
      <c r="GF23">
        <v>-2.74882836558313</v>
      </c>
      <c r="GG23">
        <v>-1.3458137578832601</v>
      </c>
      <c r="GH23">
        <v>-1.34011045069326</v>
      </c>
      <c r="GI23">
        <v>-1.36239744918793</v>
      </c>
      <c r="GJ23">
        <v>-1.4447697901463601</v>
      </c>
      <c r="GK23">
        <v>-1.3395224388182001</v>
      </c>
      <c r="GL23">
        <v>-1.3419333959462301</v>
      </c>
      <c r="GM23">
        <v>-1.3363708203704301</v>
      </c>
      <c r="GN23">
        <v>-1.37434349930487</v>
      </c>
      <c r="GO23">
        <v>-1.2996463941451299</v>
      </c>
      <c r="GP23">
        <v>-1.3698600359467199</v>
      </c>
      <c r="GQ23">
        <v>-1.3657433715348799</v>
      </c>
      <c r="GR23">
        <v>-1.36931588938432</v>
      </c>
      <c r="GS23">
        <v>-1.34760021008999</v>
      </c>
      <c r="GT23">
        <v>-0.72899016243295101</v>
      </c>
      <c r="GU23">
        <v>-1.40344974103722</v>
      </c>
      <c r="GV23">
        <v>-1.3956592431900501</v>
      </c>
      <c r="GW23">
        <v>-1.36108448479574</v>
      </c>
      <c r="GX23">
        <v>-0.95428032157005205</v>
      </c>
      <c r="GY23">
        <v>-0.49418202367496</v>
      </c>
      <c r="GZ23">
        <v>-1.4376882647278</v>
      </c>
      <c r="HA23">
        <v>-1.39410373324242</v>
      </c>
      <c r="HB23">
        <v>-1.0643387569678699</v>
      </c>
      <c r="HC23">
        <v>-0.72524185882252701</v>
      </c>
      <c r="HD23">
        <v>-0.32070728109596502</v>
      </c>
      <c r="HE23">
        <v>-1.2138609296001199</v>
      </c>
      <c r="HF23">
        <v>0.41821994090274101</v>
      </c>
      <c r="HG23">
        <v>-0.90921308615029195</v>
      </c>
      <c r="HH23">
        <v>-1.6053927422688901</v>
      </c>
      <c r="HI23">
        <v>-2.2001043117103798</v>
      </c>
      <c r="HJ23">
        <v>-3.0706852637479698</v>
      </c>
      <c r="HK23">
        <v>-1.20196568853566</v>
      </c>
      <c r="HL23">
        <v>-1.2128082488854599</v>
      </c>
      <c r="HM23">
        <v>-1.2739501276209699</v>
      </c>
      <c r="HN23">
        <v>-1.34611208670674</v>
      </c>
      <c r="HO23">
        <v>-1.21338509211473</v>
      </c>
      <c r="HP23">
        <v>-1.20591066887673</v>
      </c>
      <c r="HQ23">
        <v>-1.2198042282722199</v>
      </c>
      <c r="HR23">
        <v>-1.28501974533181</v>
      </c>
      <c r="HS23">
        <v>-1.2997912313590401</v>
      </c>
      <c r="HT23">
        <v>-1.22215767344686</v>
      </c>
      <c r="HU23">
        <v>-1.22296905758256</v>
      </c>
      <c r="HV23">
        <v>-1.25826926699464</v>
      </c>
      <c r="HW23">
        <v>-1.2978111204662099</v>
      </c>
      <c r="HX23">
        <v>-0.91654058825451201</v>
      </c>
      <c r="HY23">
        <v>-1.2381182497405401</v>
      </c>
      <c r="HZ23">
        <v>-1.25348368377229</v>
      </c>
      <c r="IA23">
        <v>-1.2795422793900799</v>
      </c>
      <c r="IB23">
        <v>-1.04405971585783</v>
      </c>
      <c r="IC23">
        <v>-0.75086278898130199</v>
      </c>
      <c r="ID23">
        <v>-1.26432078461659</v>
      </c>
      <c r="IE23">
        <v>-1.2749114804033601</v>
      </c>
      <c r="IF23">
        <v>-1.09435150004126</v>
      </c>
      <c r="IG23">
        <v>-0.88927789838744997</v>
      </c>
      <c r="IH23">
        <v>-0.62290845847710097</v>
      </c>
      <c r="II23">
        <v>0.38470500808003599</v>
      </c>
      <c r="IJ23">
        <v>1.57990501750475</v>
      </c>
      <c r="IK23">
        <v>2.1117949908663598</v>
      </c>
      <c r="IL23">
        <v>-0.90922938586397795</v>
      </c>
      <c r="IM23">
        <v>-1.0471167108205699</v>
      </c>
      <c r="IN23">
        <v>-1.0206821452172501</v>
      </c>
      <c r="IO23">
        <v>6.7439384911499201E-2</v>
      </c>
      <c r="IP23">
        <v>-0.61212210095779596</v>
      </c>
      <c r="IQ23">
        <v>-1.02338019187754</v>
      </c>
      <c r="IR23">
        <v>-1.03097956687047</v>
      </c>
      <c r="IS23">
        <v>0.20191995291110501</v>
      </c>
      <c r="IT23">
        <v>-0.143273950201151</v>
      </c>
      <c r="IU23">
        <v>-0.92544826692461402</v>
      </c>
      <c r="IV23">
        <v>-0.97737193385506804</v>
      </c>
      <c r="IW23">
        <v>-1.73298005090583</v>
      </c>
      <c r="IX23">
        <v>2.93535159079658E-2</v>
      </c>
      <c r="IY23">
        <v>-0.55009560710651495</v>
      </c>
      <c r="IZ23">
        <v>-0.98357878524850395</v>
      </c>
      <c r="JA23">
        <v>-1.38859980165404</v>
      </c>
      <c r="JB23">
        <v>-1.25847641813455</v>
      </c>
      <c r="JC23">
        <v>-0.30846100549772099</v>
      </c>
      <c r="JD23">
        <v>-0.72544738124268304</v>
      </c>
      <c r="JE23">
        <v>-1.2821773758992201</v>
      </c>
      <c r="JF23">
        <v>-1.2077714203446099</v>
      </c>
      <c r="JG23">
        <v>-0.82746440906103003</v>
      </c>
      <c r="JH23">
        <v>-0.507580200932921</v>
      </c>
      <c r="JI23">
        <v>-1.02687797208323</v>
      </c>
      <c r="JJ23">
        <v>-1.1942326631734099</v>
      </c>
      <c r="JK23">
        <v>-0.93563522106225205</v>
      </c>
      <c r="JL23">
        <v>-0.620566328062374</v>
      </c>
      <c r="JM23">
        <v>-1.35240299694802</v>
      </c>
      <c r="JN23">
        <v>1.47073082289972E-2</v>
      </c>
      <c r="JO23">
        <v>-0.35259319300722503</v>
      </c>
      <c r="JP23">
        <v>-1.4203264539437199</v>
      </c>
      <c r="JQ23">
        <v>-2.0344670939800298</v>
      </c>
      <c r="JR23">
        <v>-2.7268049281675899</v>
      </c>
      <c r="JS23">
        <v>-1.37205930986141</v>
      </c>
      <c r="JT23">
        <v>-1.37758865821675</v>
      </c>
      <c r="JU23">
        <v>-1.3844427676765401</v>
      </c>
      <c r="JV23">
        <v>-1.4072980511881701</v>
      </c>
      <c r="JW23">
        <v>-1.38075775673806</v>
      </c>
      <c r="JX23">
        <v>-1.3969891434266899</v>
      </c>
      <c r="JY23">
        <v>-1.39774254085876</v>
      </c>
      <c r="JZ23">
        <v>-1.4096098587785999</v>
      </c>
      <c r="KA23">
        <v>-1.2870459750032801</v>
      </c>
      <c r="KB23">
        <v>-1.41267815392112</v>
      </c>
      <c r="KC23">
        <v>-1.4196543312226999</v>
      </c>
      <c r="KD23">
        <v>-1.4211320758839701</v>
      </c>
      <c r="KE23">
        <v>-1.3626876102635199</v>
      </c>
      <c r="KF23">
        <v>-0.92226532260877203</v>
      </c>
      <c r="KG23">
        <v>-1.45185584048655</v>
      </c>
      <c r="KH23">
        <v>-1.4524713036127701</v>
      </c>
      <c r="KI23">
        <v>-1.4027163555087401</v>
      </c>
      <c r="KJ23">
        <v>-1.1016418476041401</v>
      </c>
      <c r="KK23">
        <v>-0.61237149602677099</v>
      </c>
      <c r="KL23">
        <v>-1.49719989865125</v>
      </c>
      <c r="KM23">
        <v>-1.4510191327472499</v>
      </c>
      <c r="KN23">
        <v>-1.2057488054966801</v>
      </c>
      <c r="KO23">
        <v>-0.828913404638292</v>
      </c>
      <c r="KP23">
        <v>-0.35376788928268399</v>
      </c>
      <c r="KQ23">
        <v>-0.92286948555857296</v>
      </c>
      <c r="KR23">
        <v>-1.07463771130485</v>
      </c>
      <c r="KS23">
        <v>0.39539016242745301</v>
      </c>
      <c r="KT23">
        <v>1.4969487740328999</v>
      </c>
      <c r="KU23">
        <v>-0.31916824136329103</v>
      </c>
      <c r="KV23">
        <v>-1.9411313859154999</v>
      </c>
      <c r="KW23">
        <v>1.24747144527302</v>
      </c>
      <c r="KX23">
        <v>0.95698058765513805</v>
      </c>
      <c r="KY23">
        <v>0.58427937066359503</v>
      </c>
      <c r="KZ23">
        <v>-0.40915538468134699</v>
      </c>
      <c r="LA23">
        <v>-0.472669307926049</v>
      </c>
      <c r="LB23">
        <v>0.43627125944152501</v>
      </c>
      <c r="LC23">
        <v>0.98543885369839601</v>
      </c>
      <c r="LD23">
        <v>0.79362401255989501</v>
      </c>
      <c r="LE23">
        <v>-0.65922920033058297</v>
      </c>
      <c r="LF23">
        <v>-3.05858102133479E-2</v>
      </c>
      <c r="LG23">
        <v>0.73052877926283</v>
      </c>
      <c r="LH23">
        <v>0.92809871127710997</v>
      </c>
      <c r="LI23">
        <v>7.9642754293307E-2</v>
      </c>
      <c r="LJ23">
        <v>0.143401062051419</v>
      </c>
      <c r="LK23">
        <v>0.307937275221773</v>
      </c>
      <c r="LL23">
        <v>0.78047099660341601</v>
      </c>
      <c r="LM23">
        <v>0.41325374418718203</v>
      </c>
      <c r="LN23">
        <v>0.38555253712576798</v>
      </c>
      <c r="LO23">
        <v>0.36833266847475898</v>
      </c>
      <c r="LP23">
        <v>0.44156350390419502</v>
      </c>
      <c r="LQ23">
        <v>0.433582977846317</v>
      </c>
      <c r="LR23">
        <v>0.56701860912503399</v>
      </c>
      <c r="LS23">
        <v>0.50012502712816798</v>
      </c>
      <c r="LT23">
        <v>0.55850619675560398</v>
      </c>
      <c r="LU23">
        <v>-0.12927249495291701</v>
      </c>
      <c r="LV23">
        <v>2.80041072208784</v>
      </c>
      <c r="LW23">
        <v>1.94222652550768</v>
      </c>
      <c r="LX23">
        <v>0.39186415176530998</v>
      </c>
      <c r="LY23">
        <v>-0.79353154197404296</v>
      </c>
      <c r="LZ23">
        <v>-2.02352916987779</v>
      </c>
      <c r="MA23">
        <v>1.2446182666185801</v>
      </c>
      <c r="MB23">
        <v>1.0077733402628899</v>
      </c>
      <c r="MC23">
        <v>-1.4950617441135901</v>
      </c>
      <c r="MD23">
        <v>-1.7172132427072</v>
      </c>
      <c r="ME23">
        <v>-2.1950460843355901E-2</v>
      </c>
      <c r="MF23">
        <v>0.24498406285798799</v>
      </c>
      <c r="MG23">
        <v>1.0803604470680299</v>
      </c>
      <c r="MH23">
        <v>-1.4698475346387101</v>
      </c>
      <c r="MI23">
        <v>-1.8015473911695901</v>
      </c>
      <c r="MJ23">
        <v>0.149493115960943</v>
      </c>
      <c r="MK23">
        <v>0.90082439009806403</v>
      </c>
      <c r="ML23">
        <v>-0.22316953485764701</v>
      </c>
      <c r="MM23">
        <v>-2.2458422001078802</v>
      </c>
      <c r="MN23">
        <v>-1.4961629693227101</v>
      </c>
      <c r="MO23">
        <v>0.73886884007974796</v>
      </c>
      <c r="MP23">
        <v>-4.5292762019565197E-2</v>
      </c>
      <c r="MQ23">
        <v>-1.23100433009863</v>
      </c>
      <c r="MR23">
        <v>-2.2056669290825202</v>
      </c>
      <c r="MS23">
        <v>-0.50207351612421103</v>
      </c>
      <c r="MT23">
        <v>-5.0178657893535199E-2</v>
      </c>
      <c r="MU23">
        <v>-0.95725885655402299</v>
      </c>
      <c r="MV23">
        <v>-1.3412698690601501</v>
      </c>
      <c r="MW23">
        <v>-1.31695307539419</v>
      </c>
      <c r="MX23">
        <v>-0.85013467181315605</v>
      </c>
      <c r="MY23">
        <v>-0.541757743060577</v>
      </c>
      <c r="MZ23">
        <v>1.414104277606</v>
      </c>
      <c r="NA23">
        <v>0.24803640412960001</v>
      </c>
      <c r="NB23">
        <v>-0.75346924305160101</v>
      </c>
      <c r="NC23">
        <v>-1.2740576985841201</v>
      </c>
      <c r="ND23">
        <v>-3.3291730805672799</v>
      </c>
      <c r="NE23">
        <v>0.96798009725636802</v>
      </c>
      <c r="NF23">
        <v>0.13130348974598299</v>
      </c>
      <c r="NG23">
        <v>-0.36617810855608102</v>
      </c>
      <c r="NH23">
        <v>-1.34976523411608</v>
      </c>
      <c r="NI23">
        <v>-0.40393665433331399</v>
      </c>
      <c r="NJ23">
        <v>0.17127584798098799</v>
      </c>
      <c r="NK23">
        <v>4.9377773300321497E-2</v>
      </c>
      <c r="NL23">
        <v>0.31536677679797298</v>
      </c>
      <c r="NM23">
        <v>-1.9873576970584199</v>
      </c>
      <c r="NN23">
        <v>-0.129253312923197</v>
      </c>
      <c r="NO23">
        <v>0.120916401144381</v>
      </c>
      <c r="NP23">
        <v>0.19620575132333901</v>
      </c>
      <c r="NQ23">
        <v>-0.89854909138750505</v>
      </c>
      <c r="NR23">
        <v>-0.60484833943952498</v>
      </c>
      <c r="NS23">
        <v>-7.3789742151995699E-2</v>
      </c>
      <c r="NT23">
        <v>0.200620345955106</v>
      </c>
      <c r="NU23">
        <v>-0.59503504048928102</v>
      </c>
      <c r="NV23">
        <v>-0.28864946095843602</v>
      </c>
      <c r="NW23">
        <v>-5.2782433615404502E-2</v>
      </c>
      <c r="NX23">
        <v>2.8152616739750301E-2</v>
      </c>
      <c r="NY23">
        <v>-0.39473624533914498</v>
      </c>
      <c r="NZ23">
        <v>-0.20282423807146199</v>
      </c>
      <c r="OA23">
        <v>6.33428904165345E-2</v>
      </c>
      <c r="OB23">
        <v>0.402640054651277</v>
      </c>
      <c r="OC23">
        <v>0.15364720360589701</v>
      </c>
      <c r="OD23">
        <v>1.0369405182340099</v>
      </c>
      <c r="OE23">
        <v>2.4852057648925601</v>
      </c>
      <c r="OF23">
        <v>-0.65714314042546895</v>
      </c>
      <c r="OG23">
        <v>-1.6844192333113699</v>
      </c>
      <c r="OH23">
        <v>-1.5862022052654301</v>
      </c>
      <c r="OI23">
        <v>0.188083640764278</v>
      </c>
      <c r="OJ23">
        <v>-0.62859237030326398</v>
      </c>
      <c r="OK23">
        <v>-1.9455198363658499</v>
      </c>
      <c r="OL23">
        <v>-1.2820728971744599</v>
      </c>
      <c r="OM23">
        <v>0.151054714830061</v>
      </c>
      <c r="ON23">
        <v>-0.32839297142073098</v>
      </c>
      <c r="OO23">
        <v>-1.4430086056657301</v>
      </c>
      <c r="OP23">
        <v>-1.83853447842639</v>
      </c>
      <c r="OQ23">
        <v>-1.5768514933658599</v>
      </c>
      <c r="OR23">
        <v>-9.8452410246306105E-2</v>
      </c>
      <c r="OS23">
        <v>-0.92998928841014195</v>
      </c>
      <c r="OT23">
        <v>-1.71692916320928</v>
      </c>
      <c r="OU23">
        <v>-1.78892952850827</v>
      </c>
      <c r="OV23">
        <v>-1.65171846761035</v>
      </c>
      <c r="OW23">
        <v>-0.61092504924760005</v>
      </c>
      <c r="OX23">
        <v>-1.3256807710481899</v>
      </c>
      <c r="OY23">
        <v>-1.7853974516948401</v>
      </c>
      <c r="OZ23">
        <v>-1.83758636028438</v>
      </c>
      <c r="PA23">
        <v>-1.0388386491155901</v>
      </c>
      <c r="PB23">
        <v>-1.0258102218437299</v>
      </c>
      <c r="PC23">
        <v>-1.51612331560863</v>
      </c>
      <c r="PD23">
        <v>-1.88602667298438</v>
      </c>
      <c r="PE23">
        <v>-1.3713184340123501</v>
      </c>
      <c r="PF23">
        <v>-0.55197006220455203</v>
      </c>
      <c r="PG23">
        <v>0.83081967170628601</v>
      </c>
      <c r="PH23">
        <v>-0.47410623876684599</v>
      </c>
      <c r="PI23">
        <v>0.404131743427951</v>
      </c>
      <c r="PJ23">
        <v>0.647010448099966</v>
      </c>
      <c r="PK23">
        <v>-0.53154658336750504</v>
      </c>
      <c r="PL23">
        <v>-0.61090078718650498</v>
      </c>
      <c r="PM23">
        <v>0.92064073413156999</v>
      </c>
      <c r="PN23">
        <v>1.0637233161263699</v>
      </c>
      <c r="PO23">
        <v>0.77203617088474596</v>
      </c>
      <c r="PP23">
        <v>0.75535214329427902</v>
      </c>
      <c r="PQ23">
        <v>0.86229243176853798</v>
      </c>
      <c r="PR23">
        <v>0.96999197891795796</v>
      </c>
      <c r="PS23">
        <v>0.96427032751759501</v>
      </c>
      <c r="PT23">
        <v>0.766938071069871</v>
      </c>
      <c r="PU23">
        <v>0.70722432309526195</v>
      </c>
      <c r="PV23">
        <v>0.91821775720628696</v>
      </c>
      <c r="PW23">
        <v>0.96843603500096198</v>
      </c>
      <c r="PX23">
        <v>0.86606088155932803</v>
      </c>
      <c r="PY23">
        <v>0.73788752819497405</v>
      </c>
      <c r="PZ23">
        <v>0.67624950773513604</v>
      </c>
      <c r="QA23">
        <v>0.935201160194579</v>
      </c>
      <c r="QB23">
        <v>0.90134802301595196</v>
      </c>
      <c r="QC23">
        <v>0.81348085112849799</v>
      </c>
      <c r="QD23">
        <v>0.70719434006134396</v>
      </c>
      <c r="QE23">
        <v>0.69301175741322096</v>
      </c>
      <c r="QF23">
        <v>0.89302777790906196</v>
      </c>
      <c r="QG23">
        <v>0.85279810790917399</v>
      </c>
      <c r="QH23">
        <v>0.77144583454124405</v>
      </c>
      <c r="QI23">
        <v>0.71229169741651499</v>
      </c>
      <c r="QJ23">
        <v>0.71269686025343704</v>
      </c>
      <c r="QK23">
        <v>1.6820727761918</v>
      </c>
      <c r="QL23">
        <v>-7.9780084256796793E-2</v>
      </c>
      <c r="QM23">
        <v>2.00641125651926</v>
      </c>
      <c r="QN23">
        <v>1.0927814504689599</v>
      </c>
      <c r="QO23">
        <v>1.68988554792325</v>
      </c>
      <c r="QP23">
        <v>2.43362567341764</v>
      </c>
      <c r="QQ23">
        <v>1.83673451666466</v>
      </c>
      <c r="QR23">
        <v>0.66849733485524498</v>
      </c>
      <c r="QS23">
        <v>1.40605129997483</v>
      </c>
      <c r="QT23">
        <v>1.6799349772108201</v>
      </c>
      <c r="QU23">
        <v>1.5592420931973101</v>
      </c>
      <c r="QV23">
        <v>1.7271317638897099</v>
      </c>
      <c r="QW23">
        <v>1.4701199966933001</v>
      </c>
      <c r="QX23">
        <v>1.6534127940552401</v>
      </c>
      <c r="QY23">
        <v>1.57540773800024</v>
      </c>
      <c r="QZ23">
        <v>1.71864212975064</v>
      </c>
      <c r="RA23">
        <v>1.6690883682712401</v>
      </c>
      <c r="RB23">
        <v>1.6292876748540901</v>
      </c>
      <c r="RC23">
        <v>1.6817113147989899</v>
      </c>
      <c r="RD23">
        <v>0.58720476212680095</v>
      </c>
      <c r="RE23">
        <v>1.71460305532777</v>
      </c>
      <c r="RF23">
        <v>1.7439074001996999</v>
      </c>
      <c r="RG23">
        <v>1.6860895183896401</v>
      </c>
      <c r="RH23">
        <v>0.98753991383683803</v>
      </c>
      <c r="RI23">
        <v>0.22535537045180201</v>
      </c>
      <c r="RJ23">
        <v>1.78913199574646</v>
      </c>
      <c r="RK23">
        <v>1.7867755342365701</v>
      </c>
      <c r="RL23">
        <v>1.1667853203331</v>
      </c>
      <c r="RM23">
        <v>0.61813188924984697</v>
      </c>
      <c r="RN23">
        <v>8.2446247630933403E-2</v>
      </c>
      <c r="RO23">
        <v>0.42113169285185498</v>
      </c>
      <c r="RP23">
        <v>-0.88898139821719901</v>
      </c>
      <c r="RQ23">
        <v>-1.62451560059097</v>
      </c>
      <c r="RR23">
        <v>0.332220213943906</v>
      </c>
      <c r="RS23">
        <v>0.92064139741810302</v>
      </c>
      <c r="RT23">
        <v>-0.92575328928683298</v>
      </c>
      <c r="RU23">
        <v>0.58521944336824006</v>
      </c>
      <c r="RV23">
        <v>0.542481465300095</v>
      </c>
      <c r="RW23">
        <v>1.1669164219130901</v>
      </c>
      <c r="RX23">
        <v>0.87857256324361799</v>
      </c>
      <c r="RY23">
        <v>0.28293632755526699</v>
      </c>
      <c r="RZ23">
        <v>0.41690325813120999</v>
      </c>
      <c r="SA23">
        <v>0.85180667745581695</v>
      </c>
      <c r="SB23">
        <v>1.1900660597921799</v>
      </c>
      <c r="SC23">
        <v>0.88108936924386105</v>
      </c>
      <c r="SD23">
        <v>0.35542503860274699</v>
      </c>
      <c r="SE23">
        <v>0.64630827551646197</v>
      </c>
      <c r="SF23">
        <v>1.0397545166566999</v>
      </c>
      <c r="SG23">
        <v>1.0689130953972099</v>
      </c>
      <c r="SH23">
        <v>0.93498101495458696</v>
      </c>
      <c r="SI23">
        <v>0.52666390043465305</v>
      </c>
      <c r="SJ23">
        <v>0.83819739220566702</v>
      </c>
      <c r="SK23">
        <v>1.01774760271628</v>
      </c>
      <c r="SL23">
        <v>1.05211679256817</v>
      </c>
      <c r="SM23">
        <v>0.83160606371785895</v>
      </c>
      <c r="SN23">
        <v>0.69195994311894704</v>
      </c>
      <c r="SO23">
        <v>0.86633281255113603</v>
      </c>
      <c r="SP23">
        <v>1.0177127631995599</v>
      </c>
      <c r="SQ23">
        <v>0.94507119939725204</v>
      </c>
      <c r="SR23">
        <v>0.85617655925424097</v>
      </c>
      <c r="SS23">
        <v>0.71106663373696299</v>
      </c>
      <c r="ST23">
        <v>1.6456770418398601</v>
      </c>
      <c r="SU23">
        <v>0.82016299315375096</v>
      </c>
      <c r="SV23">
        <v>-0.85714236370399999</v>
      </c>
      <c r="SW23">
        <v>-2.1018385431564899</v>
      </c>
      <c r="SX23">
        <v>-2.56253567702226</v>
      </c>
      <c r="SY23">
        <v>0.50565514412178503</v>
      </c>
      <c r="SZ23">
        <v>0.14332257110571101</v>
      </c>
      <c r="TA23">
        <v>-8.9295747220582297E-2</v>
      </c>
      <c r="TB23">
        <v>-9.4312636942711206E-2</v>
      </c>
      <c r="TC23">
        <v>0.64971742875233696</v>
      </c>
      <c r="TD23">
        <v>0.39952602267636</v>
      </c>
      <c r="TE23">
        <v>4.3812888152838597E-2</v>
      </c>
      <c r="TF23">
        <v>-0.10605912692109901</v>
      </c>
      <c r="TG23">
        <v>-4.6102683939913403E-2</v>
      </c>
      <c r="TH23">
        <v>0.52664834545389205</v>
      </c>
      <c r="TI23">
        <v>0.22285854329678501</v>
      </c>
      <c r="TJ23">
        <v>-3.1073034512755001E-2</v>
      </c>
      <c r="TK23">
        <v>-7.6369552343586403E-2</v>
      </c>
      <c r="TL23">
        <v>9.0274289252111603E-2</v>
      </c>
      <c r="TM23">
        <v>0.36839313251989603</v>
      </c>
      <c r="TN23">
        <v>0.11413477704420499</v>
      </c>
      <c r="TO23">
        <v>-3.6286020491263601E-2</v>
      </c>
      <c r="TP23">
        <v>2.46348734709281E-2</v>
      </c>
      <c r="TQ23">
        <v>0.29993298423385401</v>
      </c>
      <c r="TR23">
        <v>0.25186501607825601</v>
      </c>
      <c r="TS23">
        <v>7.4636475322639603E-2</v>
      </c>
      <c r="TT23">
        <v>2.9711187721812901E-2</v>
      </c>
      <c r="TU23">
        <v>0.19886785616251401</v>
      </c>
      <c r="TV23">
        <v>0.49401294846232302</v>
      </c>
    </row>
    <row r="24" spans="1:542" x14ac:dyDescent="0.25">
      <c r="A24" s="13">
        <v>44469</v>
      </c>
      <c r="B24">
        <v>-0.91383941087458398</v>
      </c>
      <c r="C24">
        <v>-1.29336519336624</v>
      </c>
      <c r="D24">
        <v>1.0415908753687999</v>
      </c>
      <c r="E24">
        <v>1.17654218590202</v>
      </c>
      <c r="F24">
        <v>1.3702396728363599</v>
      </c>
      <c r="G24">
        <v>1.14243219587685</v>
      </c>
      <c r="H24">
        <v>0.47746274995698501</v>
      </c>
      <c r="I24">
        <v>1.6390692633978201</v>
      </c>
      <c r="J24">
        <v>0.71947376147822895</v>
      </c>
      <c r="K24">
        <v>0.29805960019469202</v>
      </c>
      <c r="L24">
        <v>-0.73287675765109195</v>
      </c>
      <c r="M24">
        <v>0.81590800858504398</v>
      </c>
      <c r="N24">
        <v>1.2815788575157501</v>
      </c>
      <c r="O24">
        <v>0.63700767756427201</v>
      </c>
      <c r="P24">
        <v>0.170229607543287</v>
      </c>
      <c r="Q24">
        <v>3.6479297620101298E-2</v>
      </c>
      <c r="R24">
        <v>1.11536865362028</v>
      </c>
      <c r="S24">
        <v>1.04091412771699</v>
      </c>
      <c r="T24">
        <v>0.44905648363832101</v>
      </c>
      <c r="U24">
        <v>-0.157301708340635</v>
      </c>
      <c r="V24">
        <v>0.49093111915494297</v>
      </c>
      <c r="W24">
        <v>1.0435188493982299</v>
      </c>
      <c r="X24">
        <v>0.83644531723765203</v>
      </c>
      <c r="Y24">
        <v>0.17540145353160499</v>
      </c>
      <c r="Z24">
        <v>4.24557284620172E-2</v>
      </c>
      <c r="AA24">
        <v>0.57020003542334696</v>
      </c>
      <c r="AB24">
        <v>0.89984003704454396</v>
      </c>
      <c r="AC24">
        <v>0.579247067443452</v>
      </c>
      <c r="AD24">
        <v>0.28179796237204302</v>
      </c>
      <c r="AE24">
        <v>-0.27049148254875699</v>
      </c>
      <c r="AF24">
        <v>-1.42428240283653</v>
      </c>
      <c r="AG24">
        <v>-0.85772619630022795</v>
      </c>
      <c r="AH24">
        <v>-0.51224688640460003</v>
      </c>
      <c r="AI24">
        <v>0.21091361239759801</v>
      </c>
      <c r="AJ24">
        <v>-1.58424563981918</v>
      </c>
      <c r="AK24">
        <v>-1.86504102764501</v>
      </c>
      <c r="AL24">
        <v>-1.3419633284886201</v>
      </c>
      <c r="AM24">
        <v>-1.0299322170076699</v>
      </c>
      <c r="AN24">
        <v>-0.98799696280819604</v>
      </c>
      <c r="AO24">
        <v>-1.0786892480902599</v>
      </c>
      <c r="AP24">
        <v>-1.4933731516179101</v>
      </c>
      <c r="AQ24">
        <v>-1.2663722015185099</v>
      </c>
      <c r="AR24">
        <v>-1.05364720799491</v>
      </c>
      <c r="AS24">
        <v>-0.95784443172532396</v>
      </c>
      <c r="AT24">
        <v>-1.11326081963385</v>
      </c>
      <c r="AU24">
        <v>-1.3910703941176099</v>
      </c>
      <c r="AV24">
        <v>-1.1697543587283299</v>
      </c>
      <c r="AW24">
        <v>-1.0139206536259699</v>
      </c>
      <c r="AX24">
        <v>-1.0423761895635</v>
      </c>
      <c r="AY24">
        <v>-1.2730095934855701</v>
      </c>
      <c r="AZ24">
        <v>-1.2938678606266101</v>
      </c>
      <c r="BA24">
        <v>-1.1120698244139799</v>
      </c>
      <c r="BB24">
        <v>-1.0577069487714501</v>
      </c>
      <c r="BC24">
        <v>-1.1761406931905301</v>
      </c>
      <c r="BD24">
        <v>-1.07914112576125</v>
      </c>
      <c r="BE24">
        <v>-1.2269046856151899</v>
      </c>
      <c r="BF24">
        <v>-1.1267514116269299</v>
      </c>
      <c r="BG24">
        <v>-1.15858044247022</v>
      </c>
      <c r="BH24">
        <v>-1.0595565286962001</v>
      </c>
      <c r="BI24">
        <v>-0.85261791883528504</v>
      </c>
      <c r="BK24">
        <v>0.118442141945726</v>
      </c>
      <c r="BL24">
        <v>0.13158094391500899</v>
      </c>
      <c r="BM24">
        <v>-4.6811330733412898E-2</v>
      </c>
      <c r="BN24">
        <v>-0.57588365977492095</v>
      </c>
      <c r="BO24">
        <v>-0.59489133166533903</v>
      </c>
      <c r="BP24">
        <v>-0.77850437329285105</v>
      </c>
      <c r="BQ24">
        <v>-0.153871975590954</v>
      </c>
      <c r="BR24">
        <v>-0.32477881832084499</v>
      </c>
      <c r="BS24">
        <v>-1.9295051231830999E-2</v>
      </c>
      <c r="BT24">
        <v>5.8514662705562499E-2</v>
      </c>
      <c r="BU24">
        <v>-0.134234202535577</v>
      </c>
      <c r="BV24">
        <v>-0.106607081909514</v>
      </c>
      <c r="BW24">
        <v>-0.24878014842288201</v>
      </c>
      <c r="BX24">
        <v>-7.7696025926482504E-3</v>
      </c>
      <c r="BY24">
        <v>0.11084374060933</v>
      </c>
      <c r="BZ24">
        <v>-0.121923228493044</v>
      </c>
      <c r="CA24">
        <v>-0.175739882816772</v>
      </c>
      <c r="CB24">
        <v>-0.13867765467040799</v>
      </c>
      <c r="CC24">
        <v>4.6156707722050397E-2</v>
      </c>
      <c r="CD24">
        <v>-0.31878227250119301</v>
      </c>
      <c r="CE24">
        <v>-0.16255080001421399</v>
      </c>
      <c r="CF24">
        <v>-0.12815647119586601</v>
      </c>
      <c r="CG24">
        <v>-7.0725619950876395E-2</v>
      </c>
      <c r="CH24">
        <v>-0.192042660599482</v>
      </c>
      <c r="CI24">
        <v>-3.3305152084382297E-2</v>
      </c>
      <c r="CJ24">
        <v>-0.131686969217547</v>
      </c>
      <c r="CK24">
        <v>-8.2867525474098799E-2</v>
      </c>
      <c r="CL24">
        <v>-0.21403427469285999</v>
      </c>
      <c r="CM24">
        <v>-2.47294434448566E-2</v>
      </c>
      <c r="CN24">
        <v>0.21271752798895699</v>
      </c>
      <c r="CO24">
        <v>0.43360425601758701</v>
      </c>
      <c r="CP24">
        <v>1.02135814002674</v>
      </c>
      <c r="CQ24">
        <v>3.1616878166670399</v>
      </c>
      <c r="CR24">
        <v>0.26125590966365903</v>
      </c>
      <c r="CS24">
        <v>-2.1005621822817701E-2</v>
      </c>
      <c r="CT24">
        <v>-0.66107909156731504</v>
      </c>
      <c r="CU24">
        <v>0.71897574473541204</v>
      </c>
      <c r="CV24">
        <v>1.02795831749805</v>
      </c>
      <c r="CW24">
        <v>-0.37134284070552198</v>
      </c>
      <c r="CX24">
        <v>-0.45212182926246203</v>
      </c>
      <c r="CY24">
        <v>0.75010095866401405</v>
      </c>
      <c r="CZ24">
        <v>0.913786633041208</v>
      </c>
      <c r="DA24">
        <v>0.37758158758200699</v>
      </c>
      <c r="DB24">
        <v>-0.42761443696592799</v>
      </c>
      <c r="DC24">
        <v>-0.30048153019474</v>
      </c>
      <c r="DD24">
        <v>0.86808061328040198</v>
      </c>
      <c r="DE24">
        <v>0.67591786448579005</v>
      </c>
      <c r="DF24">
        <v>-2.96636783823729E-2</v>
      </c>
      <c r="DG24">
        <v>-0.37828750441741499</v>
      </c>
      <c r="DH24">
        <v>-0.87043102020474705</v>
      </c>
      <c r="DI24">
        <v>0.72547082066294599</v>
      </c>
      <c r="DJ24">
        <v>0.30436851468676601</v>
      </c>
      <c r="DK24">
        <v>-0.12497290159315699</v>
      </c>
      <c r="DL24">
        <v>-0.73070433909190302</v>
      </c>
      <c r="DM24">
        <v>-0.42017059893226399</v>
      </c>
      <c r="DN24">
        <v>0.43637486115859597</v>
      </c>
      <c r="DO24">
        <v>0.15397869773050801</v>
      </c>
      <c r="DP24">
        <v>-0.45226130790309299</v>
      </c>
      <c r="DQ24">
        <v>-0.43700810114042099</v>
      </c>
      <c r="DR24">
        <v>-0.31030308778656701</v>
      </c>
      <c r="DS24">
        <v>-0.78380657647565</v>
      </c>
      <c r="DT24">
        <v>-0.74835990227813798</v>
      </c>
      <c r="DU24">
        <v>1.4905540192956199</v>
      </c>
      <c r="DV24">
        <v>-0.38306549145019803</v>
      </c>
      <c r="DW24">
        <v>-1.5201850227770699</v>
      </c>
      <c r="DX24">
        <v>-1.5714621835129801</v>
      </c>
      <c r="DY24">
        <v>-1.04839289219851</v>
      </c>
      <c r="DZ24">
        <v>0.48050119845303002</v>
      </c>
      <c r="EA24">
        <v>0.95175379472182398</v>
      </c>
      <c r="EB24">
        <v>-0.28370401033682902</v>
      </c>
      <c r="EC24">
        <v>-1.22862877491863</v>
      </c>
      <c r="ED24">
        <v>-0.59564844401249994</v>
      </c>
      <c r="EE24">
        <v>0.798900875429289</v>
      </c>
      <c r="EF24">
        <v>0.68080136575924499</v>
      </c>
      <c r="EG24">
        <v>-0.83523688369447702</v>
      </c>
      <c r="EH24">
        <v>-1.1166457444883</v>
      </c>
      <c r="EI24">
        <v>0.13691360819856399</v>
      </c>
      <c r="EJ24">
        <v>0.87830969500071698</v>
      </c>
      <c r="EK24">
        <v>-9.4542127094016895E-2</v>
      </c>
      <c r="EL24">
        <v>-1.29992801096633</v>
      </c>
      <c r="EM24">
        <v>-0.493447172788816</v>
      </c>
      <c r="EN24">
        <v>0.45201372780552002</v>
      </c>
      <c r="EO24">
        <v>0.29044209110312103</v>
      </c>
      <c r="EP24">
        <v>-0.72096240222337404</v>
      </c>
      <c r="EQ24">
        <v>-0.338921672476587</v>
      </c>
      <c r="ER24">
        <v>-0.100802004357694</v>
      </c>
      <c r="ES24">
        <v>2.1781702546984999E-2</v>
      </c>
      <c r="ET24">
        <v>-0.30599943984561301</v>
      </c>
      <c r="EU24">
        <v>-3.6816777043194901E-2</v>
      </c>
      <c r="EV24">
        <v>0.29386917791602302</v>
      </c>
      <c r="EW24">
        <v>0.54197690508801899</v>
      </c>
      <c r="EX24">
        <v>1.4596765791736901</v>
      </c>
      <c r="EY24">
        <v>2.90214680796455</v>
      </c>
      <c r="EZ24">
        <v>0.42517119693401501</v>
      </c>
      <c r="FA24">
        <v>-0.20180539596535199</v>
      </c>
      <c r="FB24">
        <v>-0.93221389420413203</v>
      </c>
      <c r="FC24">
        <v>0.70352310458941503</v>
      </c>
      <c r="FD24">
        <v>0.99177587081217899</v>
      </c>
      <c r="FE24">
        <v>-0.22345762551529</v>
      </c>
      <c r="FF24">
        <v>-0.69410109836087797</v>
      </c>
      <c r="FG24">
        <v>0.69021370968391405</v>
      </c>
      <c r="FH24">
        <v>0.59899029373591395</v>
      </c>
      <c r="FI24">
        <v>0.41100750701452299</v>
      </c>
      <c r="FJ24">
        <v>-0.39439295446406297</v>
      </c>
      <c r="FK24">
        <v>-1.1106103319515701</v>
      </c>
      <c r="FL24">
        <v>0.663341633632752</v>
      </c>
      <c r="FM24">
        <v>0.52090719640963201</v>
      </c>
      <c r="FN24">
        <v>9.8673367717243103E-3</v>
      </c>
      <c r="FO24">
        <v>-0.75163510413693302</v>
      </c>
      <c r="FP24">
        <v>-1.40063273205781</v>
      </c>
      <c r="FQ24">
        <v>0.59960428715453995</v>
      </c>
      <c r="FR24">
        <v>0.220660654279597</v>
      </c>
      <c r="FS24">
        <v>-0.357495324126333</v>
      </c>
      <c r="FT24">
        <v>-1.05335133288357</v>
      </c>
      <c r="FU24">
        <v>-0.93596515538048097</v>
      </c>
      <c r="FV24">
        <v>0.35831018911675799</v>
      </c>
      <c r="FW24">
        <v>-0.102915232760387</v>
      </c>
      <c r="FX24">
        <v>-0.66914044844519105</v>
      </c>
      <c r="FY24">
        <v>-0.80228750852223396</v>
      </c>
      <c r="FZ24">
        <v>-0.70053552737326696</v>
      </c>
      <c r="GA24">
        <v>-1.3344290592833801</v>
      </c>
      <c r="GB24">
        <v>0.146561923655948</v>
      </c>
      <c r="GC24">
        <v>0.327512088216661</v>
      </c>
      <c r="GD24">
        <v>-1.46433999239673</v>
      </c>
      <c r="GE24">
        <v>-1.9020084708289899</v>
      </c>
      <c r="GF24">
        <v>-2.74882836558313</v>
      </c>
      <c r="GG24">
        <v>-1.3458137578832601</v>
      </c>
      <c r="GH24">
        <v>-1.34011045069326</v>
      </c>
      <c r="GI24">
        <v>-1.36239744918793</v>
      </c>
      <c r="GJ24">
        <v>-1.4447697901463601</v>
      </c>
      <c r="GK24">
        <v>-1.3395224388182001</v>
      </c>
      <c r="GL24">
        <v>-1.3419333959462301</v>
      </c>
      <c r="GM24">
        <v>-1.3363708203704301</v>
      </c>
      <c r="GN24">
        <v>-1.37434349930487</v>
      </c>
      <c r="GO24">
        <v>-1.4611867977926101</v>
      </c>
      <c r="GP24">
        <v>-1.3698600359467199</v>
      </c>
      <c r="GQ24">
        <v>-1.3657433715348799</v>
      </c>
      <c r="GR24">
        <v>-1.36931588938432</v>
      </c>
      <c r="GS24">
        <v>-1.42927295009544</v>
      </c>
      <c r="GT24">
        <v>-1.4424514118273299</v>
      </c>
      <c r="GU24">
        <v>-1.40344974103722</v>
      </c>
      <c r="GV24">
        <v>-1.3956592431900501</v>
      </c>
      <c r="GW24">
        <v>-1.4165363487534099</v>
      </c>
      <c r="GX24">
        <v>-1.4345638907990399</v>
      </c>
      <c r="GY24">
        <v>-1.05670135698215</v>
      </c>
      <c r="GZ24">
        <v>-1.4376882647278</v>
      </c>
      <c r="HA24">
        <v>-1.4370062731436</v>
      </c>
      <c r="HB24">
        <v>-1.43067916105835</v>
      </c>
      <c r="HC24">
        <v>-1.1508116537305999</v>
      </c>
      <c r="HD24">
        <v>-0.833079860361711</v>
      </c>
      <c r="HE24">
        <v>-1.2138609296001199</v>
      </c>
      <c r="HF24">
        <v>0.41821994090274101</v>
      </c>
      <c r="HG24">
        <v>0.64357832843506102</v>
      </c>
      <c r="HH24">
        <v>-0.93694330065797604</v>
      </c>
      <c r="HI24">
        <v>-1.6129493148645999</v>
      </c>
      <c r="HJ24">
        <v>-2.2042390832321801</v>
      </c>
      <c r="HK24">
        <v>-1.20196568853566</v>
      </c>
      <c r="HL24">
        <v>-1.2128082488854599</v>
      </c>
      <c r="HM24">
        <v>-1.2739501276209699</v>
      </c>
      <c r="HN24">
        <v>-1.34611208670674</v>
      </c>
      <c r="HO24">
        <v>-1.21338509211473</v>
      </c>
      <c r="HP24">
        <v>-1.20591066887673</v>
      </c>
      <c r="HQ24">
        <v>-1.2198042282722199</v>
      </c>
      <c r="HR24">
        <v>-1.28501974533181</v>
      </c>
      <c r="HS24">
        <v>-1.36312438730982</v>
      </c>
      <c r="HT24">
        <v>-1.22215767344686</v>
      </c>
      <c r="HU24">
        <v>-1.22296905758256</v>
      </c>
      <c r="HV24">
        <v>-1.25826926699464</v>
      </c>
      <c r="HW24">
        <v>-1.3298315125065601</v>
      </c>
      <c r="HX24">
        <v>-1.3828678454644501</v>
      </c>
      <c r="HY24">
        <v>-1.2381182497405401</v>
      </c>
      <c r="HZ24">
        <v>-1.25348368377229</v>
      </c>
      <c r="IA24">
        <v>-1.3011805366514699</v>
      </c>
      <c r="IB24">
        <v>-1.35785264383399</v>
      </c>
      <c r="IC24">
        <v>-1.1370956098173599</v>
      </c>
      <c r="ID24">
        <v>-1.26432078461659</v>
      </c>
      <c r="IE24">
        <v>-1.2914930677226799</v>
      </c>
      <c r="IF24">
        <v>-1.33259747630405</v>
      </c>
      <c r="IG24">
        <v>-1.1812094382670399</v>
      </c>
      <c r="IH24">
        <v>-0.98823250470124702</v>
      </c>
      <c r="II24">
        <v>0.44906985973381602</v>
      </c>
      <c r="IJ24">
        <v>1.5895001410439999</v>
      </c>
      <c r="IK24">
        <v>1.5798909109409101</v>
      </c>
      <c r="IL24">
        <v>2.0864846432394701</v>
      </c>
      <c r="IM24">
        <v>-0.84239208108833297</v>
      </c>
      <c r="IN24">
        <v>-0.96838301310148001</v>
      </c>
      <c r="IO24">
        <v>0.43370093576232199</v>
      </c>
      <c r="IP24">
        <v>0.115852817812002</v>
      </c>
      <c r="IQ24">
        <v>-0.58912034786183798</v>
      </c>
      <c r="IR24">
        <v>-0.99942248987984605</v>
      </c>
      <c r="IS24">
        <v>0.43638262849072601</v>
      </c>
      <c r="IT24">
        <v>0.25787976082094299</v>
      </c>
      <c r="IU24">
        <v>-9.2272645908825807E-2</v>
      </c>
      <c r="IV24">
        <v>-0.908371591566553</v>
      </c>
      <c r="IW24">
        <v>-0.96793440416210497</v>
      </c>
      <c r="IX24">
        <v>0.35763424146021999</v>
      </c>
      <c r="IY24">
        <v>8.6072319501085098E-2</v>
      </c>
      <c r="IZ24">
        <v>-0.51084041648880396</v>
      </c>
      <c r="JA24">
        <v>-0.97052340125004899</v>
      </c>
      <c r="JB24">
        <v>-1.4974748438022201</v>
      </c>
      <c r="JC24">
        <v>0.21394899581663099</v>
      </c>
      <c r="JD24">
        <v>-0.25643495583433401</v>
      </c>
      <c r="JE24">
        <v>-0.68870728350591703</v>
      </c>
      <c r="JF24">
        <v>-1.33548184236324</v>
      </c>
      <c r="JG24">
        <v>-1.31130975317497</v>
      </c>
      <c r="JH24">
        <v>-7.7709044035199695E-2</v>
      </c>
      <c r="JI24">
        <v>-0.45465584558554001</v>
      </c>
      <c r="JJ24">
        <v>-1.03223803361402</v>
      </c>
      <c r="JK24">
        <v>-1.2684017816467299</v>
      </c>
      <c r="JL24">
        <v>-0.97670045728329902</v>
      </c>
      <c r="JM24">
        <v>-1.35240299694802</v>
      </c>
      <c r="JN24">
        <v>1.47073082289972E-2</v>
      </c>
      <c r="JO24">
        <v>0.151111368431668</v>
      </c>
      <c r="JP24">
        <v>-0.26871041020556902</v>
      </c>
      <c r="JQ24">
        <v>-1.41796191398608</v>
      </c>
      <c r="JR24">
        <v>-2.0775656595562602</v>
      </c>
      <c r="JS24">
        <v>-1.37205930986141</v>
      </c>
      <c r="JT24">
        <v>-1.37758865821675</v>
      </c>
      <c r="JU24">
        <v>-1.3844427676765401</v>
      </c>
      <c r="JV24">
        <v>-1.4072980511881701</v>
      </c>
      <c r="JW24">
        <v>-1.38075775673806</v>
      </c>
      <c r="JX24">
        <v>-1.3969891434266899</v>
      </c>
      <c r="JY24">
        <v>-1.39774254085876</v>
      </c>
      <c r="JZ24">
        <v>-1.4096098587785999</v>
      </c>
      <c r="KA24">
        <v>-1.45639412960897</v>
      </c>
      <c r="KB24">
        <v>-1.41267815392112</v>
      </c>
      <c r="KC24">
        <v>-1.4196543312226999</v>
      </c>
      <c r="KD24">
        <v>-1.4211320758839701</v>
      </c>
      <c r="KE24">
        <v>-1.4492991109158599</v>
      </c>
      <c r="KF24">
        <v>-1.4346349462803101</v>
      </c>
      <c r="KG24">
        <v>-1.45185584048655</v>
      </c>
      <c r="KH24">
        <v>-1.4524713036127701</v>
      </c>
      <c r="KI24">
        <v>-1.4618195727352301</v>
      </c>
      <c r="KJ24">
        <v>-1.4507537007181299</v>
      </c>
      <c r="KK24">
        <v>-1.19008045454259</v>
      </c>
      <c r="KL24">
        <v>-1.49719989865125</v>
      </c>
      <c r="KM24">
        <v>-1.4966965451107499</v>
      </c>
      <c r="KN24">
        <v>-1.47435621266178</v>
      </c>
      <c r="KO24">
        <v>-1.2713938697477001</v>
      </c>
      <c r="KP24">
        <v>-0.92864070936704501</v>
      </c>
      <c r="KQ24">
        <v>-0.59545700628297704</v>
      </c>
      <c r="KR24">
        <v>-2.2783834445908799</v>
      </c>
      <c r="KS24">
        <v>-1.0666106602806</v>
      </c>
      <c r="KT24">
        <v>0.47311632020716499</v>
      </c>
      <c r="KU24">
        <v>1.5130276378179801</v>
      </c>
      <c r="KV24">
        <v>-0.26031069274092999</v>
      </c>
      <c r="KW24">
        <v>-0.79554420324068398</v>
      </c>
      <c r="KX24">
        <v>1.5403359531343199</v>
      </c>
      <c r="KY24">
        <v>1.0778920804008501</v>
      </c>
      <c r="KZ24">
        <v>0.68881827924544403</v>
      </c>
      <c r="LA24">
        <v>-0.76105656225349105</v>
      </c>
      <c r="LB24">
        <v>-0.36261028428180497</v>
      </c>
      <c r="LC24">
        <v>0.602543476520643</v>
      </c>
      <c r="LD24">
        <v>1.1409608055831</v>
      </c>
      <c r="LE24">
        <v>0.94759944577854305</v>
      </c>
      <c r="LF24">
        <v>-0.58662881183931104</v>
      </c>
      <c r="LG24">
        <v>0.110415109581065</v>
      </c>
      <c r="LH24">
        <v>0.90573030359456597</v>
      </c>
      <c r="LI24">
        <v>1.0918246550975099</v>
      </c>
      <c r="LJ24">
        <v>0.213216190181853</v>
      </c>
      <c r="LK24">
        <v>-0.209937688002446</v>
      </c>
      <c r="LL24">
        <v>0.46895592480993398</v>
      </c>
      <c r="LM24">
        <v>0.95793261712275402</v>
      </c>
      <c r="LN24">
        <v>0.55908251063313896</v>
      </c>
      <c r="LO24">
        <v>0.51959531162654105</v>
      </c>
      <c r="LP24">
        <v>0.12736845288972201</v>
      </c>
      <c r="LQ24">
        <v>0.60970874768844896</v>
      </c>
      <c r="LR24">
        <v>0.59092705842998206</v>
      </c>
      <c r="LS24">
        <v>0.711476704341933</v>
      </c>
      <c r="LT24">
        <v>0.63138290006230502</v>
      </c>
      <c r="LU24">
        <v>-0.62030755330120302</v>
      </c>
      <c r="LV24">
        <v>1.4393118549695001</v>
      </c>
      <c r="LW24">
        <v>2.80888087386161</v>
      </c>
      <c r="LX24">
        <v>1.9449711546955599</v>
      </c>
      <c r="LY24">
        <v>0.35845443720115999</v>
      </c>
      <c r="LZ24">
        <v>-0.77637394178814401</v>
      </c>
      <c r="MA24">
        <v>-0.12863839802635299</v>
      </c>
      <c r="MB24">
        <v>1.3764709037737</v>
      </c>
      <c r="MC24">
        <v>1.10869747316288</v>
      </c>
      <c r="MD24">
        <v>-1.4755988182643001</v>
      </c>
      <c r="ME24">
        <v>-0.52975962960763601</v>
      </c>
      <c r="MF24">
        <v>-4.5766253500940303E-2</v>
      </c>
      <c r="MG24">
        <v>0.305931453612869</v>
      </c>
      <c r="MH24">
        <v>1.23213573915793</v>
      </c>
      <c r="MI24">
        <v>-1.42601545777857</v>
      </c>
      <c r="MJ24">
        <v>-0.38029203462389399</v>
      </c>
      <c r="MK24">
        <v>0.17743400669270101</v>
      </c>
      <c r="ML24">
        <v>1.0339765920049899</v>
      </c>
      <c r="MM24">
        <v>-0.13518065226367701</v>
      </c>
      <c r="MN24">
        <v>-2.24800755640653</v>
      </c>
      <c r="MO24">
        <v>-0.14581184780463299</v>
      </c>
      <c r="MP24">
        <v>0.84794611012097199</v>
      </c>
      <c r="MQ24">
        <v>7.13663037750734E-2</v>
      </c>
      <c r="MR24">
        <v>-1.2234494933751801</v>
      </c>
      <c r="MS24">
        <v>-2.1994005113688302</v>
      </c>
      <c r="MT24">
        <v>0.46908035904612</v>
      </c>
      <c r="MU24">
        <v>3.8831608898641297E-2</v>
      </c>
      <c r="MV24">
        <v>-0.90955389845675305</v>
      </c>
      <c r="MW24">
        <v>-1.32862531694084</v>
      </c>
      <c r="MX24">
        <v>-1.33858414125436</v>
      </c>
      <c r="MY24">
        <v>-0.44462489951240303</v>
      </c>
      <c r="MZ24">
        <v>-0.29714690535591198</v>
      </c>
      <c r="NA24">
        <v>1.3905341976152701</v>
      </c>
      <c r="NB24">
        <v>0.24619671884816</v>
      </c>
      <c r="NC24">
        <v>-0.74426100934805794</v>
      </c>
      <c r="ND24">
        <v>-1.2192998802805699</v>
      </c>
      <c r="NE24">
        <v>-0.49924210068582903</v>
      </c>
      <c r="NF24">
        <v>1.1406114536297001</v>
      </c>
      <c r="NG24">
        <v>0.24675726851959701</v>
      </c>
      <c r="NH24">
        <v>-0.29623277856310198</v>
      </c>
      <c r="NI24">
        <v>-0.860286324569562</v>
      </c>
      <c r="NJ24">
        <v>-0.33706663263924602</v>
      </c>
      <c r="NK24">
        <v>0.297885754433108</v>
      </c>
      <c r="NL24">
        <v>0.16833151708883601</v>
      </c>
      <c r="NM24">
        <v>0.42339374216994002</v>
      </c>
      <c r="NN24">
        <v>-0.648391131090995</v>
      </c>
      <c r="NO24">
        <v>-2.88607047998908E-2</v>
      </c>
      <c r="NP24">
        <v>0.25557059814945199</v>
      </c>
      <c r="NQ24">
        <v>0.32271463240214399</v>
      </c>
      <c r="NR24">
        <v>-0.83476645959527196</v>
      </c>
      <c r="NS24">
        <v>-0.352081838854375</v>
      </c>
      <c r="NT24">
        <v>4.0569769688768E-2</v>
      </c>
      <c r="NU24">
        <v>0.33861914026343598</v>
      </c>
      <c r="NV24">
        <v>-0.50561689119903097</v>
      </c>
      <c r="NW24">
        <v>-0.18273010729605799</v>
      </c>
      <c r="NX24">
        <v>-0.23183424384441101</v>
      </c>
      <c r="NY24">
        <v>0.14997231364102401</v>
      </c>
      <c r="NZ24">
        <v>-0.28856780066676901</v>
      </c>
      <c r="OA24">
        <v>-8.2939475148455302E-2</v>
      </c>
      <c r="OB24">
        <v>0.20176296935221499</v>
      </c>
      <c r="OC24">
        <v>0.27556635166877003</v>
      </c>
      <c r="OD24">
        <v>1.7727903601678601</v>
      </c>
      <c r="OE24">
        <v>1.0408635119809999</v>
      </c>
      <c r="OF24">
        <v>2.4640405458441799</v>
      </c>
      <c r="OG24">
        <v>-0.65847251123205397</v>
      </c>
      <c r="OH24">
        <v>-1.70177470099356</v>
      </c>
      <c r="OI24">
        <v>0.19182788348414301</v>
      </c>
      <c r="OJ24">
        <v>0.23752891418698399</v>
      </c>
      <c r="OK24">
        <v>-0.59959727136585805</v>
      </c>
      <c r="OL24">
        <v>-1.9290191235263501</v>
      </c>
      <c r="OM24">
        <v>0.15568834653810301</v>
      </c>
      <c r="ON24">
        <v>0.18677772441517199</v>
      </c>
      <c r="OO24">
        <v>-0.26428424365920899</v>
      </c>
      <c r="OP24">
        <v>-1.4193669544390299</v>
      </c>
      <c r="OQ24">
        <v>-1.8324720300199699</v>
      </c>
      <c r="OR24">
        <v>0.18005571267540099</v>
      </c>
      <c r="OS24">
        <v>-4.2769898527583797E-2</v>
      </c>
      <c r="OT24">
        <v>-0.87971243749487504</v>
      </c>
      <c r="OU24">
        <v>-1.70285977683441</v>
      </c>
      <c r="OV24">
        <v>-1.78226592563273</v>
      </c>
      <c r="OW24">
        <v>2.4486500221580099E-2</v>
      </c>
      <c r="OX24">
        <v>-0.55088276573800399</v>
      </c>
      <c r="OY24">
        <v>-1.29016792273537</v>
      </c>
      <c r="OZ24">
        <v>-1.77429769171296</v>
      </c>
      <c r="PA24">
        <v>-1.8320921698597701</v>
      </c>
      <c r="PB24">
        <v>-0.40034554793257399</v>
      </c>
      <c r="PC24">
        <v>-0.973434146966912</v>
      </c>
      <c r="PD24">
        <v>-1.48802747020165</v>
      </c>
      <c r="PE24">
        <v>-1.8780447439730801</v>
      </c>
      <c r="PF24">
        <v>-1.3537087799663099</v>
      </c>
      <c r="PG24">
        <v>0.84697013691307999</v>
      </c>
      <c r="PH24">
        <v>-0.74963396760615297</v>
      </c>
      <c r="PI24">
        <v>-0.522103567447043</v>
      </c>
      <c r="PJ24">
        <v>0.36851443272194601</v>
      </c>
      <c r="PK24">
        <v>0.64014749738718701</v>
      </c>
      <c r="PL24">
        <v>-0.62008974991057697</v>
      </c>
      <c r="PM24">
        <v>0.91086648777759804</v>
      </c>
      <c r="PN24">
        <v>1.0052638755357799</v>
      </c>
      <c r="PO24">
        <v>1.1513247681176699</v>
      </c>
      <c r="PP24">
        <v>0.85127139550072795</v>
      </c>
      <c r="PQ24">
        <v>0.86962373707596996</v>
      </c>
      <c r="PR24">
        <v>0.94376503461075401</v>
      </c>
      <c r="PS24">
        <v>1.0554426015590299</v>
      </c>
      <c r="PT24">
        <v>1.0487613816230801</v>
      </c>
      <c r="PU24">
        <v>0.85183690776576504</v>
      </c>
      <c r="PV24">
        <v>0.90851546378399695</v>
      </c>
      <c r="PW24">
        <v>1.0015493034827001</v>
      </c>
      <c r="PX24">
        <v>1.0535411420454699</v>
      </c>
      <c r="PY24">
        <v>0.95093751127237502</v>
      </c>
      <c r="PZ24">
        <v>0.83092711090786897</v>
      </c>
      <c r="QA24">
        <v>0.959967508489041</v>
      </c>
      <c r="QB24">
        <v>1.0190081556164601</v>
      </c>
      <c r="QC24">
        <v>0.98670473120518598</v>
      </c>
      <c r="QD24">
        <v>0.90414549775754305</v>
      </c>
      <c r="QE24">
        <v>0.80626938542273496</v>
      </c>
      <c r="QF24">
        <v>0.98414084709207705</v>
      </c>
      <c r="QG24">
        <v>0.97753292493875099</v>
      </c>
      <c r="QH24">
        <v>0.94264179951466198</v>
      </c>
      <c r="QI24">
        <v>0.86754773260614604</v>
      </c>
      <c r="QJ24">
        <v>0.814273820811794</v>
      </c>
      <c r="QK24">
        <v>2.6065707905873001</v>
      </c>
      <c r="QL24">
        <v>0.96179323798471605</v>
      </c>
      <c r="QM24">
        <v>-0.124692224981423</v>
      </c>
      <c r="QN24">
        <v>2.0247912163273498</v>
      </c>
      <c r="QO24">
        <v>1.1080024324260001</v>
      </c>
      <c r="QP24">
        <v>1.8874970774144699</v>
      </c>
      <c r="QQ24">
        <v>1.66133012898863</v>
      </c>
      <c r="QR24">
        <v>1.8264595487936901</v>
      </c>
      <c r="QS24">
        <v>0.67330887381539595</v>
      </c>
      <c r="QT24">
        <v>1.4125068332264601</v>
      </c>
      <c r="QU24">
        <v>2.49826521252061</v>
      </c>
      <c r="QV24">
        <v>1.5484629607287099</v>
      </c>
      <c r="QW24">
        <v>1.7232010978838099</v>
      </c>
      <c r="QX24">
        <v>1.4708680560029701</v>
      </c>
      <c r="QY24">
        <v>1.6575886320013</v>
      </c>
      <c r="QZ24">
        <v>2.10971937113244</v>
      </c>
      <c r="RA24">
        <v>1.70890581476649</v>
      </c>
      <c r="RB24">
        <v>1.6641822886293001</v>
      </c>
      <c r="RC24">
        <v>1.63009429089861</v>
      </c>
      <c r="RD24">
        <v>1.68270471148416</v>
      </c>
      <c r="RE24">
        <v>2.0750208732820501</v>
      </c>
      <c r="RF24">
        <v>1.7045847888399701</v>
      </c>
      <c r="RG24">
        <v>1.7397834701458701</v>
      </c>
      <c r="RH24">
        <v>1.68342799071252</v>
      </c>
      <c r="RI24">
        <v>1.0151922023600499</v>
      </c>
      <c r="RJ24">
        <v>2.01399644220428</v>
      </c>
      <c r="RK24">
        <v>1.7797980621976399</v>
      </c>
      <c r="RL24">
        <v>1.7780920485735801</v>
      </c>
      <c r="RM24">
        <v>1.1845121686559199</v>
      </c>
      <c r="RN24">
        <v>0.66132415652897403</v>
      </c>
      <c r="RO24">
        <v>0.61294215145487996</v>
      </c>
      <c r="RP24">
        <v>-1.3979558576665001</v>
      </c>
      <c r="RQ24">
        <v>-0.90643476278253998</v>
      </c>
      <c r="RR24">
        <v>-1.6274402804261501</v>
      </c>
      <c r="RS24">
        <v>0.499571546578231</v>
      </c>
      <c r="RT24">
        <v>0.93434735467709695</v>
      </c>
      <c r="RU24">
        <v>0.49948941245040701</v>
      </c>
      <c r="RV24">
        <v>0.65735307614897998</v>
      </c>
      <c r="RW24">
        <v>0.72515316940296004</v>
      </c>
      <c r="RX24">
        <v>1.3396399737664599</v>
      </c>
      <c r="RY24">
        <v>0.42676023684182501</v>
      </c>
      <c r="RZ24">
        <v>0.41599420065079701</v>
      </c>
      <c r="SA24">
        <v>0.54240344065337398</v>
      </c>
      <c r="SB24">
        <v>1.09544073204745</v>
      </c>
      <c r="SC24">
        <v>1.38738483017553</v>
      </c>
      <c r="SD24">
        <v>0.43120429218331102</v>
      </c>
      <c r="SE24">
        <v>0.49022251547748802</v>
      </c>
      <c r="SF24">
        <v>0.82747854619376804</v>
      </c>
      <c r="SG24">
        <v>1.2744391490103499</v>
      </c>
      <c r="SH24">
        <v>1.21044058616446</v>
      </c>
      <c r="SI24">
        <v>0.47745623071763899</v>
      </c>
      <c r="SJ24">
        <v>0.69799294467685402</v>
      </c>
      <c r="SK24">
        <v>1.0358340620429001</v>
      </c>
      <c r="SL24">
        <v>1.2021706086755899</v>
      </c>
      <c r="SM24">
        <v>1.1765736486540901</v>
      </c>
      <c r="SN24">
        <v>0.63120308132580805</v>
      </c>
      <c r="SO24">
        <v>0.87934719424539098</v>
      </c>
      <c r="SP24">
        <v>1.0385469748598699</v>
      </c>
      <c r="SQ24">
        <v>1.1771251989828899</v>
      </c>
      <c r="SR24">
        <v>1.0610763719552201</v>
      </c>
      <c r="SS24">
        <v>0.95296252162527895</v>
      </c>
      <c r="ST24">
        <v>1.8738668183990499</v>
      </c>
      <c r="SU24">
        <v>1.64412568670998</v>
      </c>
      <c r="SV24">
        <v>0.814296819204402</v>
      </c>
      <c r="SW24">
        <v>-0.86958564447418996</v>
      </c>
      <c r="SX24">
        <v>-2.11537210104072</v>
      </c>
      <c r="SY24">
        <v>0.83640939623139199</v>
      </c>
      <c r="SZ24">
        <v>0.62889970212978596</v>
      </c>
      <c r="TA24">
        <v>0.26348784045686202</v>
      </c>
      <c r="TB24">
        <v>2.97489839857287E-2</v>
      </c>
      <c r="TC24">
        <v>0.922620961943312</v>
      </c>
      <c r="TD24">
        <v>0.77459212441300496</v>
      </c>
      <c r="TE24">
        <v>0.52193653627868897</v>
      </c>
      <c r="TF24">
        <v>0.163566686153401</v>
      </c>
      <c r="TG24">
        <v>1.3312131386434001E-2</v>
      </c>
      <c r="TH24">
        <v>0.85147514108762401</v>
      </c>
      <c r="TI24">
        <v>0.65064933564091798</v>
      </c>
      <c r="TJ24">
        <v>0.344192490194828</v>
      </c>
      <c r="TK24">
        <v>8.8836726039026606E-2</v>
      </c>
      <c r="TL24">
        <v>4.3954587139572898E-2</v>
      </c>
      <c r="TM24">
        <v>0.74626880646862703</v>
      </c>
      <c r="TN24">
        <v>0.49148959072076298</v>
      </c>
      <c r="TO24">
        <v>0.23539508942658299</v>
      </c>
      <c r="TP24">
        <v>8.4521600702251301E-2</v>
      </c>
      <c r="TQ24">
        <v>0.14657317343415999</v>
      </c>
      <c r="TR24">
        <v>0.60539335271319705</v>
      </c>
      <c r="TS24">
        <v>0.374780080946574</v>
      </c>
      <c r="TT24">
        <v>0.19661232486675201</v>
      </c>
      <c r="TU24">
        <v>0.15204302093571301</v>
      </c>
      <c r="TV24">
        <v>0.32334477638134301</v>
      </c>
    </row>
    <row r="25" spans="1:542" x14ac:dyDescent="0.25">
      <c r="A25" s="13">
        <v>44561</v>
      </c>
      <c r="B25">
        <v>0.151569616258244</v>
      </c>
      <c r="C25">
        <v>-0.63180678165696502</v>
      </c>
      <c r="D25">
        <v>-1.2981533186119301</v>
      </c>
      <c r="E25">
        <v>1.0446416923158399</v>
      </c>
      <c r="F25">
        <v>1.2248021335155801</v>
      </c>
      <c r="G25">
        <v>1.5879728594550999</v>
      </c>
      <c r="H25">
        <v>-0.84604421156576903</v>
      </c>
      <c r="I25">
        <v>0.56276981928806502</v>
      </c>
      <c r="J25">
        <v>1.73269575908453</v>
      </c>
      <c r="K25">
        <v>0.79903635222753</v>
      </c>
      <c r="L25">
        <v>-0.22817656108870099</v>
      </c>
      <c r="M25">
        <v>-0.668757488862741</v>
      </c>
      <c r="N25">
        <v>0.92069228626010802</v>
      </c>
      <c r="O25">
        <v>1.40764371030516</v>
      </c>
      <c r="P25">
        <v>0.76117836263373495</v>
      </c>
      <c r="Q25">
        <v>-0.47453168494512898</v>
      </c>
      <c r="R25">
        <v>0.116161955895974</v>
      </c>
      <c r="S25">
        <v>1.24670080699482</v>
      </c>
      <c r="T25">
        <v>1.19318337599488</v>
      </c>
      <c r="U25">
        <v>0.61596521188680597</v>
      </c>
      <c r="V25">
        <v>-7.45649689123235E-3</v>
      </c>
      <c r="W25">
        <v>0.59526543819286404</v>
      </c>
      <c r="X25">
        <v>1.2028435498633601</v>
      </c>
      <c r="Y25">
        <v>1.0420035502174001</v>
      </c>
      <c r="Z25">
        <v>0.32388825552412298</v>
      </c>
      <c r="AA25">
        <v>0.38401770674726099</v>
      </c>
      <c r="AB25">
        <v>0.695032384286562</v>
      </c>
      <c r="AC25">
        <v>1.1039884514550999</v>
      </c>
      <c r="AD25">
        <v>0.79092022614018798</v>
      </c>
      <c r="AE25">
        <v>0.408988507269123</v>
      </c>
      <c r="AF25">
        <v>-1.1061551095086899</v>
      </c>
      <c r="AG25">
        <v>-0.25564530495168802</v>
      </c>
      <c r="AH25">
        <v>-0.87054003928976198</v>
      </c>
      <c r="AI25">
        <v>-0.47331249939654402</v>
      </c>
      <c r="AJ25">
        <v>0.23703525512092999</v>
      </c>
      <c r="AK25">
        <v>-1.5686812861977699</v>
      </c>
      <c r="AL25">
        <v>-1.4535929643602901</v>
      </c>
      <c r="AM25">
        <v>-1.3853838982075899</v>
      </c>
      <c r="AN25">
        <v>-1.09430463869878</v>
      </c>
      <c r="AO25">
        <v>-1.0854848544411</v>
      </c>
      <c r="AP25">
        <v>-1.20446124427035</v>
      </c>
      <c r="AQ25">
        <v>-1.5275326636189801</v>
      </c>
      <c r="AR25">
        <v>-1.3159934579978201</v>
      </c>
      <c r="AS25">
        <v>-1.1299390601211701</v>
      </c>
      <c r="AT25">
        <v>-1.0650643987728401</v>
      </c>
      <c r="AU25">
        <v>-1.3777604846988101</v>
      </c>
      <c r="AV25">
        <v>-1.4336504098301099</v>
      </c>
      <c r="AW25">
        <v>-1.23314674089645</v>
      </c>
      <c r="AX25">
        <v>-1.1062673201580699</v>
      </c>
      <c r="AY25">
        <v>-1.16894564157965</v>
      </c>
      <c r="AZ25">
        <v>-1.37379619102731</v>
      </c>
      <c r="BA25">
        <v>-1.34819663519707</v>
      </c>
      <c r="BB25">
        <v>-1.1907215721228299</v>
      </c>
      <c r="BC25">
        <v>-1.1675446968060299</v>
      </c>
      <c r="BD25">
        <v>-1.3151998553731099</v>
      </c>
      <c r="BE25">
        <v>-1.33138654097766</v>
      </c>
      <c r="BF25">
        <v>-1.29502577666722</v>
      </c>
      <c r="BG25">
        <v>-1.2216801337394001</v>
      </c>
      <c r="BH25">
        <v>-1.28121602024924</v>
      </c>
      <c r="BI25">
        <v>-1.1995853099843701</v>
      </c>
      <c r="BK25">
        <v>0.30560760126028202</v>
      </c>
      <c r="BL25">
        <v>0.35300670816095803</v>
      </c>
      <c r="BM25">
        <v>0.14617963316948299</v>
      </c>
      <c r="BN25">
        <v>1.12204605069413E-2</v>
      </c>
      <c r="BO25">
        <v>-0.50539482747198905</v>
      </c>
      <c r="BP25">
        <v>-0.54936025715750003</v>
      </c>
      <c r="BQ25">
        <v>0.23665570865839999</v>
      </c>
      <c r="BR25">
        <v>-5.2747530248224497E-2</v>
      </c>
      <c r="BS25">
        <v>-0.24106284785748899</v>
      </c>
      <c r="BT25">
        <v>0.13034851973541101</v>
      </c>
      <c r="BU25">
        <v>0.39630739523507302</v>
      </c>
      <c r="BV25">
        <v>-3.4561159757156901E-2</v>
      </c>
      <c r="BW25">
        <v>3.2759585772169802E-3</v>
      </c>
      <c r="BX25">
        <v>-0.14976578790655501</v>
      </c>
      <c r="BY25">
        <v>0.15851257616550299</v>
      </c>
      <c r="BZ25">
        <v>0.18946771177133301</v>
      </c>
      <c r="CA25">
        <v>-1.67652672407698E-2</v>
      </c>
      <c r="CB25">
        <v>-6.8386974372838194E-2</v>
      </c>
      <c r="CC25">
        <v>-1.1507973098895801E-2</v>
      </c>
      <c r="CD25">
        <v>0.237613233261047</v>
      </c>
      <c r="CE25">
        <v>0.13400424666664301</v>
      </c>
      <c r="CF25">
        <v>-5.63560545023533E-2</v>
      </c>
      <c r="CG25">
        <v>-5.7735199959917096E-3</v>
      </c>
      <c r="CH25">
        <v>7.7074992363851805E-2</v>
      </c>
      <c r="CI25">
        <v>-7.2415338062366899E-2</v>
      </c>
      <c r="CJ25">
        <v>7.5200642134664999E-2</v>
      </c>
      <c r="CK25">
        <v>-1.4792755557969399E-2</v>
      </c>
      <c r="CL25">
        <v>5.3556975194548703E-2</v>
      </c>
      <c r="CM25">
        <v>-0.101928033256353</v>
      </c>
      <c r="CN25">
        <v>0.138783306184245</v>
      </c>
      <c r="CO25">
        <v>1.21368874396207</v>
      </c>
      <c r="CP25">
        <v>1.76207742568112</v>
      </c>
      <c r="CQ25">
        <v>1.0209781264675799</v>
      </c>
      <c r="CR25">
        <v>3.1527509275502998</v>
      </c>
      <c r="CS25">
        <v>0.24981812014327301</v>
      </c>
      <c r="CT25">
        <v>1.2896097680142099E-2</v>
      </c>
      <c r="CU25">
        <v>0.51016052611462104</v>
      </c>
      <c r="CV25">
        <v>0.88361184719209396</v>
      </c>
      <c r="CW25">
        <v>1.05064352033297</v>
      </c>
      <c r="CX25">
        <v>-0.30747538309407402</v>
      </c>
      <c r="CY25">
        <v>1.3894436487369599</v>
      </c>
      <c r="CZ25">
        <v>0.83745778617362998</v>
      </c>
      <c r="DA25">
        <v>1.01045615415045</v>
      </c>
      <c r="DB25">
        <v>0.434178415005603</v>
      </c>
      <c r="DC25">
        <v>-0.34206575418520702</v>
      </c>
      <c r="DD25">
        <v>1.16031602623845</v>
      </c>
      <c r="DE25">
        <v>0.96396954328093198</v>
      </c>
      <c r="DF25">
        <v>0.74956199654756195</v>
      </c>
      <c r="DG25">
        <v>5.3411479477146299E-2</v>
      </c>
      <c r="DH25">
        <v>-0.30055193848781298</v>
      </c>
      <c r="DI25">
        <v>1.1479841428814701</v>
      </c>
      <c r="DJ25">
        <v>0.80632354649682503</v>
      </c>
      <c r="DK25">
        <v>0.39247001051416602</v>
      </c>
      <c r="DL25">
        <v>-3.6748089801876202E-2</v>
      </c>
      <c r="DM25">
        <v>-0.68961600666831602</v>
      </c>
      <c r="DN25">
        <v>0.99439006113087303</v>
      </c>
      <c r="DO25">
        <v>0.52893680425601197</v>
      </c>
      <c r="DP25">
        <v>0.25251282594576901</v>
      </c>
      <c r="DQ25">
        <v>-0.37885539738094298</v>
      </c>
      <c r="DR25">
        <v>-0.36925590608325998</v>
      </c>
      <c r="DS25">
        <v>1.24504722050204</v>
      </c>
      <c r="DT25">
        <v>0.215825660639481</v>
      </c>
      <c r="DU25">
        <v>-0.76106671229682499</v>
      </c>
      <c r="DV25">
        <v>1.4819147748249799</v>
      </c>
      <c r="DW25">
        <v>-0.39880340092118699</v>
      </c>
      <c r="DX25">
        <v>-1.5178460136527601</v>
      </c>
      <c r="DY25">
        <v>-0.77054492011798104</v>
      </c>
      <c r="DZ25">
        <v>-0.91614331355484402</v>
      </c>
      <c r="EA25">
        <v>0.58384739407460695</v>
      </c>
      <c r="EB25">
        <v>0.97179694375791104</v>
      </c>
      <c r="EC25">
        <v>0.82588237575057299</v>
      </c>
      <c r="ED25">
        <v>-1.17372114069372</v>
      </c>
      <c r="EE25">
        <v>-0.45458361131312802</v>
      </c>
      <c r="EF25">
        <v>0.87270426944388402</v>
      </c>
      <c r="EG25">
        <v>0.69300437592200304</v>
      </c>
      <c r="EH25">
        <v>-0.22327113079271499</v>
      </c>
      <c r="EI25">
        <v>-0.97471976102637403</v>
      </c>
      <c r="EJ25">
        <v>0.26121529703194302</v>
      </c>
      <c r="EK25">
        <v>0.91832259125492099</v>
      </c>
      <c r="EL25">
        <v>-5.9635236405935398E-2</v>
      </c>
      <c r="EM25">
        <v>-0.41926055243357102</v>
      </c>
      <c r="EN25">
        <v>-0.33558861164791598</v>
      </c>
      <c r="EO25">
        <v>0.53729395521641199</v>
      </c>
      <c r="EP25">
        <v>0.34895369280770999</v>
      </c>
      <c r="EQ25">
        <v>-0.60942242543888603</v>
      </c>
      <c r="ER25">
        <v>4.0709518125406297E-2</v>
      </c>
      <c r="ES25">
        <v>1.33311410153632E-2</v>
      </c>
      <c r="ET25">
        <v>0.123403037939797</v>
      </c>
      <c r="EU25">
        <v>-0.18993807467709301</v>
      </c>
      <c r="EV25">
        <v>5.8602333349394201E-2</v>
      </c>
      <c r="EW25">
        <v>1.58476760231405</v>
      </c>
      <c r="EX25">
        <v>1.8833581568072399</v>
      </c>
      <c r="EY25">
        <v>1.46202099642906</v>
      </c>
      <c r="EZ25">
        <v>2.7848441301775799</v>
      </c>
      <c r="FA25">
        <v>0.40801158026274598</v>
      </c>
      <c r="FB25">
        <v>-0.15991593587375499</v>
      </c>
      <c r="FC25">
        <v>0.62502118885405</v>
      </c>
      <c r="FD25">
        <v>0.79555148433261003</v>
      </c>
      <c r="FE25">
        <v>1.0426012558329301</v>
      </c>
      <c r="FF25">
        <v>-0.15013796536957</v>
      </c>
      <c r="FG25">
        <v>1.0858504297877301</v>
      </c>
      <c r="FH25">
        <v>0.78217957960965001</v>
      </c>
      <c r="FI25">
        <v>0.68921568622681795</v>
      </c>
      <c r="FJ25">
        <v>0.47375767793294699</v>
      </c>
      <c r="FK25">
        <v>-0.32320156348968598</v>
      </c>
      <c r="FL25">
        <v>0.96154834771132602</v>
      </c>
      <c r="FM25">
        <v>0.75804503089296404</v>
      </c>
      <c r="FN25">
        <v>0.59924359300031804</v>
      </c>
      <c r="FO25">
        <v>9.6835691048899997E-2</v>
      </c>
      <c r="FP25">
        <v>-0.73809006318038595</v>
      </c>
      <c r="FQ25">
        <v>0.90155364632083701</v>
      </c>
      <c r="FR25">
        <v>0.68643384182662404</v>
      </c>
      <c r="FS25">
        <v>0.31625999479212002</v>
      </c>
      <c r="FT25">
        <v>-0.28926246690602497</v>
      </c>
      <c r="FU25">
        <v>-1.0923727176323801</v>
      </c>
      <c r="FV25">
        <v>0.82272290040256202</v>
      </c>
      <c r="FW25">
        <v>0.46035625529070001</v>
      </c>
      <c r="FX25">
        <v>-1.4074126696859901E-2</v>
      </c>
      <c r="FY25">
        <v>-0.63740895311576296</v>
      </c>
      <c r="FZ25">
        <v>-0.81273197509012896</v>
      </c>
      <c r="GA25">
        <v>-1.3344290592833801</v>
      </c>
      <c r="GB25">
        <v>0.146561923655948</v>
      </c>
      <c r="GC25">
        <v>0.327512088216661</v>
      </c>
      <c r="GD25">
        <v>0.532487269962448</v>
      </c>
      <c r="GE25">
        <v>-1.5020534185518599</v>
      </c>
      <c r="GF25">
        <v>-1.903901613867</v>
      </c>
      <c r="GG25">
        <v>-1.3458137578832601</v>
      </c>
      <c r="GH25">
        <v>-1.34011045069326</v>
      </c>
      <c r="GI25">
        <v>-1.36239744918793</v>
      </c>
      <c r="GJ25">
        <v>-1.4447697901463601</v>
      </c>
      <c r="GK25">
        <v>-1.3395224388182001</v>
      </c>
      <c r="GL25">
        <v>-1.3419333959462301</v>
      </c>
      <c r="GM25">
        <v>-1.3363708203704301</v>
      </c>
      <c r="GN25">
        <v>-1.37434349930487</v>
      </c>
      <c r="GO25">
        <v>-1.4611867977926101</v>
      </c>
      <c r="GP25">
        <v>-1.3698600359467199</v>
      </c>
      <c r="GQ25">
        <v>-1.3657433715348799</v>
      </c>
      <c r="GR25">
        <v>-1.36931588938432</v>
      </c>
      <c r="GS25">
        <v>-1.42927295009544</v>
      </c>
      <c r="GT25">
        <v>-1.5238967599317099</v>
      </c>
      <c r="GU25">
        <v>-1.40344974103722</v>
      </c>
      <c r="GV25">
        <v>-1.3956592431900501</v>
      </c>
      <c r="GW25">
        <v>-1.4165363487534099</v>
      </c>
      <c r="GX25">
        <v>-1.4893907822635299</v>
      </c>
      <c r="GY25">
        <v>-1.5379190678973</v>
      </c>
      <c r="GZ25">
        <v>-1.4376882647278</v>
      </c>
      <c r="HA25">
        <v>-1.4370062731436</v>
      </c>
      <c r="HB25">
        <v>-1.47249884189059</v>
      </c>
      <c r="HC25">
        <v>-1.5148733142183799</v>
      </c>
      <c r="HD25">
        <v>-1.2617314299435001</v>
      </c>
      <c r="HE25">
        <v>-1.2138609296001199</v>
      </c>
      <c r="HF25">
        <v>0.41821994090274101</v>
      </c>
      <c r="HG25">
        <v>0.64357832843506102</v>
      </c>
      <c r="HH25">
        <v>0.83444771961096698</v>
      </c>
      <c r="HI25">
        <v>-0.92217873034014597</v>
      </c>
      <c r="HJ25">
        <v>-1.61505568048144</v>
      </c>
      <c r="HK25">
        <v>-1.20196568853566</v>
      </c>
      <c r="HL25">
        <v>-1.2128082488854599</v>
      </c>
      <c r="HM25">
        <v>-1.2739501276209699</v>
      </c>
      <c r="HN25">
        <v>-1.34611208670674</v>
      </c>
      <c r="HO25">
        <v>-1.21338509211473</v>
      </c>
      <c r="HP25">
        <v>-1.20591066887673</v>
      </c>
      <c r="HQ25">
        <v>-1.2198042282722199</v>
      </c>
      <c r="HR25">
        <v>-1.28501974533181</v>
      </c>
      <c r="HS25">
        <v>-1.36312438730982</v>
      </c>
      <c r="HT25">
        <v>-1.22215767344686</v>
      </c>
      <c r="HU25">
        <v>-1.22296905758256</v>
      </c>
      <c r="HV25">
        <v>-1.25826926699464</v>
      </c>
      <c r="HW25">
        <v>-1.3298315125065601</v>
      </c>
      <c r="HX25">
        <v>-1.4146073970023001</v>
      </c>
      <c r="HY25">
        <v>-1.2381182497405401</v>
      </c>
      <c r="HZ25">
        <v>-1.25348368377229</v>
      </c>
      <c r="IA25">
        <v>-1.3011805366514699</v>
      </c>
      <c r="IB25">
        <v>-1.3792102776752999</v>
      </c>
      <c r="IC25">
        <v>-1.44968234193469</v>
      </c>
      <c r="ID25">
        <v>-1.26432078461659</v>
      </c>
      <c r="IE25">
        <v>-1.2914930677226799</v>
      </c>
      <c r="IF25">
        <v>-1.3488131710235001</v>
      </c>
      <c r="IG25">
        <v>-1.41747606588145</v>
      </c>
      <c r="IH25">
        <v>-1.2804917416805599</v>
      </c>
      <c r="II25">
        <v>0.43358357963666699</v>
      </c>
      <c r="IJ25">
        <v>0.79843693895896795</v>
      </c>
      <c r="IK25">
        <v>1.5894858669351799</v>
      </c>
      <c r="IL25">
        <v>1.56440589407348</v>
      </c>
      <c r="IM25">
        <v>2.06598144530613</v>
      </c>
      <c r="IN25">
        <v>-0.76934766886447103</v>
      </c>
      <c r="IO25">
        <v>0.49655614384381802</v>
      </c>
      <c r="IP25">
        <v>0.48172866868528003</v>
      </c>
      <c r="IQ25">
        <v>0.14835617138069601</v>
      </c>
      <c r="IR25">
        <v>-0.55170646007526702</v>
      </c>
      <c r="IS25">
        <v>0.74568457650553799</v>
      </c>
      <c r="IT25">
        <v>0.48999490725677303</v>
      </c>
      <c r="IU25">
        <v>0.31163019597904501</v>
      </c>
      <c r="IV25">
        <v>-4.8641196067203497E-2</v>
      </c>
      <c r="IW25">
        <v>-0.89341453940341498</v>
      </c>
      <c r="IX25">
        <v>0.63669448405088602</v>
      </c>
      <c r="IY25">
        <v>0.41396275566512702</v>
      </c>
      <c r="IZ25">
        <v>0.13892113086562299</v>
      </c>
      <c r="JA25">
        <v>-0.47105077034813397</v>
      </c>
      <c r="JB25">
        <v>-1.0196910985084799</v>
      </c>
      <c r="JC25">
        <v>0.54992892583717301</v>
      </c>
      <c r="JD25">
        <v>0.27258640378745103</v>
      </c>
      <c r="JE25">
        <v>-0.200946890933171</v>
      </c>
      <c r="JF25">
        <v>-0.68183982874701998</v>
      </c>
      <c r="JG25">
        <v>-1.45684197682841</v>
      </c>
      <c r="JH25">
        <v>0.41965827244097698</v>
      </c>
      <c r="JI25">
        <v>-1.26049549206561E-2</v>
      </c>
      <c r="JJ25">
        <v>-0.41594054601285801</v>
      </c>
      <c r="JK25">
        <v>-1.0877471321244001</v>
      </c>
      <c r="JL25">
        <v>-1.33571370248738</v>
      </c>
      <c r="JM25">
        <v>-1.35240299694802</v>
      </c>
      <c r="JN25">
        <v>1.47073082289972E-2</v>
      </c>
      <c r="JO25">
        <v>0.151111368431668</v>
      </c>
      <c r="JP25">
        <v>0.30709761166350802</v>
      </c>
      <c r="JQ25">
        <v>-0.184951553998184</v>
      </c>
      <c r="JR25">
        <v>-1.42832639094492</v>
      </c>
      <c r="JS25">
        <v>-1.37205930986141</v>
      </c>
      <c r="JT25">
        <v>-1.37758865821675</v>
      </c>
      <c r="JU25">
        <v>-1.3844427676765401</v>
      </c>
      <c r="JV25">
        <v>-1.4072980511881701</v>
      </c>
      <c r="JW25">
        <v>-1.38075775673806</v>
      </c>
      <c r="JX25">
        <v>-1.3969891434266899</v>
      </c>
      <c r="JY25">
        <v>-1.39774254085876</v>
      </c>
      <c r="JZ25">
        <v>-1.4096098587785999</v>
      </c>
      <c r="KA25">
        <v>-1.45639412960897</v>
      </c>
      <c r="KB25">
        <v>-1.41267815392112</v>
      </c>
      <c r="KC25">
        <v>-1.4196543312226999</v>
      </c>
      <c r="KD25">
        <v>-1.4211320758839701</v>
      </c>
      <c r="KE25">
        <v>-1.4492991109158599</v>
      </c>
      <c r="KF25">
        <v>-1.5200298835588999</v>
      </c>
      <c r="KG25">
        <v>-1.45185584048655</v>
      </c>
      <c r="KH25">
        <v>-1.4524713036127701</v>
      </c>
      <c r="KI25">
        <v>-1.4618195727352301</v>
      </c>
      <c r="KJ25">
        <v>-1.50893900957046</v>
      </c>
      <c r="KK25">
        <v>-1.5367058296520799</v>
      </c>
      <c r="KL25">
        <v>-1.49719989865125</v>
      </c>
      <c r="KM25">
        <v>-1.4966965451107499</v>
      </c>
      <c r="KN25">
        <v>-1.5191241138559699</v>
      </c>
      <c r="KO25">
        <v>-1.53688214881334</v>
      </c>
      <c r="KP25">
        <v>-1.3708505709704</v>
      </c>
      <c r="KQ25">
        <v>0.94988723629141303</v>
      </c>
      <c r="KR25">
        <v>-0.312566153312058</v>
      </c>
      <c r="KS25">
        <v>-2.2817638788046199</v>
      </c>
      <c r="KT25">
        <v>-1.0623449166780301</v>
      </c>
      <c r="KU25">
        <v>0.49214965737546801</v>
      </c>
      <c r="KV25">
        <v>1.8562166564306599</v>
      </c>
      <c r="KW25">
        <v>-0.47684206701420701</v>
      </c>
      <c r="KX25">
        <v>-0.73752785492725403</v>
      </c>
      <c r="KY25">
        <v>1.6524435947370599</v>
      </c>
      <c r="KZ25">
        <v>1.19947627761311</v>
      </c>
      <c r="LA25">
        <v>0.58540014545097496</v>
      </c>
      <c r="LB25">
        <v>-0.66577558805373704</v>
      </c>
      <c r="LC25">
        <v>-0.243035216001008</v>
      </c>
      <c r="LD25">
        <v>0.75026222183852898</v>
      </c>
      <c r="LE25">
        <v>1.3037147724853899</v>
      </c>
      <c r="LF25">
        <v>-2.5418124324635499E-2</v>
      </c>
      <c r="LG25">
        <v>-0.47839737592686599</v>
      </c>
      <c r="LH25">
        <v>0.25910072232276699</v>
      </c>
      <c r="LI25">
        <v>1.0689002672355199</v>
      </c>
      <c r="LJ25">
        <v>1.2372502899119899</v>
      </c>
      <c r="LK25">
        <v>-9.9057658092979506E-2</v>
      </c>
      <c r="LL25">
        <v>-7.4522274173514105E-2</v>
      </c>
      <c r="LM25">
        <v>0.63403530824584897</v>
      </c>
      <c r="LN25">
        <v>1.1124503150399601</v>
      </c>
      <c r="LO25">
        <v>0.69525515528667803</v>
      </c>
      <c r="LP25">
        <v>0.114070384016086</v>
      </c>
      <c r="LQ25">
        <v>0.28103495497099401</v>
      </c>
      <c r="LR25">
        <v>0.77224291254971</v>
      </c>
      <c r="LS25">
        <v>0.73575441886736603</v>
      </c>
      <c r="LT25">
        <v>0.84430205878632103</v>
      </c>
      <c r="LU25">
        <v>1.6144030183654801</v>
      </c>
      <c r="LV25">
        <v>0.76201305816780796</v>
      </c>
      <c r="LW25">
        <v>1.4287583658454599</v>
      </c>
      <c r="LX25">
        <v>2.8015657478904901</v>
      </c>
      <c r="LY25">
        <v>1.9304066126658499</v>
      </c>
      <c r="LZ25">
        <v>0.392179107159221</v>
      </c>
      <c r="MA25">
        <v>-0.61980319049059995</v>
      </c>
      <c r="MB25">
        <v>-2.66281573646719E-2</v>
      </c>
      <c r="MC25">
        <v>1.4866625208320501</v>
      </c>
      <c r="MD25">
        <v>1.1296349757286701</v>
      </c>
      <c r="ME25">
        <v>2.0387719078839401</v>
      </c>
      <c r="MF25">
        <v>-0.54650290945242896</v>
      </c>
      <c r="MG25">
        <v>1.7920670922932199E-2</v>
      </c>
      <c r="MH25">
        <v>0.41885221644799903</v>
      </c>
      <c r="MI25">
        <v>1.2697673497783799</v>
      </c>
      <c r="MJ25">
        <v>0.97985024993881098</v>
      </c>
      <c r="MK25">
        <v>-0.35639323407330797</v>
      </c>
      <c r="ML25">
        <v>0.29132087293311698</v>
      </c>
      <c r="MM25">
        <v>1.1597885506712999</v>
      </c>
      <c r="MN25">
        <v>-0.115841482819002</v>
      </c>
      <c r="MO25">
        <v>0.83333166506945699</v>
      </c>
      <c r="MP25">
        <v>-7.3679590583351703E-2</v>
      </c>
      <c r="MQ25">
        <v>0.98341220761542303</v>
      </c>
      <c r="MR25">
        <v>0.15288013586961699</v>
      </c>
      <c r="MS25">
        <v>-1.1914816413531999</v>
      </c>
      <c r="MT25">
        <v>0.95557855472775599</v>
      </c>
      <c r="MU25">
        <v>0.57951770059126495</v>
      </c>
      <c r="MV25">
        <v>0.14535039791306001</v>
      </c>
      <c r="MW25">
        <v>-0.86368102866587404</v>
      </c>
      <c r="MX25">
        <v>-1.35166760918583</v>
      </c>
      <c r="MY25">
        <v>1.2290487123946101</v>
      </c>
      <c r="MZ25">
        <v>1.4051613057380601</v>
      </c>
      <c r="NA25">
        <v>-0.323415832435617</v>
      </c>
      <c r="NB25">
        <v>1.3911311715166601</v>
      </c>
      <c r="NC25">
        <v>0.25293294078015599</v>
      </c>
      <c r="ND25">
        <v>-0.67932085155639599</v>
      </c>
      <c r="NE25">
        <v>-0.40092308742166199</v>
      </c>
      <c r="NF25">
        <v>-0.38912092913155799</v>
      </c>
      <c r="NG25">
        <v>1.2790694825417901</v>
      </c>
      <c r="NH25">
        <v>0.32020537336011201</v>
      </c>
      <c r="NI25">
        <v>0.76352383367183896</v>
      </c>
      <c r="NJ25">
        <v>-0.80524526160670096</v>
      </c>
      <c r="NK25">
        <v>-0.23360168062515599</v>
      </c>
      <c r="NL25">
        <v>0.42629382007411598</v>
      </c>
      <c r="NM25">
        <v>0.27177837407042299</v>
      </c>
      <c r="NN25">
        <v>-1.1658558531596599E-2</v>
      </c>
      <c r="NO25">
        <v>-0.56925252225995904</v>
      </c>
      <c r="NP25">
        <v>9.8366912859185598E-2</v>
      </c>
      <c r="NQ25">
        <v>0.38454847498748401</v>
      </c>
      <c r="NR25">
        <v>0.44710319210088101</v>
      </c>
      <c r="NS25">
        <v>-9.2417813533696797E-2</v>
      </c>
      <c r="NT25">
        <v>-0.250592348758855</v>
      </c>
      <c r="NU25">
        <v>0.17056634869596399</v>
      </c>
      <c r="NV25">
        <v>0.47831733461494902</v>
      </c>
      <c r="NW25">
        <v>-0.41669229635233301</v>
      </c>
      <c r="NX25">
        <v>4.3839173977601099E-2</v>
      </c>
      <c r="NY25">
        <v>-0.122475365807732</v>
      </c>
      <c r="NZ25">
        <v>0.28819858578746799</v>
      </c>
      <c r="OA25">
        <v>-0.17524428660758801</v>
      </c>
      <c r="OB25">
        <v>4.3684438309311402E-2</v>
      </c>
      <c r="OC25">
        <v>0.62953396208719203</v>
      </c>
      <c r="OD25">
        <v>0.76104375898724697</v>
      </c>
      <c r="OE25">
        <v>1.7644901197920999</v>
      </c>
      <c r="OF25">
        <v>1.0440932199656501</v>
      </c>
      <c r="OG25">
        <v>2.4630096062929701</v>
      </c>
      <c r="OH25">
        <v>-0.67864454968804899</v>
      </c>
      <c r="OI25">
        <v>0.30731840461930698</v>
      </c>
      <c r="OJ25">
        <v>0.24117283080532401</v>
      </c>
      <c r="OK25">
        <v>0.274355367750998</v>
      </c>
      <c r="OL25">
        <v>-0.58228754869774202</v>
      </c>
      <c r="OM25">
        <v>0.36568755748022902</v>
      </c>
      <c r="ON25">
        <v>0.191216771340049</v>
      </c>
      <c r="OO25">
        <v>0.24078197406065699</v>
      </c>
      <c r="OP25">
        <v>-0.235013131702107</v>
      </c>
      <c r="OQ25">
        <v>-1.4123215290875899</v>
      </c>
      <c r="OR25">
        <v>0.29026672259562097</v>
      </c>
      <c r="OS25">
        <v>0.22565166656991001</v>
      </c>
      <c r="OT25">
        <v>3.6123795251460401E-3</v>
      </c>
      <c r="OU25">
        <v>-0.86205039150910701</v>
      </c>
      <c r="OV25">
        <v>-1.69580593018153</v>
      </c>
      <c r="OW25">
        <v>0.290468382468485</v>
      </c>
      <c r="OX25">
        <v>7.1673554690350902E-2</v>
      </c>
      <c r="OY25">
        <v>-0.51491373105690996</v>
      </c>
      <c r="OZ25">
        <v>-1.2761441446539901</v>
      </c>
      <c r="PA25">
        <v>-1.76824681453544</v>
      </c>
      <c r="PB25">
        <v>0.15977741921209099</v>
      </c>
      <c r="PC25">
        <v>-0.354897605497494</v>
      </c>
      <c r="PD25">
        <v>-0.94314985183506705</v>
      </c>
      <c r="PE25">
        <v>-1.4761845953346699</v>
      </c>
      <c r="PF25">
        <v>-1.8650208673100099</v>
      </c>
      <c r="PG25">
        <v>1.09691041893096</v>
      </c>
      <c r="PH25">
        <v>-1.2312120612717501</v>
      </c>
      <c r="PI25">
        <v>-0.80552665165841797</v>
      </c>
      <c r="PJ25">
        <v>-0.60001835972034201</v>
      </c>
      <c r="PK25">
        <v>0.350839451350003</v>
      </c>
      <c r="PL25">
        <v>0.62412268924008596</v>
      </c>
      <c r="PM25">
        <v>0.92651971961687796</v>
      </c>
      <c r="PN25">
        <v>0.99571723165066195</v>
      </c>
      <c r="PO25">
        <v>1.0936790846601401</v>
      </c>
      <c r="PP25">
        <v>1.2242068505898001</v>
      </c>
      <c r="PQ25">
        <v>1.0390957684751201</v>
      </c>
      <c r="PR25">
        <v>0.95088897188994503</v>
      </c>
      <c r="PS25">
        <v>1.02974200862417</v>
      </c>
      <c r="PT25">
        <v>1.1385632035042601</v>
      </c>
      <c r="PU25">
        <v>1.1299193223564601</v>
      </c>
      <c r="PV25">
        <v>0.99577279131712904</v>
      </c>
      <c r="PW25">
        <v>0.99208157613848402</v>
      </c>
      <c r="PX25">
        <v>1.0860743076639101</v>
      </c>
      <c r="PY25">
        <v>1.1357605407884701</v>
      </c>
      <c r="PZ25">
        <v>1.04222140092601</v>
      </c>
      <c r="QA25">
        <v>1.00873061205492</v>
      </c>
      <c r="QB25">
        <v>1.04325414136817</v>
      </c>
      <c r="QC25">
        <v>1.1024732862430999</v>
      </c>
      <c r="QD25">
        <v>1.0755487510697801</v>
      </c>
      <c r="QE25">
        <v>1.00254725570882</v>
      </c>
      <c r="QF25">
        <v>1.0435552271414801</v>
      </c>
      <c r="QG25">
        <v>1.0669171556908901</v>
      </c>
      <c r="QH25">
        <v>1.0657804230763099</v>
      </c>
      <c r="QI25">
        <v>1.03765538824153</v>
      </c>
      <c r="QJ25">
        <v>0.96959609177372197</v>
      </c>
      <c r="QK25">
        <v>1.0400602661949301</v>
      </c>
      <c r="QL25">
        <v>0.274798067995633</v>
      </c>
      <c r="QM25">
        <v>0.94085951576892002</v>
      </c>
      <c r="QN25">
        <v>-0.165431733439864</v>
      </c>
      <c r="QO25">
        <v>2.0778076249214101</v>
      </c>
      <c r="QP25">
        <v>1.19765042983151</v>
      </c>
      <c r="QQ25">
        <v>2.56340983703676</v>
      </c>
      <c r="QR25">
        <v>1.6539970913986</v>
      </c>
      <c r="QS25">
        <v>1.8212720081318501</v>
      </c>
      <c r="QT25">
        <v>0.68315734963276697</v>
      </c>
      <c r="QU25">
        <v>0.90714270477836501</v>
      </c>
      <c r="QV25">
        <v>2.4673310912710198</v>
      </c>
      <c r="QW25">
        <v>1.54604432705045</v>
      </c>
      <c r="QX25">
        <v>1.71979269880152</v>
      </c>
      <c r="QY25">
        <v>1.47679066519897</v>
      </c>
      <c r="QZ25">
        <v>1.7725838182171001</v>
      </c>
      <c r="RA25">
        <v>2.09380779755391</v>
      </c>
      <c r="RB25">
        <v>1.7034387291264099</v>
      </c>
      <c r="RC25">
        <v>1.66450564016553</v>
      </c>
      <c r="RD25">
        <v>1.6323368977206001</v>
      </c>
      <c r="RE25">
        <v>1.77929343290931</v>
      </c>
      <c r="RF25">
        <v>2.0584882910775399</v>
      </c>
      <c r="RG25">
        <v>1.70100450498859</v>
      </c>
      <c r="RH25">
        <v>1.7358379713977199</v>
      </c>
      <c r="RI25">
        <v>1.6966759670751199</v>
      </c>
      <c r="RJ25">
        <v>1.8577748267704299</v>
      </c>
      <c r="RK25">
        <v>2.0007513434305202</v>
      </c>
      <c r="RL25">
        <v>1.7712745014184801</v>
      </c>
      <c r="RM25">
        <v>1.78198783595096</v>
      </c>
      <c r="RN25">
        <v>1.22046759126003</v>
      </c>
      <c r="RO25">
        <v>0.58266485124711098</v>
      </c>
      <c r="RP25">
        <v>-0.55269375191999304</v>
      </c>
      <c r="RQ25">
        <v>-1.40387568564573</v>
      </c>
      <c r="RR25">
        <v>-0.90887002374344505</v>
      </c>
      <c r="RS25">
        <v>-1.7588986227633101</v>
      </c>
      <c r="RT25">
        <v>0.509281913218531</v>
      </c>
      <c r="RU25">
        <v>0.69125877020424098</v>
      </c>
      <c r="RV25">
        <v>0.573092581636934</v>
      </c>
      <c r="RW25">
        <v>0.84896231183365101</v>
      </c>
      <c r="RX25">
        <v>0.88799603164072505</v>
      </c>
      <c r="RY25">
        <v>0.49445506427083702</v>
      </c>
      <c r="RZ25">
        <v>0.57066286853030301</v>
      </c>
      <c r="SA25">
        <v>0.54145871947277702</v>
      </c>
      <c r="SB25">
        <v>0.75671910615798199</v>
      </c>
      <c r="SC25">
        <v>1.28882840282406</v>
      </c>
      <c r="SD25">
        <v>0.54331011051801703</v>
      </c>
      <c r="SE25">
        <v>0.57058788920042003</v>
      </c>
      <c r="SF25">
        <v>0.66104837806462702</v>
      </c>
      <c r="SG25">
        <v>1.04693050749769</v>
      </c>
      <c r="SH25">
        <v>1.42089088533053</v>
      </c>
      <c r="SI25">
        <v>0.55489552848255896</v>
      </c>
      <c r="SJ25">
        <v>0.64512729824812198</v>
      </c>
      <c r="SK25">
        <v>0.88690854179388501</v>
      </c>
      <c r="SL25">
        <v>1.2211182676586501</v>
      </c>
      <c r="SM25">
        <v>1.32860835342301</v>
      </c>
      <c r="SN25">
        <v>0.61216722575966498</v>
      </c>
      <c r="SO25">
        <v>0.81432189749782302</v>
      </c>
      <c r="SP25">
        <v>1.0521767759275</v>
      </c>
      <c r="SQ25">
        <v>1.1986243905254601</v>
      </c>
      <c r="SR25">
        <v>1.2944974785230601</v>
      </c>
      <c r="SS25">
        <v>1.0867513860158899</v>
      </c>
      <c r="ST25">
        <v>1.3919108632223101</v>
      </c>
      <c r="SU25">
        <v>1.87229971121077</v>
      </c>
      <c r="SV25">
        <v>1.63808625224235</v>
      </c>
      <c r="SW25">
        <v>0.80258701781520303</v>
      </c>
      <c r="SX25">
        <v>-0.88250430382676703</v>
      </c>
      <c r="SY25">
        <v>1.07987865865389</v>
      </c>
      <c r="SZ25">
        <v>0.96164464651821202</v>
      </c>
      <c r="TA25">
        <v>0.75124041493782701</v>
      </c>
      <c r="TB25">
        <v>0.38369378468429299</v>
      </c>
      <c r="TC25">
        <v>1.0957410005006201</v>
      </c>
      <c r="TD25">
        <v>1.04923774372753</v>
      </c>
      <c r="TE25">
        <v>0.89908278062380698</v>
      </c>
      <c r="TF25">
        <v>0.64358495185536102</v>
      </c>
      <c r="TG25">
        <v>0.28376371176040499</v>
      </c>
      <c r="TH25">
        <v>1.07589044768241</v>
      </c>
      <c r="TI25">
        <v>0.97742591547243696</v>
      </c>
      <c r="TJ25">
        <v>0.77402996491272202</v>
      </c>
      <c r="TK25">
        <v>0.465429206047896</v>
      </c>
      <c r="TL25">
        <v>0.20966093309647599</v>
      </c>
      <c r="TM25">
        <v>1.0229717711836499</v>
      </c>
      <c r="TN25">
        <v>0.87139871892659504</v>
      </c>
      <c r="TO25">
        <v>0.61435689125411197</v>
      </c>
      <c r="TP25">
        <v>0.35712135616379098</v>
      </c>
      <c r="TQ25">
        <v>0.20666896607184801</v>
      </c>
      <c r="TR25">
        <v>0.93534383222975603</v>
      </c>
      <c r="TS25">
        <v>0.73003041250549705</v>
      </c>
      <c r="TT25">
        <v>0.49795424643842301</v>
      </c>
      <c r="TU25">
        <v>0.31955644071338002</v>
      </c>
      <c r="TV25">
        <v>0.27630904388266597</v>
      </c>
    </row>
    <row r="26" spans="1:542" x14ac:dyDescent="0.25">
      <c r="A26" s="13">
        <v>44651</v>
      </c>
      <c r="B26">
        <v>2.5720378788460598</v>
      </c>
      <c r="C26">
        <v>0.78312453260749404</v>
      </c>
      <c r="D26">
        <v>-0.63517693735775205</v>
      </c>
      <c r="E26">
        <v>-1.3444063549218399</v>
      </c>
      <c r="F26">
        <v>1.0932425290563199</v>
      </c>
      <c r="G26">
        <v>1.43223323165134</v>
      </c>
      <c r="H26">
        <v>0.217622877840422</v>
      </c>
      <c r="I26">
        <v>-0.80446817125843795</v>
      </c>
      <c r="J26">
        <v>0.62501331139355998</v>
      </c>
      <c r="K26">
        <v>1.84997835787575</v>
      </c>
      <c r="L26">
        <v>1.6103741549599999</v>
      </c>
      <c r="M26">
        <v>-0.15458761961675299</v>
      </c>
      <c r="N26">
        <v>-0.62993725949824197</v>
      </c>
      <c r="O26">
        <v>1.0288678805426601</v>
      </c>
      <c r="P26">
        <v>1.5965071567523501</v>
      </c>
      <c r="Q26">
        <v>0.78244897226357901</v>
      </c>
      <c r="R26">
        <v>-0.413684940171545</v>
      </c>
      <c r="S26">
        <v>0.193101199048375</v>
      </c>
      <c r="T26">
        <v>1.4147897529128901</v>
      </c>
      <c r="U26">
        <v>1.4743724751565499</v>
      </c>
      <c r="V26">
        <v>0.33434468443903997</v>
      </c>
      <c r="W26">
        <v>7.1917714005231295E-2</v>
      </c>
      <c r="X26">
        <v>0.71969113641528304</v>
      </c>
      <c r="Y26">
        <v>1.45716987200873</v>
      </c>
      <c r="Z26">
        <v>1.3770022688566199</v>
      </c>
      <c r="AA26">
        <v>0.55318986760121802</v>
      </c>
      <c r="AB26">
        <v>0.495698211072648</v>
      </c>
      <c r="AC26">
        <v>0.874267590298762</v>
      </c>
      <c r="AD26">
        <v>1.4117720450699101</v>
      </c>
      <c r="AE26">
        <v>0.99880957476471</v>
      </c>
      <c r="AF26">
        <v>-1.3845164911705501</v>
      </c>
      <c r="AG26">
        <v>-0.60270658368812602</v>
      </c>
      <c r="AH26">
        <v>-0.19009117416850699</v>
      </c>
      <c r="AI26">
        <v>-0.87140460576487</v>
      </c>
      <c r="AJ26">
        <v>-0.45929673963227302</v>
      </c>
      <c r="AK26">
        <v>0.219242824786024</v>
      </c>
      <c r="AL26">
        <v>-1.1384034042520501</v>
      </c>
      <c r="AM26">
        <v>-1.49728535340016</v>
      </c>
      <c r="AN26">
        <v>-1.45309304482954</v>
      </c>
      <c r="AO26">
        <v>-1.1942145560545701</v>
      </c>
      <c r="AP26">
        <v>-1.3125275302247801</v>
      </c>
      <c r="AQ26">
        <v>-1.24003669273527</v>
      </c>
      <c r="AR26">
        <v>-1.57833970800074</v>
      </c>
      <c r="AS26">
        <v>-1.3959034858238599</v>
      </c>
      <c r="AT26">
        <v>-1.2417846085965201</v>
      </c>
      <c r="AU26">
        <v>-1.28680943700368</v>
      </c>
      <c r="AV26">
        <v>-1.4203447265812801</v>
      </c>
      <c r="AW26">
        <v>-1.49934984686775</v>
      </c>
      <c r="AX26">
        <v>-1.32988627723908</v>
      </c>
      <c r="AY26">
        <v>-1.2351681564288699</v>
      </c>
      <c r="AZ26">
        <v>-1.40143495948362</v>
      </c>
      <c r="BA26">
        <v>-1.428404789971</v>
      </c>
      <c r="BB26">
        <v>-1.4301478941553201</v>
      </c>
      <c r="BC26">
        <v>-1.30429918474124</v>
      </c>
      <c r="BD26">
        <v>-1.3062459035602401</v>
      </c>
      <c r="BE26">
        <v>-1.4199689835675899</v>
      </c>
      <c r="BF26">
        <v>-1.4003403452638601</v>
      </c>
      <c r="BG26">
        <v>-1.3934515155277201</v>
      </c>
      <c r="BH26">
        <v>-1.34644551640109</v>
      </c>
      <c r="BI26">
        <v>-1.43237695998751</v>
      </c>
      <c r="BK26">
        <v>1.14929190247819</v>
      </c>
      <c r="BL26">
        <v>1.9677829664617099</v>
      </c>
      <c r="BM26">
        <v>0.36478175639766203</v>
      </c>
      <c r="BN26">
        <v>0.20215734187680101</v>
      </c>
      <c r="BO26">
        <v>0.121486906941506</v>
      </c>
      <c r="BP26">
        <v>-0.44800133111042001</v>
      </c>
      <c r="BQ26">
        <v>0.43497054831628001</v>
      </c>
      <c r="BR26">
        <v>0.371886675523663</v>
      </c>
      <c r="BS26">
        <v>6.7156801690036905E-2</v>
      </c>
      <c r="BT26">
        <v>-0.134538828062164</v>
      </c>
      <c r="BU26">
        <v>0.96698221350128599</v>
      </c>
      <c r="BV26">
        <v>0.531364779468671</v>
      </c>
      <c r="BW26">
        <v>8.3055185104760496E-2</v>
      </c>
      <c r="BX26">
        <v>0.14226410264468001</v>
      </c>
      <c r="BY26">
        <v>-1.5725236557047099E-2</v>
      </c>
      <c r="BZ26">
        <v>0.76281436937759095</v>
      </c>
      <c r="CA26">
        <v>0.32167894919454698</v>
      </c>
      <c r="CB26">
        <v>0.11173289388968601</v>
      </c>
      <c r="CC26">
        <v>7.2367926277028302E-2</v>
      </c>
      <c r="CD26">
        <v>0.16361935771062899</v>
      </c>
      <c r="CE26">
        <v>0.56112936818285697</v>
      </c>
      <c r="CF26">
        <v>0.27249778770165101</v>
      </c>
      <c r="CG26">
        <v>7.7604707605658199E-2</v>
      </c>
      <c r="CH26">
        <v>0.157298225065404</v>
      </c>
      <c r="CI26">
        <v>0.276624623590212</v>
      </c>
      <c r="CJ26">
        <v>0.47924671022500898</v>
      </c>
      <c r="CK26">
        <v>0.21957895229615801</v>
      </c>
      <c r="CL26">
        <v>0.13487993102139201</v>
      </c>
      <c r="CM26">
        <v>0.233570240704329</v>
      </c>
      <c r="CN26">
        <v>3.9160075108420303E-2</v>
      </c>
      <c r="CO26">
        <v>2.3824409460992699</v>
      </c>
      <c r="CP26">
        <v>1.19355039529435</v>
      </c>
      <c r="CQ26">
        <v>1.75666797411298</v>
      </c>
      <c r="CR26">
        <v>1.0225182582808401</v>
      </c>
      <c r="CS26">
        <v>3.2091768323125698</v>
      </c>
      <c r="CT26">
        <v>0.28143158021203202</v>
      </c>
      <c r="CU26">
        <v>1.27369085582136</v>
      </c>
      <c r="CV26">
        <v>0.65866338469708896</v>
      </c>
      <c r="CW26">
        <v>0.90904118182098903</v>
      </c>
      <c r="CX26">
        <v>1.14744912647912</v>
      </c>
      <c r="CY26">
        <v>1.6474757352780101</v>
      </c>
      <c r="CZ26">
        <v>1.4720509816606</v>
      </c>
      <c r="DA26">
        <v>0.93310935986258703</v>
      </c>
      <c r="DB26">
        <v>1.0562343767878299</v>
      </c>
      <c r="DC26">
        <v>0.54437095060624496</v>
      </c>
      <c r="DD26">
        <v>1.62657640635037</v>
      </c>
      <c r="DE26">
        <v>1.2573006675956899</v>
      </c>
      <c r="DF26">
        <v>1.0363039166325101</v>
      </c>
      <c r="DG26">
        <v>0.833303792388846</v>
      </c>
      <c r="DH26">
        <v>0.162285341119251</v>
      </c>
      <c r="DI26">
        <v>1.4388899465653999</v>
      </c>
      <c r="DJ26">
        <v>1.2263694112039201</v>
      </c>
      <c r="DK26">
        <v>0.89715216940014797</v>
      </c>
      <c r="DL26">
        <v>0.49801334728572999</v>
      </c>
      <c r="DM26">
        <v>6.7546658523890399E-2</v>
      </c>
      <c r="DN26">
        <v>1.3864417388643</v>
      </c>
      <c r="DO26">
        <v>1.08830107331809</v>
      </c>
      <c r="DP26">
        <v>0.63874069780989196</v>
      </c>
      <c r="DQ26">
        <v>0.36440763841100998</v>
      </c>
      <c r="DR26">
        <v>-0.30500998410593499</v>
      </c>
      <c r="DS26">
        <v>0.69756567860250196</v>
      </c>
      <c r="DT26">
        <v>8.1541651978168598E-3</v>
      </c>
      <c r="DU26">
        <v>0.201436797310409</v>
      </c>
      <c r="DV26">
        <v>-0.76526712080528603</v>
      </c>
      <c r="DW26">
        <v>1.4644068917767199</v>
      </c>
      <c r="DX26">
        <v>-0.39353307950431499</v>
      </c>
      <c r="DY26">
        <v>1.2492096462145501</v>
      </c>
      <c r="DZ26">
        <v>-0.64675184510550399</v>
      </c>
      <c r="EA26">
        <v>-0.768762850723543</v>
      </c>
      <c r="EB26">
        <v>0.609223658026674</v>
      </c>
      <c r="EC26">
        <v>1.0378358082541901</v>
      </c>
      <c r="ED26">
        <v>0.84834504239850606</v>
      </c>
      <c r="EE26">
        <v>-1.01329886907161</v>
      </c>
      <c r="EF26">
        <v>-0.341025362466985</v>
      </c>
      <c r="EG26">
        <v>0.88322503711241196</v>
      </c>
      <c r="EH26">
        <v>1.1568085874435801</v>
      </c>
      <c r="EI26">
        <v>-0.11861124233655899</v>
      </c>
      <c r="EJ26">
        <v>-0.79848584335894601</v>
      </c>
      <c r="EK26">
        <v>0.32133551491307999</v>
      </c>
      <c r="EL26">
        <v>0.93366909994765801</v>
      </c>
      <c r="EM26">
        <v>0.41430279981931001</v>
      </c>
      <c r="EN26">
        <v>-0.26621997135345399</v>
      </c>
      <c r="EO26">
        <v>-0.20470156633275999</v>
      </c>
      <c r="EP26">
        <v>0.58500188742381998</v>
      </c>
      <c r="EQ26">
        <v>0.40756617242695298</v>
      </c>
      <c r="ER26">
        <v>0.18364814810530899</v>
      </c>
      <c r="ES26">
        <v>0.14553148228853099</v>
      </c>
      <c r="ET26">
        <v>0.115488506904025</v>
      </c>
      <c r="EU26">
        <v>0.21244300217163001</v>
      </c>
      <c r="EV26">
        <v>-8.55987456762827E-2</v>
      </c>
      <c r="EW26">
        <v>1.8708921888141601</v>
      </c>
      <c r="EX26">
        <v>0.57855131129715798</v>
      </c>
      <c r="EY26">
        <v>1.8876000923615699</v>
      </c>
      <c r="EZ26">
        <v>1.4210237940597401</v>
      </c>
      <c r="FA26">
        <v>2.8143997390310602</v>
      </c>
      <c r="FB26">
        <v>0.44740802022133302</v>
      </c>
      <c r="FC26">
        <v>1.6611582820050299</v>
      </c>
      <c r="FD26">
        <v>0.71631240591601797</v>
      </c>
      <c r="FE26">
        <v>0.84513052915795595</v>
      </c>
      <c r="FF26">
        <v>1.17790117219516</v>
      </c>
      <c r="FG26">
        <v>1.3071691918557999</v>
      </c>
      <c r="FH26">
        <v>1.18123976845191</v>
      </c>
      <c r="FI26">
        <v>0.87569229244898705</v>
      </c>
      <c r="FJ26">
        <v>0.753730743349877</v>
      </c>
      <c r="FK26">
        <v>0.63390681711359798</v>
      </c>
      <c r="FL26">
        <v>1.28026440952658</v>
      </c>
      <c r="FM26">
        <v>1.06051049174462</v>
      </c>
      <c r="FN26">
        <v>0.83929749314589697</v>
      </c>
      <c r="FO26">
        <v>0.71246086332081904</v>
      </c>
      <c r="FP26">
        <v>0.222813836685789</v>
      </c>
      <c r="FQ26">
        <v>1.18583189206245</v>
      </c>
      <c r="FR26">
        <v>0.99203582545949498</v>
      </c>
      <c r="FS26">
        <v>0.79951629638206301</v>
      </c>
      <c r="FT26">
        <v>0.43705501964246901</v>
      </c>
      <c r="FU26">
        <v>-0.224265470820916</v>
      </c>
      <c r="FV26">
        <v>1.1169070088638999</v>
      </c>
      <c r="FW26">
        <v>0.93970734459816996</v>
      </c>
      <c r="FX26">
        <v>0.58565282096237203</v>
      </c>
      <c r="FY26">
        <v>7.9243424676450402E-2</v>
      </c>
      <c r="FZ26">
        <v>-0.62410708732558096</v>
      </c>
      <c r="GA26">
        <v>-1.3344290592833801</v>
      </c>
      <c r="GB26">
        <v>0.146561923655948</v>
      </c>
      <c r="GC26">
        <v>0.327512088216661</v>
      </c>
      <c r="GD26">
        <v>0.532487269962448</v>
      </c>
      <c r="GE26">
        <v>0.66436978128255597</v>
      </c>
      <c r="GF26">
        <v>-1.49833677304326</v>
      </c>
      <c r="GG26">
        <v>-1.3458137578832601</v>
      </c>
      <c r="GH26">
        <v>-1.34011045069326</v>
      </c>
      <c r="GI26">
        <v>-1.36239744918793</v>
      </c>
      <c r="GJ26">
        <v>-1.4447697901463601</v>
      </c>
      <c r="GK26">
        <v>-1.3395224388182001</v>
      </c>
      <c r="GL26">
        <v>-1.3419333959462301</v>
      </c>
      <c r="GM26">
        <v>-1.3363708203704301</v>
      </c>
      <c r="GN26">
        <v>-1.37434349930487</v>
      </c>
      <c r="GO26">
        <v>-1.4611867977926101</v>
      </c>
      <c r="GP26">
        <v>-1.3698600359467199</v>
      </c>
      <c r="GQ26">
        <v>-1.3657433715348799</v>
      </c>
      <c r="GR26">
        <v>-1.36931588938432</v>
      </c>
      <c r="GS26">
        <v>-1.42927295009544</v>
      </c>
      <c r="GT26">
        <v>-1.5238967599317099</v>
      </c>
      <c r="GU26">
        <v>-1.40344974103722</v>
      </c>
      <c r="GV26">
        <v>-1.3956592431900501</v>
      </c>
      <c r="GW26">
        <v>-1.4165363487534099</v>
      </c>
      <c r="GX26">
        <v>-1.4893907822635299</v>
      </c>
      <c r="GY26">
        <v>-1.59285259654058</v>
      </c>
      <c r="GZ26">
        <v>-1.4376882647278</v>
      </c>
      <c r="HA26">
        <v>-1.4370062731436</v>
      </c>
      <c r="HB26">
        <v>-1.47249884189059</v>
      </c>
      <c r="HC26">
        <v>-1.55643286450237</v>
      </c>
      <c r="HD26">
        <v>-1.62842945235918</v>
      </c>
      <c r="HE26">
        <v>-1.2138609296001199</v>
      </c>
      <c r="HF26">
        <v>0.41821994090274101</v>
      </c>
      <c r="HG26">
        <v>0.64357832843506102</v>
      </c>
      <c r="HH26">
        <v>0.83444771961096698</v>
      </c>
      <c r="HI26">
        <v>0.90836331864965603</v>
      </c>
      <c r="HJ26">
        <v>-0.92189873606880501</v>
      </c>
      <c r="HK26">
        <v>-1.20196568853566</v>
      </c>
      <c r="HL26">
        <v>-1.2128082488854599</v>
      </c>
      <c r="HM26">
        <v>-1.2739501276209699</v>
      </c>
      <c r="HN26">
        <v>-1.34611208670674</v>
      </c>
      <c r="HO26">
        <v>-1.21338509211473</v>
      </c>
      <c r="HP26">
        <v>-1.20591066887673</v>
      </c>
      <c r="HQ26">
        <v>-1.2198042282722199</v>
      </c>
      <c r="HR26">
        <v>-1.28501974533181</v>
      </c>
      <c r="HS26">
        <v>-1.36312438730982</v>
      </c>
      <c r="HT26">
        <v>-1.22215767344686</v>
      </c>
      <c r="HU26">
        <v>-1.22296905758256</v>
      </c>
      <c r="HV26">
        <v>-1.25826926699464</v>
      </c>
      <c r="HW26">
        <v>-1.3298315125065601</v>
      </c>
      <c r="HX26">
        <v>-1.4146073970023001</v>
      </c>
      <c r="HY26">
        <v>-1.2381182497405401</v>
      </c>
      <c r="HZ26">
        <v>-1.25348368377229</v>
      </c>
      <c r="IA26">
        <v>-1.3011805366514699</v>
      </c>
      <c r="IB26">
        <v>-1.3792102776752999</v>
      </c>
      <c r="IC26">
        <v>-1.4709578786756601</v>
      </c>
      <c r="ID26">
        <v>-1.26432078461659</v>
      </c>
      <c r="IE26">
        <v>-1.2914930677226799</v>
      </c>
      <c r="IF26">
        <v>-1.3488131710235001</v>
      </c>
      <c r="IG26">
        <v>-1.43355704053584</v>
      </c>
      <c r="IH26">
        <v>-1.51702358177823</v>
      </c>
      <c r="II26">
        <v>2.5184240377154898</v>
      </c>
      <c r="IJ26">
        <v>1.52312600871335</v>
      </c>
      <c r="IK26">
        <v>0.79843647797837602</v>
      </c>
      <c r="IL26">
        <v>1.5738236120659701</v>
      </c>
      <c r="IM26">
        <v>1.5591239822718701</v>
      </c>
      <c r="IN26">
        <v>2.05820232720983</v>
      </c>
      <c r="IO26">
        <v>0.48143308626030001</v>
      </c>
      <c r="IP26">
        <v>0.54451768567385594</v>
      </c>
      <c r="IQ26">
        <v>0.519007469962386</v>
      </c>
      <c r="IR26">
        <v>0.20862186366774901</v>
      </c>
      <c r="IS26">
        <v>1.79292871983852</v>
      </c>
      <c r="IT26">
        <v>0.79620000697621796</v>
      </c>
      <c r="IU26">
        <v>0.54533604168038896</v>
      </c>
      <c r="IV26">
        <v>0.36813474077095598</v>
      </c>
      <c r="IW26">
        <v>3.5087996622559903E-2</v>
      </c>
      <c r="IX26">
        <v>1.33287453128265</v>
      </c>
      <c r="IY26">
        <v>0.692691226565049</v>
      </c>
      <c r="IZ26">
        <v>0.47381792187608701</v>
      </c>
      <c r="JA26">
        <v>0.21545603968188201</v>
      </c>
      <c r="JB26">
        <v>-0.44888656605117599</v>
      </c>
      <c r="JC26">
        <v>1.1132174799160099</v>
      </c>
      <c r="JD26">
        <v>0.61281832687068905</v>
      </c>
      <c r="JE26">
        <v>0.34922119005920099</v>
      </c>
      <c r="JF26">
        <v>-0.14462541937759299</v>
      </c>
      <c r="JG26">
        <v>-0.71198518118642695</v>
      </c>
      <c r="JH26">
        <v>0.97592620416515896</v>
      </c>
      <c r="JI26">
        <v>0.49885449451667402</v>
      </c>
      <c r="JJ26">
        <v>6.0159277277925999E-2</v>
      </c>
      <c r="JK26">
        <v>-0.40045887493396798</v>
      </c>
      <c r="JL26">
        <v>-1.1408100683232401</v>
      </c>
      <c r="JM26">
        <v>-1.35240299694802</v>
      </c>
      <c r="JN26">
        <v>1.47073082289972E-2</v>
      </c>
      <c r="JO26">
        <v>0.151111368431668</v>
      </c>
      <c r="JP26">
        <v>0.30709761166350802</v>
      </c>
      <c r="JQ26">
        <v>0.43155362599576402</v>
      </c>
      <c r="JR26">
        <v>-0.12984785372226601</v>
      </c>
      <c r="JS26">
        <v>-1.37205930986141</v>
      </c>
      <c r="JT26">
        <v>-1.37758865821675</v>
      </c>
      <c r="JU26">
        <v>-1.3844427676765401</v>
      </c>
      <c r="JV26">
        <v>-1.4072980511881701</v>
      </c>
      <c r="JW26">
        <v>-1.38075775673806</v>
      </c>
      <c r="JX26">
        <v>-1.3969891434266899</v>
      </c>
      <c r="JY26">
        <v>-1.39774254085876</v>
      </c>
      <c r="JZ26">
        <v>-1.4096098587785999</v>
      </c>
      <c r="KA26">
        <v>-1.45639412960897</v>
      </c>
      <c r="KB26">
        <v>-1.41267815392112</v>
      </c>
      <c r="KC26">
        <v>-1.4196543312226999</v>
      </c>
      <c r="KD26">
        <v>-1.4211320758839701</v>
      </c>
      <c r="KE26">
        <v>-1.4492991109158599</v>
      </c>
      <c r="KF26">
        <v>-1.5200298835588999</v>
      </c>
      <c r="KG26">
        <v>-1.45185584048655</v>
      </c>
      <c r="KH26">
        <v>-1.4524713036127701</v>
      </c>
      <c r="KI26">
        <v>-1.4618195727352301</v>
      </c>
      <c r="KJ26">
        <v>-1.50893900957046</v>
      </c>
      <c r="KK26">
        <v>-1.59447672550366</v>
      </c>
      <c r="KL26">
        <v>-1.49719989865125</v>
      </c>
      <c r="KM26">
        <v>-1.4966965451107499</v>
      </c>
      <c r="KN26">
        <v>-1.5191241138559699</v>
      </c>
      <c r="KO26">
        <v>-1.58113019532428</v>
      </c>
      <c r="KP26">
        <v>-1.6361764879324101</v>
      </c>
      <c r="KQ26">
        <v>1.1834485814424001</v>
      </c>
      <c r="KR26">
        <v>-0.85207999589174399</v>
      </c>
      <c r="KS26">
        <v>-0.297317211644544</v>
      </c>
      <c r="KT26">
        <v>-2.3385553229511702</v>
      </c>
      <c r="KU26">
        <v>-1.0388806989116399</v>
      </c>
      <c r="KV26">
        <v>0.676912527256889</v>
      </c>
      <c r="KW26">
        <v>1.02739049126646</v>
      </c>
      <c r="KX26">
        <v>-0.38219036047862498</v>
      </c>
      <c r="KY26">
        <v>-0.59104327076622698</v>
      </c>
      <c r="KZ26">
        <v>1.79386803552837</v>
      </c>
      <c r="LA26">
        <v>0.81338196137199403</v>
      </c>
      <c r="LB26">
        <v>0.74967863428683001</v>
      </c>
      <c r="LC26">
        <v>-0.56392148906050898</v>
      </c>
      <c r="LD26">
        <v>-0.112548920066249</v>
      </c>
      <c r="LE26">
        <v>0.90314173620240301</v>
      </c>
      <c r="LF26">
        <v>0.80967991529204997</v>
      </c>
      <c r="LG26">
        <v>0.115887344576487</v>
      </c>
      <c r="LH26">
        <v>-0.35488924365717001</v>
      </c>
      <c r="LI26">
        <v>0.406198320164045</v>
      </c>
      <c r="LJ26">
        <v>1.2140574676856</v>
      </c>
      <c r="LK26">
        <v>0.37924835328119699</v>
      </c>
      <c r="LL26">
        <v>4.1839556843092499E-2</v>
      </c>
      <c r="LM26">
        <v>6.8954700522618595E-2</v>
      </c>
      <c r="LN26">
        <v>0.78338606898154906</v>
      </c>
      <c r="LO26">
        <v>1.2554148789584301</v>
      </c>
      <c r="LP26">
        <v>0.26620930757043898</v>
      </c>
      <c r="LQ26">
        <v>0.26712408426057499</v>
      </c>
      <c r="LR26">
        <v>0.43388374167567001</v>
      </c>
      <c r="LS26">
        <v>0.91987069044600001</v>
      </c>
      <c r="LT26">
        <v>0.86875982803916996</v>
      </c>
      <c r="LU26">
        <v>1.4841284110485899</v>
      </c>
      <c r="LV26">
        <v>1.91131433302184E-2</v>
      </c>
      <c r="LW26">
        <v>0.74199318169884798</v>
      </c>
      <c r="LX26">
        <v>1.4374631150949799</v>
      </c>
      <c r="LY26">
        <v>2.7973949989931102</v>
      </c>
      <c r="LZ26">
        <v>1.9867380172892699</v>
      </c>
      <c r="MA26">
        <v>1.6154978037854599</v>
      </c>
      <c r="MB26">
        <v>-0.52846650769883696</v>
      </c>
      <c r="MC26">
        <v>4.8295533868838697E-2</v>
      </c>
      <c r="MD26">
        <v>1.50781407485668</v>
      </c>
      <c r="ME26">
        <v>0.81675371466409896</v>
      </c>
      <c r="MF26">
        <v>1.9862554019409</v>
      </c>
      <c r="MG26">
        <v>-0.478097899265294</v>
      </c>
      <c r="MH26">
        <v>0.11639140221703</v>
      </c>
      <c r="MI26">
        <v>0.45835013655850598</v>
      </c>
      <c r="MJ26">
        <v>1.8685918698994901</v>
      </c>
      <c r="MK26">
        <v>1.01412649834228</v>
      </c>
      <c r="ML26">
        <v>-0.25672325710487098</v>
      </c>
      <c r="MM26">
        <v>0.39478895036096201</v>
      </c>
      <c r="MN26">
        <v>1.19232154486242</v>
      </c>
      <c r="MO26">
        <v>1.29837941886494</v>
      </c>
      <c r="MP26">
        <v>0.946353782475438</v>
      </c>
      <c r="MQ26">
        <v>4.2381794119131802E-2</v>
      </c>
      <c r="MR26">
        <v>1.1167192827591499</v>
      </c>
      <c r="MS26">
        <v>0.22086205592441899</v>
      </c>
      <c r="MT26">
        <v>1.2274933711693401</v>
      </c>
      <c r="MU26">
        <v>1.0860911051108499</v>
      </c>
      <c r="MV26">
        <v>0.71796112042886295</v>
      </c>
      <c r="MW26">
        <v>0.272417148541584</v>
      </c>
      <c r="MX26">
        <v>-0.83050946991596297</v>
      </c>
      <c r="MY26">
        <v>2.3008307724005399</v>
      </c>
      <c r="MZ26">
        <v>1.36044876004461</v>
      </c>
      <c r="NA26">
        <v>1.3815771216147299</v>
      </c>
      <c r="NB26">
        <v>-0.32647428098094999</v>
      </c>
      <c r="NC26">
        <v>1.3950361562629201</v>
      </c>
      <c r="ND26">
        <v>0.33703850209734199</v>
      </c>
      <c r="NE26">
        <v>1.2931891411301499</v>
      </c>
      <c r="NF26">
        <v>-0.28661308904961902</v>
      </c>
      <c r="NG26">
        <v>-0.285528716835596</v>
      </c>
      <c r="NH26">
        <v>1.3584169976518401</v>
      </c>
      <c r="NI26">
        <v>1.56607987985556</v>
      </c>
      <c r="NJ26">
        <v>0.86065539127493496</v>
      </c>
      <c r="NK26">
        <v>-0.72309659428141004</v>
      </c>
      <c r="NL26">
        <v>-0.12541370308229</v>
      </c>
      <c r="NM26">
        <v>0.53777613270519597</v>
      </c>
      <c r="NN26">
        <v>1.3116807845879701</v>
      </c>
      <c r="NO26">
        <v>9.35484914203457E-2</v>
      </c>
      <c r="NP26">
        <v>-0.46881980549706298</v>
      </c>
      <c r="NQ26">
        <v>0.220806657232168</v>
      </c>
      <c r="NR26">
        <v>0.51200557535676605</v>
      </c>
      <c r="NS26">
        <v>0.66884937026513902</v>
      </c>
      <c r="NT26">
        <v>2.10802161212797E-2</v>
      </c>
      <c r="NU26">
        <v>-0.13515330533637701</v>
      </c>
      <c r="NV26">
        <v>0.30121440209928302</v>
      </c>
      <c r="NW26">
        <v>0.64431213691010203</v>
      </c>
      <c r="NX26">
        <v>0.49366902840621502</v>
      </c>
      <c r="NY26">
        <v>0.16641070636744901</v>
      </c>
      <c r="NZ26">
        <v>-2.8350428232020998E-4</v>
      </c>
      <c r="OA26">
        <v>0.44565728251542702</v>
      </c>
      <c r="OB26">
        <v>-5.60638050780249E-2</v>
      </c>
      <c r="OC26">
        <v>0.88591173459279804</v>
      </c>
      <c r="OD26">
        <v>0.26510623859960902</v>
      </c>
      <c r="OE26">
        <v>0.76954968594940798</v>
      </c>
      <c r="OF26">
        <v>1.7554977811938699</v>
      </c>
      <c r="OG26">
        <v>1.0429265124797</v>
      </c>
      <c r="OH26">
        <v>2.4342680435975801</v>
      </c>
      <c r="OI26">
        <v>0.64262179577416101</v>
      </c>
      <c r="OJ26">
        <v>0.353568810636534</v>
      </c>
      <c r="OK26">
        <v>0.27803223218366702</v>
      </c>
      <c r="OL26">
        <v>0.29219040762025</v>
      </c>
      <c r="OM26">
        <v>0.81769329404339597</v>
      </c>
      <c r="ON26">
        <v>0.39239727300603899</v>
      </c>
      <c r="OO26">
        <v>0.24513395420772399</v>
      </c>
      <c r="OP26">
        <v>0.27246522793198003</v>
      </c>
      <c r="OQ26">
        <v>-0.225190314410985</v>
      </c>
      <c r="OR26">
        <v>0.63019714953246797</v>
      </c>
      <c r="OS26">
        <v>0.33187123195787199</v>
      </c>
      <c r="OT26">
        <v>0.270855670843832</v>
      </c>
      <c r="OU26">
        <v>2.5064943898727699E-2</v>
      </c>
      <c r="OV26">
        <v>-0.85118428068474505</v>
      </c>
      <c r="OW26">
        <v>0.52613703684610602</v>
      </c>
      <c r="OX26">
        <v>0.33227426623009698</v>
      </c>
      <c r="OY26">
        <v>0.108009138723555</v>
      </c>
      <c r="OZ26">
        <v>-0.49631256581337702</v>
      </c>
      <c r="PA26">
        <v>-1.2657115118348801</v>
      </c>
      <c r="PB26">
        <v>0.49583855135692001</v>
      </c>
      <c r="PC26">
        <v>0.199021004691604</v>
      </c>
      <c r="PD26">
        <v>-0.32211899833177099</v>
      </c>
      <c r="PE26">
        <v>-0.92602117999215505</v>
      </c>
      <c r="PF26">
        <v>-1.45952396023905</v>
      </c>
      <c r="PG26">
        <v>1.1872588410726299</v>
      </c>
      <c r="PH26">
        <v>-0.82729164741924999</v>
      </c>
      <c r="PI26">
        <v>-1.30090455489276</v>
      </c>
      <c r="PJ26">
        <v>-0.89638424857263599</v>
      </c>
      <c r="PK26">
        <v>-0.65529461963150804</v>
      </c>
      <c r="PL26">
        <v>0.31690882212386201</v>
      </c>
      <c r="PM26">
        <v>1.1687649509650699</v>
      </c>
      <c r="PN26">
        <v>1.0110059633450701</v>
      </c>
      <c r="PO26">
        <v>1.0842653303387899</v>
      </c>
      <c r="PP26">
        <v>1.16752674116655</v>
      </c>
      <c r="PQ26">
        <v>1.18201681381227</v>
      </c>
      <c r="PR26">
        <v>1.11556743931657</v>
      </c>
      <c r="PS26">
        <v>1.0367229748382101</v>
      </c>
      <c r="PT26">
        <v>1.1132489279392099</v>
      </c>
      <c r="PU26">
        <v>1.21852912334964</v>
      </c>
      <c r="PV26">
        <v>1.1499473986725199</v>
      </c>
      <c r="PW26">
        <v>1.07722933965292</v>
      </c>
      <c r="PX26">
        <v>1.0767724430083701</v>
      </c>
      <c r="PY26">
        <v>1.16783260114168</v>
      </c>
      <c r="PZ26">
        <v>1.22552134883738</v>
      </c>
      <c r="QA26">
        <v>1.1127987309806899</v>
      </c>
      <c r="QB26">
        <v>1.0909926896680799</v>
      </c>
      <c r="QC26">
        <v>1.12632947842908</v>
      </c>
      <c r="QD26">
        <v>1.19010054933207</v>
      </c>
      <c r="QE26">
        <v>1.1733645584033701</v>
      </c>
      <c r="QF26">
        <v>1.11438337281601</v>
      </c>
      <c r="QG26">
        <v>1.1252041687829899</v>
      </c>
      <c r="QH26">
        <v>1.15402083104777</v>
      </c>
      <c r="QI26">
        <v>1.1600112076412099</v>
      </c>
      <c r="QJ26">
        <v>1.13977631922206</v>
      </c>
      <c r="QK26">
        <v>0.757574761796309</v>
      </c>
      <c r="QL26">
        <v>-1.01054773391942</v>
      </c>
      <c r="QM26">
        <v>0.23804879314635299</v>
      </c>
      <c r="QN26">
        <v>0.92967974144374399</v>
      </c>
      <c r="QO26">
        <v>-0.20123457744279699</v>
      </c>
      <c r="QP26">
        <v>2.3473948424697699</v>
      </c>
      <c r="QQ26">
        <v>1.03488588728854</v>
      </c>
      <c r="QR26">
        <v>2.5409468722876198</v>
      </c>
      <c r="QS26">
        <v>1.6502987753613101</v>
      </c>
      <c r="QT26">
        <v>1.82580487392956</v>
      </c>
      <c r="QU26">
        <v>0.62021897387402602</v>
      </c>
      <c r="QV26">
        <v>0.91036009229654902</v>
      </c>
      <c r="QW26">
        <v>2.4571362913362802</v>
      </c>
      <c r="QX26">
        <v>1.54554544884253</v>
      </c>
      <c r="QY26">
        <v>1.7233333472021399</v>
      </c>
      <c r="QZ26">
        <v>0.80163342582092001</v>
      </c>
      <c r="RA26">
        <v>1.7619957434268301</v>
      </c>
      <c r="RB26">
        <v>2.0829176539318</v>
      </c>
      <c r="RC26">
        <v>1.7032184080908199</v>
      </c>
      <c r="RD26">
        <v>1.6659154402296401</v>
      </c>
      <c r="RE26">
        <v>1.44660006248998</v>
      </c>
      <c r="RF26">
        <v>1.76810593026723</v>
      </c>
      <c r="RG26">
        <v>2.0500151914040998</v>
      </c>
      <c r="RH26">
        <v>1.6979863186806301</v>
      </c>
      <c r="RI26">
        <v>1.7480011041666299</v>
      </c>
      <c r="RJ26">
        <v>1.55243257842245</v>
      </c>
      <c r="RK26">
        <v>1.8472469585739899</v>
      </c>
      <c r="RL26">
        <v>1.9871634946632599</v>
      </c>
      <c r="RM26">
        <v>1.77532453854618</v>
      </c>
      <c r="RN26">
        <v>1.81030909691751</v>
      </c>
      <c r="RO26">
        <v>0.64744892005971</v>
      </c>
      <c r="RP26">
        <v>-0.66860711949947604</v>
      </c>
      <c r="RQ26">
        <v>-0.57776751039709295</v>
      </c>
      <c r="RR26">
        <v>-1.4066499850040799</v>
      </c>
      <c r="RS26">
        <v>-0.930760537642773</v>
      </c>
      <c r="RT26">
        <v>-1.7706191949642101</v>
      </c>
      <c r="RU26">
        <v>0.66098795776965502</v>
      </c>
      <c r="RV26">
        <v>0.76157473594855896</v>
      </c>
      <c r="RW26">
        <v>0.75814596922968003</v>
      </c>
      <c r="RX26">
        <v>1.01457434896539</v>
      </c>
      <c r="RY26">
        <v>0.48790069602009201</v>
      </c>
      <c r="RZ26">
        <v>0.64346209108458097</v>
      </c>
      <c r="SA26">
        <v>0.7021952731769</v>
      </c>
      <c r="SB26">
        <v>0.75568486521851697</v>
      </c>
      <c r="SC26">
        <v>0.936034979435315</v>
      </c>
      <c r="SD26">
        <v>0.57571481052696505</v>
      </c>
      <c r="SE26">
        <v>0.68947829206517697</v>
      </c>
      <c r="SF26">
        <v>0.74673987648914097</v>
      </c>
      <c r="SG26">
        <v>0.86855750854162495</v>
      </c>
      <c r="SH26">
        <v>1.18793131243216</v>
      </c>
      <c r="SI26">
        <v>0.63023629455274899</v>
      </c>
      <c r="SJ26">
        <v>0.72832324227214995</v>
      </c>
      <c r="SK26">
        <v>0.83075451789188604</v>
      </c>
      <c r="SL26">
        <v>1.0651015525793801</v>
      </c>
      <c r="SM26">
        <v>1.3478061440176199</v>
      </c>
      <c r="SN26">
        <v>0.67088440198023003</v>
      </c>
      <c r="SO26">
        <v>0.79394868992092904</v>
      </c>
      <c r="SP26">
        <v>0.98407658647137797</v>
      </c>
      <c r="SQ26">
        <v>1.21268922334073</v>
      </c>
      <c r="SR26">
        <v>1.3161233289248699</v>
      </c>
      <c r="SS26">
        <v>1.14980203262503</v>
      </c>
      <c r="ST26">
        <v>0.51671368342012103</v>
      </c>
      <c r="SU26">
        <v>1.3903770257031101</v>
      </c>
      <c r="SV26">
        <v>1.8662122969619399</v>
      </c>
      <c r="SW26">
        <v>1.6267379552199199</v>
      </c>
      <c r="SX26">
        <v>0.79050277850400696</v>
      </c>
      <c r="SY26">
        <v>1.21453773210025</v>
      </c>
      <c r="SZ26">
        <v>1.20657926389153</v>
      </c>
      <c r="TA26">
        <v>1.0854760963602501</v>
      </c>
      <c r="TB26">
        <v>0.87305183249325802</v>
      </c>
      <c r="TC26">
        <v>1.16907754442428</v>
      </c>
      <c r="TD26">
        <v>1.2234628981232201</v>
      </c>
      <c r="TE26">
        <v>1.17525160358782</v>
      </c>
      <c r="TF26">
        <v>1.0222256797009299</v>
      </c>
      <c r="TG26">
        <v>0.76525210149257605</v>
      </c>
      <c r="TH26">
        <v>1.1998942739891101</v>
      </c>
      <c r="TI26">
        <v>1.20318828279134</v>
      </c>
      <c r="TJ26">
        <v>1.10236994413962</v>
      </c>
      <c r="TK26">
        <v>0.89678660486809803</v>
      </c>
      <c r="TL26">
        <v>0.58739333157465501</v>
      </c>
      <c r="TM26">
        <v>1.19850202666496</v>
      </c>
      <c r="TN26">
        <v>1.1495906993691201</v>
      </c>
      <c r="TO26">
        <v>0.995883885312837</v>
      </c>
      <c r="TP26">
        <v>0.73736455576897197</v>
      </c>
      <c r="TQ26">
        <v>0.480220371110606</v>
      </c>
      <c r="TR26">
        <v>1.16329897774359</v>
      </c>
      <c r="TS26">
        <v>1.0615880419786901</v>
      </c>
      <c r="TT26">
        <v>0.85462290619015002</v>
      </c>
      <c r="TU26">
        <v>0.62200384561636501</v>
      </c>
      <c r="TV26">
        <v>0.44457693771374002</v>
      </c>
    </row>
    <row r="27" spans="1:542" x14ac:dyDescent="0.25">
      <c r="A27" s="13">
        <v>44742</v>
      </c>
      <c r="B27">
        <v>1.78368557271704</v>
      </c>
      <c r="C27">
        <v>1.1369145963165099</v>
      </c>
      <c r="D27">
        <v>0.78278710912845895</v>
      </c>
      <c r="E27">
        <v>-0.66745951899220302</v>
      </c>
      <c r="F27">
        <v>-1.28963116294678</v>
      </c>
      <c r="G27">
        <v>1.2913545841702101</v>
      </c>
      <c r="H27">
        <v>2.6341336885244599</v>
      </c>
      <c r="I27">
        <v>0.29434437465892299</v>
      </c>
      <c r="J27">
        <v>-0.78209094033938098</v>
      </c>
      <c r="K27">
        <v>0.70105934906243506</v>
      </c>
      <c r="L27">
        <v>2.0994526787716499</v>
      </c>
      <c r="M27">
        <v>1.7184597612079</v>
      </c>
      <c r="N27">
        <v>-9.2922698196647294E-2</v>
      </c>
      <c r="O27">
        <v>-0.59862684946433198</v>
      </c>
      <c r="P27">
        <v>1.1859341447541301</v>
      </c>
      <c r="Q27">
        <v>2.03104975842423</v>
      </c>
      <c r="R27">
        <v>0.88962814381668198</v>
      </c>
      <c r="S27">
        <v>-0.36558849272389399</v>
      </c>
      <c r="T27">
        <v>0.280195460130584</v>
      </c>
      <c r="U27">
        <v>1.73001237405994</v>
      </c>
      <c r="V27">
        <v>1.42708850864447</v>
      </c>
      <c r="W27">
        <v>0.43083688577949403</v>
      </c>
      <c r="X27">
        <v>0.15559790322855399</v>
      </c>
      <c r="Y27">
        <v>0.90970923357068401</v>
      </c>
      <c r="Z27">
        <v>1.88152155517527</v>
      </c>
      <c r="AA27">
        <v>0.97862996662790502</v>
      </c>
      <c r="AB27">
        <v>0.67682062507630303</v>
      </c>
      <c r="AC27">
        <v>0.65068601357565203</v>
      </c>
      <c r="AD27">
        <v>1.13997603499601</v>
      </c>
      <c r="AE27">
        <v>1.7180699738040801</v>
      </c>
      <c r="AF27">
        <v>-1.4110270989478699</v>
      </c>
      <c r="AG27">
        <v>1.02683551486961E-2</v>
      </c>
      <c r="AH27">
        <v>-0.58232659741005099</v>
      </c>
      <c r="AI27">
        <v>-0.115371955375711</v>
      </c>
      <c r="AJ27">
        <v>-0.86443221421404504</v>
      </c>
      <c r="AK27">
        <v>-0.46433584016759299</v>
      </c>
      <c r="AL27">
        <v>-1.41419426934676</v>
      </c>
      <c r="AM27">
        <v>-1.18132830344468</v>
      </c>
      <c r="AN27">
        <v>-1.5660449504632901</v>
      </c>
      <c r="AO27">
        <v>-1.5611772990000099</v>
      </c>
      <c r="AP27">
        <v>-1.48014054517451</v>
      </c>
      <c r="AQ27">
        <v>-1.3475733536001699</v>
      </c>
      <c r="AR27">
        <v>-1.2895383739639099</v>
      </c>
      <c r="AS27">
        <v>-1.66186791152654</v>
      </c>
      <c r="AT27">
        <v>-1.5148976601422099</v>
      </c>
      <c r="AU27">
        <v>-1.4254543267828499</v>
      </c>
      <c r="AV27">
        <v>-1.32942255771428</v>
      </c>
      <c r="AW27">
        <v>-1.48592784152466</v>
      </c>
      <c r="AX27">
        <v>-1.6014235822660201</v>
      </c>
      <c r="AY27">
        <v>-1.4669469584011701</v>
      </c>
      <c r="AZ27">
        <v>-1.39695299703125</v>
      </c>
      <c r="BA27">
        <v>-1.45614032012648</v>
      </c>
      <c r="BB27">
        <v>-1.51147683529016</v>
      </c>
      <c r="BC27">
        <v>-1.5504572630246001</v>
      </c>
      <c r="BD27">
        <v>-1.44869513694671</v>
      </c>
      <c r="BE27">
        <v>-1.48413447082824</v>
      </c>
      <c r="BF27">
        <v>-1.48962878385667</v>
      </c>
      <c r="BG27">
        <v>-1.50095469324558</v>
      </c>
      <c r="BH27">
        <v>-1.52401470037002</v>
      </c>
      <c r="BI27">
        <v>-1.5008824046750799</v>
      </c>
      <c r="BK27">
        <v>1.9526636432283599</v>
      </c>
      <c r="BL27">
        <v>2.8395443872124302</v>
      </c>
      <c r="BM27">
        <v>1.95896624439117</v>
      </c>
      <c r="BN27">
        <v>0.41843279242597697</v>
      </c>
      <c r="BO27">
        <v>0.32536018805419498</v>
      </c>
      <c r="BP27">
        <v>0.261971197217717</v>
      </c>
      <c r="BQ27">
        <v>1.32891282554333</v>
      </c>
      <c r="BR27">
        <v>0.58752123314220395</v>
      </c>
      <c r="BS27">
        <v>0.54828015708128897</v>
      </c>
      <c r="BT27">
        <v>0.23360968921582401</v>
      </c>
      <c r="BU27">
        <v>1.6962321956768101</v>
      </c>
      <c r="BV27">
        <v>1.14010061446619</v>
      </c>
      <c r="BW27">
        <v>0.70972679058205401</v>
      </c>
      <c r="BX27">
        <v>0.234695581764095</v>
      </c>
      <c r="BY27">
        <v>0.34261290658932098</v>
      </c>
      <c r="BZ27">
        <v>1.43961824608969</v>
      </c>
      <c r="CA27">
        <v>0.94483728551161605</v>
      </c>
      <c r="CB27">
        <v>0.49519365872732202</v>
      </c>
      <c r="CC27">
        <v>0.28729991842783498</v>
      </c>
      <c r="CD27">
        <v>0.27124681305669501</v>
      </c>
      <c r="CE27">
        <v>1.2300774228188001</v>
      </c>
      <c r="CF27">
        <v>0.746142525447828</v>
      </c>
      <c r="CG27">
        <v>0.459486203085055</v>
      </c>
      <c r="CH27">
        <v>0.260279821653909</v>
      </c>
      <c r="CI27">
        <v>0.38067247685240901</v>
      </c>
      <c r="CJ27">
        <v>1.03409467483349</v>
      </c>
      <c r="CK27">
        <v>0.67730073858941398</v>
      </c>
      <c r="CL27">
        <v>0.41486325036812599</v>
      </c>
      <c r="CM27">
        <v>0.33553064234215102</v>
      </c>
      <c r="CN27">
        <v>0.472113865507167</v>
      </c>
      <c r="CO27">
        <v>1.59667934621528</v>
      </c>
      <c r="CP27">
        <v>0.56465432699309503</v>
      </c>
      <c r="CQ27">
        <v>1.19200120700157</v>
      </c>
      <c r="CR27">
        <v>1.7546075065703099</v>
      </c>
      <c r="CS27">
        <v>1.0289473767011099</v>
      </c>
      <c r="CT27">
        <v>3.21578590966678</v>
      </c>
      <c r="CU27">
        <v>2.4176409894725399</v>
      </c>
      <c r="CV27">
        <v>1.4811847261503801</v>
      </c>
      <c r="CW27">
        <v>0.68836915384239505</v>
      </c>
      <c r="CX27">
        <v>1.0025667854392899</v>
      </c>
      <c r="CY27">
        <v>1.9545323141072599</v>
      </c>
      <c r="CZ27">
        <v>1.7281662213884099</v>
      </c>
      <c r="DA27">
        <v>1.5761657056890299</v>
      </c>
      <c r="DB27">
        <v>0.98020977878195303</v>
      </c>
      <c r="DC27">
        <v>1.1842152423019101</v>
      </c>
      <c r="DD27">
        <v>1.92018668243442</v>
      </c>
      <c r="DE27">
        <v>1.7253092505982099</v>
      </c>
      <c r="DF27">
        <v>1.3283012768232501</v>
      </c>
      <c r="DG27">
        <v>1.12029102401966</v>
      </c>
      <c r="DH27">
        <v>0.99843101197094497</v>
      </c>
      <c r="DI27">
        <v>1.8659306441236401</v>
      </c>
      <c r="DJ27">
        <v>1.5155763389644901</v>
      </c>
      <c r="DK27">
        <v>1.3194801477990601</v>
      </c>
      <c r="DL27">
        <v>1.01958693587585</v>
      </c>
      <c r="DM27">
        <v>0.65101484598025205</v>
      </c>
      <c r="DN27">
        <v>1.69136843436888</v>
      </c>
      <c r="DO27">
        <v>1.48130058329706</v>
      </c>
      <c r="DP27">
        <v>1.2149172558755399</v>
      </c>
      <c r="DQ27">
        <v>0.77172806457573395</v>
      </c>
      <c r="DR27">
        <v>0.51613187034026797</v>
      </c>
      <c r="DS27">
        <v>-0.541125756849272</v>
      </c>
      <c r="DT27">
        <v>0.376232655795536</v>
      </c>
      <c r="DU27">
        <v>-5.8724084021664598E-3</v>
      </c>
      <c r="DV27">
        <v>0.19533891329365399</v>
      </c>
      <c r="DW27">
        <v>-0.78064229893944503</v>
      </c>
      <c r="DX27">
        <v>1.47454767934729</v>
      </c>
      <c r="DY27">
        <v>0.70418351082637698</v>
      </c>
      <c r="DZ27">
        <v>1.31153003277653</v>
      </c>
      <c r="EA27">
        <v>-0.50786492218627799</v>
      </c>
      <c r="EB27">
        <v>-0.72377935553181805</v>
      </c>
      <c r="EC27">
        <v>-0.221043620465909</v>
      </c>
      <c r="ED27">
        <v>1.05695129314398</v>
      </c>
      <c r="EE27">
        <v>0.94105606790632301</v>
      </c>
      <c r="EF27">
        <v>-0.88202070091312101</v>
      </c>
      <c r="EG27">
        <v>-0.31986490397511902</v>
      </c>
      <c r="EH27">
        <v>0.51932175239669898</v>
      </c>
      <c r="EI27">
        <v>1.2039000369639301</v>
      </c>
      <c r="EJ27">
        <v>1.7627813058628299E-2</v>
      </c>
      <c r="EK27">
        <v>-0.70383646473934802</v>
      </c>
      <c r="EL27">
        <v>0.34821100180792602</v>
      </c>
      <c r="EM27">
        <v>0.91449804230905296</v>
      </c>
      <c r="EN27">
        <v>0.51320839548936803</v>
      </c>
      <c r="EO27">
        <v>-0.13934977919844799</v>
      </c>
      <c r="EP27">
        <v>-0.12451960597895601</v>
      </c>
      <c r="EQ27">
        <v>0.63193733908785499</v>
      </c>
      <c r="ER27">
        <v>0.349860495035485</v>
      </c>
      <c r="ES27">
        <v>0.27906503017837803</v>
      </c>
      <c r="ET27">
        <v>0.23930320253472101</v>
      </c>
      <c r="EU27">
        <v>0.20502651604106301</v>
      </c>
      <c r="EV27">
        <v>0.29334126043462599</v>
      </c>
      <c r="EW27">
        <v>2.1022054491477098</v>
      </c>
      <c r="EX27">
        <v>1.00995718264112</v>
      </c>
      <c r="EY27">
        <v>0.57694948352390596</v>
      </c>
      <c r="EZ27">
        <v>1.8240534606418199</v>
      </c>
      <c r="FA27">
        <v>1.4235794006334901</v>
      </c>
      <c r="FB27">
        <v>2.8439585156225999</v>
      </c>
      <c r="FC27">
        <v>1.94545722917044</v>
      </c>
      <c r="FD27">
        <v>1.76217921827896</v>
      </c>
      <c r="FE27">
        <v>0.76538815525271597</v>
      </c>
      <c r="FF27">
        <v>0.97076321249106701</v>
      </c>
      <c r="FG27">
        <v>1.98009833985312</v>
      </c>
      <c r="FH27">
        <v>1.4044736153052799</v>
      </c>
      <c r="FI27">
        <v>1.28191359157547</v>
      </c>
      <c r="FJ27">
        <v>0.94139031259901496</v>
      </c>
      <c r="FK27">
        <v>0.94256819136598002</v>
      </c>
      <c r="FL27">
        <v>1.74222832818605</v>
      </c>
      <c r="FM27">
        <v>1.38377819822683</v>
      </c>
      <c r="FN27">
        <v>1.14548234844309</v>
      </c>
      <c r="FO27">
        <v>0.96320598932458701</v>
      </c>
      <c r="FP27">
        <v>0.92001712553005599</v>
      </c>
      <c r="FQ27">
        <v>1.6450084976685</v>
      </c>
      <c r="FR27">
        <v>1.2797529315403999</v>
      </c>
      <c r="FS27">
        <v>1.11658925875403</v>
      </c>
      <c r="FT27">
        <v>0.95801194936729495</v>
      </c>
      <c r="FU27">
        <v>0.60092843218402903</v>
      </c>
      <c r="FV27">
        <v>1.52165644038069</v>
      </c>
      <c r="FW27">
        <v>1.24335422897706</v>
      </c>
      <c r="FX27">
        <v>1.0960279628716001</v>
      </c>
      <c r="FY27">
        <v>0.73535369747899204</v>
      </c>
      <c r="FZ27">
        <v>0.19575983832766999</v>
      </c>
      <c r="GA27">
        <v>-1.3344290592833801</v>
      </c>
      <c r="GB27">
        <v>0.146561923655948</v>
      </c>
      <c r="GC27">
        <v>0.327512088216661</v>
      </c>
      <c r="GD27">
        <v>0.532487269962448</v>
      </c>
      <c r="GE27">
        <v>0.66436978128255597</v>
      </c>
      <c r="GF27">
        <v>0.69847278141866398</v>
      </c>
      <c r="GG27">
        <v>-1.3458137578832601</v>
      </c>
      <c r="GH27">
        <v>-1.34011045069326</v>
      </c>
      <c r="GI27">
        <v>-1.36239744918793</v>
      </c>
      <c r="GJ27">
        <v>-1.4447697901463601</v>
      </c>
      <c r="GK27">
        <v>-1.3395224388182001</v>
      </c>
      <c r="GL27">
        <v>-1.3419333959462301</v>
      </c>
      <c r="GM27">
        <v>-1.3363708203704301</v>
      </c>
      <c r="GN27">
        <v>-1.37434349930487</v>
      </c>
      <c r="GO27">
        <v>-1.4611867977926101</v>
      </c>
      <c r="GP27">
        <v>-1.3698600359467199</v>
      </c>
      <c r="GQ27">
        <v>-1.3657433715348799</v>
      </c>
      <c r="GR27">
        <v>-1.36931588938432</v>
      </c>
      <c r="GS27">
        <v>-1.42927295009544</v>
      </c>
      <c r="GT27">
        <v>-1.5238967599317099</v>
      </c>
      <c r="GU27">
        <v>-1.40344974103722</v>
      </c>
      <c r="GV27">
        <v>-1.3956592431900501</v>
      </c>
      <c r="GW27">
        <v>-1.4165363487534099</v>
      </c>
      <c r="GX27">
        <v>-1.4893907822635299</v>
      </c>
      <c r="GY27">
        <v>-1.59285259654058</v>
      </c>
      <c r="GZ27">
        <v>-1.4376882647278</v>
      </c>
      <c r="HA27">
        <v>-1.4370062731436</v>
      </c>
      <c r="HB27">
        <v>-1.47249884189059</v>
      </c>
      <c r="HC27">
        <v>-1.55643286450237</v>
      </c>
      <c r="HD27">
        <v>-1.67028995720115</v>
      </c>
      <c r="HE27">
        <v>-1.2138609296001199</v>
      </c>
      <c r="HF27">
        <v>0.41821994090274101</v>
      </c>
      <c r="HG27">
        <v>0.64357832843506102</v>
      </c>
      <c r="HH27">
        <v>0.83444771961096698</v>
      </c>
      <c r="HI27">
        <v>0.90836331864965603</v>
      </c>
      <c r="HJ27">
        <v>0.91496716662467803</v>
      </c>
      <c r="HK27">
        <v>-1.20196568853566</v>
      </c>
      <c r="HL27">
        <v>-1.2128082488854599</v>
      </c>
      <c r="HM27">
        <v>-1.2739501276209699</v>
      </c>
      <c r="HN27">
        <v>-1.34611208670674</v>
      </c>
      <c r="HO27">
        <v>-1.21338509211473</v>
      </c>
      <c r="HP27">
        <v>-1.20591066887673</v>
      </c>
      <c r="HQ27">
        <v>-1.2198042282722199</v>
      </c>
      <c r="HR27">
        <v>-1.28501974533181</v>
      </c>
      <c r="HS27">
        <v>-1.36312438730982</v>
      </c>
      <c r="HT27">
        <v>-1.22215767344686</v>
      </c>
      <c r="HU27">
        <v>-1.22296905758256</v>
      </c>
      <c r="HV27">
        <v>-1.25826926699464</v>
      </c>
      <c r="HW27">
        <v>-1.3298315125065601</v>
      </c>
      <c r="HX27">
        <v>-1.4146073970023001</v>
      </c>
      <c r="HY27">
        <v>-1.2381182497405401</v>
      </c>
      <c r="HZ27">
        <v>-1.25348368377229</v>
      </c>
      <c r="IA27">
        <v>-1.3011805366514699</v>
      </c>
      <c r="IB27">
        <v>-1.3792102776752999</v>
      </c>
      <c r="IC27">
        <v>-1.4709578786756601</v>
      </c>
      <c r="ID27">
        <v>-1.26432078461659</v>
      </c>
      <c r="IE27">
        <v>-1.2914930677226799</v>
      </c>
      <c r="IF27">
        <v>-1.3488131710235001</v>
      </c>
      <c r="IG27">
        <v>-1.43355704053584</v>
      </c>
      <c r="IH27">
        <v>-1.5331226075440401</v>
      </c>
      <c r="II27">
        <v>2.7826586918731202</v>
      </c>
      <c r="IJ27">
        <v>1.25267995482058</v>
      </c>
      <c r="IK27">
        <v>1.5231128935945999</v>
      </c>
      <c r="IL27">
        <v>0.79738648533255396</v>
      </c>
      <c r="IM27">
        <v>1.5682671252495699</v>
      </c>
      <c r="IN27">
        <v>1.56543040345028</v>
      </c>
      <c r="IO27">
        <v>2.5173747134413902</v>
      </c>
      <c r="IP27">
        <v>0.52941055376682999</v>
      </c>
      <c r="IQ27">
        <v>0.58261601539640495</v>
      </c>
      <c r="IR27">
        <v>0.59075834285117301</v>
      </c>
      <c r="IS27">
        <v>2.4627739195174598</v>
      </c>
      <c r="IT27">
        <v>1.8329587451543601</v>
      </c>
      <c r="IU27">
        <v>0.85363958363722903</v>
      </c>
      <c r="IV27">
        <v>0.60928920339237103</v>
      </c>
      <c r="IW27">
        <v>0.48520295863232799</v>
      </c>
      <c r="IX27">
        <v>2.2140855329165898</v>
      </c>
      <c r="IY27">
        <v>1.38804359290186</v>
      </c>
      <c r="IZ27">
        <v>0.75850225594717102</v>
      </c>
      <c r="JA27">
        <v>0.56929188703539402</v>
      </c>
      <c r="JB27">
        <v>0.33566332614280697</v>
      </c>
      <c r="JC27">
        <v>1.8306510001126299</v>
      </c>
      <c r="JD27">
        <v>1.1832355776668999</v>
      </c>
      <c r="JE27">
        <v>0.703053300635746</v>
      </c>
      <c r="JF27">
        <v>0.46132419273681902</v>
      </c>
      <c r="JG27">
        <v>-9.9803290793810895E-2</v>
      </c>
      <c r="JH27">
        <v>1.60593733041834</v>
      </c>
      <c r="JI27">
        <v>1.07088341695376</v>
      </c>
      <c r="JJ27">
        <v>0.61101384773532397</v>
      </c>
      <c r="JK27">
        <v>0.13048247138213501</v>
      </c>
      <c r="JL27">
        <v>-0.399312523704558</v>
      </c>
      <c r="JM27">
        <v>-1.35240299694802</v>
      </c>
      <c r="JN27">
        <v>1.47073082289972E-2</v>
      </c>
      <c r="JO27">
        <v>0.151111368431668</v>
      </c>
      <c r="JP27">
        <v>0.30709761166350802</v>
      </c>
      <c r="JQ27">
        <v>0.43155362599576402</v>
      </c>
      <c r="JR27">
        <v>0.51939141488906504</v>
      </c>
      <c r="JS27">
        <v>-1.37205930986141</v>
      </c>
      <c r="JT27">
        <v>-1.37758865821675</v>
      </c>
      <c r="JU27">
        <v>-1.3844427676765401</v>
      </c>
      <c r="JV27">
        <v>-1.4072980511881701</v>
      </c>
      <c r="JW27">
        <v>-1.38075775673806</v>
      </c>
      <c r="JX27">
        <v>-1.3969891434266899</v>
      </c>
      <c r="JY27">
        <v>-1.39774254085876</v>
      </c>
      <c r="JZ27">
        <v>-1.4096098587785999</v>
      </c>
      <c r="KA27">
        <v>-1.45639412960897</v>
      </c>
      <c r="KB27">
        <v>-1.41267815392112</v>
      </c>
      <c r="KC27">
        <v>-1.4196543312226999</v>
      </c>
      <c r="KD27">
        <v>-1.4211320758839701</v>
      </c>
      <c r="KE27">
        <v>-1.4492991109158599</v>
      </c>
      <c r="KF27">
        <v>-1.5200298835588999</v>
      </c>
      <c r="KG27">
        <v>-1.45185584048655</v>
      </c>
      <c r="KH27">
        <v>-1.4524713036127701</v>
      </c>
      <c r="KI27">
        <v>-1.4618195727352301</v>
      </c>
      <c r="KJ27">
        <v>-1.50893900957046</v>
      </c>
      <c r="KK27">
        <v>-1.59447672550366</v>
      </c>
      <c r="KL27">
        <v>-1.49719989865125</v>
      </c>
      <c r="KM27">
        <v>-1.4966965451107499</v>
      </c>
      <c r="KN27">
        <v>-1.5191241138559699</v>
      </c>
      <c r="KO27">
        <v>-1.58113019532428</v>
      </c>
      <c r="KP27">
        <v>-1.6803974740927401</v>
      </c>
      <c r="KQ27">
        <v>0.37611552993874098</v>
      </c>
      <c r="KR27">
        <v>1.7109036473077699</v>
      </c>
      <c r="KS27">
        <v>-0.84194384177124504</v>
      </c>
      <c r="KT27">
        <v>-0.25439717012174901</v>
      </c>
      <c r="KU27">
        <v>-2.31140834472663</v>
      </c>
      <c r="KV27">
        <v>-1.0917125735383399</v>
      </c>
      <c r="KW27">
        <v>1.25473826922606</v>
      </c>
      <c r="KX27">
        <v>1.29495631527402</v>
      </c>
      <c r="KY27">
        <v>-0.24106843961302099</v>
      </c>
      <c r="KZ27">
        <v>-0.52709025728358005</v>
      </c>
      <c r="LA27">
        <v>0.99303942656787203</v>
      </c>
      <c r="LB27">
        <v>0.98934309740383097</v>
      </c>
      <c r="LC27">
        <v>0.93427050204836604</v>
      </c>
      <c r="LD27">
        <v>-0.43997468673780799</v>
      </c>
      <c r="LE27">
        <v>1.8524045656723099E-2</v>
      </c>
      <c r="LF27">
        <v>1.0258958928759701</v>
      </c>
      <c r="LG27">
        <v>1.0002005198374599</v>
      </c>
      <c r="LH27">
        <v>0.26480694877238897</v>
      </c>
      <c r="LI27">
        <v>-0.22305273441495199</v>
      </c>
      <c r="LJ27">
        <v>0.54359557618215004</v>
      </c>
      <c r="LK27">
        <v>1.03162876455245</v>
      </c>
      <c r="LL27">
        <v>0.54379255338532295</v>
      </c>
      <c r="LM27">
        <v>0.18994173240290599</v>
      </c>
      <c r="LN27">
        <v>0.209291073294671</v>
      </c>
      <c r="LO27">
        <v>0.92231176801773596</v>
      </c>
      <c r="LP27">
        <v>0.69005707904297298</v>
      </c>
      <c r="LQ27">
        <v>0.42627387628660102</v>
      </c>
      <c r="LR27">
        <v>0.41956294463007299</v>
      </c>
      <c r="LS27">
        <v>0.576285573202863</v>
      </c>
      <c r="LT27">
        <v>1.0542415907993199</v>
      </c>
      <c r="LU27">
        <v>0.75258638534604405</v>
      </c>
      <c r="LV27">
        <v>1.0854135566782299</v>
      </c>
      <c r="LW27">
        <v>-1.12900062016341E-2</v>
      </c>
      <c r="LX27">
        <v>0.758669609181294</v>
      </c>
      <c r="LY27">
        <v>1.4167405449636401</v>
      </c>
      <c r="LZ27">
        <v>2.86619483409015</v>
      </c>
      <c r="MA27">
        <v>1.4851887772133101</v>
      </c>
      <c r="MB27">
        <v>1.75541006627093</v>
      </c>
      <c r="MC27">
        <v>-0.46615689212530398</v>
      </c>
      <c r="MD27">
        <v>6.8632503175084097E-2</v>
      </c>
      <c r="ME27">
        <v>0.40067781509594802</v>
      </c>
      <c r="MF27">
        <v>0.78125686858667898</v>
      </c>
      <c r="MG27">
        <v>2.03079602994482</v>
      </c>
      <c r="MH27">
        <v>-0.40451333340297102</v>
      </c>
      <c r="MI27">
        <v>0.15658340436929399</v>
      </c>
      <c r="MJ27">
        <v>0.78739768503248397</v>
      </c>
      <c r="MK27">
        <v>1.9096489308109701</v>
      </c>
      <c r="ML27">
        <v>1.15029616246204</v>
      </c>
      <c r="MM27">
        <v>-0.16974388721745801</v>
      </c>
      <c r="MN27">
        <v>0.419527727797954</v>
      </c>
      <c r="MO27">
        <v>1.8142917707318</v>
      </c>
      <c r="MP27">
        <v>1.43082232329742</v>
      </c>
      <c r="MQ27">
        <v>1.0838918410893601</v>
      </c>
      <c r="MR27">
        <v>0.12224965450660399</v>
      </c>
      <c r="MS27">
        <v>1.2099217371040001</v>
      </c>
      <c r="MT27">
        <v>1.4388006682835901</v>
      </c>
      <c r="MU27">
        <v>1.36922640864706</v>
      </c>
      <c r="MV27">
        <v>1.25444498347994</v>
      </c>
      <c r="MW27">
        <v>0.88910057692302602</v>
      </c>
      <c r="MX27">
        <v>0.44294807541291198</v>
      </c>
      <c r="MY27">
        <v>0.83470597149390302</v>
      </c>
      <c r="MZ27">
        <v>1.6945940815643099</v>
      </c>
      <c r="NA27">
        <v>1.3367940589071901</v>
      </c>
      <c r="NB27">
        <v>1.3821549923356999</v>
      </c>
      <c r="NC27">
        <v>-0.31832193655728602</v>
      </c>
      <c r="ND27">
        <v>1.5010921806667601</v>
      </c>
      <c r="NE27">
        <v>2.37805962082281</v>
      </c>
      <c r="NF27">
        <v>1.4796758477468801</v>
      </c>
      <c r="NG27">
        <v>-0.18068450759896801</v>
      </c>
      <c r="NH27">
        <v>-0.21512249541531001</v>
      </c>
      <c r="NI27">
        <v>1.2201656611873599</v>
      </c>
      <c r="NJ27">
        <v>1.6840143501568801</v>
      </c>
      <c r="NK27">
        <v>1.0186529128257999</v>
      </c>
      <c r="NL27">
        <v>-0.63353112712138504</v>
      </c>
      <c r="NM27">
        <v>-3.1116929898298399E-2</v>
      </c>
      <c r="NN27">
        <v>1.56073308962059</v>
      </c>
      <c r="NO27">
        <v>1.47106661419685</v>
      </c>
      <c r="NP27">
        <v>0.22684567226585001</v>
      </c>
      <c r="NQ27">
        <v>-0.36996946928701202</v>
      </c>
      <c r="NR27">
        <v>0.34013797394895201</v>
      </c>
      <c r="NS27">
        <v>1.4727917721384101</v>
      </c>
      <c r="NT27">
        <v>0.81755330524595005</v>
      </c>
      <c r="NU27">
        <v>0.150102355626862</v>
      </c>
      <c r="NV27">
        <v>-2.0969161480882199E-2</v>
      </c>
      <c r="NW27">
        <v>0.45333697656597399</v>
      </c>
      <c r="NX27">
        <v>0.98913250389039598</v>
      </c>
      <c r="NY27">
        <v>0.63780029778941705</v>
      </c>
      <c r="NZ27">
        <v>0.30560443009747201</v>
      </c>
      <c r="OA27">
        <v>0.13510003335016099</v>
      </c>
      <c r="OB27">
        <v>0.61490707777657405</v>
      </c>
      <c r="OC27">
        <v>2.1028611023252999E-2</v>
      </c>
      <c r="OD27">
        <v>-0.26153578690228302</v>
      </c>
      <c r="OE27">
        <v>0.28185020554832801</v>
      </c>
      <c r="OF27">
        <v>0.77736188189753397</v>
      </c>
      <c r="OG27">
        <v>1.7543990944903001</v>
      </c>
      <c r="OH27">
        <v>1.0180835582133201</v>
      </c>
      <c r="OI27">
        <v>0.88548112529371603</v>
      </c>
      <c r="OJ27">
        <v>0.67988782642373402</v>
      </c>
      <c r="OK27">
        <v>0.39144448166720602</v>
      </c>
      <c r="OL27">
        <v>0.29586948214994901</v>
      </c>
      <c r="OM27">
        <v>0.49019122685280297</v>
      </c>
      <c r="ON27">
        <v>0.82542147547670597</v>
      </c>
      <c r="OO27">
        <v>0.44236853272069299</v>
      </c>
      <c r="OP27">
        <v>0.27683799266798698</v>
      </c>
      <c r="OQ27">
        <v>0.28347811720881599</v>
      </c>
      <c r="OR27">
        <v>0.694128069753701</v>
      </c>
      <c r="OS27">
        <v>0.65949060716833297</v>
      </c>
      <c r="OT27">
        <v>0.37660897068175297</v>
      </c>
      <c r="OU27">
        <v>0.29345502809614299</v>
      </c>
      <c r="OV27">
        <v>3.99532719677766E-2</v>
      </c>
      <c r="OW27">
        <v>0.64438978450770801</v>
      </c>
      <c r="OX27">
        <v>0.56317502721280199</v>
      </c>
      <c r="OY27">
        <v>0.368763287018885</v>
      </c>
      <c r="OZ27">
        <v>0.13028827072657201</v>
      </c>
      <c r="PA27">
        <v>-0.479020539057878</v>
      </c>
      <c r="PB27">
        <v>0.59046773352967796</v>
      </c>
      <c r="PC27">
        <v>0.53135966276373403</v>
      </c>
      <c r="PD27">
        <v>0.23403334545680299</v>
      </c>
      <c r="PE27">
        <v>-0.29896577547638697</v>
      </c>
      <c r="PF27">
        <v>-0.90438166991525604</v>
      </c>
      <c r="PG27">
        <v>1.11105889438269</v>
      </c>
      <c r="PH27">
        <v>-0.99877032526856402</v>
      </c>
      <c r="PI27">
        <v>-0.88540964281160195</v>
      </c>
      <c r="PJ27">
        <v>-1.41438408975826</v>
      </c>
      <c r="PK27">
        <v>-0.96316629994818703</v>
      </c>
      <c r="PL27">
        <v>-0.75149678573085599</v>
      </c>
      <c r="PM27">
        <v>1.2563317659136299</v>
      </c>
      <c r="PN27">
        <v>1.24761028789349</v>
      </c>
      <c r="PO27">
        <v>1.0993412424381701</v>
      </c>
      <c r="PP27">
        <v>1.1582706686730899</v>
      </c>
      <c r="PQ27">
        <v>1.1615653183144901</v>
      </c>
      <c r="PR27">
        <v>1.25444592277383</v>
      </c>
      <c r="PS27">
        <v>1.1980964923511399</v>
      </c>
      <c r="PT27">
        <v>1.12012496005646</v>
      </c>
      <c r="PU27">
        <v>1.1935508670835999</v>
      </c>
      <c r="PV27">
        <v>1.21038950243725</v>
      </c>
      <c r="PW27">
        <v>1.2276765671599199</v>
      </c>
      <c r="PX27">
        <v>1.16042852467793</v>
      </c>
      <c r="PY27">
        <v>1.1586625754476301</v>
      </c>
      <c r="PZ27">
        <v>1.2573291111467899</v>
      </c>
      <c r="QA27">
        <v>1.20782373658552</v>
      </c>
      <c r="QB27">
        <v>1.19287424679881</v>
      </c>
      <c r="QC27">
        <v>1.1733005520981401</v>
      </c>
      <c r="QD27">
        <v>1.21370600690818</v>
      </c>
      <c r="QE27">
        <v>1.28752475559829</v>
      </c>
      <c r="QF27">
        <v>1.18679362604179</v>
      </c>
      <c r="QG27">
        <v>1.19468837531326</v>
      </c>
      <c r="QH27">
        <v>1.2115619629835299</v>
      </c>
      <c r="QI27">
        <v>1.24769066278881</v>
      </c>
      <c r="QJ27">
        <v>1.2621843384101901</v>
      </c>
      <c r="QK27">
        <v>0.34668675539831101</v>
      </c>
      <c r="QL27">
        <v>-1.20999794456141</v>
      </c>
      <c r="QM27">
        <v>-1.0768873975668301</v>
      </c>
      <c r="QN27">
        <v>0.207372172903491</v>
      </c>
      <c r="QO27">
        <v>0.93828652373930899</v>
      </c>
      <c r="QP27">
        <v>-0.35450452723012899</v>
      </c>
      <c r="QQ27">
        <v>0.75925042094050799</v>
      </c>
      <c r="QR27">
        <v>1.038059743559</v>
      </c>
      <c r="QS27">
        <v>2.5295896867526402</v>
      </c>
      <c r="QT27">
        <v>1.6556233277576999</v>
      </c>
      <c r="QU27">
        <v>0.202875365285896</v>
      </c>
      <c r="QV27">
        <v>0.62959483018639795</v>
      </c>
      <c r="QW27">
        <v>0.91334157407418703</v>
      </c>
      <c r="QX27">
        <v>2.4416741629173</v>
      </c>
      <c r="QY27">
        <v>1.5507534697999299</v>
      </c>
      <c r="QZ27">
        <v>0.43752702867235299</v>
      </c>
      <c r="RA27">
        <v>0.80637702754083496</v>
      </c>
      <c r="RB27">
        <v>1.7557806497892301</v>
      </c>
      <c r="RC27">
        <v>2.0774418313686298</v>
      </c>
      <c r="RD27">
        <v>1.70369130055231</v>
      </c>
      <c r="RE27">
        <v>0.63334960146494901</v>
      </c>
      <c r="RF27">
        <v>1.44142577435563</v>
      </c>
      <c r="RG27">
        <v>1.7636474487042</v>
      </c>
      <c r="RH27">
        <v>2.0386511931344198</v>
      </c>
      <c r="RI27">
        <v>1.7109329496005401</v>
      </c>
      <c r="RJ27">
        <v>1.1831814873969799</v>
      </c>
      <c r="RK27">
        <v>1.5472156608998699</v>
      </c>
      <c r="RL27">
        <v>1.8371774572510999</v>
      </c>
      <c r="RM27">
        <v>1.98632895636413</v>
      </c>
      <c r="RN27">
        <v>1.8037309388618501</v>
      </c>
      <c r="RO27">
        <v>0.67250038671919499</v>
      </c>
      <c r="RP27">
        <v>-0.42414283218299598</v>
      </c>
      <c r="RQ27">
        <v>-0.69105424113659597</v>
      </c>
      <c r="RR27">
        <v>-0.57997876321266795</v>
      </c>
      <c r="RS27">
        <v>-1.50444215067367</v>
      </c>
      <c r="RT27">
        <v>-0.93462279190119502</v>
      </c>
      <c r="RU27">
        <v>0.72575814475192202</v>
      </c>
      <c r="RV27">
        <v>0.73182280890838103</v>
      </c>
      <c r="RW27">
        <v>0.96129288878937902</v>
      </c>
      <c r="RX27">
        <v>0.92172676431447498</v>
      </c>
      <c r="RY27">
        <v>0.51193548238711795</v>
      </c>
      <c r="RZ27">
        <v>0.636413503605885</v>
      </c>
      <c r="SA27">
        <v>0.77785051936309002</v>
      </c>
      <c r="SB27">
        <v>0.93165247103026405</v>
      </c>
      <c r="SC27">
        <v>0.93495777215430698</v>
      </c>
      <c r="SD27">
        <v>0.58497950550476197</v>
      </c>
      <c r="SE27">
        <v>0.72384410729229598</v>
      </c>
      <c r="SF27">
        <v>0.87350960700640301</v>
      </c>
      <c r="SG27">
        <v>0.96039812692734805</v>
      </c>
      <c r="SH27">
        <v>1.0052846341472199</v>
      </c>
      <c r="SI27">
        <v>0.66154499614641404</v>
      </c>
      <c r="SJ27">
        <v>0.80926465493488398</v>
      </c>
      <c r="SK27">
        <v>0.91912546093090997</v>
      </c>
      <c r="SL27">
        <v>1.0062737147915799</v>
      </c>
      <c r="SM27">
        <v>1.18972982292551</v>
      </c>
      <c r="SN27">
        <v>0.73675862437360995</v>
      </c>
      <c r="SO27">
        <v>0.85679100427417998</v>
      </c>
      <c r="SP27">
        <v>0.96273997802495104</v>
      </c>
      <c r="SQ27">
        <v>1.1424154332365599</v>
      </c>
      <c r="SR27">
        <v>1.3302710223293901</v>
      </c>
      <c r="SS27">
        <v>1.2509035095758201</v>
      </c>
      <c r="ST27">
        <v>5.3705692844858599E-2</v>
      </c>
      <c r="SU27">
        <v>0.51524026121531896</v>
      </c>
      <c r="SV27">
        <v>1.3843909487780699</v>
      </c>
      <c r="SW27">
        <v>1.8549641087270701</v>
      </c>
      <c r="SX27">
        <v>1.6150649701259501</v>
      </c>
      <c r="SY27">
        <v>1.2779984819261301</v>
      </c>
      <c r="SZ27">
        <v>1.3420488024371999</v>
      </c>
      <c r="TA27">
        <v>1.33150805003029</v>
      </c>
      <c r="TB27">
        <v>1.20838767514468</v>
      </c>
      <c r="TC27">
        <v>1.2608171912121</v>
      </c>
      <c r="TD27">
        <v>1.2972675876000901</v>
      </c>
      <c r="TE27">
        <v>1.3504430227711</v>
      </c>
      <c r="TF27">
        <v>1.2994888520200001</v>
      </c>
      <c r="TG27">
        <v>1.14505247027807</v>
      </c>
      <c r="TH27">
        <v>1.28295182138466</v>
      </c>
      <c r="TI27">
        <v>1.3279364464010199</v>
      </c>
      <c r="TJ27">
        <v>1.32921242787552</v>
      </c>
      <c r="TK27">
        <v>1.22628760861596</v>
      </c>
      <c r="TL27">
        <v>1.0200564183517</v>
      </c>
      <c r="TM27">
        <v>1.3128035849383799</v>
      </c>
      <c r="TN27">
        <v>1.3260655320483501</v>
      </c>
      <c r="TO27">
        <v>1.2752605630218701</v>
      </c>
      <c r="TP27">
        <v>1.1201816213862099</v>
      </c>
      <c r="TQ27">
        <v>0.861791005069246</v>
      </c>
      <c r="TR27">
        <v>1.3194603797216899</v>
      </c>
      <c r="TS27">
        <v>1.29065353018021</v>
      </c>
      <c r="TT27">
        <v>1.1875042713270301</v>
      </c>
      <c r="TU27">
        <v>0.97998095676476804</v>
      </c>
      <c r="TV27">
        <v>0.74838655419250699</v>
      </c>
    </row>
    <row r="28" spans="1:542" x14ac:dyDescent="0.25">
      <c r="A28" s="13">
        <v>44834</v>
      </c>
      <c r="B28">
        <v>1.1489738118719499</v>
      </c>
      <c r="C28">
        <v>2.1087968365141601</v>
      </c>
      <c r="D28">
        <v>1.1373354785694401</v>
      </c>
      <c r="E28">
        <v>0.780384328649805</v>
      </c>
      <c r="F28">
        <v>-0.61443385660269201</v>
      </c>
      <c r="G28">
        <v>-1.2603102998004301</v>
      </c>
      <c r="H28">
        <v>1.84707033395203</v>
      </c>
      <c r="I28">
        <v>2.7907010097099501</v>
      </c>
      <c r="J28">
        <v>0.34876105171198202</v>
      </c>
      <c r="K28">
        <v>-0.75842827355721698</v>
      </c>
      <c r="L28">
        <v>1.63801249905746</v>
      </c>
      <c r="M28">
        <v>2.2167148487867498</v>
      </c>
      <c r="N28">
        <v>1.86334463225915</v>
      </c>
      <c r="O28">
        <v>-3.4992310933769602E-2</v>
      </c>
      <c r="P28">
        <v>-0.578184261980495</v>
      </c>
      <c r="Q28">
        <v>2.0458756841246402</v>
      </c>
      <c r="R28">
        <v>2.18425247391166</v>
      </c>
      <c r="S28">
        <v>1.0086718654671201</v>
      </c>
      <c r="T28">
        <v>-0.32144308542337602</v>
      </c>
      <c r="U28">
        <v>0.42117111083884901</v>
      </c>
      <c r="V28">
        <v>2.1470847576860699</v>
      </c>
      <c r="W28">
        <v>1.5783071982541499</v>
      </c>
      <c r="X28">
        <v>0.54246091361638205</v>
      </c>
      <c r="Y28">
        <v>0.27053444527755899</v>
      </c>
      <c r="Z28">
        <v>1.2162352925502899</v>
      </c>
      <c r="AA28">
        <v>1.7122050729242999</v>
      </c>
      <c r="AB28">
        <v>1.1323136409525301</v>
      </c>
      <c r="AC28">
        <v>0.853840516639086</v>
      </c>
      <c r="AD28">
        <v>0.87544376668795298</v>
      </c>
      <c r="AE28">
        <v>1.40319273465857</v>
      </c>
      <c r="AF28">
        <v>-1.2121975406179699</v>
      </c>
      <c r="AG28">
        <v>0.70281461368058396</v>
      </c>
      <c r="AH28">
        <v>0.11043430477548399</v>
      </c>
      <c r="AI28">
        <v>-0.55117661581404498</v>
      </c>
      <c r="AJ28">
        <v>-9.5023221383291903E-2</v>
      </c>
      <c r="AK28">
        <v>-0.86205125311240904</v>
      </c>
      <c r="AL28">
        <v>-1.44046006602245</v>
      </c>
      <c r="AM28">
        <v>-1.45779072215573</v>
      </c>
      <c r="AN28">
        <v>-1.24712192279151</v>
      </c>
      <c r="AO28">
        <v>-1.6767026069643201</v>
      </c>
      <c r="AP28">
        <v>-1.29929492378138</v>
      </c>
      <c r="AQ28">
        <v>-1.5143649092273599</v>
      </c>
      <c r="AR28">
        <v>-1.3975633004357</v>
      </c>
      <c r="AS28">
        <v>-1.3690835437361899</v>
      </c>
      <c r="AT28">
        <v>-1.7880107116879</v>
      </c>
      <c r="AU28">
        <v>-1.41879937207345</v>
      </c>
      <c r="AV28">
        <v>-1.46802342488959</v>
      </c>
      <c r="AW28">
        <v>-1.39421080501354</v>
      </c>
      <c r="AX28">
        <v>-1.5877326257100399</v>
      </c>
      <c r="AY28">
        <v>-1.7483926465103801</v>
      </c>
      <c r="AZ28">
        <v>-1.4290737279399399</v>
      </c>
      <c r="BA28">
        <v>-1.45164266658775</v>
      </c>
      <c r="BB28">
        <v>-1.53959992708445</v>
      </c>
      <c r="BC28">
        <v>-1.6340728642192699</v>
      </c>
      <c r="BD28">
        <v>-1.70510375704235</v>
      </c>
      <c r="BE28">
        <v>-1.4341648878288</v>
      </c>
      <c r="BF28">
        <v>-1.55430566565787</v>
      </c>
      <c r="BG28">
        <v>-1.59209869174551</v>
      </c>
      <c r="BH28">
        <v>-1.63514643455465</v>
      </c>
      <c r="BI28">
        <v>-1.6873694485468</v>
      </c>
      <c r="BK28">
        <v>1.98721726648643</v>
      </c>
      <c r="BL28">
        <v>2.2764694100448901</v>
      </c>
      <c r="BM28">
        <v>2.8196108860546798</v>
      </c>
      <c r="BN28">
        <v>1.9956497165242599</v>
      </c>
      <c r="BO28">
        <v>0.55628878294505901</v>
      </c>
      <c r="BP28">
        <v>0.49286710772873399</v>
      </c>
      <c r="BQ28">
        <v>2.1801411373056001</v>
      </c>
      <c r="BR28">
        <v>1.5595354697919199</v>
      </c>
      <c r="BS28">
        <v>0.79260061099091395</v>
      </c>
      <c r="BT28">
        <v>0.80828054545462402</v>
      </c>
      <c r="BU28">
        <v>2.0114248054224699</v>
      </c>
      <c r="BV28">
        <v>1.9179877449518801</v>
      </c>
      <c r="BW28">
        <v>1.3838034437061499</v>
      </c>
      <c r="BX28">
        <v>0.96075154818045005</v>
      </c>
      <c r="BY28">
        <v>0.45603186015398101</v>
      </c>
      <c r="BZ28">
        <v>1.98340569823715</v>
      </c>
      <c r="CA28">
        <v>1.68044108162635</v>
      </c>
      <c r="CB28">
        <v>1.2012384385020101</v>
      </c>
      <c r="CC28">
        <v>0.74487290520184701</v>
      </c>
      <c r="CD28">
        <v>0.54704216738098999</v>
      </c>
      <c r="CE28">
        <v>1.8203257063211</v>
      </c>
      <c r="CF28">
        <v>1.4879479354858101</v>
      </c>
      <c r="CG28">
        <v>1.0095061133412599</v>
      </c>
      <c r="CH28">
        <v>0.73194691321122596</v>
      </c>
      <c r="CI28">
        <v>0.51423745160741097</v>
      </c>
      <c r="CJ28">
        <v>1.6613389958349301</v>
      </c>
      <c r="CK28">
        <v>1.30585778081507</v>
      </c>
      <c r="CL28">
        <v>0.96166331526104798</v>
      </c>
      <c r="CM28">
        <v>0.68656573940954602</v>
      </c>
      <c r="CN28">
        <v>0.60369171787145903</v>
      </c>
      <c r="CO28">
        <v>1.0563337906025401</v>
      </c>
      <c r="CP28">
        <v>0.251250443438987</v>
      </c>
      <c r="CQ28">
        <v>0.567375303998918</v>
      </c>
      <c r="CR28">
        <v>1.1927043208845201</v>
      </c>
      <c r="CS28">
        <v>1.77821883717708</v>
      </c>
      <c r="CT28">
        <v>1.0539777733396201</v>
      </c>
      <c r="CU28">
        <v>1.6485540217119199</v>
      </c>
      <c r="CV28">
        <v>2.71351743367731</v>
      </c>
      <c r="CW28">
        <v>1.49525376403706</v>
      </c>
      <c r="CX28">
        <v>0.77678322599023997</v>
      </c>
      <c r="CY28">
        <v>1.43481830737261</v>
      </c>
      <c r="CZ28">
        <v>2.0329417644267198</v>
      </c>
      <c r="DA28">
        <v>1.83569658522114</v>
      </c>
      <c r="DB28">
        <v>1.61227346851465</v>
      </c>
      <c r="DC28">
        <v>1.1060166427367699</v>
      </c>
      <c r="DD28">
        <v>1.80969356879586</v>
      </c>
      <c r="DE28">
        <v>2.0200203929691098</v>
      </c>
      <c r="DF28">
        <v>1.7941818447397599</v>
      </c>
      <c r="DG28">
        <v>1.41253819185553</v>
      </c>
      <c r="DH28">
        <v>1.3061185315746699</v>
      </c>
      <c r="DI28">
        <v>1.88201858951601</v>
      </c>
      <c r="DJ28">
        <v>1.94012313935673</v>
      </c>
      <c r="DK28">
        <v>1.6102583399025701</v>
      </c>
      <c r="DL28">
        <v>1.45604999559995</v>
      </c>
      <c r="DM28">
        <v>1.2200940189609599</v>
      </c>
      <c r="DN28">
        <v>1.8765416616598301</v>
      </c>
      <c r="DO28">
        <v>1.7869644758879899</v>
      </c>
      <c r="DP28">
        <v>1.6197287847936299</v>
      </c>
      <c r="DQ28">
        <v>1.3793705944757699</v>
      </c>
      <c r="DR28">
        <v>0.96613117608852295</v>
      </c>
      <c r="DS28">
        <v>-0.15411947331060899</v>
      </c>
      <c r="DT28">
        <v>0.52928833015739296</v>
      </c>
      <c r="DU28">
        <v>0.361563957206959</v>
      </c>
      <c r="DV28">
        <v>-1.15616038930542E-2</v>
      </c>
      <c r="DW28">
        <v>0.17905206476315599</v>
      </c>
      <c r="DX28">
        <v>-0.77637011146174895</v>
      </c>
      <c r="DY28">
        <v>-0.528952502600334</v>
      </c>
      <c r="DZ28">
        <v>0.78309216131734505</v>
      </c>
      <c r="EA28">
        <v>1.3886750401680601</v>
      </c>
      <c r="EB28">
        <v>-0.46666336346475901</v>
      </c>
      <c r="EC28">
        <v>-0.49098977539108601</v>
      </c>
      <c r="ED28">
        <v>-0.182047833522341</v>
      </c>
      <c r="EE28">
        <v>1.1426768948791699</v>
      </c>
      <c r="EF28">
        <v>1.0103509425892001</v>
      </c>
      <c r="EG28">
        <v>-0.85611781627741101</v>
      </c>
      <c r="EH28">
        <v>-0.41159999964584798</v>
      </c>
      <c r="EI28">
        <v>0.59300523239966496</v>
      </c>
      <c r="EJ28">
        <v>1.2783552701982801</v>
      </c>
      <c r="EK28">
        <v>8.5685053056104105E-2</v>
      </c>
      <c r="EL28">
        <v>-0.65716291876548405</v>
      </c>
      <c r="EM28">
        <v>0.26076353455315898</v>
      </c>
      <c r="EN28">
        <v>0.98091892991081697</v>
      </c>
      <c r="EO28">
        <v>0.59494509093499703</v>
      </c>
      <c r="EP28">
        <v>-6.2027992138395001E-2</v>
      </c>
      <c r="EQ28">
        <v>-4.2484956344950101E-2</v>
      </c>
      <c r="ER28">
        <v>0.64161182484768198</v>
      </c>
      <c r="ES28">
        <v>0.43434092999499901</v>
      </c>
      <c r="ET28">
        <v>0.36436653769136002</v>
      </c>
      <c r="EU28">
        <v>0.321049811515557</v>
      </c>
      <c r="EV28">
        <v>0.28635682835931903</v>
      </c>
      <c r="EW28">
        <v>1.48110838934991</v>
      </c>
      <c r="EX28">
        <v>0.50910953392217895</v>
      </c>
      <c r="EY28">
        <v>1.0102874675165201</v>
      </c>
      <c r="EZ28">
        <v>0.58284804680913704</v>
      </c>
      <c r="FA28">
        <v>1.8345879788275601</v>
      </c>
      <c r="FB28">
        <v>1.4588240522337399</v>
      </c>
      <c r="FC28">
        <v>2.1752945779374002</v>
      </c>
      <c r="FD28">
        <v>2.0491478400911598</v>
      </c>
      <c r="FE28">
        <v>1.8178979026283699</v>
      </c>
      <c r="FF28">
        <v>0.88711702902469802</v>
      </c>
      <c r="FG28">
        <v>2.0187671262404501</v>
      </c>
      <c r="FH28">
        <v>2.08322566038039</v>
      </c>
      <c r="FI28">
        <v>1.5091533559349899</v>
      </c>
      <c r="FJ28">
        <v>1.3501885825711699</v>
      </c>
      <c r="FK28">
        <v>1.1494568806396801</v>
      </c>
      <c r="FL28">
        <v>2.10983619908873</v>
      </c>
      <c r="FM28">
        <v>1.85233951142838</v>
      </c>
      <c r="FN28">
        <v>1.4727252529810699</v>
      </c>
      <c r="FO28">
        <v>1.28302732976264</v>
      </c>
      <c r="FP28">
        <v>1.2039891500435</v>
      </c>
      <c r="FQ28">
        <v>1.9771106965559999</v>
      </c>
      <c r="FR28">
        <v>1.7444841099686801</v>
      </c>
      <c r="FS28">
        <v>1.41510602250566</v>
      </c>
      <c r="FT28">
        <v>1.2998209572014401</v>
      </c>
      <c r="FU28">
        <v>1.19280524927674</v>
      </c>
      <c r="FV28">
        <v>1.8870865288904199</v>
      </c>
      <c r="FW28">
        <v>1.66112289934137</v>
      </c>
      <c r="FX28">
        <v>1.4193271587262899</v>
      </c>
      <c r="FY28">
        <v>1.2937117550861801</v>
      </c>
      <c r="FZ28">
        <v>0.94636519305950295</v>
      </c>
      <c r="GA28">
        <v>-1.1945936788195499</v>
      </c>
      <c r="GB28">
        <v>0.29038437210337598</v>
      </c>
      <c r="GC28">
        <v>0.327512088216661</v>
      </c>
      <c r="GD28">
        <v>0.532487269962448</v>
      </c>
      <c r="GE28">
        <v>0.66436978128255597</v>
      </c>
      <c r="GF28">
        <v>0.69847278141866398</v>
      </c>
      <c r="GG28">
        <v>-1.3458137578832601</v>
      </c>
      <c r="GH28">
        <v>-1.34011045069326</v>
      </c>
      <c r="GI28">
        <v>-1.36239744918793</v>
      </c>
      <c r="GJ28">
        <v>-1.4447697901463601</v>
      </c>
      <c r="GK28">
        <v>-1.29245086717298</v>
      </c>
      <c r="GL28">
        <v>-1.3419333959462301</v>
      </c>
      <c r="GM28">
        <v>-1.3363708203704301</v>
      </c>
      <c r="GN28">
        <v>-1.37434349930487</v>
      </c>
      <c r="GO28">
        <v>-1.4611867977926101</v>
      </c>
      <c r="GP28">
        <v>-1.34576298388198</v>
      </c>
      <c r="GQ28">
        <v>-1.3657433715348799</v>
      </c>
      <c r="GR28">
        <v>-1.36931588938432</v>
      </c>
      <c r="GS28">
        <v>-1.42927295009544</v>
      </c>
      <c r="GT28">
        <v>-1.5238967599317099</v>
      </c>
      <c r="GU28">
        <v>-1.3870506510295499</v>
      </c>
      <c r="GV28">
        <v>-1.3956592431900501</v>
      </c>
      <c r="GW28">
        <v>-1.4165363487534099</v>
      </c>
      <c r="GX28">
        <v>-1.4893907822635299</v>
      </c>
      <c r="GY28">
        <v>-1.59285259654058</v>
      </c>
      <c r="GZ28">
        <v>-1.4252704415224</v>
      </c>
      <c r="HA28">
        <v>-1.4370062731436</v>
      </c>
      <c r="HB28">
        <v>-1.47249884189059</v>
      </c>
      <c r="HC28">
        <v>-1.55643286450237</v>
      </c>
      <c r="HD28">
        <v>-1.67028995720115</v>
      </c>
      <c r="HE28">
        <v>-1.1644053009609101</v>
      </c>
      <c r="HF28">
        <v>0.49005161014176202</v>
      </c>
      <c r="HG28">
        <v>0.64357832843506102</v>
      </c>
      <c r="HH28">
        <v>0.83444771961096698</v>
      </c>
      <c r="HI28">
        <v>0.90836331864965603</v>
      </c>
      <c r="HJ28">
        <v>0.91496716662467803</v>
      </c>
      <c r="HK28">
        <v>-1.20196568853566</v>
      </c>
      <c r="HL28">
        <v>-1.2128082488854599</v>
      </c>
      <c r="HM28">
        <v>-1.2739501276209699</v>
      </c>
      <c r="HN28">
        <v>-1.34611208670674</v>
      </c>
      <c r="HO28">
        <v>-1.1970737167166201</v>
      </c>
      <c r="HP28">
        <v>-1.20591066887673</v>
      </c>
      <c r="HQ28">
        <v>-1.2198042282722199</v>
      </c>
      <c r="HR28">
        <v>-1.28501974533181</v>
      </c>
      <c r="HS28">
        <v>-1.36312438730982</v>
      </c>
      <c r="HT28">
        <v>-1.21408114869392</v>
      </c>
      <c r="HU28">
        <v>-1.22296905758256</v>
      </c>
      <c r="HV28">
        <v>-1.25826926699464</v>
      </c>
      <c r="HW28">
        <v>-1.3298315125065601</v>
      </c>
      <c r="HX28">
        <v>-1.4146073970023001</v>
      </c>
      <c r="HY28">
        <v>-1.23277999916678</v>
      </c>
      <c r="HZ28">
        <v>-1.25348368377229</v>
      </c>
      <c r="IA28">
        <v>-1.3011805366514699</v>
      </c>
      <c r="IB28">
        <v>-1.3792102776752999</v>
      </c>
      <c r="IC28">
        <v>-1.4709578786756601</v>
      </c>
      <c r="ID28">
        <v>-1.2603528357162299</v>
      </c>
      <c r="IE28">
        <v>-1.2914930677226799</v>
      </c>
      <c r="IF28">
        <v>-1.3488131710235001</v>
      </c>
      <c r="IG28">
        <v>-1.43355704053584</v>
      </c>
      <c r="IH28">
        <v>-1.5331226075440401</v>
      </c>
      <c r="II28">
        <v>1.18805578811969</v>
      </c>
      <c r="IJ28">
        <v>0.14447002974085901</v>
      </c>
      <c r="IK28">
        <v>1.2526715620881299</v>
      </c>
      <c r="IL28">
        <v>1.50867668011362</v>
      </c>
      <c r="IM28">
        <v>0.81446714221946603</v>
      </c>
      <c r="IN28">
        <v>1.5743194590189999</v>
      </c>
      <c r="IO28">
        <v>2.7754118834601602</v>
      </c>
      <c r="IP28">
        <v>2.5632081867501602</v>
      </c>
      <c r="IQ28">
        <v>0.56731170371303197</v>
      </c>
      <c r="IR28">
        <v>0.65633789347232796</v>
      </c>
      <c r="IS28">
        <v>1.8139983348258999</v>
      </c>
      <c r="IT28">
        <v>2.4960972008955502</v>
      </c>
      <c r="IU28">
        <v>1.8975032927259701</v>
      </c>
      <c r="IV28">
        <v>0.92741892223514399</v>
      </c>
      <c r="IW28">
        <v>0.74564801360553501</v>
      </c>
      <c r="IX28">
        <v>2.2248984685408399</v>
      </c>
      <c r="IY28">
        <v>2.2682069323493201</v>
      </c>
      <c r="IZ28">
        <v>1.4687128946960999</v>
      </c>
      <c r="JA28">
        <v>0.87007566663023805</v>
      </c>
      <c r="JB28">
        <v>0.74003204010126999</v>
      </c>
      <c r="JC28">
        <v>2.20888204744303</v>
      </c>
      <c r="JD28">
        <v>1.9097485757675501</v>
      </c>
      <c r="JE28">
        <v>1.2962720025419601</v>
      </c>
      <c r="JF28">
        <v>0.85103133418120502</v>
      </c>
      <c r="JG28">
        <v>0.59070569883342094</v>
      </c>
      <c r="JH28">
        <v>1.98982467365753</v>
      </c>
      <c r="JI28">
        <v>1.7187449331784199</v>
      </c>
      <c r="JJ28">
        <v>1.2271032497493899</v>
      </c>
      <c r="JK28">
        <v>0.74478949893253099</v>
      </c>
      <c r="JL28">
        <v>0.173506377987868</v>
      </c>
      <c r="JM28">
        <v>-0.37476227626270397</v>
      </c>
      <c r="JN28">
        <v>0.89714580196883398</v>
      </c>
      <c r="JO28">
        <v>0.151111368431668</v>
      </c>
      <c r="JP28">
        <v>0.30709761166350802</v>
      </c>
      <c r="JQ28">
        <v>0.43155362599576402</v>
      </c>
      <c r="JR28">
        <v>0.51939141488906504</v>
      </c>
      <c r="JS28">
        <v>-1.37205930986141</v>
      </c>
      <c r="JT28">
        <v>-1.37758865821675</v>
      </c>
      <c r="JU28">
        <v>-1.3844427676765401</v>
      </c>
      <c r="JV28">
        <v>-1.4072980511881701</v>
      </c>
      <c r="JW28">
        <v>-0.87560247988267503</v>
      </c>
      <c r="JX28">
        <v>-1.3969891434266899</v>
      </c>
      <c r="JY28">
        <v>-1.39774254085876</v>
      </c>
      <c r="JZ28">
        <v>-1.4096098587785999</v>
      </c>
      <c r="KA28">
        <v>-1.45639412960897</v>
      </c>
      <c r="KB28">
        <v>-1.1516082692128999</v>
      </c>
      <c r="KC28">
        <v>-1.4196543312226999</v>
      </c>
      <c r="KD28">
        <v>-1.4211320758839701</v>
      </c>
      <c r="KE28">
        <v>-1.4492991109158599</v>
      </c>
      <c r="KF28">
        <v>-1.5200298835588999</v>
      </c>
      <c r="KG28">
        <v>-1.2721212797660699</v>
      </c>
      <c r="KH28">
        <v>-1.4524713036127701</v>
      </c>
      <c r="KI28">
        <v>-1.4618195727352301</v>
      </c>
      <c r="KJ28">
        <v>-1.50893900957046</v>
      </c>
      <c r="KK28">
        <v>-1.59447672550366</v>
      </c>
      <c r="KL28">
        <v>-1.3584275084570001</v>
      </c>
      <c r="KM28">
        <v>-1.4966965451107499</v>
      </c>
      <c r="KN28">
        <v>-1.5191241138559699</v>
      </c>
      <c r="KO28">
        <v>-1.58113019532428</v>
      </c>
      <c r="KP28">
        <v>-1.6803974740927401</v>
      </c>
      <c r="KQ28">
        <v>1.10026234892287</v>
      </c>
      <c r="KR28">
        <v>2.4163395125145799</v>
      </c>
      <c r="KS28">
        <v>1.7453283179035799</v>
      </c>
      <c r="KT28">
        <v>-0.82638937843389704</v>
      </c>
      <c r="KU28">
        <v>-0.23326444722380099</v>
      </c>
      <c r="KV28">
        <v>-2.5617189170456198</v>
      </c>
      <c r="KW28">
        <v>0.46888316458944401</v>
      </c>
      <c r="KX28">
        <v>1.54843811098819</v>
      </c>
      <c r="KY28">
        <v>1.4107671641035699</v>
      </c>
      <c r="KZ28">
        <v>-0.16503019839472499</v>
      </c>
      <c r="LA28">
        <v>1.45328989597423</v>
      </c>
      <c r="LB28">
        <v>1.1782068879968799</v>
      </c>
      <c r="LC28">
        <v>1.18794410980486</v>
      </c>
      <c r="LD28">
        <v>1.08874966981655</v>
      </c>
      <c r="LE28">
        <v>-0.31717702665292102</v>
      </c>
      <c r="LF28">
        <v>1.3653095020469099</v>
      </c>
      <c r="LG28">
        <v>1.22915883204612</v>
      </c>
      <c r="LH28">
        <v>1.1869331430322101</v>
      </c>
      <c r="LI28">
        <v>0.412046378292097</v>
      </c>
      <c r="LJ28">
        <v>-9.3023727786900004E-2</v>
      </c>
      <c r="LK28">
        <v>1.35441285162223</v>
      </c>
      <c r="LL28">
        <v>1.2284260192751899</v>
      </c>
      <c r="LM28">
        <v>0.71184657580807598</v>
      </c>
      <c r="LN28">
        <v>0.33220813786238901</v>
      </c>
      <c r="LO28">
        <v>0.34117045190879203</v>
      </c>
      <c r="LP28">
        <v>1.3303929039583999</v>
      </c>
      <c r="LQ28">
        <v>0.86965340799762503</v>
      </c>
      <c r="LR28">
        <v>0.58340257184669797</v>
      </c>
      <c r="LS28">
        <v>0.56174359191352397</v>
      </c>
      <c r="LT28">
        <v>0.708108287870723</v>
      </c>
      <c r="LU28">
        <v>0.13127671968086499</v>
      </c>
      <c r="LV28">
        <v>0.92154582628048398</v>
      </c>
      <c r="LW28">
        <v>1.0699137449146801</v>
      </c>
      <c r="LX28">
        <v>1.4130212216677001E-2</v>
      </c>
      <c r="LY28">
        <v>0.72971065822746595</v>
      </c>
      <c r="LZ28">
        <v>1.4656847576098599</v>
      </c>
      <c r="MA28">
        <v>0.75345347415433594</v>
      </c>
      <c r="MB28">
        <v>1.6222692794475799</v>
      </c>
      <c r="MC28">
        <v>1.8751265976031399</v>
      </c>
      <c r="MD28">
        <v>-0.44611127063804501</v>
      </c>
      <c r="ME28">
        <v>0.38429687416806602</v>
      </c>
      <c r="MF28">
        <v>0.370975866613525</v>
      </c>
      <c r="MG28">
        <v>0.83715134168542105</v>
      </c>
      <c r="MH28">
        <v>2.2302564261201301</v>
      </c>
      <c r="MI28">
        <v>-0.36312596773434802</v>
      </c>
      <c r="MJ28">
        <v>0.50196242022758997</v>
      </c>
      <c r="MK28">
        <v>0.82020558230891805</v>
      </c>
      <c r="ML28">
        <v>2.0696681520359701</v>
      </c>
      <c r="MM28">
        <v>1.27960776517775</v>
      </c>
      <c r="MN28">
        <v>-0.150756866120108</v>
      </c>
      <c r="MO28">
        <v>0.89691241265868304</v>
      </c>
      <c r="MP28">
        <v>1.9682796107718099</v>
      </c>
      <c r="MQ28">
        <v>1.5785608058841201</v>
      </c>
      <c r="MR28">
        <v>1.22290495148427</v>
      </c>
      <c r="MS28">
        <v>0.189430074531001</v>
      </c>
      <c r="MT28">
        <v>1.89581412483301</v>
      </c>
      <c r="MU28">
        <v>1.5892532409131399</v>
      </c>
      <c r="MV28">
        <v>1.5542979170371201</v>
      </c>
      <c r="MW28">
        <v>1.46687653348229</v>
      </c>
      <c r="MX28">
        <v>1.1341912977917601</v>
      </c>
      <c r="MY28">
        <v>0.75583742331376103</v>
      </c>
      <c r="MZ28">
        <v>1.3787250871427901</v>
      </c>
      <c r="NA28">
        <v>1.6714663674275401</v>
      </c>
      <c r="NB28">
        <v>1.33727641866822</v>
      </c>
      <c r="NC28">
        <v>1.3860821737170801</v>
      </c>
      <c r="ND28">
        <v>-0.245195513489673</v>
      </c>
      <c r="NE28">
        <v>0.89403075394656695</v>
      </c>
      <c r="NF28">
        <v>2.6107666301894898</v>
      </c>
      <c r="NG28">
        <v>1.6258618669398699</v>
      </c>
      <c r="NH28">
        <v>-0.109679127323182</v>
      </c>
      <c r="NI28">
        <v>1.2201656611873599</v>
      </c>
      <c r="NJ28">
        <v>1.3291337504786001</v>
      </c>
      <c r="NK28">
        <v>1.87949960156698</v>
      </c>
      <c r="NL28">
        <v>1.17448208850556</v>
      </c>
      <c r="NM28">
        <v>-0.55506207364043003</v>
      </c>
      <c r="NN28">
        <v>1.3720715866400199</v>
      </c>
      <c r="NO28">
        <v>1.73031535903727</v>
      </c>
      <c r="NP28">
        <v>1.67266694174057</v>
      </c>
      <c r="NQ28">
        <v>0.35462887373651297</v>
      </c>
      <c r="NR28">
        <v>-0.27995576402076899</v>
      </c>
      <c r="NS28">
        <v>1.64925041195416</v>
      </c>
      <c r="NT28">
        <v>1.65867518981613</v>
      </c>
      <c r="NU28">
        <v>0.98639753905082395</v>
      </c>
      <c r="NV28">
        <v>0.27964836234645202</v>
      </c>
      <c r="NW28">
        <v>0.105917219925176</v>
      </c>
      <c r="NX28">
        <v>1.6238141748605099</v>
      </c>
      <c r="NY28">
        <v>1.1570106680518899</v>
      </c>
      <c r="NZ28">
        <v>0.80473679505538298</v>
      </c>
      <c r="OA28">
        <v>0.46439505277702597</v>
      </c>
      <c r="OB28">
        <v>0.27930658647224199</v>
      </c>
      <c r="OC28">
        <v>0.16536888804793901</v>
      </c>
      <c r="OD28">
        <v>-0.24720550973560801</v>
      </c>
      <c r="OE28">
        <v>-0.23604374608067899</v>
      </c>
      <c r="OF28">
        <v>0.29789964112193301</v>
      </c>
      <c r="OG28">
        <v>0.77616967095646106</v>
      </c>
      <c r="OH28">
        <v>1.72760290733401</v>
      </c>
      <c r="OI28">
        <v>6.6202084641758294E-2</v>
      </c>
      <c r="OJ28">
        <v>0.91623979742709405</v>
      </c>
      <c r="OK28">
        <v>0.72071403103416798</v>
      </c>
      <c r="OL28">
        <v>0.40934990169535002</v>
      </c>
      <c r="OM28">
        <v>0.25264205347265001</v>
      </c>
      <c r="ON28">
        <v>0.51167253385706202</v>
      </c>
      <c r="OO28">
        <v>0.86689946565381504</v>
      </c>
      <c r="OP28">
        <v>0.47501454230686502</v>
      </c>
      <c r="OQ28">
        <v>0.28786113638171401</v>
      </c>
      <c r="OR28">
        <v>0.403982036597548</v>
      </c>
      <c r="OS28">
        <v>0.72110618047328201</v>
      </c>
      <c r="OT28">
        <v>0.70279021509560802</v>
      </c>
      <c r="OU28">
        <v>0.3996621358877</v>
      </c>
      <c r="OV28">
        <v>0.30956024779345498</v>
      </c>
      <c r="OW28">
        <v>0.60442617807445098</v>
      </c>
      <c r="OX28">
        <v>0.67903536296881895</v>
      </c>
      <c r="OY28">
        <v>0.59979999798966799</v>
      </c>
      <c r="OZ28">
        <v>0.39258200784798902</v>
      </c>
      <c r="PA28">
        <v>0.153091874719152</v>
      </c>
      <c r="PB28">
        <v>0.61752070385455704</v>
      </c>
      <c r="PC28">
        <v>0.62494065862910697</v>
      </c>
      <c r="PD28">
        <v>0.56771219324865896</v>
      </c>
      <c r="PE28">
        <v>0.262581740141345</v>
      </c>
      <c r="PF28">
        <v>-0.27165153244132501</v>
      </c>
      <c r="PG28">
        <v>0.93553310614537599</v>
      </c>
      <c r="PH28">
        <v>-1.5018471815850001</v>
      </c>
      <c r="PI28">
        <v>-1.0618021095781101</v>
      </c>
      <c r="PJ28">
        <v>-0.979915178112719</v>
      </c>
      <c r="PK28">
        <v>-1.50127641149707</v>
      </c>
      <c r="PL28">
        <v>-1.0784232254936099</v>
      </c>
      <c r="PM28">
        <v>1.1824778294228999</v>
      </c>
      <c r="PN28">
        <v>1.3331380276490099</v>
      </c>
      <c r="PO28">
        <v>1.3326520278273299</v>
      </c>
      <c r="PP28">
        <v>1.1730940569338599</v>
      </c>
      <c r="PQ28">
        <v>1.02017816736018</v>
      </c>
      <c r="PR28">
        <v>1.2345729035661701</v>
      </c>
      <c r="PS28">
        <v>1.33418780855399</v>
      </c>
      <c r="PT28">
        <v>1.2790727984031101</v>
      </c>
      <c r="PU28">
        <v>1.20033562740102</v>
      </c>
      <c r="PV28">
        <v>1.1305176626629601</v>
      </c>
      <c r="PW28">
        <v>1.28665740124197</v>
      </c>
      <c r="PX28">
        <v>1.30824010576719</v>
      </c>
      <c r="PY28">
        <v>1.24113296679188</v>
      </c>
      <c r="PZ28">
        <v>1.24823465340272</v>
      </c>
      <c r="QA28">
        <v>1.20166618566608</v>
      </c>
      <c r="QB28">
        <v>1.28590269429368</v>
      </c>
      <c r="QC28">
        <v>1.27354419787138</v>
      </c>
      <c r="QD28">
        <v>1.26018340272035</v>
      </c>
      <c r="QE28">
        <v>1.3110495167338101</v>
      </c>
      <c r="QF28">
        <v>1.2232208632264401</v>
      </c>
      <c r="QG28">
        <v>1.2657246694606299</v>
      </c>
      <c r="QH28">
        <v>1.28015700128291</v>
      </c>
      <c r="QI28">
        <v>1.30486600017318</v>
      </c>
      <c r="QJ28">
        <v>1.3499011996168799</v>
      </c>
      <c r="QK28">
        <v>-0.21828425339893701</v>
      </c>
      <c r="QL28">
        <v>-2.4953437464764701</v>
      </c>
      <c r="QM28">
        <v>-1.2809292202637099</v>
      </c>
      <c r="QN28">
        <v>-1.14404198759117</v>
      </c>
      <c r="QO28">
        <v>0.18668749955536601</v>
      </c>
      <c r="QP28">
        <v>0.996445157619822</v>
      </c>
      <c r="QQ28">
        <v>0.35832610625245098</v>
      </c>
      <c r="QR28">
        <v>0.76704731050958097</v>
      </c>
      <c r="QS28">
        <v>1.0396800868951099</v>
      </c>
      <c r="QT28">
        <v>2.5308427080701401</v>
      </c>
      <c r="QU28">
        <v>-0.240552218838992</v>
      </c>
      <c r="QV28">
        <v>0.22120899438981501</v>
      </c>
      <c r="QW28">
        <v>0.63495236276462896</v>
      </c>
      <c r="QX28">
        <v>0.92323384184616797</v>
      </c>
      <c r="QY28">
        <v>2.4383071250113302</v>
      </c>
      <c r="QZ28">
        <v>-7.4919011758958296E-3</v>
      </c>
      <c r="RA28">
        <v>0.44802000908358702</v>
      </c>
      <c r="RB28">
        <v>0.81362607785860597</v>
      </c>
      <c r="RC28">
        <v>1.7548354319912101</v>
      </c>
      <c r="RD28">
        <v>2.0688579503381002</v>
      </c>
      <c r="RE28">
        <v>0.226724370952432</v>
      </c>
      <c r="RF28">
        <v>0.64287428212727304</v>
      </c>
      <c r="RG28">
        <v>1.44148373816681</v>
      </c>
      <c r="RH28">
        <v>1.7591312961467001</v>
      </c>
      <c r="RI28">
        <v>2.0445463406953599</v>
      </c>
      <c r="RJ28">
        <v>0.43757832282633302</v>
      </c>
      <c r="RK28">
        <v>1.18438711487534</v>
      </c>
      <c r="RL28">
        <v>1.5440229295818699</v>
      </c>
      <c r="RM28">
        <v>1.8397364134590299</v>
      </c>
      <c r="RN28">
        <v>2.0120392772910698</v>
      </c>
      <c r="RO28">
        <v>1.80648593271447</v>
      </c>
      <c r="RP28">
        <v>1.6299448004307899</v>
      </c>
      <c r="RQ28">
        <v>-0.45212959878543502</v>
      </c>
      <c r="RR28">
        <v>-0.69334270623985605</v>
      </c>
      <c r="RS28">
        <v>-0.55171982982635603</v>
      </c>
      <c r="RT28">
        <v>-1.51374814987505</v>
      </c>
      <c r="RU28">
        <v>0.75080424342177499</v>
      </c>
      <c r="RV28">
        <v>0.79548274144700604</v>
      </c>
      <c r="RW28">
        <v>0.92922612707790098</v>
      </c>
      <c r="RX28">
        <v>1.12941736569272</v>
      </c>
      <c r="RY28">
        <v>1.5654792098369601</v>
      </c>
      <c r="RZ28">
        <v>0.66226058569812296</v>
      </c>
      <c r="SA28">
        <v>0.770525405134458</v>
      </c>
      <c r="SB28">
        <v>1.0144766465627799</v>
      </c>
      <c r="SC28">
        <v>1.11823574827061</v>
      </c>
      <c r="SD28">
        <v>1.15610064109373</v>
      </c>
      <c r="SE28">
        <v>0.73366949668502701</v>
      </c>
      <c r="SF28">
        <v>0.91015297796296102</v>
      </c>
      <c r="SG28">
        <v>1.0962647024611201</v>
      </c>
      <c r="SH28">
        <v>1.0993256828371001</v>
      </c>
      <c r="SI28">
        <v>1.0552318608975899</v>
      </c>
      <c r="SJ28">
        <v>0.84290076812845505</v>
      </c>
      <c r="SK28">
        <v>1.0051016350320201</v>
      </c>
      <c r="SL28">
        <v>1.09885250329171</v>
      </c>
      <c r="SM28">
        <v>1.1301253877816699</v>
      </c>
      <c r="SN28">
        <v>1.06432414279539</v>
      </c>
      <c r="SO28">
        <v>0.92729317855910298</v>
      </c>
      <c r="SP28">
        <v>1.0285539570050299</v>
      </c>
      <c r="SQ28">
        <v>1.12039780956365</v>
      </c>
      <c r="SR28">
        <v>1.2595832260487001</v>
      </c>
      <c r="SS28">
        <v>1.36574849872101</v>
      </c>
      <c r="ST28">
        <v>-0.200332131197724</v>
      </c>
      <c r="SU28">
        <v>5.22642323213365E-2</v>
      </c>
      <c r="SV28">
        <v>0.50943820554582198</v>
      </c>
      <c r="SW28">
        <v>1.3729313223838999</v>
      </c>
      <c r="SX28">
        <v>1.8434050092866201</v>
      </c>
      <c r="SY28">
        <v>1.3797575578571699</v>
      </c>
      <c r="SZ28">
        <v>1.40589149995953</v>
      </c>
      <c r="TA28">
        <v>1.4675845082647401</v>
      </c>
      <c r="TB28">
        <v>1.4552294610126899</v>
      </c>
      <c r="TC28">
        <v>1.37095993216795</v>
      </c>
      <c r="TD28">
        <v>1.38959285658114</v>
      </c>
      <c r="TE28">
        <v>1.4246570381736501</v>
      </c>
      <c r="TF28">
        <v>1.4753744864826699</v>
      </c>
      <c r="TG28">
        <v>1.42316480039267</v>
      </c>
      <c r="TH28">
        <v>1.38452828687055</v>
      </c>
      <c r="TI28">
        <v>1.41149254962878</v>
      </c>
      <c r="TJ28">
        <v>1.4545574249659301</v>
      </c>
      <c r="TK28">
        <v>1.4539322172914899</v>
      </c>
      <c r="TL28">
        <v>1.3505547980424399</v>
      </c>
      <c r="TM28">
        <v>1.4058204492125299</v>
      </c>
      <c r="TN28">
        <v>1.4409821788450301</v>
      </c>
      <c r="TO28">
        <v>1.45248692438122</v>
      </c>
      <c r="TP28">
        <v>1.4005029659514301</v>
      </c>
      <c r="TQ28">
        <v>1.24594449044236</v>
      </c>
      <c r="TR28">
        <v>1.4340296308532701</v>
      </c>
      <c r="TS28">
        <v>1.4475755759700299</v>
      </c>
      <c r="TT28">
        <v>1.41748429784436</v>
      </c>
      <c r="TU28">
        <v>1.31408350877981</v>
      </c>
      <c r="TV28">
        <v>1.10797598059561</v>
      </c>
    </row>
    <row r="29" spans="1:542" x14ac:dyDescent="0.25">
      <c r="A29" s="13">
        <v>44926</v>
      </c>
      <c r="B29">
        <v>1.08012941453161</v>
      </c>
      <c r="C29">
        <v>0.70165988864040396</v>
      </c>
      <c r="D29">
        <v>2.1113008294848199</v>
      </c>
      <c r="E29">
        <v>1.14240385704243</v>
      </c>
      <c r="F29">
        <v>0.82966812312256299</v>
      </c>
      <c r="G29">
        <v>-0.53728529762271504</v>
      </c>
      <c r="H29">
        <v>1.21339632324196</v>
      </c>
      <c r="I29">
        <v>1.97763167904296</v>
      </c>
      <c r="J29">
        <v>2.9179070667506601</v>
      </c>
      <c r="K29">
        <v>0.414522830372067</v>
      </c>
      <c r="L29">
        <v>1.3742465629968801</v>
      </c>
      <c r="M29">
        <v>1.7466166826189899</v>
      </c>
      <c r="N29">
        <v>2.3837373142823601</v>
      </c>
      <c r="O29">
        <v>2.0182477937132699</v>
      </c>
      <c r="P29">
        <v>3.2765835589940499E-2</v>
      </c>
      <c r="Q29">
        <v>1.6568562858551701</v>
      </c>
      <c r="R29">
        <v>2.1996248846458801</v>
      </c>
      <c r="S29">
        <v>2.37377048793687</v>
      </c>
      <c r="T29">
        <v>1.1584625138578899</v>
      </c>
      <c r="U29">
        <v>-0.272864950310657</v>
      </c>
      <c r="V29">
        <v>2.0559841376366998</v>
      </c>
      <c r="W29">
        <v>2.3343620965456799</v>
      </c>
      <c r="X29">
        <v>1.7792681234965</v>
      </c>
      <c r="Y29">
        <v>0.70888943380696001</v>
      </c>
      <c r="Z29">
        <v>0.43949596882306002</v>
      </c>
      <c r="AA29">
        <v>2.2080096366578301</v>
      </c>
      <c r="AB29">
        <v>1.91770819662114</v>
      </c>
      <c r="AC29">
        <v>1.3647406048376201</v>
      </c>
      <c r="AD29">
        <v>1.1158075851206399</v>
      </c>
      <c r="AE29">
        <v>1.09673058207915</v>
      </c>
      <c r="AF29">
        <v>-0.87418729145714003</v>
      </c>
      <c r="AG29">
        <v>0.69331823576387197</v>
      </c>
      <c r="AH29">
        <v>0.89312367830219797</v>
      </c>
      <c r="AI29">
        <v>0.21853568412782301</v>
      </c>
      <c r="AJ29">
        <v>-0.53853849110902197</v>
      </c>
      <c r="AK29">
        <v>-0.106733996278672</v>
      </c>
      <c r="AL29">
        <v>-1.2434665909547999</v>
      </c>
      <c r="AM29">
        <v>-1.4841204763186799</v>
      </c>
      <c r="AN29">
        <v>-1.5261795720043201</v>
      </c>
      <c r="AO29">
        <v>-1.3505135021239201</v>
      </c>
      <c r="AP29">
        <v>-1.0125884508410501</v>
      </c>
      <c r="AQ29">
        <v>-1.33440559920855</v>
      </c>
      <c r="AR29">
        <v>-1.5651121659837901</v>
      </c>
      <c r="AS29">
        <v>-1.47859830726083</v>
      </c>
      <c r="AT29">
        <v>-1.4873568482216399</v>
      </c>
      <c r="AU29">
        <v>-1.18365763900798</v>
      </c>
      <c r="AV29">
        <v>-1.46137058326517</v>
      </c>
      <c r="AW29">
        <v>-1.5340233606707401</v>
      </c>
      <c r="AX29">
        <v>-1.49417775591084</v>
      </c>
      <c r="AY29">
        <v>-1.7342021076141201</v>
      </c>
      <c r="AZ29">
        <v>-1.32748257901943</v>
      </c>
      <c r="BA29">
        <v>-1.48387585028195</v>
      </c>
      <c r="BB29">
        <v>-1.53503942571241</v>
      </c>
      <c r="BC29">
        <v>-1.6629866702398599</v>
      </c>
      <c r="BD29">
        <v>-1.7922012883129299</v>
      </c>
      <c r="BE29">
        <v>-1.3847631409998</v>
      </c>
      <c r="BF29">
        <v>-1.5039378285029501</v>
      </c>
      <c r="BG29">
        <v>-1.65811966501789</v>
      </c>
      <c r="BH29">
        <v>-1.7293668178851</v>
      </c>
      <c r="BI29">
        <v>-1.80408242838489</v>
      </c>
      <c r="BK29">
        <v>2.03328876416386</v>
      </c>
      <c r="BL29">
        <v>2.0400080710882098</v>
      </c>
      <c r="BM29">
        <v>2.2637162910211899</v>
      </c>
      <c r="BN29">
        <v>2.8471341618249899</v>
      </c>
      <c r="BO29">
        <v>2.2403656728336401</v>
      </c>
      <c r="BP29">
        <v>0.75440441114262902</v>
      </c>
      <c r="BQ29">
        <v>2.2167531077039802</v>
      </c>
      <c r="BR29">
        <v>2.4851053401853398</v>
      </c>
      <c r="BS29">
        <v>1.8939220416912099</v>
      </c>
      <c r="BT29">
        <v>1.10010558963839</v>
      </c>
      <c r="BU29">
        <v>2.1357399030550801</v>
      </c>
      <c r="BV29">
        <v>2.2542020483295802</v>
      </c>
      <c r="BW29">
        <v>2.2451878460688501</v>
      </c>
      <c r="BX29">
        <v>1.7417305674068899</v>
      </c>
      <c r="BY29">
        <v>1.3469459591692401</v>
      </c>
      <c r="BZ29">
        <v>2.21223471980622</v>
      </c>
      <c r="CA29">
        <v>2.2714721437155201</v>
      </c>
      <c r="CB29">
        <v>2.0346850763160602</v>
      </c>
      <c r="CC29">
        <v>1.5873763587546399</v>
      </c>
      <c r="CD29">
        <v>1.13418837467068</v>
      </c>
      <c r="CE29">
        <v>2.2474508278373202</v>
      </c>
      <c r="CF29">
        <v>2.1424821208134301</v>
      </c>
      <c r="CG29">
        <v>1.87092758082795</v>
      </c>
      <c r="CH29">
        <v>1.4112840752370801</v>
      </c>
      <c r="CI29">
        <v>1.1259797945460901</v>
      </c>
      <c r="CJ29">
        <v>2.1698304002234199</v>
      </c>
      <c r="CK29">
        <v>2.01642871251111</v>
      </c>
      <c r="CL29">
        <v>1.7125452740623099</v>
      </c>
      <c r="CM29">
        <v>1.3721280589934299</v>
      </c>
      <c r="CN29">
        <v>1.05669546672571</v>
      </c>
      <c r="CO29">
        <v>-1.58534729943412E-2</v>
      </c>
      <c r="CP29">
        <v>-1.55662135064434</v>
      </c>
      <c r="CQ29">
        <v>0.25609941337632403</v>
      </c>
      <c r="CR29">
        <v>0.57113545017781597</v>
      </c>
      <c r="CS29">
        <v>1.20312772421701</v>
      </c>
      <c r="CT29">
        <v>1.7969184465819199</v>
      </c>
      <c r="CU29">
        <v>1.1196751289657101</v>
      </c>
      <c r="CV29">
        <v>1.8850101435220199</v>
      </c>
      <c r="CW29">
        <v>2.70415892701571</v>
      </c>
      <c r="CX29">
        <v>1.6023580893892699</v>
      </c>
      <c r="CY29">
        <v>0.484320041530373</v>
      </c>
      <c r="CZ29">
        <v>1.51708856489229</v>
      </c>
      <c r="DA29">
        <v>2.1445367183919402</v>
      </c>
      <c r="DB29">
        <v>1.86736782592405</v>
      </c>
      <c r="DC29">
        <v>1.7561548436550201</v>
      </c>
      <c r="DD29">
        <v>1.0457967545311799</v>
      </c>
      <c r="DE29">
        <v>1.90911299497594</v>
      </c>
      <c r="DF29">
        <v>2.0875529481033301</v>
      </c>
      <c r="DG29">
        <v>1.8788173268258801</v>
      </c>
      <c r="DH29">
        <v>1.6194453847299699</v>
      </c>
      <c r="DI29">
        <v>1.4696125054482101</v>
      </c>
      <c r="DJ29">
        <v>1.9561171319206101</v>
      </c>
      <c r="DK29">
        <v>2.0371117076185201</v>
      </c>
      <c r="DL29">
        <v>1.75656037122715</v>
      </c>
      <c r="DM29">
        <v>1.69631068809066</v>
      </c>
      <c r="DN29">
        <v>1.6317623234996701</v>
      </c>
      <c r="DO29">
        <v>1.97258538180348</v>
      </c>
      <c r="DP29">
        <v>1.93457973130349</v>
      </c>
      <c r="DQ29">
        <v>1.8062895624919399</v>
      </c>
      <c r="DR29">
        <v>1.6374422595340401</v>
      </c>
      <c r="DS29">
        <v>1.4535004786680199</v>
      </c>
      <c r="DT29">
        <v>-0.15758786958764601</v>
      </c>
      <c r="DU29">
        <v>0.51435262092933398</v>
      </c>
      <c r="DV29">
        <v>0.35515039915776297</v>
      </c>
      <c r="DW29">
        <v>-2.7652091928395E-2</v>
      </c>
      <c r="DX29">
        <v>0.18583291105120001</v>
      </c>
      <c r="DY29">
        <v>-0.14368190816863899</v>
      </c>
      <c r="DZ29">
        <v>-0.41251246724010998</v>
      </c>
      <c r="EA29">
        <v>0.87689808294689597</v>
      </c>
      <c r="EB29">
        <v>1.4023846456531299</v>
      </c>
      <c r="EC29">
        <v>1.06690076727101</v>
      </c>
      <c r="ED29">
        <v>-0.44773098201836098</v>
      </c>
      <c r="EE29">
        <v>-5.48328999825956E-2</v>
      </c>
      <c r="EF29">
        <v>1.20557726943692</v>
      </c>
      <c r="EG29">
        <v>1.01966508399878</v>
      </c>
      <c r="EH29">
        <v>0.372646063993815</v>
      </c>
      <c r="EI29">
        <v>-0.299084188924364</v>
      </c>
      <c r="EJ29">
        <v>0.69599966719314599</v>
      </c>
      <c r="EK29">
        <v>1.3053331347419299</v>
      </c>
      <c r="EL29">
        <v>0.117111407374603</v>
      </c>
      <c r="EM29">
        <v>0.27519224478090099</v>
      </c>
      <c r="EN29">
        <v>0.36964059293518697</v>
      </c>
      <c r="EO29">
        <v>1.0355724285365</v>
      </c>
      <c r="EP29">
        <v>0.64012987502408703</v>
      </c>
      <c r="EQ29">
        <v>1.6915270488949599E-2</v>
      </c>
      <c r="ER29">
        <v>0.73693953431033898</v>
      </c>
      <c r="ES29">
        <v>0.70689559332765395</v>
      </c>
      <c r="ET29">
        <v>0.50979307811799501</v>
      </c>
      <c r="EU29">
        <v>0.43824317223894299</v>
      </c>
      <c r="EV29">
        <v>0.39562108263398399</v>
      </c>
      <c r="EW29">
        <v>0.60449161941922602</v>
      </c>
      <c r="EX29">
        <v>-1.1953998961102099</v>
      </c>
      <c r="EY29">
        <v>0.50719670125696004</v>
      </c>
      <c r="EZ29">
        <v>0.99322549456234099</v>
      </c>
      <c r="FA29">
        <v>0.56881001088669703</v>
      </c>
      <c r="FB29">
        <v>1.8681523678240799</v>
      </c>
      <c r="FC29">
        <v>1.5581604744059601</v>
      </c>
      <c r="FD29">
        <v>2.2811434484964499</v>
      </c>
      <c r="FE29">
        <v>2.10668923636034</v>
      </c>
      <c r="FF29">
        <v>1.9911526767939001</v>
      </c>
      <c r="FG29">
        <v>0.78032537289541304</v>
      </c>
      <c r="FH29">
        <v>2.12222905014153</v>
      </c>
      <c r="FI29">
        <v>2.2000855642695001</v>
      </c>
      <c r="FJ29">
        <v>1.5788699016915799</v>
      </c>
      <c r="FK29">
        <v>1.6001439337449399</v>
      </c>
      <c r="FL29">
        <v>1.4900395911470401</v>
      </c>
      <c r="FM29">
        <v>2.2251972602179699</v>
      </c>
      <c r="FN29">
        <v>1.9470484285149701</v>
      </c>
      <c r="FO29">
        <v>1.62484457698276</v>
      </c>
      <c r="FP29">
        <v>1.56619086049842</v>
      </c>
      <c r="FQ29">
        <v>1.7895634145614601</v>
      </c>
      <c r="FR29">
        <v>2.08060368653967</v>
      </c>
      <c r="FS29">
        <v>1.8972812024543999</v>
      </c>
      <c r="FT29">
        <v>1.62162612808858</v>
      </c>
      <c r="FU29">
        <v>1.5811460430489801</v>
      </c>
      <c r="FV29">
        <v>1.80304922396106</v>
      </c>
      <c r="FW29">
        <v>2.0383074740440699</v>
      </c>
      <c r="FX29">
        <v>1.86413420971361</v>
      </c>
      <c r="FY29">
        <v>1.64740592276863</v>
      </c>
      <c r="FZ29">
        <v>1.585139748604</v>
      </c>
      <c r="GA29">
        <v>-0.33560491311318902</v>
      </c>
      <c r="GB29">
        <v>1.1738651268518501</v>
      </c>
      <c r="GC29">
        <v>0.50523182600864902</v>
      </c>
      <c r="GD29">
        <v>0.532487269962448</v>
      </c>
      <c r="GE29">
        <v>0.66436978128255597</v>
      </c>
      <c r="GF29">
        <v>0.69847278141866398</v>
      </c>
      <c r="GG29">
        <v>-1.20350716717053</v>
      </c>
      <c r="GH29">
        <v>-1.34011045069326</v>
      </c>
      <c r="GI29">
        <v>-1.36239744918793</v>
      </c>
      <c r="GJ29">
        <v>-1.4447697901463601</v>
      </c>
      <c r="GK29">
        <v>-0.66707141531508696</v>
      </c>
      <c r="GL29">
        <v>-1.2946663692523801</v>
      </c>
      <c r="GM29">
        <v>-1.3363708203704301</v>
      </c>
      <c r="GN29">
        <v>-1.37434349930487</v>
      </c>
      <c r="GO29">
        <v>-1.4611867977926101</v>
      </c>
      <c r="GP29">
        <v>-1.00151938295719</v>
      </c>
      <c r="GQ29">
        <v>-1.34183489304019</v>
      </c>
      <c r="GR29">
        <v>-1.36931588938432</v>
      </c>
      <c r="GS29">
        <v>-1.42927295009544</v>
      </c>
      <c r="GT29">
        <v>-1.5238967599317099</v>
      </c>
      <c r="GU29">
        <v>-1.1527779366342901</v>
      </c>
      <c r="GV29">
        <v>-1.37967579763898</v>
      </c>
      <c r="GW29">
        <v>-1.4165363487534099</v>
      </c>
      <c r="GX29">
        <v>-1.4893907822635299</v>
      </c>
      <c r="GY29">
        <v>-1.59285259654058</v>
      </c>
      <c r="GZ29">
        <v>-1.2478729671595801</v>
      </c>
      <c r="HA29">
        <v>-1.4249935619712699</v>
      </c>
      <c r="HB29">
        <v>-1.47249884189059</v>
      </c>
      <c r="HC29">
        <v>-1.55643286450237</v>
      </c>
      <c r="HD29">
        <v>-1.67028995720115</v>
      </c>
      <c r="HE29">
        <v>-0.96658278640408501</v>
      </c>
      <c r="HF29">
        <v>0.77737828709784396</v>
      </c>
      <c r="HG29">
        <v>0.73147218209083598</v>
      </c>
      <c r="HH29">
        <v>0.83444771961096698</v>
      </c>
      <c r="HI29">
        <v>0.90836331864965603</v>
      </c>
      <c r="HJ29">
        <v>0.91496716662467803</v>
      </c>
      <c r="HK29">
        <v>-1.1543526110848601</v>
      </c>
      <c r="HL29">
        <v>-1.2128082488854599</v>
      </c>
      <c r="HM29">
        <v>-1.2739501276209699</v>
      </c>
      <c r="HN29">
        <v>-1.34611208670674</v>
      </c>
      <c r="HO29">
        <v>-1.0992054643279801</v>
      </c>
      <c r="HP29">
        <v>-1.1902359201478301</v>
      </c>
      <c r="HQ29">
        <v>-1.2198042282722199</v>
      </c>
      <c r="HR29">
        <v>-1.28501974533181</v>
      </c>
      <c r="HS29">
        <v>-1.36312438730982</v>
      </c>
      <c r="HT29">
        <v>-1.15754547542338</v>
      </c>
      <c r="HU29">
        <v>-1.21520636520775</v>
      </c>
      <c r="HV29">
        <v>-1.25826926699464</v>
      </c>
      <c r="HW29">
        <v>-1.3298315125065601</v>
      </c>
      <c r="HX29">
        <v>-1.4146073970023001</v>
      </c>
      <c r="HY29">
        <v>-1.1954122451504601</v>
      </c>
      <c r="HZ29">
        <v>-1.2483515969949499</v>
      </c>
      <c r="IA29">
        <v>-1.3011805366514699</v>
      </c>
      <c r="IB29">
        <v>-1.3792102776752999</v>
      </c>
      <c r="IC29">
        <v>-1.4709578786756601</v>
      </c>
      <c r="ID29">
        <v>-1.2325771934137399</v>
      </c>
      <c r="IE29">
        <v>-1.2876665475720701</v>
      </c>
      <c r="IF29">
        <v>-1.3488131710235001</v>
      </c>
      <c r="IG29">
        <v>-1.43355704053584</v>
      </c>
      <c r="IH29">
        <v>-1.5331226075440401</v>
      </c>
      <c r="II29">
        <v>0.76024730043592603</v>
      </c>
      <c r="IJ29">
        <v>-0.122996278951941</v>
      </c>
      <c r="IK29">
        <v>0.14448098798536799</v>
      </c>
      <c r="IL29">
        <v>1.2432309401684101</v>
      </c>
      <c r="IM29">
        <v>1.5050195621059299</v>
      </c>
      <c r="IN29">
        <v>0.84146753346185799</v>
      </c>
      <c r="IO29">
        <v>1.2182095479073101</v>
      </c>
      <c r="IP29">
        <v>2.8209736249137798</v>
      </c>
      <c r="IQ29">
        <v>2.6276546640871201</v>
      </c>
      <c r="IR29">
        <v>0.640559354977013</v>
      </c>
      <c r="IS29">
        <v>1.19927124795396</v>
      </c>
      <c r="IT29">
        <v>1.8538174031734</v>
      </c>
      <c r="IU29">
        <v>2.56518627677855</v>
      </c>
      <c r="IV29">
        <v>2.0045524062515701</v>
      </c>
      <c r="IW29">
        <v>1.0892257820281299</v>
      </c>
      <c r="IX29">
        <v>1.5764683450257699</v>
      </c>
      <c r="IY29">
        <v>2.27900701259188</v>
      </c>
      <c r="IZ29">
        <v>2.36768354292367</v>
      </c>
      <c r="JA29">
        <v>1.620450080201</v>
      </c>
      <c r="JB29">
        <v>1.0837720852211601</v>
      </c>
      <c r="JC29">
        <v>1.9987006418422599</v>
      </c>
      <c r="JD29">
        <v>2.2927663250573498</v>
      </c>
      <c r="JE29">
        <v>2.05182611148533</v>
      </c>
      <c r="JF29">
        <v>1.5043964688336999</v>
      </c>
      <c r="JG29">
        <v>1.0347958989249599</v>
      </c>
      <c r="JH29">
        <v>2.1162214484839899</v>
      </c>
      <c r="JI29">
        <v>2.1135091300101601</v>
      </c>
      <c r="JJ29">
        <v>1.9248662447012299</v>
      </c>
      <c r="JK29">
        <v>1.43184570133873</v>
      </c>
      <c r="JL29">
        <v>0.83626635941499905</v>
      </c>
      <c r="JM29">
        <v>0.11405808407995301</v>
      </c>
      <c r="JN29">
        <v>1.33836504883875</v>
      </c>
      <c r="JO29">
        <v>1.15852049130945</v>
      </c>
      <c r="JP29">
        <v>0.30709761166350802</v>
      </c>
      <c r="JQ29">
        <v>0.43155362599576402</v>
      </c>
      <c r="JR29">
        <v>0.51939141488906504</v>
      </c>
      <c r="JS29">
        <v>-0.35571908033444</v>
      </c>
      <c r="JT29">
        <v>-1.37758865821675</v>
      </c>
      <c r="JU29">
        <v>-1.3844427676765401</v>
      </c>
      <c r="JV29">
        <v>-1.4072980511881701</v>
      </c>
      <c r="JW29">
        <v>-3.3677018457025802E-2</v>
      </c>
      <c r="JX29">
        <v>-0.87529195293539797</v>
      </c>
      <c r="JY29">
        <v>-1.39774254085876</v>
      </c>
      <c r="JZ29">
        <v>-1.4096098587785999</v>
      </c>
      <c r="KA29">
        <v>-1.45639412960897</v>
      </c>
      <c r="KB29">
        <v>-0.45542190999099702</v>
      </c>
      <c r="KC29">
        <v>-1.15402254367583</v>
      </c>
      <c r="KD29">
        <v>-1.4211320758839701</v>
      </c>
      <c r="KE29">
        <v>-1.4492991109158599</v>
      </c>
      <c r="KF29">
        <v>-1.5200298835588999</v>
      </c>
      <c r="KG29">
        <v>-0.79282911784479204</v>
      </c>
      <c r="KH29">
        <v>-1.2721645210953201</v>
      </c>
      <c r="KI29">
        <v>-1.4618195727352301</v>
      </c>
      <c r="KJ29">
        <v>-1.50893900957046</v>
      </c>
      <c r="KK29">
        <v>-1.59447672550366</v>
      </c>
      <c r="KL29">
        <v>-0.98836780127235002</v>
      </c>
      <c r="KM29">
        <v>-1.35966430802025</v>
      </c>
      <c r="KN29">
        <v>-1.5191241138559699</v>
      </c>
      <c r="KO29">
        <v>-1.58113019532428</v>
      </c>
      <c r="KP29">
        <v>-1.6803974740927401</v>
      </c>
      <c r="KQ29">
        <v>1.49273072798938</v>
      </c>
      <c r="KR29">
        <v>7.8006732210544702E-2</v>
      </c>
      <c r="KS29">
        <v>2.4574493567281799</v>
      </c>
      <c r="KT29">
        <v>1.8908841338302</v>
      </c>
      <c r="KU29">
        <v>-0.80360605758063597</v>
      </c>
      <c r="KV29">
        <v>-0.161075817387382</v>
      </c>
      <c r="KW29">
        <v>1.1737650880349699</v>
      </c>
      <c r="KX29">
        <v>0.67224761164743996</v>
      </c>
      <c r="KY29">
        <v>1.6604234768806201</v>
      </c>
      <c r="KZ29">
        <v>1.5438461056116299</v>
      </c>
      <c r="LA29">
        <v>1.6048880607490601</v>
      </c>
      <c r="LB29">
        <v>1.66204232550316</v>
      </c>
      <c r="LC29">
        <v>1.38784758531895</v>
      </c>
      <c r="LD29">
        <v>1.34759301238799</v>
      </c>
      <c r="LE29">
        <v>1.25018406095493</v>
      </c>
      <c r="LF29">
        <v>1.6898401758583399</v>
      </c>
      <c r="LG29">
        <v>1.58857522654575</v>
      </c>
      <c r="LH29">
        <v>1.4256816576846301</v>
      </c>
      <c r="LI29">
        <v>1.3570925717861999</v>
      </c>
      <c r="LJ29">
        <v>0.54951211246438503</v>
      </c>
      <c r="LK29">
        <v>1.6487884604406999</v>
      </c>
      <c r="LL29">
        <v>1.5671682384568599</v>
      </c>
      <c r="LM29">
        <v>1.42369315161615</v>
      </c>
      <c r="LN29">
        <v>0.86243861246824105</v>
      </c>
      <c r="LO29">
        <v>0.46559617450138702</v>
      </c>
      <c r="LP29">
        <v>1.6252043291570599</v>
      </c>
      <c r="LQ29">
        <v>1.53949719932494</v>
      </c>
      <c r="LR29">
        <v>1.0398476370035299</v>
      </c>
      <c r="LS29">
        <v>0.72811371683397996</v>
      </c>
      <c r="LT29">
        <v>0.69345845654161198</v>
      </c>
      <c r="LU29">
        <v>1.2536425673340901</v>
      </c>
      <c r="LV29">
        <v>-0.84535609119181498</v>
      </c>
      <c r="LW29">
        <v>0.90375568797774197</v>
      </c>
      <c r="LX29">
        <v>1.08278380993692</v>
      </c>
      <c r="LY29">
        <v>-2.38628705567961E-2</v>
      </c>
      <c r="LZ29">
        <v>0.76877447972754198</v>
      </c>
      <c r="MA29">
        <v>0.13197965511793999</v>
      </c>
      <c r="MB29">
        <v>0.87463255343954405</v>
      </c>
      <c r="MC29">
        <v>1.7386392192781599</v>
      </c>
      <c r="MD29">
        <v>1.89649814896048</v>
      </c>
      <c r="ME29">
        <v>1.8356482403782299</v>
      </c>
      <c r="MF29">
        <v>0.35482307126024898</v>
      </c>
      <c r="MG29">
        <v>0.43073612611184398</v>
      </c>
      <c r="MH29">
        <v>0.97672438491845204</v>
      </c>
      <c r="MI29">
        <v>2.2655975660027798</v>
      </c>
      <c r="MJ29">
        <v>1.44908852617109</v>
      </c>
      <c r="MK29">
        <v>0.53259253830437303</v>
      </c>
      <c r="ML29">
        <v>0.951210743795186</v>
      </c>
      <c r="MM29">
        <v>2.22664040291134</v>
      </c>
      <c r="MN29">
        <v>1.31336154030626</v>
      </c>
      <c r="MO29">
        <v>1.46187276980866</v>
      </c>
      <c r="MP29">
        <v>1.01258971579094</v>
      </c>
      <c r="MQ29">
        <v>2.1273341887033101</v>
      </c>
      <c r="MR29">
        <v>1.7456651667463901</v>
      </c>
      <c r="MS29">
        <v>1.31888593926785</v>
      </c>
      <c r="MT29">
        <v>1.79425557893313</v>
      </c>
      <c r="MU29">
        <v>2.065125226977</v>
      </c>
      <c r="MV29">
        <v>1.78731616058456</v>
      </c>
      <c r="MW29">
        <v>1.7898085496063301</v>
      </c>
      <c r="MX29">
        <v>1.7818229603990801</v>
      </c>
      <c r="MY29">
        <v>1.52127743828314</v>
      </c>
      <c r="MZ29">
        <v>-0.19015245482898999</v>
      </c>
      <c r="NA29">
        <v>1.3550992099516601</v>
      </c>
      <c r="NB29">
        <v>1.67266249867982</v>
      </c>
      <c r="NC29">
        <v>1.34131457748269</v>
      </c>
      <c r="ND29">
        <v>1.49196610854032</v>
      </c>
      <c r="NE29">
        <v>0.81419907650984902</v>
      </c>
      <c r="NF29">
        <v>1.0635115397219099</v>
      </c>
      <c r="NG29">
        <v>2.7827325859525902</v>
      </c>
      <c r="NH29">
        <v>1.7071912151873401</v>
      </c>
      <c r="NI29">
        <v>1.6259721221080701</v>
      </c>
      <c r="NJ29">
        <v>1.3291337504786001</v>
      </c>
      <c r="NK29">
        <v>1.5084612035074401</v>
      </c>
      <c r="NL29">
        <v>2.0680791204104199</v>
      </c>
      <c r="NM29">
        <v>1.30927026241512</v>
      </c>
      <c r="NN29">
        <v>1.59339829917381</v>
      </c>
      <c r="NO29">
        <v>1.5339298735023601</v>
      </c>
      <c r="NP29">
        <v>1.9447703305652499</v>
      </c>
      <c r="NQ29">
        <v>1.8605821367020701</v>
      </c>
      <c r="NR29">
        <v>0.48060119636198301</v>
      </c>
      <c r="NS29">
        <v>1.67239437942839</v>
      </c>
      <c r="NT29">
        <v>1.8432944154281501</v>
      </c>
      <c r="NU29">
        <v>1.86957387023309</v>
      </c>
      <c r="NV29">
        <v>1.16098052024545</v>
      </c>
      <c r="NW29">
        <v>0.43008169873809099</v>
      </c>
      <c r="NX29">
        <v>1.8869205212590201</v>
      </c>
      <c r="NY29">
        <v>1.8221117737613901</v>
      </c>
      <c r="NZ29">
        <v>1.3545043434605799</v>
      </c>
      <c r="OA29">
        <v>1.0017219079491499</v>
      </c>
      <c r="OB29">
        <v>0.63515585613432501</v>
      </c>
      <c r="OC29">
        <v>0.70477082036634997</v>
      </c>
      <c r="OD29">
        <v>-0.137504446015209</v>
      </c>
      <c r="OE29">
        <v>-0.221951509778961</v>
      </c>
      <c r="OF29">
        <v>-0.21124708654725799</v>
      </c>
      <c r="OG29">
        <v>0.29666158650974001</v>
      </c>
      <c r="OH29">
        <v>0.75205905444932497</v>
      </c>
      <c r="OI29">
        <v>0.20293149982581399</v>
      </c>
      <c r="OJ29">
        <v>0.11891314564515899</v>
      </c>
      <c r="OK29">
        <v>0.95920306544281597</v>
      </c>
      <c r="OL29">
        <v>0.73881736906192697</v>
      </c>
      <c r="OM29">
        <v>0.52443980904266796</v>
      </c>
      <c r="ON29">
        <v>0.28409900319207798</v>
      </c>
      <c r="OO29">
        <v>0.55930434710708699</v>
      </c>
      <c r="OP29">
        <v>0.90157298929910201</v>
      </c>
      <c r="OQ29">
        <v>0.48650242378817099</v>
      </c>
      <c r="OR29">
        <v>0.42156821206293699</v>
      </c>
      <c r="OS29">
        <v>0.44146818819649097</v>
      </c>
      <c r="OT29">
        <v>0.76413531827508596</v>
      </c>
      <c r="OU29">
        <v>0.72724308738652299</v>
      </c>
      <c r="OV29">
        <v>0.41624890295931299</v>
      </c>
      <c r="OW29">
        <v>0.50075582901781102</v>
      </c>
      <c r="OX29">
        <v>0.63988027396717895</v>
      </c>
      <c r="OY29">
        <v>0.71572855011360703</v>
      </c>
      <c r="OZ29">
        <v>0.62498284491590905</v>
      </c>
      <c r="PA29">
        <v>0.41769274599463402</v>
      </c>
      <c r="PB29">
        <v>0.66181730773196701</v>
      </c>
      <c r="PC29">
        <v>0.65169396924629797</v>
      </c>
      <c r="PD29">
        <v>0.66167056407651104</v>
      </c>
      <c r="PE29">
        <v>0.59949756920227204</v>
      </c>
      <c r="PF29">
        <v>0.29497788211468601</v>
      </c>
      <c r="PG29">
        <v>1.22996164894898</v>
      </c>
      <c r="PH29">
        <v>-1.4018449095293799</v>
      </c>
      <c r="PI29">
        <v>-1.57929483095763</v>
      </c>
      <c r="PJ29">
        <v>-1.1643627870488999</v>
      </c>
      <c r="PK29">
        <v>-1.0499401447233401</v>
      </c>
      <c r="PL29">
        <v>-1.6498379876050899</v>
      </c>
      <c r="PM29">
        <v>1.01235605138922</v>
      </c>
      <c r="PN29">
        <v>1.2610038491498801</v>
      </c>
      <c r="PO29">
        <v>1.4169892189289901</v>
      </c>
      <c r="PP29">
        <v>1.40249685090412</v>
      </c>
      <c r="PQ29">
        <v>1.15585812480771</v>
      </c>
      <c r="PR29">
        <v>1.0971849278586301</v>
      </c>
      <c r="PS29">
        <v>1.31471362311095</v>
      </c>
      <c r="PT29">
        <v>1.4131184637735701</v>
      </c>
      <c r="PU29">
        <v>1.35717360717865</v>
      </c>
      <c r="PV29">
        <v>1.12770100511344</v>
      </c>
      <c r="PW29">
        <v>1.2087165713216199</v>
      </c>
      <c r="PX29">
        <v>1.3661876697342701</v>
      </c>
      <c r="PY29">
        <v>1.3868495566005501</v>
      </c>
      <c r="PZ29">
        <v>1.3300254263232301</v>
      </c>
      <c r="QA29">
        <v>1.19315170972632</v>
      </c>
      <c r="QB29">
        <v>1.2798745188806999</v>
      </c>
      <c r="QC29">
        <v>1.36507706211239</v>
      </c>
      <c r="QD29">
        <v>1.3593734624384799</v>
      </c>
      <c r="QE29">
        <v>1.35736802723746</v>
      </c>
      <c r="QF29">
        <v>1.2514719750690899</v>
      </c>
      <c r="QG29">
        <v>1.30146071263611</v>
      </c>
      <c r="QH29">
        <v>1.3502842656068199</v>
      </c>
      <c r="QI29">
        <v>1.3730249731673201</v>
      </c>
      <c r="QJ29">
        <v>1.4071009293066601</v>
      </c>
      <c r="QK29">
        <v>-0.70621376099655997</v>
      </c>
      <c r="QL29">
        <v>-1.56457609681384</v>
      </c>
      <c r="QM29">
        <v>-2.5958654109768999</v>
      </c>
      <c r="QN29">
        <v>-1.3537441849093099</v>
      </c>
      <c r="QO29">
        <v>-1.2195300295629701</v>
      </c>
      <c r="QP29">
        <v>0.105393237825173</v>
      </c>
      <c r="QQ29">
        <v>-0.19294482644362701</v>
      </c>
      <c r="QR29">
        <v>0.37284740789223803</v>
      </c>
      <c r="QS29">
        <v>0.77100786396998899</v>
      </c>
      <c r="QT29">
        <v>1.04783209142961</v>
      </c>
      <c r="QU29">
        <v>-0.318804145449267</v>
      </c>
      <c r="QV29">
        <v>-0.21270095614405399</v>
      </c>
      <c r="QW29">
        <v>0.23002260085981699</v>
      </c>
      <c r="QX29">
        <v>0.64941673476776596</v>
      </c>
      <c r="QY29">
        <v>0.93439676479200895</v>
      </c>
      <c r="QZ29">
        <v>-0.27720034350816802</v>
      </c>
      <c r="RA29">
        <v>1.00280976358397E-2</v>
      </c>
      <c r="RB29">
        <v>0.46031811338462197</v>
      </c>
      <c r="RC29">
        <v>0.82572900178424602</v>
      </c>
      <c r="RD29">
        <v>1.7540591143158699</v>
      </c>
      <c r="RE29">
        <v>-0.105968999466898</v>
      </c>
      <c r="RF29">
        <v>0.243598536013094</v>
      </c>
      <c r="RG29">
        <v>0.65397244574209501</v>
      </c>
      <c r="RH29">
        <v>1.44467141203551</v>
      </c>
      <c r="RI29">
        <v>1.7708122762073</v>
      </c>
      <c r="RJ29">
        <v>0.103832144399468</v>
      </c>
      <c r="RK29">
        <v>0.45175255078737098</v>
      </c>
      <c r="RL29">
        <v>1.18951047751676</v>
      </c>
      <c r="RM29">
        <v>1.5532146250536001</v>
      </c>
      <c r="RN29">
        <v>1.8673198000665501</v>
      </c>
      <c r="RO29">
        <v>2.2862255860401501</v>
      </c>
      <c r="RP29">
        <v>2.7476197496402799</v>
      </c>
      <c r="RQ29">
        <v>1.5554117004671899</v>
      </c>
      <c r="RR29">
        <v>-0.45425522117887601</v>
      </c>
      <c r="RS29">
        <v>-0.68236954407093398</v>
      </c>
      <c r="RT29">
        <v>-0.55198531387376903</v>
      </c>
      <c r="RU29">
        <v>1.88454680074349</v>
      </c>
      <c r="RV29">
        <v>0.82009951385365498</v>
      </c>
      <c r="RW29">
        <v>0.99783909068621301</v>
      </c>
      <c r="RX29">
        <v>1.09663338334859</v>
      </c>
      <c r="RY29">
        <v>2.21055773590497</v>
      </c>
      <c r="RZ29">
        <v>1.7952447027743199</v>
      </c>
      <c r="SA29">
        <v>0.79738650735879901</v>
      </c>
      <c r="SB29">
        <v>1.00645742017397</v>
      </c>
      <c r="SC29">
        <v>1.20450075821421</v>
      </c>
      <c r="SD29">
        <v>2.05637756563039</v>
      </c>
      <c r="SE29">
        <v>1.33935457979127</v>
      </c>
      <c r="SF29">
        <v>0.92062953398035996</v>
      </c>
      <c r="SG29">
        <v>1.13553755811497</v>
      </c>
      <c r="SH29">
        <v>1.2384475166147899</v>
      </c>
      <c r="SI29">
        <v>1.6884458289313</v>
      </c>
      <c r="SJ29">
        <v>1.2658533427019101</v>
      </c>
      <c r="SK29">
        <v>1.04082999989347</v>
      </c>
      <c r="SL29">
        <v>1.1889224942234899</v>
      </c>
      <c r="SM29">
        <v>1.2239263262889899</v>
      </c>
      <c r="SN29">
        <v>1.5579806766988</v>
      </c>
      <c r="SO29">
        <v>1.2778716056043999</v>
      </c>
      <c r="SP29">
        <v>1.10239001260214</v>
      </c>
      <c r="SQ29">
        <v>1.1883124186374701</v>
      </c>
      <c r="SR29">
        <v>1.2374358892611299</v>
      </c>
      <c r="SS29">
        <v>1.5010077846062</v>
      </c>
      <c r="ST29">
        <v>-0.20296818872483299</v>
      </c>
      <c r="SU29">
        <v>-0.201756055358742</v>
      </c>
      <c r="SV29">
        <v>4.6559529926870298E-2</v>
      </c>
      <c r="SW29">
        <v>0.49759462273668098</v>
      </c>
      <c r="SX29">
        <v>1.3611316868872201</v>
      </c>
      <c r="SY29">
        <v>1.49534953854024</v>
      </c>
      <c r="SZ29">
        <v>1.5082630275989499</v>
      </c>
      <c r="TA29">
        <v>1.5317132286858499</v>
      </c>
      <c r="TB29">
        <v>1.59175382487735</v>
      </c>
      <c r="TC29">
        <v>1.49950578468409</v>
      </c>
      <c r="TD29">
        <v>1.50043869631473</v>
      </c>
      <c r="TE29">
        <v>1.5174943494986</v>
      </c>
      <c r="TF29">
        <v>1.54988258308896</v>
      </c>
      <c r="TG29">
        <v>1.5995891095606001</v>
      </c>
      <c r="TH29">
        <v>1.5046236748222099</v>
      </c>
      <c r="TI29">
        <v>1.51367873140019</v>
      </c>
      <c r="TJ29">
        <v>1.5385132862220401</v>
      </c>
      <c r="TK29">
        <v>1.5797204397714699</v>
      </c>
      <c r="TL29">
        <v>1.57888847064687</v>
      </c>
      <c r="TM29">
        <v>1.51749662857414</v>
      </c>
      <c r="TN29">
        <v>1.53449959277527</v>
      </c>
      <c r="TO29">
        <v>1.5678929506241399</v>
      </c>
      <c r="TP29">
        <v>1.57832858946462</v>
      </c>
      <c r="TQ29">
        <v>1.5272444407608701</v>
      </c>
      <c r="TR29">
        <v>1.53720832382752</v>
      </c>
      <c r="TS29">
        <v>1.56270288044118</v>
      </c>
      <c r="TT29">
        <v>1.5750328510342899</v>
      </c>
      <c r="TU29">
        <v>1.5449072250317899</v>
      </c>
      <c r="TV29">
        <v>1.44358331776164</v>
      </c>
    </row>
    <row r="30" spans="1:542" x14ac:dyDescent="0.25">
      <c r="A30" s="13">
        <v>45016</v>
      </c>
      <c r="B30">
        <v>1.3639026621052099</v>
      </c>
      <c r="C30">
        <v>-1.3302667630113101</v>
      </c>
      <c r="D30">
        <v>0.70114785566039795</v>
      </c>
      <c r="E30">
        <v>2.1368929236966498</v>
      </c>
      <c r="F30">
        <v>1.19075203317434</v>
      </c>
      <c r="G30">
        <v>1.0091098482483301</v>
      </c>
      <c r="H30">
        <v>1.1446644861014501</v>
      </c>
      <c r="I30">
        <v>1.3230199495602799</v>
      </c>
      <c r="J30">
        <v>2.0811300608119399</v>
      </c>
      <c r="K30">
        <v>3.0793124541924999</v>
      </c>
      <c r="L30">
        <v>1.4595649295586099</v>
      </c>
      <c r="M30">
        <v>1.47790171523924</v>
      </c>
      <c r="N30">
        <v>1.8927525725209</v>
      </c>
      <c r="O30">
        <v>2.5644365012893102</v>
      </c>
      <c r="P30">
        <v>2.2583697624536598</v>
      </c>
      <c r="Q30">
        <v>1.5611323742677401</v>
      </c>
      <c r="R30">
        <v>1.79626619429362</v>
      </c>
      <c r="S30">
        <v>2.3899797126745099</v>
      </c>
      <c r="T30">
        <v>2.6285020758106299</v>
      </c>
      <c r="U30">
        <v>1.43431930606467</v>
      </c>
      <c r="V30">
        <v>1.8091084115487099</v>
      </c>
      <c r="W30">
        <v>2.2386990009151102</v>
      </c>
      <c r="X30">
        <v>2.5941860687420699</v>
      </c>
      <c r="Y30">
        <v>2.1103173184645398</v>
      </c>
      <c r="Z30">
        <v>0.97219463525831695</v>
      </c>
      <c r="AA30">
        <v>2.1613478648178899</v>
      </c>
      <c r="AB30">
        <v>2.4485361945856998</v>
      </c>
      <c r="AC30">
        <v>2.2456721093302798</v>
      </c>
      <c r="AD30">
        <v>1.72028296806923</v>
      </c>
      <c r="AE30">
        <v>1.3751934466296001</v>
      </c>
      <c r="AF30">
        <v>-0.60245356173960596</v>
      </c>
      <c r="AG30">
        <v>1.9610265465555701</v>
      </c>
      <c r="AH30">
        <v>0.88239123409238995</v>
      </c>
      <c r="AI30">
        <v>1.08816564727484</v>
      </c>
      <c r="AJ30">
        <v>0.24479218272216199</v>
      </c>
      <c r="AK30">
        <v>-0.54212627790593204</v>
      </c>
      <c r="AL30">
        <v>-0.90857768333979505</v>
      </c>
      <c r="AM30">
        <v>-1.2866473200965001</v>
      </c>
      <c r="AN30">
        <v>-1.55275649097697</v>
      </c>
      <c r="AO30">
        <v>-1.63592896885927</v>
      </c>
      <c r="AP30">
        <v>-0.69500589619945796</v>
      </c>
      <c r="AQ30">
        <v>-1.0491042540567801</v>
      </c>
      <c r="AR30">
        <v>-1.3843357584187499</v>
      </c>
      <c r="AS30">
        <v>-1.64845794048271</v>
      </c>
      <c r="AT30">
        <v>-1.5998151635639799</v>
      </c>
      <c r="AU30">
        <v>-0.87974804061205902</v>
      </c>
      <c r="AV30">
        <v>-1.2263035125358599</v>
      </c>
      <c r="AW30">
        <v>-1.5273123579991901</v>
      </c>
      <c r="AX30">
        <v>-1.6367918867022999</v>
      </c>
      <c r="AY30">
        <v>-1.6372334251563201</v>
      </c>
      <c r="AZ30">
        <v>-1.0615528068451401</v>
      </c>
      <c r="BA30">
        <v>-1.3819290367375101</v>
      </c>
      <c r="BB30">
        <v>-1.5677230188787501</v>
      </c>
      <c r="BC30">
        <v>-1.6582979449392199</v>
      </c>
      <c r="BD30">
        <v>-1.82231912622893</v>
      </c>
      <c r="BE30">
        <v>-1.22576901327429</v>
      </c>
      <c r="BF30">
        <v>-1.45414235313389</v>
      </c>
      <c r="BG30">
        <v>-1.6067051017615299</v>
      </c>
      <c r="BH30">
        <v>-1.7976161981180501</v>
      </c>
      <c r="BI30">
        <v>-1.9030347373780501</v>
      </c>
      <c r="BK30">
        <v>2.0044940781154699</v>
      </c>
      <c r="BL30">
        <v>0.65550338599577096</v>
      </c>
      <c r="BM30">
        <v>2.03027032806679</v>
      </c>
      <c r="BN30">
        <v>2.2971561825478801</v>
      </c>
      <c r="BO30">
        <v>3.1495400891875498</v>
      </c>
      <c r="BP30">
        <v>2.6616992991199</v>
      </c>
      <c r="BQ30">
        <v>2.2655690682351501</v>
      </c>
      <c r="BR30">
        <v>2.5249147969764598</v>
      </c>
      <c r="BS30">
        <v>2.9426206053955899</v>
      </c>
      <c r="BT30">
        <v>2.4155630964975399</v>
      </c>
      <c r="BU30">
        <v>2.1504227886022398</v>
      </c>
      <c r="BV30">
        <v>2.3868083108419098</v>
      </c>
      <c r="BW30">
        <v>2.6174909031974201</v>
      </c>
      <c r="BX30">
        <v>2.7397226245659101</v>
      </c>
      <c r="BY30">
        <v>2.3052539291432099</v>
      </c>
      <c r="BZ30">
        <v>2.2846038090329599</v>
      </c>
      <c r="CA30">
        <v>2.5201815597211801</v>
      </c>
      <c r="CB30">
        <v>2.7043293252223801</v>
      </c>
      <c r="CC30">
        <v>2.5819048799263098</v>
      </c>
      <c r="CD30">
        <v>2.2152677252449902</v>
      </c>
      <c r="CE30">
        <v>2.4134357996828202</v>
      </c>
      <c r="CF30">
        <v>2.61612685855961</v>
      </c>
      <c r="CG30">
        <v>2.6310053462573801</v>
      </c>
      <c r="CH30">
        <v>2.47523758695261</v>
      </c>
      <c r="CI30">
        <v>2.0070658711067502</v>
      </c>
      <c r="CJ30">
        <v>2.5157876922356301</v>
      </c>
      <c r="CK30">
        <v>2.5924709322300301</v>
      </c>
      <c r="CL30">
        <v>2.5614020320263902</v>
      </c>
      <c r="CM30">
        <v>2.3135624341160801</v>
      </c>
      <c r="CN30">
        <v>1.94139988357522</v>
      </c>
      <c r="CO30">
        <v>2.0869406840630802</v>
      </c>
      <c r="CP30">
        <v>-0.64117043384059502</v>
      </c>
      <c r="CQ30">
        <v>-1.5394970433523201</v>
      </c>
      <c r="CR30">
        <v>0.26138300013943</v>
      </c>
      <c r="CS30">
        <v>0.56697056628992004</v>
      </c>
      <c r="CT30">
        <v>1.2266864263114501</v>
      </c>
      <c r="CU30">
        <v>7.0240731111408994E-2</v>
      </c>
      <c r="CV30">
        <v>1.3152696114137199</v>
      </c>
      <c r="CW30">
        <v>1.8914021653744599</v>
      </c>
      <c r="CX30">
        <v>2.83926569944729</v>
      </c>
      <c r="CY30">
        <v>1.27703060555812</v>
      </c>
      <c r="CZ30">
        <v>0.57365127970672702</v>
      </c>
      <c r="DA30">
        <v>1.6218039254237999</v>
      </c>
      <c r="DB30">
        <v>2.1709285253501598</v>
      </c>
      <c r="DC30">
        <v>2.0185438865387901</v>
      </c>
      <c r="DD30">
        <v>0.96381299953573696</v>
      </c>
      <c r="DE30">
        <v>1.14235201580302</v>
      </c>
      <c r="DF30">
        <v>1.9771498413233</v>
      </c>
      <c r="DG30">
        <v>2.1724394130902298</v>
      </c>
      <c r="DH30">
        <v>2.1193570695346802</v>
      </c>
      <c r="DI30">
        <v>1.2293988968368299</v>
      </c>
      <c r="DJ30">
        <v>1.54611947957881</v>
      </c>
      <c r="DK30">
        <v>2.05319259571568</v>
      </c>
      <c r="DL30">
        <v>2.1977002825187002</v>
      </c>
      <c r="DM30">
        <v>2.0241919301150602</v>
      </c>
      <c r="DN30">
        <v>1.53158007993038</v>
      </c>
      <c r="DO30">
        <v>1.72721426005221</v>
      </c>
      <c r="DP30">
        <v>2.1257796712902599</v>
      </c>
      <c r="DQ30">
        <v>2.1383350492451001</v>
      </c>
      <c r="DR30">
        <v>2.1090936349068601</v>
      </c>
      <c r="DS30">
        <v>1.1984308190942801</v>
      </c>
      <c r="DT30">
        <v>0.266267547611996</v>
      </c>
      <c r="DU30">
        <v>-0.171325300776663</v>
      </c>
      <c r="DV30">
        <v>0.50763785592923905</v>
      </c>
      <c r="DW30">
        <v>0.33871188033217497</v>
      </c>
      <c r="DX30">
        <v>-2.1411574127661901E-2</v>
      </c>
      <c r="DY30">
        <v>1.45672800987132</v>
      </c>
      <c r="DZ30">
        <v>-3.89678615079442E-2</v>
      </c>
      <c r="EA30">
        <v>-0.28101078750000602</v>
      </c>
      <c r="EB30">
        <v>0.89802632893239898</v>
      </c>
      <c r="EC30">
        <v>1.5339008426301799</v>
      </c>
      <c r="ED30">
        <v>1.08555725652448</v>
      </c>
      <c r="EE30">
        <v>-0.31161933816979498</v>
      </c>
      <c r="EF30">
        <v>4.6047065513544497E-2</v>
      </c>
      <c r="EG30">
        <v>1.2131800348500501</v>
      </c>
      <c r="EH30">
        <v>1.60562825763837</v>
      </c>
      <c r="EI30">
        <v>0.45244795172324098</v>
      </c>
      <c r="EJ30">
        <v>-0.154413970323732</v>
      </c>
      <c r="EK30">
        <v>0.74195292909806398</v>
      </c>
      <c r="EL30">
        <v>1.3132057192968301</v>
      </c>
      <c r="EM30">
        <v>1.1463988791731801</v>
      </c>
      <c r="EN30">
        <v>0.383132244191282</v>
      </c>
      <c r="EO30">
        <v>0.45969071039597598</v>
      </c>
      <c r="EP30">
        <v>1.06147280436735</v>
      </c>
      <c r="EQ30">
        <v>0.68433820965437597</v>
      </c>
      <c r="ER30">
        <v>0.93314341391164402</v>
      </c>
      <c r="ES30">
        <v>0.79595092608515094</v>
      </c>
      <c r="ET30">
        <v>0.76505923218584904</v>
      </c>
      <c r="EU30">
        <v>0.57451832426192895</v>
      </c>
      <c r="EV30">
        <v>0.50598723895642395</v>
      </c>
      <c r="EW30">
        <v>1.2543683728104</v>
      </c>
      <c r="EX30">
        <v>-0.87727004432735201</v>
      </c>
      <c r="EY30">
        <v>-1.2049466170654901</v>
      </c>
      <c r="EZ30">
        <v>0.51679113553481504</v>
      </c>
      <c r="FA30">
        <v>0.98731183670602196</v>
      </c>
      <c r="FB30">
        <v>0.607549083568661</v>
      </c>
      <c r="FC30">
        <v>0.68713702337252802</v>
      </c>
      <c r="FD30">
        <v>1.6582142223087699</v>
      </c>
      <c r="FE30">
        <v>2.3401583897062102</v>
      </c>
      <c r="FF30">
        <v>2.2940818686630502</v>
      </c>
      <c r="FG30">
        <v>1.25160988291439</v>
      </c>
      <c r="FH30">
        <v>0.87307098455466003</v>
      </c>
      <c r="FI30">
        <v>2.2397888674355499</v>
      </c>
      <c r="FJ30">
        <v>2.2741852188415099</v>
      </c>
      <c r="FK30">
        <v>1.85225779377086</v>
      </c>
      <c r="FL30">
        <v>1.09373006403952</v>
      </c>
      <c r="FM30">
        <v>1.5965492190944399</v>
      </c>
      <c r="FN30">
        <v>2.3244911802861199</v>
      </c>
      <c r="FO30">
        <v>2.1202925757181501</v>
      </c>
      <c r="FP30">
        <v>1.9533032134031501</v>
      </c>
      <c r="FQ30">
        <v>1.5302341311073</v>
      </c>
      <c r="FR30">
        <v>1.8907876804360799</v>
      </c>
      <c r="FS30">
        <v>2.24601725641473</v>
      </c>
      <c r="FT30">
        <v>2.1414175938370299</v>
      </c>
      <c r="FU30">
        <v>1.94675979996602</v>
      </c>
      <c r="FV30">
        <v>1.78776715631442</v>
      </c>
      <c r="FW30">
        <v>1.9515670109141501</v>
      </c>
      <c r="FX30">
        <v>2.26573052426038</v>
      </c>
      <c r="FY30">
        <v>2.1340315058058099</v>
      </c>
      <c r="FZ30">
        <v>1.9897740718342301</v>
      </c>
      <c r="GA30">
        <v>0.763101647674024</v>
      </c>
      <c r="GB30">
        <v>2.3038986503673402</v>
      </c>
      <c r="GC30">
        <v>1.59693878673085</v>
      </c>
      <c r="GD30">
        <v>0.74753020590882302</v>
      </c>
      <c r="GE30">
        <v>0.66436978128255597</v>
      </c>
      <c r="GF30">
        <v>0.69847278141866398</v>
      </c>
      <c r="GG30">
        <v>-0.32933810993518198</v>
      </c>
      <c r="GH30">
        <v>-1.1999594573438701</v>
      </c>
      <c r="GI30">
        <v>-1.36239744918793</v>
      </c>
      <c r="GJ30">
        <v>-1.4447697901463601</v>
      </c>
      <c r="GK30">
        <v>0.73835122380641405</v>
      </c>
      <c r="GL30">
        <v>-0.66669015746272098</v>
      </c>
      <c r="GM30">
        <v>-1.28986139506752</v>
      </c>
      <c r="GN30">
        <v>-1.37434349930487</v>
      </c>
      <c r="GO30">
        <v>-1.4611867977926101</v>
      </c>
      <c r="GP30">
        <v>3.8096291835679003E-2</v>
      </c>
      <c r="GQ30">
        <v>-1.00028520025887</v>
      </c>
      <c r="GR30">
        <v>-1.34607901368567</v>
      </c>
      <c r="GS30">
        <v>-1.42927295009544</v>
      </c>
      <c r="GT30">
        <v>-1.5238967599317099</v>
      </c>
      <c r="GU30">
        <v>-0.42887524915292902</v>
      </c>
      <c r="GV30">
        <v>-1.1513408611951701</v>
      </c>
      <c r="GW30">
        <v>-1.40100982684526</v>
      </c>
      <c r="GX30">
        <v>-1.4893907822635299</v>
      </c>
      <c r="GY30">
        <v>-1.59285259654058</v>
      </c>
      <c r="GZ30">
        <v>-0.69971477137844496</v>
      </c>
      <c r="HA30">
        <v>-1.25338340236653</v>
      </c>
      <c r="HB30">
        <v>-1.4607893312575599</v>
      </c>
      <c r="HC30">
        <v>-1.55643286450237</v>
      </c>
      <c r="HD30">
        <v>-1.67028995720115</v>
      </c>
      <c r="HE30">
        <v>-0.142322309083944</v>
      </c>
      <c r="HF30">
        <v>1.97457277441485</v>
      </c>
      <c r="HG30">
        <v>1.0830475967139299</v>
      </c>
      <c r="HH30">
        <v>0.93471513585260602</v>
      </c>
      <c r="HI30">
        <v>0.90836331864965603</v>
      </c>
      <c r="HJ30">
        <v>0.91496716662467803</v>
      </c>
      <c r="HK30">
        <v>-0.96390030128168303</v>
      </c>
      <c r="HL30">
        <v>-1.16694575207886</v>
      </c>
      <c r="HM30">
        <v>-1.2739501276209699</v>
      </c>
      <c r="HN30">
        <v>-1.34611208670674</v>
      </c>
      <c r="HO30">
        <v>-0.19120556716669701</v>
      </c>
      <c r="HP30">
        <v>-1.0961874277744299</v>
      </c>
      <c r="HQ30">
        <v>-1.2046722667912499</v>
      </c>
      <c r="HR30">
        <v>-1.28501974533181</v>
      </c>
      <c r="HS30">
        <v>-1.36312438730982</v>
      </c>
      <c r="HT30">
        <v>-0.65949311565907598</v>
      </c>
      <c r="HU30">
        <v>-1.16086751858408</v>
      </c>
      <c r="HV30">
        <v>-1.2507487307992899</v>
      </c>
      <c r="HW30">
        <v>-1.3298315125065601</v>
      </c>
      <c r="HX30">
        <v>-1.4146073970023001</v>
      </c>
      <c r="HY30">
        <v>-0.86088187586155895</v>
      </c>
      <c r="HZ30">
        <v>-1.21242698955357</v>
      </c>
      <c r="IA30">
        <v>-1.2961870926680701</v>
      </c>
      <c r="IB30">
        <v>-1.3792102776752999</v>
      </c>
      <c r="IC30">
        <v>-1.4709578786756601</v>
      </c>
      <c r="ID30">
        <v>-0.98391906232480397</v>
      </c>
      <c r="IE30">
        <v>-1.26088090651777</v>
      </c>
      <c r="IF30">
        <v>-1.34507108762671</v>
      </c>
      <c r="IG30">
        <v>-1.43355704053584</v>
      </c>
      <c r="IH30">
        <v>-1.5331226075440401</v>
      </c>
      <c r="II30">
        <v>0.63974468342997703</v>
      </c>
      <c r="IJ30">
        <v>-1.1134272971269501</v>
      </c>
      <c r="IK30">
        <v>-0.122980650351879</v>
      </c>
      <c r="IL30">
        <v>0.15551085942338999</v>
      </c>
      <c r="IM30">
        <v>1.2473129334856099</v>
      </c>
      <c r="IN30">
        <v>1.5128295419586499</v>
      </c>
      <c r="IO30">
        <v>0.80043508216263004</v>
      </c>
      <c r="IP30">
        <v>1.26541113636223</v>
      </c>
      <c r="IQ30">
        <v>2.8887844821846702</v>
      </c>
      <c r="IR30">
        <v>2.7647450999088599</v>
      </c>
      <c r="IS30">
        <v>0.82591767037749997</v>
      </c>
      <c r="IT30">
        <v>1.24524519681001</v>
      </c>
      <c r="IU30">
        <v>1.9185048964015099</v>
      </c>
      <c r="IV30">
        <v>2.69351562297155</v>
      </c>
      <c r="IW30">
        <v>2.2525220627963098</v>
      </c>
      <c r="IX30">
        <v>1.0693849159908999</v>
      </c>
      <c r="IY30">
        <v>1.6313478006061899</v>
      </c>
      <c r="IZ30">
        <v>2.3787143990175599</v>
      </c>
      <c r="JA30">
        <v>2.5702592440982999</v>
      </c>
      <c r="JB30">
        <v>1.9413107966672001</v>
      </c>
      <c r="JC30">
        <v>1.41918002009635</v>
      </c>
      <c r="JD30">
        <v>2.0799249692670898</v>
      </c>
      <c r="JE30">
        <v>2.4501543382764801</v>
      </c>
      <c r="JF30">
        <v>2.3365561943122799</v>
      </c>
      <c r="JG30">
        <v>1.7793371775508899</v>
      </c>
      <c r="JH30">
        <v>1.8467534822337499</v>
      </c>
      <c r="JI30">
        <v>2.24348716178236</v>
      </c>
      <c r="JJ30">
        <v>2.3500371205486501</v>
      </c>
      <c r="JK30">
        <v>2.20998340655485</v>
      </c>
      <c r="JL30">
        <v>1.5775135461220999</v>
      </c>
      <c r="JM30">
        <v>1.09169880476526</v>
      </c>
      <c r="JN30">
        <v>2.2208035425785901</v>
      </c>
      <c r="JO30">
        <v>1.66222505274834</v>
      </c>
      <c r="JP30">
        <v>1.45871365540166</v>
      </c>
      <c r="JQ30">
        <v>0.43155362599576402</v>
      </c>
      <c r="JR30">
        <v>0.51939141488906504</v>
      </c>
      <c r="JS30">
        <v>0.15245103442904601</v>
      </c>
      <c r="JT30">
        <v>-0.34439716455418901</v>
      </c>
      <c r="JU30">
        <v>-1.3844427676765401</v>
      </c>
      <c r="JV30">
        <v>-1.4072980511881701</v>
      </c>
      <c r="JW30">
        <v>0.80824844296862297</v>
      </c>
      <c r="JX30">
        <v>-5.79663544990281E-3</v>
      </c>
      <c r="JY30">
        <v>-0.87358908803672697</v>
      </c>
      <c r="JZ30">
        <v>-1.4096098587785999</v>
      </c>
      <c r="KA30">
        <v>-1.45639412960897</v>
      </c>
      <c r="KB30">
        <v>0.414811039036385</v>
      </c>
      <c r="KC30">
        <v>-0.44567111021752198</v>
      </c>
      <c r="KD30">
        <v>-1.1568719791286901</v>
      </c>
      <c r="KE30">
        <v>-1.4492991109158599</v>
      </c>
      <c r="KF30">
        <v>-1.5200298835588999</v>
      </c>
      <c r="KG30">
        <v>-1.39793547227037E-2</v>
      </c>
      <c r="KH30">
        <v>-0.79134643438213004</v>
      </c>
      <c r="KI30">
        <v>-1.28450992105576</v>
      </c>
      <c r="KJ30">
        <v>-1.50893900957046</v>
      </c>
      <c r="KK30">
        <v>-1.59447672550366</v>
      </c>
      <c r="KL30">
        <v>-0.387020777097285</v>
      </c>
      <c r="KM30">
        <v>-0.99424500911223201</v>
      </c>
      <c r="KN30">
        <v>-1.3848204102734101</v>
      </c>
      <c r="KO30">
        <v>-1.58113019532428</v>
      </c>
      <c r="KP30">
        <v>-1.6803974740927401</v>
      </c>
      <c r="KQ30">
        <v>2.6157448670030701</v>
      </c>
      <c r="KR30">
        <v>1.5849871054506099</v>
      </c>
      <c r="KS30">
        <v>9.6956999085496001E-2</v>
      </c>
      <c r="KT30">
        <v>2.6387867574827801</v>
      </c>
      <c r="KU30">
        <v>1.90582621832012</v>
      </c>
      <c r="KV30">
        <v>-0.81992656058970104</v>
      </c>
      <c r="KW30">
        <v>1.5557924044237099</v>
      </c>
      <c r="KX30">
        <v>1.4581569234735601</v>
      </c>
      <c r="KY30">
        <v>0.79745622221294299</v>
      </c>
      <c r="KZ30">
        <v>1.8021234766105201</v>
      </c>
      <c r="LA30">
        <v>2.0779990428484001</v>
      </c>
      <c r="LB30">
        <v>1.8214089514048999</v>
      </c>
      <c r="LC30">
        <v>1.89996473191796</v>
      </c>
      <c r="LD30">
        <v>1.55157041567932</v>
      </c>
      <c r="LE30">
        <v>1.51556936811864</v>
      </c>
      <c r="LF30">
        <v>2.0211921950428802</v>
      </c>
      <c r="LG30">
        <v>1.93223158425856</v>
      </c>
      <c r="LH30">
        <v>1.80046661089617</v>
      </c>
      <c r="LI30">
        <v>1.6017753238641199</v>
      </c>
      <c r="LJ30">
        <v>1.5056243756744001</v>
      </c>
      <c r="LK30">
        <v>2.05230480458183</v>
      </c>
      <c r="LL30">
        <v>1.87609749178331</v>
      </c>
      <c r="LM30">
        <v>1.7758998444232099</v>
      </c>
      <c r="LN30">
        <v>1.5856408446503301</v>
      </c>
      <c r="LO30">
        <v>1.00233458568513</v>
      </c>
      <c r="LP30">
        <v>1.9909012231821499</v>
      </c>
      <c r="LQ30">
        <v>1.8478941296509299</v>
      </c>
      <c r="LR30">
        <v>1.72943042355528</v>
      </c>
      <c r="LS30">
        <v>1.1916085611494101</v>
      </c>
      <c r="LT30">
        <v>0.86106245903573497</v>
      </c>
      <c r="LU30">
        <v>1.6845508838437999</v>
      </c>
      <c r="LV30">
        <v>-4.4014655512782302E-2</v>
      </c>
      <c r="LW30">
        <v>-0.88784164904979401</v>
      </c>
      <c r="LX30">
        <v>0.91855444507156903</v>
      </c>
      <c r="LY30">
        <v>1.0577576131478601</v>
      </c>
      <c r="LZ30">
        <v>4.3635749200383002E-3</v>
      </c>
      <c r="MA30">
        <v>1.25464203789336</v>
      </c>
      <c r="MB30">
        <v>0.23965341628202699</v>
      </c>
      <c r="MC30">
        <v>0.97221009483791199</v>
      </c>
      <c r="MD30">
        <v>1.7599334742753601</v>
      </c>
      <c r="ME30">
        <v>0.81675371466409896</v>
      </c>
      <c r="MF30">
        <v>1.7859607395603101</v>
      </c>
      <c r="MG30">
        <v>0.41473552707351202</v>
      </c>
      <c r="MH30">
        <v>0.54991856928142002</v>
      </c>
      <c r="MI30">
        <v>1.01494210926305</v>
      </c>
      <c r="MJ30">
        <v>1.7345237909759801</v>
      </c>
      <c r="MK30">
        <v>1.48694491159217</v>
      </c>
      <c r="ML30">
        <v>0.655937988019615</v>
      </c>
      <c r="MM30">
        <v>1.07453257111865</v>
      </c>
      <c r="MN30">
        <v>2.2700430427565599</v>
      </c>
      <c r="MO30">
        <v>1.6925800539181399</v>
      </c>
      <c r="MP30">
        <v>1.60114329468015</v>
      </c>
      <c r="MQ30">
        <v>1.1515223636198899</v>
      </c>
      <c r="MR30">
        <v>2.3256022805528098</v>
      </c>
      <c r="MS30">
        <v>1.8553250883821999</v>
      </c>
      <c r="MT30">
        <v>1.79425557893313</v>
      </c>
      <c r="MU30">
        <v>1.9593758967405901</v>
      </c>
      <c r="MV30">
        <v>2.2912858501173998</v>
      </c>
      <c r="MW30">
        <v>2.0407617428593499</v>
      </c>
      <c r="MX30">
        <v>2.1437989065028402</v>
      </c>
      <c r="MY30">
        <v>2.06007415164011</v>
      </c>
      <c r="MZ30">
        <v>-0.876544109859549</v>
      </c>
      <c r="NA30">
        <v>-0.21625263890695701</v>
      </c>
      <c r="NB30">
        <v>1.35562060997573</v>
      </c>
      <c r="NC30">
        <v>1.6758713021201901</v>
      </c>
      <c r="ND30">
        <v>1.44633810892443</v>
      </c>
      <c r="NE30">
        <v>1.58898651436936</v>
      </c>
      <c r="NF30">
        <v>0.98027867811692304</v>
      </c>
      <c r="NG30">
        <v>1.2002122995261999</v>
      </c>
      <c r="NH30">
        <v>2.8706731656739901</v>
      </c>
      <c r="NI30">
        <v>1.88394699971282</v>
      </c>
      <c r="NJ30">
        <v>1.7454590485809001</v>
      </c>
      <c r="NK30">
        <v>1.5084612035074401</v>
      </c>
      <c r="NL30">
        <v>1.6829248117918001</v>
      </c>
      <c r="NM30">
        <v>2.2307025990730098</v>
      </c>
      <c r="NN30">
        <v>1.9554244265148899</v>
      </c>
      <c r="NO30">
        <v>1.7643179135428899</v>
      </c>
      <c r="NP30">
        <v>1.73864722604291</v>
      </c>
      <c r="NQ30">
        <v>2.14400235946127</v>
      </c>
      <c r="NR30">
        <v>2.0612882724327402</v>
      </c>
      <c r="NS30">
        <v>1.9288972774842901</v>
      </c>
      <c r="NT30">
        <v>1.86750870925443</v>
      </c>
      <c r="NU30">
        <v>2.0634236954876699</v>
      </c>
      <c r="NV30">
        <v>2.09171851466912</v>
      </c>
      <c r="NW30">
        <v>1.3804473859709001</v>
      </c>
      <c r="NX30">
        <v>1.9838919660020999</v>
      </c>
      <c r="NY30">
        <v>2.0978284517637</v>
      </c>
      <c r="NZ30">
        <v>2.0587487601170702</v>
      </c>
      <c r="OA30">
        <v>1.5935586402459301</v>
      </c>
      <c r="OB30">
        <v>1.21581258551826</v>
      </c>
      <c r="OC30">
        <v>0.29935046719361202</v>
      </c>
      <c r="OD30">
        <v>-0.514078026175534</v>
      </c>
      <c r="OE30">
        <v>-0.114072695257997</v>
      </c>
      <c r="OF30">
        <v>-0.19739286798380001</v>
      </c>
      <c r="OG30">
        <v>-0.21253382310591001</v>
      </c>
      <c r="OH30">
        <v>0.27386738188578502</v>
      </c>
      <c r="OI30">
        <v>0.71389151926953398</v>
      </c>
      <c r="OJ30">
        <v>0.25197892836315999</v>
      </c>
      <c r="OK30">
        <v>0.15466709104617901</v>
      </c>
      <c r="OL30">
        <v>0.97744975493660402</v>
      </c>
      <c r="OM30">
        <v>0.49976068364114801</v>
      </c>
      <c r="ON30">
        <v>0.54448288069310202</v>
      </c>
      <c r="OO30">
        <v>0.33619440837188502</v>
      </c>
      <c r="OP30">
        <v>0.59250882956128903</v>
      </c>
      <c r="OQ30">
        <v>0.91406117995300196</v>
      </c>
      <c r="OR30">
        <v>0.54846022665253102</v>
      </c>
      <c r="OS30">
        <v>0.45841745593409999</v>
      </c>
      <c r="OT30">
        <v>0.48572483584363202</v>
      </c>
      <c r="OU30">
        <v>0.78885143432087201</v>
      </c>
      <c r="OV30">
        <v>0.74531511990171295</v>
      </c>
      <c r="OW30">
        <v>0.50413880305314995</v>
      </c>
      <c r="OX30">
        <v>0.538307315307328</v>
      </c>
      <c r="OY30">
        <v>0.67655040733830096</v>
      </c>
      <c r="OZ30">
        <v>0.74159588204091598</v>
      </c>
      <c r="PA30">
        <v>0.65213777944526996</v>
      </c>
      <c r="PB30">
        <v>0.57310464530298599</v>
      </c>
      <c r="PC30">
        <v>0.69549990954000196</v>
      </c>
      <c r="PD30">
        <v>0.688531760162296</v>
      </c>
      <c r="PE30">
        <v>0.69436741970123494</v>
      </c>
      <c r="PF30">
        <v>0.63494273578417204</v>
      </c>
      <c r="PG30">
        <v>1.29400099450294</v>
      </c>
      <c r="PH30">
        <v>-1.47178011022371</v>
      </c>
      <c r="PI30">
        <v>-1.4764269544881801</v>
      </c>
      <c r="PJ30">
        <v>-1.70548734213931</v>
      </c>
      <c r="PK30">
        <v>-1.24154854983867</v>
      </c>
      <c r="PL30">
        <v>-1.17056766731978</v>
      </c>
      <c r="PM30">
        <v>1.29771985866006</v>
      </c>
      <c r="PN30">
        <v>1.0948435158437499</v>
      </c>
      <c r="PO30">
        <v>1.3458591503169599</v>
      </c>
      <c r="PP30">
        <v>1.4854213811269801</v>
      </c>
      <c r="PQ30">
        <v>1.29646633262823</v>
      </c>
      <c r="PR30">
        <v>1.22902713962952</v>
      </c>
      <c r="PS30">
        <v>1.1800829014971299</v>
      </c>
      <c r="PT30">
        <v>1.3939370037209</v>
      </c>
      <c r="PU30">
        <v>1.4894399630683099</v>
      </c>
      <c r="PV30">
        <v>1.2640568419398099</v>
      </c>
      <c r="PW30">
        <v>1.2059680102814301</v>
      </c>
      <c r="PX30">
        <v>1.28961226523636</v>
      </c>
      <c r="PY30">
        <v>1.44397580710661</v>
      </c>
      <c r="PZ30">
        <v>1.4745412011792201</v>
      </c>
      <c r="QA30">
        <v>1.23706107538392</v>
      </c>
      <c r="QB30">
        <v>1.2715389394943299</v>
      </c>
      <c r="QC30">
        <v>1.3591457994013001</v>
      </c>
      <c r="QD30">
        <v>1.4499442931400699</v>
      </c>
      <c r="QE30">
        <v>1.4562190007618401</v>
      </c>
      <c r="QF30">
        <v>1.27916348676826</v>
      </c>
      <c r="QG30">
        <v>1.32917576957131</v>
      </c>
      <c r="QH30">
        <v>1.3855630055205199</v>
      </c>
      <c r="QI30">
        <v>1.44270643167667</v>
      </c>
      <c r="QJ30">
        <v>1.47528898047615</v>
      </c>
      <c r="QK30">
        <v>-0.52645025819743496</v>
      </c>
      <c r="QL30">
        <v>-1.1656756755298601</v>
      </c>
      <c r="QM30">
        <v>-1.6436702383914801</v>
      </c>
      <c r="QN30">
        <v>-2.7051583454039698</v>
      </c>
      <c r="QO30">
        <v>-1.4377361978744401</v>
      </c>
      <c r="QP30">
        <v>-1.56173616050029</v>
      </c>
      <c r="QQ30">
        <v>-0.66904245013569497</v>
      </c>
      <c r="QR30">
        <v>-0.16917745820661001</v>
      </c>
      <c r="QS30">
        <v>0.38021190335162097</v>
      </c>
      <c r="QT30">
        <v>0.78040394744526098</v>
      </c>
      <c r="QU30">
        <v>-0.64920116891486901</v>
      </c>
      <c r="QV30">
        <v>-0.28927330035591398</v>
      </c>
      <c r="QW30">
        <v>-0.200215271164046</v>
      </c>
      <c r="QX30">
        <v>0.25113730629009001</v>
      </c>
      <c r="QY30">
        <v>0.66319981458852395</v>
      </c>
      <c r="QZ30">
        <v>-0.488471956668448</v>
      </c>
      <c r="RA30">
        <v>-0.25542154566582498</v>
      </c>
      <c r="RB30">
        <v>2.84972679164196E-2</v>
      </c>
      <c r="RC30">
        <v>0.47731409045663398</v>
      </c>
      <c r="RD30">
        <v>0.84743846657184496</v>
      </c>
      <c r="RE30">
        <v>-0.407857428180737</v>
      </c>
      <c r="RF30">
        <v>-8.3081619898506098E-2</v>
      </c>
      <c r="RG30">
        <v>0.26021679952973398</v>
      </c>
      <c r="RH30">
        <v>0.67599169531926995</v>
      </c>
      <c r="RI30">
        <v>1.4628614536582401</v>
      </c>
      <c r="RJ30">
        <v>-0.24174900489359599</v>
      </c>
      <c r="RK30">
        <v>0.12381136495751301</v>
      </c>
      <c r="RL30">
        <v>0.473668026231442</v>
      </c>
      <c r="RM30">
        <v>1.20672316000518</v>
      </c>
      <c r="RN30">
        <v>1.58445900367319</v>
      </c>
      <c r="RO30">
        <v>0.93049795893960896</v>
      </c>
      <c r="RP30">
        <v>-0.35926296607763503</v>
      </c>
      <c r="RQ30">
        <v>2.6477597503032899</v>
      </c>
      <c r="RR30">
        <v>1.5546543482614701</v>
      </c>
      <c r="RS30">
        <v>-0.40682592086456298</v>
      </c>
      <c r="RT30">
        <v>-0.68387478150256498</v>
      </c>
      <c r="RU30">
        <v>2.3641836561962801</v>
      </c>
      <c r="RV30">
        <v>1.93440808818321</v>
      </c>
      <c r="RW30">
        <v>1.02437115947636</v>
      </c>
      <c r="RX30">
        <v>1.16678097753826</v>
      </c>
      <c r="RY30">
        <v>1.6291871645667699</v>
      </c>
      <c r="RZ30">
        <v>2.4889641045034399</v>
      </c>
      <c r="SA30">
        <v>1.97481930533317</v>
      </c>
      <c r="SB30">
        <v>1.03586382300492</v>
      </c>
      <c r="SC30">
        <v>1.19614838235629</v>
      </c>
      <c r="SD30">
        <v>2.09014304905903</v>
      </c>
      <c r="SE30">
        <v>2.29411578521277</v>
      </c>
      <c r="SF30">
        <v>1.5664557143411699</v>
      </c>
      <c r="SG30">
        <v>1.14676589932595</v>
      </c>
      <c r="SH30">
        <v>1.2786613195665799</v>
      </c>
      <c r="SI30">
        <v>2.0991250033609199</v>
      </c>
      <c r="SJ30">
        <v>1.94613887421184</v>
      </c>
      <c r="SK30">
        <v>1.49009129879821</v>
      </c>
      <c r="SL30">
        <v>1.22635209065207</v>
      </c>
      <c r="SM30">
        <v>1.31518534811918</v>
      </c>
      <c r="SN30">
        <v>1.8862847645405401</v>
      </c>
      <c r="SO30">
        <v>1.80620966752961</v>
      </c>
      <c r="SP30">
        <v>1.46954646547769</v>
      </c>
      <c r="SQ30">
        <v>1.2645051504725899</v>
      </c>
      <c r="SR30">
        <v>1.3057506057945301</v>
      </c>
      <c r="SS30">
        <v>1.6493023613289499</v>
      </c>
      <c r="ST30">
        <v>-4.5437407171222299E-2</v>
      </c>
      <c r="SU30">
        <v>-0.20439193091743499</v>
      </c>
      <c r="SV30">
        <v>-0.20740734309373099</v>
      </c>
      <c r="SW30">
        <v>3.45128215909744E-2</v>
      </c>
      <c r="SX30">
        <v>0.48535819114734202</v>
      </c>
      <c r="SY30">
        <v>1.6314885976112401</v>
      </c>
      <c r="SZ30">
        <v>1.62455071532727</v>
      </c>
      <c r="TA30">
        <v>1.6345433929779101</v>
      </c>
      <c r="TB30">
        <v>1.6560936296793201</v>
      </c>
      <c r="TC30">
        <v>1.6464547487605401</v>
      </c>
      <c r="TD30">
        <v>1.62980512430416</v>
      </c>
      <c r="TE30">
        <v>1.6289549479457499</v>
      </c>
      <c r="TF30">
        <v>1.6430877724773401</v>
      </c>
      <c r="TG30">
        <v>1.67432539778186</v>
      </c>
      <c r="TH30">
        <v>1.64323799399051</v>
      </c>
      <c r="TI30">
        <v>1.6344949961169499</v>
      </c>
      <c r="TJ30">
        <v>1.6411883580322699</v>
      </c>
      <c r="TK30">
        <v>1.66397317262338</v>
      </c>
      <c r="TL30">
        <v>1.70505744506864</v>
      </c>
      <c r="TM30">
        <v>1.6478321259622799</v>
      </c>
      <c r="TN30">
        <v>1.6467767327649201</v>
      </c>
      <c r="TO30">
        <v>1.6618086140814801</v>
      </c>
      <c r="TP30">
        <v>1.6941248424397399</v>
      </c>
      <c r="TQ30">
        <v>1.7056908560247701</v>
      </c>
      <c r="TR30">
        <v>1.6591980513336699</v>
      </c>
      <c r="TS30">
        <v>1.6663841446866801</v>
      </c>
      <c r="TT30">
        <v>1.6906197984309701</v>
      </c>
      <c r="TU30">
        <v>1.7030337505745801</v>
      </c>
      <c r="TV30">
        <v>1.67544665522758</v>
      </c>
    </row>
    <row r="31" spans="1:542" x14ac:dyDescent="0.25">
      <c r="A31" s="13">
        <v>45107</v>
      </c>
      <c r="B31">
        <v>0.93908235656604</v>
      </c>
      <c r="C31">
        <v>-1.0558365463824599</v>
      </c>
      <c r="D31">
        <v>-1.3351339822583701</v>
      </c>
      <c r="E31">
        <v>0.69702474618879195</v>
      </c>
      <c r="F31">
        <v>2.1826709008819498</v>
      </c>
      <c r="G31">
        <v>1.39577118767981</v>
      </c>
      <c r="H31">
        <v>1.4279737660220899</v>
      </c>
      <c r="I31">
        <v>1.2520170900132099</v>
      </c>
      <c r="J31">
        <v>1.40743100171751</v>
      </c>
      <c r="K31">
        <v>2.2113840959658599</v>
      </c>
      <c r="L31">
        <v>1.33909779930771</v>
      </c>
      <c r="M31">
        <v>1.5648209074213</v>
      </c>
      <c r="N31">
        <v>1.6120985339359</v>
      </c>
      <c r="O31">
        <v>2.0491134946327998</v>
      </c>
      <c r="P31">
        <v>2.8504094998612</v>
      </c>
      <c r="Q31">
        <v>1.5422776644096099</v>
      </c>
      <c r="R31">
        <v>1.69701389020528</v>
      </c>
      <c r="S31">
        <v>1.96466375053693</v>
      </c>
      <c r="T31">
        <v>2.64595737262266</v>
      </c>
      <c r="U31">
        <v>3.1301223340641702</v>
      </c>
      <c r="V31">
        <v>1.69378383527756</v>
      </c>
      <c r="W31">
        <v>1.97945931428263</v>
      </c>
      <c r="X31">
        <v>2.49107507309445</v>
      </c>
      <c r="Y31">
        <v>3.0337019195987098</v>
      </c>
      <c r="Z31">
        <v>2.6752407617932801</v>
      </c>
      <c r="AA31">
        <v>1.92608701914681</v>
      </c>
      <c r="AB31">
        <v>2.3985782540198599</v>
      </c>
      <c r="AC31">
        <v>2.84107107600081</v>
      </c>
      <c r="AD31">
        <v>2.7625638774487999</v>
      </c>
      <c r="AE31">
        <v>2.0754816505017999</v>
      </c>
      <c r="AF31">
        <v>-0.41025165535403202</v>
      </c>
      <c r="AG31">
        <v>2.4678038474849902</v>
      </c>
      <c r="AH31">
        <v>2.3151068272594801</v>
      </c>
      <c r="AI31">
        <v>1.0762410506489799</v>
      </c>
      <c r="AJ31">
        <v>1.12980834404268</v>
      </c>
      <c r="AK31">
        <v>0.226857684154465</v>
      </c>
      <c r="AL31">
        <v>-0.639353267414007</v>
      </c>
      <c r="AM31">
        <v>-0.95094295451880395</v>
      </c>
      <c r="AN31">
        <v>-1.3534295986821101</v>
      </c>
      <c r="AO31">
        <v>-1.6631113942626401</v>
      </c>
      <c r="AP31">
        <v>-0.48990049632675903</v>
      </c>
      <c r="AQ31">
        <v>-0.73307814865790899</v>
      </c>
      <c r="AR31">
        <v>-1.0977390147180801</v>
      </c>
      <c r="AS31">
        <v>-1.46518833621699</v>
      </c>
      <c r="AT31">
        <v>-1.7742403057276099</v>
      </c>
      <c r="AU31">
        <v>-0.61687732959076302</v>
      </c>
      <c r="AV31">
        <v>-0.92249041168758805</v>
      </c>
      <c r="AW31">
        <v>-1.2901902636045901</v>
      </c>
      <c r="AX31">
        <v>-1.62994640842431</v>
      </c>
      <c r="AY31">
        <v>-1.78505153865906</v>
      </c>
      <c r="AZ31">
        <v>-0.78740610350817697</v>
      </c>
      <c r="BA31">
        <v>-1.1150682601064601</v>
      </c>
      <c r="BB31">
        <v>-1.4643516544456701</v>
      </c>
      <c r="BC31">
        <v>-1.6919004762604399</v>
      </c>
      <c r="BD31">
        <v>-1.8174351525128201</v>
      </c>
      <c r="BE31">
        <v>-0.97081057274302796</v>
      </c>
      <c r="BF31">
        <v>-1.29388105309552</v>
      </c>
      <c r="BG31">
        <v>-1.5558747949058001</v>
      </c>
      <c r="BH31">
        <v>-1.74446623829062</v>
      </c>
      <c r="BI31">
        <v>-1.97471173043078</v>
      </c>
      <c r="BK31">
        <v>2.0246503583493398</v>
      </c>
      <c r="BL31">
        <v>-0.52317682163965096</v>
      </c>
      <c r="BM31">
        <v>0.663420969722047</v>
      </c>
      <c r="BN31">
        <v>2.0661948813891202</v>
      </c>
      <c r="BO31">
        <v>2.5622998746699799</v>
      </c>
      <c r="BP31">
        <v>3.6913813326440601</v>
      </c>
      <c r="BQ31">
        <v>2.2350590929031702</v>
      </c>
      <c r="BR31">
        <v>2.5779940726979498</v>
      </c>
      <c r="BS31">
        <v>2.9877259199635202</v>
      </c>
      <c r="BT31">
        <v>3.6681659784555598</v>
      </c>
      <c r="BU31">
        <v>2.0515580259180402</v>
      </c>
      <c r="BV31">
        <v>2.40247046783155</v>
      </c>
      <c r="BW31">
        <v>2.7643309288351001</v>
      </c>
      <c r="BX31">
        <v>3.1710695271232199</v>
      </c>
      <c r="BY31">
        <v>3.5298498770516402</v>
      </c>
      <c r="BZ31">
        <v>2.24077464231818</v>
      </c>
      <c r="CA31">
        <v>2.5988379897274201</v>
      </c>
      <c r="CB31">
        <v>2.98611964177246</v>
      </c>
      <c r="CC31">
        <v>3.3809725998737399</v>
      </c>
      <c r="CD31">
        <v>3.4914218386340501</v>
      </c>
      <c r="CE31">
        <v>2.4281025752122698</v>
      </c>
      <c r="CF31">
        <v>2.8001898052214398</v>
      </c>
      <c r="CG31">
        <v>3.1810252565136001</v>
      </c>
      <c r="CH31">
        <v>3.41402009728984</v>
      </c>
      <c r="CI31">
        <v>3.3869913008960499</v>
      </c>
      <c r="CJ31">
        <v>2.6196607253211699</v>
      </c>
      <c r="CK31">
        <v>2.98438710760436</v>
      </c>
      <c r="CL31">
        <v>3.2495491391897899</v>
      </c>
      <c r="CM31">
        <v>3.3778348169262</v>
      </c>
      <c r="CN31">
        <v>3.1563020537389699</v>
      </c>
      <c r="CO31">
        <v>1.02865069329848</v>
      </c>
      <c r="CP31">
        <v>-0.90904764320313602</v>
      </c>
      <c r="CQ31">
        <v>-0.63026198149592305</v>
      </c>
      <c r="CR31">
        <v>-1.5254254823276401</v>
      </c>
      <c r="CS31">
        <v>0.24994819344597</v>
      </c>
      <c r="CT31">
        <v>0.59590432379011304</v>
      </c>
      <c r="CU31">
        <v>2.12841153293581</v>
      </c>
      <c r="CV31">
        <v>0.18475500694230099</v>
      </c>
      <c r="CW31">
        <v>1.33249281677318</v>
      </c>
      <c r="CX31">
        <v>2.0076826651560098</v>
      </c>
      <c r="CY31">
        <v>1.2799929443828499</v>
      </c>
      <c r="CZ31">
        <v>1.3604730229337501</v>
      </c>
      <c r="DA31">
        <v>0.66578464024647799</v>
      </c>
      <c r="DB31">
        <v>1.65713153071341</v>
      </c>
      <c r="DC31">
        <v>2.3307852163292102</v>
      </c>
      <c r="DD31">
        <v>1.37723084879665</v>
      </c>
      <c r="DE31">
        <v>1.0600608698226699</v>
      </c>
      <c r="DF31">
        <v>1.2138752916525599</v>
      </c>
      <c r="DG31">
        <v>2.0619418549764599</v>
      </c>
      <c r="DH31">
        <v>2.4341580135006202</v>
      </c>
      <c r="DI31">
        <v>1.1745043354223901</v>
      </c>
      <c r="DJ31">
        <v>1.3073087069059599</v>
      </c>
      <c r="DK31">
        <v>1.6409674217276999</v>
      </c>
      <c r="DL31">
        <v>2.2143193889500998</v>
      </c>
      <c r="DM31">
        <v>2.5055114243885002</v>
      </c>
      <c r="DN31">
        <v>1.34915935952326</v>
      </c>
      <c r="DO31">
        <v>1.6267898138186301</v>
      </c>
      <c r="DP31">
        <v>1.8730336590782</v>
      </c>
      <c r="DQ31">
        <v>2.33997673984137</v>
      </c>
      <c r="DR31">
        <v>2.4759307216758399</v>
      </c>
      <c r="DS31">
        <v>-0.30386753357838903</v>
      </c>
      <c r="DT31">
        <v>-8.3079280890108007E-2</v>
      </c>
      <c r="DU31">
        <v>0.25179068675814498</v>
      </c>
      <c r="DV31">
        <v>-0.17668832310774099</v>
      </c>
      <c r="DW31">
        <v>0.49105461773356901</v>
      </c>
      <c r="DX31">
        <v>0.345910080330039</v>
      </c>
      <c r="DY31">
        <v>1.2028023152626801</v>
      </c>
      <c r="DZ31">
        <v>1.5127324252111201</v>
      </c>
      <c r="EA31">
        <v>8.0756474146288296E-2</v>
      </c>
      <c r="EB31">
        <v>-0.243097671619707</v>
      </c>
      <c r="EC31">
        <v>8.9677001771452797E-2</v>
      </c>
      <c r="ED31">
        <v>1.5451824377154999</v>
      </c>
      <c r="EE31">
        <v>1.1703249541895699</v>
      </c>
      <c r="EF31">
        <v>-0.20259526903231501</v>
      </c>
      <c r="EG31">
        <v>6.3814403452303603E-2</v>
      </c>
      <c r="EH31">
        <v>1.0105840160661099</v>
      </c>
      <c r="EI31">
        <v>1.63399771057013</v>
      </c>
      <c r="EJ31">
        <v>0.56200880766461203</v>
      </c>
      <c r="EK31">
        <v>-8.0750943783505794E-2</v>
      </c>
      <c r="EL31">
        <v>0.76070547800691302</v>
      </c>
      <c r="EM31">
        <v>1.4346591399809301</v>
      </c>
      <c r="EN31">
        <v>1.1977591857329699</v>
      </c>
      <c r="EO31">
        <v>0.47240111551904002</v>
      </c>
      <c r="EP31">
        <v>0.51079501075300504</v>
      </c>
      <c r="EQ31">
        <v>1.08483779735432</v>
      </c>
      <c r="ER31">
        <v>1.0560397829971799</v>
      </c>
      <c r="ES31">
        <v>0.979244974423227</v>
      </c>
      <c r="ET31">
        <v>0.84846566528178202</v>
      </c>
      <c r="EU31">
        <v>0.81372111248660695</v>
      </c>
      <c r="EV31">
        <v>0.63432355970186804</v>
      </c>
      <c r="EW31">
        <v>1.19080733791963</v>
      </c>
      <c r="EX31">
        <v>-1.0907561568912401</v>
      </c>
      <c r="EY31">
        <v>-0.88539197542377002</v>
      </c>
      <c r="EZ31">
        <v>-1.1046337824636701</v>
      </c>
      <c r="FA31">
        <v>0.50144534909145599</v>
      </c>
      <c r="FB31">
        <v>1.02434001330253</v>
      </c>
      <c r="FC31">
        <v>1.3328671895088</v>
      </c>
      <c r="FD31">
        <v>0.77901153161524495</v>
      </c>
      <c r="FE31">
        <v>1.7132725618574201</v>
      </c>
      <c r="FF31">
        <v>2.5389805677877102</v>
      </c>
      <c r="FG31">
        <v>1.33306075664596</v>
      </c>
      <c r="FH31">
        <v>1.3484335482652701</v>
      </c>
      <c r="FI31">
        <v>0.96821473800616098</v>
      </c>
      <c r="FJ31">
        <v>2.3141403902748299</v>
      </c>
      <c r="FK31">
        <v>2.6188207522848401</v>
      </c>
      <c r="FL31">
        <v>1.37927034988764</v>
      </c>
      <c r="FM31">
        <v>1.1945799202915499</v>
      </c>
      <c r="FN31">
        <v>1.68811270268309</v>
      </c>
      <c r="FO31">
        <v>2.5145454093303998</v>
      </c>
      <c r="FP31">
        <v>2.51440433422778</v>
      </c>
      <c r="FQ31">
        <v>1.28613453036119</v>
      </c>
      <c r="FR31">
        <v>1.6283213395353999</v>
      </c>
      <c r="FS31">
        <v>2.0490763771526899</v>
      </c>
      <c r="FT31">
        <v>2.5173598492360698</v>
      </c>
      <c r="FU31">
        <v>2.5373124939510201</v>
      </c>
      <c r="FV31">
        <v>1.6097938822601801</v>
      </c>
      <c r="FW31">
        <v>1.9357933776882099</v>
      </c>
      <c r="FX31">
        <v>2.1733761369090101</v>
      </c>
      <c r="FY31">
        <v>2.5733838952927299</v>
      </c>
      <c r="FZ31">
        <v>2.5464850143668101</v>
      </c>
      <c r="GA31">
        <v>1.5621609646101799</v>
      </c>
      <c r="GB31">
        <v>3.1257412129240598</v>
      </c>
      <c r="GC31">
        <v>2.99330815509646</v>
      </c>
      <c r="GD31">
        <v>2.06850824100797</v>
      </c>
      <c r="GE31">
        <v>0.89767689511088</v>
      </c>
      <c r="GF31">
        <v>0.69847278141866398</v>
      </c>
      <c r="GG31">
        <v>0.78878510280770897</v>
      </c>
      <c r="GH31">
        <v>-0.339031926769017</v>
      </c>
      <c r="GI31">
        <v>-1.2251775622193599</v>
      </c>
      <c r="GJ31">
        <v>-1.4447697901463601</v>
      </c>
      <c r="GK31">
        <v>1.31665910401909</v>
      </c>
      <c r="GL31">
        <v>0.744568210967815</v>
      </c>
      <c r="GM31">
        <v>-0.67195045890021599</v>
      </c>
      <c r="GN31">
        <v>-1.3288282596180701</v>
      </c>
      <c r="GO31">
        <v>-1.4611867977926101</v>
      </c>
      <c r="GP31">
        <v>1.0536149145638101</v>
      </c>
      <c r="GQ31">
        <v>3.1194871940691999E-2</v>
      </c>
      <c r="GR31">
        <v>-1.0141236465622001</v>
      </c>
      <c r="GS31">
        <v>-1.40640458289391</v>
      </c>
      <c r="GT31">
        <v>-1.5238967599317099</v>
      </c>
      <c r="GU31">
        <v>0.48010288270069001</v>
      </c>
      <c r="GV31">
        <v>-0.44578590758379999</v>
      </c>
      <c r="GW31">
        <v>-1.17920237101457</v>
      </c>
      <c r="GX31">
        <v>-1.47403925265347</v>
      </c>
      <c r="GY31">
        <v>-1.59285259654058</v>
      </c>
      <c r="GZ31">
        <v>1.00525235471887E-3</v>
      </c>
      <c r="HA31">
        <v>-0.723108009187866</v>
      </c>
      <c r="HB31">
        <v>-1.2935106079285801</v>
      </c>
      <c r="HC31">
        <v>-1.54479619042285</v>
      </c>
      <c r="HD31">
        <v>-1.67028995720115</v>
      </c>
      <c r="HE31">
        <v>0.59951212050418301</v>
      </c>
      <c r="HF31">
        <v>3.0520478130001498</v>
      </c>
      <c r="HG31">
        <v>2.5479451576435102</v>
      </c>
      <c r="HH31">
        <v>1.33578480081916</v>
      </c>
      <c r="HI31">
        <v>1.01197890632832</v>
      </c>
      <c r="HJ31">
        <v>0.91496716662467803</v>
      </c>
      <c r="HK31">
        <v>-0.170349010435073</v>
      </c>
      <c r="HL31">
        <v>-0.98349576485249601</v>
      </c>
      <c r="HM31">
        <v>-1.2287745911805099</v>
      </c>
      <c r="HN31">
        <v>-1.34611208670674</v>
      </c>
      <c r="HO31">
        <v>0.36338119636893801</v>
      </c>
      <c r="HP31">
        <v>-0.223626415198976</v>
      </c>
      <c r="HQ31">
        <v>-1.11388049790537</v>
      </c>
      <c r="HR31">
        <v>-1.2701982949819599</v>
      </c>
      <c r="HS31">
        <v>-1.36312438730982</v>
      </c>
      <c r="HT31">
        <v>6.4701937187399597E-2</v>
      </c>
      <c r="HU31">
        <v>-0.68216815547080001</v>
      </c>
      <c r="HV31">
        <v>-1.1981049774318699</v>
      </c>
      <c r="HW31">
        <v>-1.3224421912664801</v>
      </c>
      <c r="HX31">
        <v>-1.4146073970023001</v>
      </c>
      <c r="HY31">
        <v>-0.35018923763859899</v>
      </c>
      <c r="HZ31">
        <v>-0.89081621817354295</v>
      </c>
      <c r="IA31">
        <v>-1.26123298478429</v>
      </c>
      <c r="IB31">
        <v>-1.3742815929426899</v>
      </c>
      <c r="IC31">
        <v>-1.4709578786756601</v>
      </c>
      <c r="ID31">
        <v>-0.60035066862377895</v>
      </c>
      <c r="IE31">
        <v>-1.0210856437459801</v>
      </c>
      <c r="IF31">
        <v>-1.3188765038491199</v>
      </c>
      <c r="IG31">
        <v>-1.4298460463848299</v>
      </c>
      <c r="IH31">
        <v>-1.5331226075440401</v>
      </c>
      <c r="II31">
        <v>0.46600797859007498</v>
      </c>
      <c r="IJ31">
        <v>-1.2519142275684101</v>
      </c>
      <c r="IK31">
        <v>-1.1133943741430601</v>
      </c>
      <c r="IL31">
        <v>-0.10701022823694301</v>
      </c>
      <c r="IM31">
        <v>0.19130549878623601</v>
      </c>
      <c r="IN31">
        <v>1.2622845654861601</v>
      </c>
      <c r="IO31">
        <v>0.68275879034088205</v>
      </c>
      <c r="IP31">
        <v>0.84807661743065299</v>
      </c>
      <c r="IQ31">
        <v>1.3129186385373599</v>
      </c>
      <c r="IR31">
        <v>3.03396641298519</v>
      </c>
      <c r="IS31">
        <v>0.68146439002398795</v>
      </c>
      <c r="IT31">
        <v>0.87562977671270603</v>
      </c>
      <c r="IU31">
        <v>1.3057621075641199</v>
      </c>
      <c r="IV31">
        <v>2.0262233680256001</v>
      </c>
      <c r="IW31">
        <v>2.99659729533658</v>
      </c>
      <c r="IX31">
        <v>0.80364621008931902</v>
      </c>
      <c r="IY31">
        <v>1.1248672375512201</v>
      </c>
      <c r="IZ31">
        <v>1.71721602077923</v>
      </c>
      <c r="JA31">
        <v>2.5819139162772702</v>
      </c>
      <c r="JB31">
        <v>3.0267664196171</v>
      </c>
      <c r="JC31">
        <v>1.0182121426881801</v>
      </c>
      <c r="JD31">
        <v>1.4930702259169399</v>
      </c>
      <c r="JE31">
        <v>2.2288050143953799</v>
      </c>
      <c r="JF31">
        <v>2.7752709123361701</v>
      </c>
      <c r="JG31">
        <v>2.7276235692916502</v>
      </c>
      <c r="JH31">
        <v>1.35037253969713</v>
      </c>
      <c r="JI31">
        <v>1.96638423785924</v>
      </c>
      <c r="JJ31">
        <v>2.49002669927193</v>
      </c>
      <c r="JK31">
        <v>2.68412934443089</v>
      </c>
      <c r="JL31">
        <v>2.4170262131239002</v>
      </c>
      <c r="JM31">
        <v>1.58051916510792</v>
      </c>
      <c r="JN31">
        <v>2.6620227894484998</v>
      </c>
      <c r="JO31">
        <v>2.6696341756261299</v>
      </c>
      <c r="JP31">
        <v>2.0345216772707402</v>
      </c>
      <c r="JQ31">
        <v>1.6645639859836601</v>
      </c>
      <c r="JR31">
        <v>0.51939141488906504</v>
      </c>
      <c r="JS31">
        <v>1.1687912639560101</v>
      </c>
      <c r="JT31">
        <v>0.172198582277094</v>
      </c>
      <c r="JU31">
        <v>-0.35892960643465999</v>
      </c>
      <c r="JV31">
        <v>-1.4072980511881701</v>
      </c>
      <c r="JW31">
        <v>1.48178881210914</v>
      </c>
      <c r="JX31">
        <v>0.86369868203559197</v>
      </c>
      <c r="JY31" s="16">
        <v>4.6554178540784004E-16</v>
      </c>
      <c r="JZ31">
        <v>-0.88967179611436598</v>
      </c>
      <c r="KA31">
        <v>-1.45639412960897</v>
      </c>
      <c r="KB31">
        <v>1.19802069316103</v>
      </c>
      <c r="KC31">
        <v>0.43976818160537001</v>
      </c>
      <c r="KD31">
        <v>-0.45217838778126501</v>
      </c>
      <c r="KE31">
        <v>-1.1894646089588301</v>
      </c>
      <c r="KF31">
        <v>-1.5200298835588999</v>
      </c>
      <c r="KG31">
        <v>0.82478192863954503</v>
      </c>
      <c r="KH31">
        <v>-1.00170434731918E-2</v>
      </c>
      <c r="KI31">
        <v>-0.81168418324382396</v>
      </c>
      <c r="KJ31">
        <v>-1.33438308301346</v>
      </c>
      <c r="KK31">
        <v>-1.59447672550366</v>
      </c>
      <c r="KL31">
        <v>0.39935610067010702</v>
      </c>
      <c r="KM31">
        <v>-0.40043864838670301</v>
      </c>
      <c r="KN31">
        <v>-1.0266772007199401</v>
      </c>
      <c r="KO31">
        <v>-1.4483860557914601</v>
      </c>
      <c r="KP31">
        <v>-1.6803974740927401</v>
      </c>
      <c r="KQ31">
        <v>1.2772997155670101</v>
      </c>
      <c r="KR31">
        <v>0.76225399335566202</v>
      </c>
      <c r="KS31">
        <v>1.61821850818865</v>
      </c>
      <c r="KT31">
        <v>0.15968793699748901</v>
      </c>
      <c r="KU31">
        <v>2.6515706193196</v>
      </c>
      <c r="KV31">
        <v>2.30997214611119</v>
      </c>
      <c r="KW31">
        <v>2.64893035050346</v>
      </c>
      <c r="KX31">
        <v>1.88409893636312</v>
      </c>
      <c r="KY31">
        <v>1.5715047901381101</v>
      </c>
      <c r="KZ31">
        <v>0.90935649101162097</v>
      </c>
      <c r="LA31">
        <v>2.2120601448600801</v>
      </c>
      <c r="LB31">
        <v>2.3187639227280399</v>
      </c>
      <c r="LC31">
        <v>2.06864684032357</v>
      </c>
      <c r="LD31">
        <v>2.0741242405970302</v>
      </c>
      <c r="LE31">
        <v>1.72470206316559</v>
      </c>
      <c r="LF31">
        <v>2.3432423796277302</v>
      </c>
      <c r="LG31">
        <v>2.28311129216533</v>
      </c>
      <c r="LH31">
        <v>2.1588176319327901</v>
      </c>
      <c r="LI31">
        <v>1.9858757817149399</v>
      </c>
      <c r="LJ31">
        <v>1.7531722537233301</v>
      </c>
      <c r="LK31">
        <v>2.3345053512925902</v>
      </c>
      <c r="LL31">
        <v>2.2995632925025702</v>
      </c>
      <c r="LM31">
        <v>2.09710855259166</v>
      </c>
      <c r="LN31">
        <v>1.9434660770585801</v>
      </c>
      <c r="LO31">
        <v>1.73441324893907</v>
      </c>
      <c r="LP31">
        <v>2.3434127438325301</v>
      </c>
      <c r="LQ31">
        <v>2.2304430741875598</v>
      </c>
      <c r="LR31">
        <v>2.0469152122950498</v>
      </c>
      <c r="LS31">
        <v>1.89184193137017</v>
      </c>
      <c r="LT31">
        <v>1.3279947948730599</v>
      </c>
      <c r="LU31">
        <v>0.39182593431464802</v>
      </c>
      <c r="LV31">
        <v>-0.87607029246715895</v>
      </c>
      <c r="LW31">
        <v>-7.5300121976101406E-2</v>
      </c>
      <c r="LX31">
        <v>-0.85224679188650299</v>
      </c>
      <c r="LY31">
        <v>0.89153551326150204</v>
      </c>
      <c r="LZ31">
        <v>1.1015391802533101</v>
      </c>
      <c r="MA31">
        <v>1.6856642027089199</v>
      </c>
      <c r="MB31">
        <v>1.3867125027601199</v>
      </c>
      <c r="MC31">
        <v>0.32127029051879102</v>
      </c>
      <c r="MD31">
        <v>0.99307030104356198</v>
      </c>
      <c r="ME31">
        <v>0.207382712146961</v>
      </c>
      <c r="MF31">
        <v>0.78125686858667898</v>
      </c>
      <c r="MG31">
        <v>1.8323886018695399</v>
      </c>
      <c r="MH31">
        <v>0.53311519071303104</v>
      </c>
      <c r="MI31">
        <v>0.58911572050716599</v>
      </c>
      <c r="MJ31">
        <v>0.65981677121817395</v>
      </c>
      <c r="MK31">
        <v>1.7745579555967199</v>
      </c>
      <c r="ML31">
        <v>1.6357066776385401</v>
      </c>
      <c r="MM31">
        <v>0.77037610352538</v>
      </c>
      <c r="MN31">
        <v>1.1061969327197001</v>
      </c>
      <c r="MO31">
        <v>1.5944840433519001</v>
      </c>
      <c r="MP31">
        <v>1.8414851098535501</v>
      </c>
      <c r="MQ31">
        <v>1.7524678638197799</v>
      </c>
      <c r="MR31">
        <v>1.29437607466464</v>
      </c>
      <c r="MS31">
        <v>2.45043726943093</v>
      </c>
      <c r="MT31">
        <v>1.69761115622197</v>
      </c>
      <c r="MU31">
        <v>1.9593758967405901</v>
      </c>
      <c r="MV31">
        <v>2.17929258577677</v>
      </c>
      <c r="MW31">
        <v>2.5835209747786698</v>
      </c>
      <c r="MX31">
        <v>2.4250934670292499</v>
      </c>
      <c r="MY31">
        <v>0.94263135321409797</v>
      </c>
      <c r="MZ31">
        <v>-0.432558981399225</v>
      </c>
      <c r="NA31">
        <v>-0.90372681539229605</v>
      </c>
      <c r="NB31">
        <v>-0.219082535431391</v>
      </c>
      <c r="NC31">
        <v>1.35961340658064</v>
      </c>
      <c r="ND31">
        <v>1.7873247909729599</v>
      </c>
      <c r="NE31">
        <v>2.13436292127914</v>
      </c>
      <c r="NF31">
        <v>1.78807550337802</v>
      </c>
      <c r="NG31">
        <v>1.11508238604347</v>
      </c>
      <c r="NH31">
        <v>1.2791091652406601</v>
      </c>
      <c r="NI31">
        <v>1.4129894655125399</v>
      </c>
      <c r="NJ31">
        <v>2.0101208471585399</v>
      </c>
      <c r="NK31">
        <v>1.9437418917715501</v>
      </c>
      <c r="NL31">
        <v>1.6829248117918001</v>
      </c>
      <c r="NM31">
        <v>1.8335508383875601</v>
      </c>
      <c r="NN31">
        <v>1.8392637544939201</v>
      </c>
      <c r="NO31">
        <v>2.1411657371368902</v>
      </c>
      <c r="NP31">
        <v>1.9804588748448799</v>
      </c>
      <c r="NQ31">
        <v>1.92930655412097</v>
      </c>
      <c r="NR31">
        <v>2.3587733898196901</v>
      </c>
      <c r="NS31">
        <v>2.0034095630111</v>
      </c>
      <c r="NT31">
        <v>2.1358739559534099</v>
      </c>
      <c r="NU31">
        <v>2.08884865657352</v>
      </c>
      <c r="NV31">
        <v>2.2960077276004802</v>
      </c>
      <c r="NW31">
        <v>2.38408880059123</v>
      </c>
      <c r="NX31">
        <v>2.0427165556440401</v>
      </c>
      <c r="NY31">
        <v>2.1994476067997799</v>
      </c>
      <c r="NZ31">
        <v>2.35069223968032</v>
      </c>
      <c r="OA31">
        <v>2.3516930836144199</v>
      </c>
      <c r="OB31">
        <v>1.8553748519429401</v>
      </c>
      <c r="OC31">
        <v>-0.423509456508394</v>
      </c>
      <c r="OD31">
        <v>-0.45388864527643802</v>
      </c>
      <c r="OE31">
        <v>-0.48439099509830003</v>
      </c>
      <c r="OF31">
        <v>-9.1336125622912503E-2</v>
      </c>
      <c r="OG31">
        <v>-0.198678279874553</v>
      </c>
      <c r="OH31">
        <v>-0.23393011409749501</v>
      </c>
      <c r="OI31">
        <v>0.32984841684746302</v>
      </c>
      <c r="OJ31">
        <v>0.74924789446937801</v>
      </c>
      <c r="OK31">
        <v>0.288936037052962</v>
      </c>
      <c r="OL31">
        <v>0.17243018844656799</v>
      </c>
      <c r="OM31">
        <v>-0.34945305798140303</v>
      </c>
      <c r="ON31">
        <v>0.52084013076713298</v>
      </c>
      <c r="OO31">
        <v>0.59147115688975005</v>
      </c>
      <c r="OP31">
        <v>0.36833334176376398</v>
      </c>
      <c r="OQ31">
        <v>0.60427224330340701</v>
      </c>
      <c r="OR31">
        <v>9.9728270034967398E-2</v>
      </c>
      <c r="OS31">
        <v>0.58071390027905601</v>
      </c>
      <c r="OT31">
        <v>0.50259970241403995</v>
      </c>
      <c r="OU31">
        <v>0.50924623842424399</v>
      </c>
      <c r="OV31">
        <v>0.80720280160299296</v>
      </c>
      <c r="OW31">
        <v>0.29128741828756699</v>
      </c>
      <c r="OX31">
        <v>0.54162184723439899</v>
      </c>
      <c r="OY31">
        <v>0.57491764444714299</v>
      </c>
      <c r="OZ31">
        <v>0.70218641703646001</v>
      </c>
      <c r="PA31">
        <v>0.769776544152312</v>
      </c>
      <c r="PB31">
        <v>0.33881889554400602</v>
      </c>
      <c r="PC31">
        <v>0.60776989745116705</v>
      </c>
      <c r="PD31">
        <v>0.73251435240249696</v>
      </c>
      <c r="PE31">
        <v>0.72148919325295702</v>
      </c>
      <c r="PF31">
        <v>0.73067114050894399</v>
      </c>
      <c r="PG31">
        <v>1.29398717939212</v>
      </c>
      <c r="PH31">
        <v>-1.27882339779429</v>
      </c>
      <c r="PI31">
        <v>-1.5483661758479601</v>
      </c>
      <c r="PJ31">
        <v>-1.5979218990172599</v>
      </c>
      <c r="PK31">
        <v>-1.8036811443874701</v>
      </c>
      <c r="PL31">
        <v>-1.3740350783156401</v>
      </c>
      <c r="PM31">
        <v>1.35978758921497</v>
      </c>
      <c r="PN31">
        <v>1.3735623599428399</v>
      </c>
      <c r="PO31">
        <v>1.1820117737393401</v>
      </c>
      <c r="PP31">
        <v>1.4154827520675599</v>
      </c>
      <c r="PQ31">
        <v>1.3176514642708499</v>
      </c>
      <c r="PR31">
        <v>1.36565820482843</v>
      </c>
      <c r="PS31">
        <v>1.3092791577085401</v>
      </c>
      <c r="PT31">
        <v>1.2613299780740099</v>
      </c>
      <c r="PU31">
        <v>1.47051311590173</v>
      </c>
      <c r="PV31">
        <v>1.3439063214642999</v>
      </c>
      <c r="PW31">
        <v>1.3390272601593001</v>
      </c>
      <c r="PX31">
        <v>1.28691185553256</v>
      </c>
      <c r="PY31">
        <v>1.3684857357304301</v>
      </c>
      <c r="PZ31">
        <v>1.5311966881580199</v>
      </c>
      <c r="QA31">
        <v>1.3338866169402199</v>
      </c>
      <c r="QB31">
        <v>1.3145257311457701</v>
      </c>
      <c r="QC31">
        <v>1.3509442279799899</v>
      </c>
      <c r="QD31">
        <v>1.4440753694992701</v>
      </c>
      <c r="QE31">
        <v>1.54648021053636</v>
      </c>
      <c r="QF31">
        <v>1.3169291443397799</v>
      </c>
      <c r="QG31">
        <v>1.35634184457887</v>
      </c>
      <c r="QH31">
        <v>1.4129234013122101</v>
      </c>
      <c r="QI31">
        <v>1.4777609012222701</v>
      </c>
      <c r="QJ31">
        <v>1.54500016668796</v>
      </c>
      <c r="QK31">
        <v>-0.88597726379568398</v>
      </c>
      <c r="QL31">
        <v>-1.1213534064983099</v>
      </c>
      <c r="QM31">
        <v>-1.2355865929977301</v>
      </c>
      <c r="QN31">
        <v>-1.7265480912526601</v>
      </c>
      <c r="QO31">
        <v>-2.8439537269927899</v>
      </c>
      <c r="QP31">
        <v>-1.8204286533439</v>
      </c>
      <c r="QQ31">
        <v>-0.49363806245967001</v>
      </c>
      <c r="QR31">
        <v>-0.637289842564705</v>
      </c>
      <c r="QS31">
        <v>-0.15713254249863501</v>
      </c>
      <c r="QT31">
        <v>0.39141755619528701</v>
      </c>
      <c r="QU31">
        <v>-0.58833855932909995</v>
      </c>
      <c r="QV31">
        <v>-0.61257875369487602</v>
      </c>
      <c r="QW31">
        <v>-0.27613960152119899</v>
      </c>
      <c r="QX31">
        <v>-0.17203458646743999</v>
      </c>
      <c r="QY31">
        <v>0.26873152338345402</v>
      </c>
      <c r="QZ31">
        <v>-0.62782131854012202</v>
      </c>
      <c r="RA31">
        <v>-0.46335709958546301</v>
      </c>
      <c r="RB31">
        <v>-0.233212335397642</v>
      </c>
      <c r="RC31">
        <v>5.14736432784417E-2</v>
      </c>
      <c r="RD31">
        <v>0.50745572366783598</v>
      </c>
      <c r="RE31">
        <v>-0.531077195002712</v>
      </c>
      <c r="RF31">
        <v>-0.37951361322569999</v>
      </c>
      <c r="RG31">
        <v>-6.1946911007651498E-2</v>
      </c>
      <c r="RH31">
        <v>0.29165183696114899</v>
      </c>
      <c r="RI31">
        <v>0.71009277631607404</v>
      </c>
      <c r="RJ31">
        <v>-0.45714547465845101</v>
      </c>
      <c r="RK31">
        <v>-0.215758940937232</v>
      </c>
      <c r="RL31">
        <v>0.15324330994182001</v>
      </c>
      <c r="RM31">
        <v>0.50707693250355801</v>
      </c>
      <c r="RN31">
        <v>1.2423947847789001</v>
      </c>
      <c r="RO31">
        <v>1.1350984926471901</v>
      </c>
      <c r="RP31">
        <v>3.1554032635588203E-2</v>
      </c>
      <c r="RQ31">
        <v>-0.38871993279627998</v>
      </c>
      <c r="RR31">
        <v>2.64774690446054</v>
      </c>
      <c r="RS31">
        <v>1.9084028386682099</v>
      </c>
      <c r="RT31">
        <v>-0.40571648637482899</v>
      </c>
      <c r="RU31">
        <v>1.0087465323203799</v>
      </c>
      <c r="RV31">
        <v>2.4058232759998202</v>
      </c>
      <c r="RW31">
        <v>2.2253779876333999</v>
      </c>
      <c r="RX31">
        <v>1.1939064753542199</v>
      </c>
      <c r="RY31">
        <v>2.1359426563382602</v>
      </c>
      <c r="RZ31">
        <v>1.8637564303463601</v>
      </c>
      <c r="SA31">
        <v>2.69575436865507</v>
      </c>
      <c r="SB31">
        <v>2.3248676350759601</v>
      </c>
      <c r="SC31">
        <v>1.2267764401221199</v>
      </c>
      <c r="SD31">
        <v>2.0505967436828598</v>
      </c>
      <c r="SE31">
        <v>2.3299247377487502</v>
      </c>
      <c r="SF31">
        <v>2.5844926441789999</v>
      </c>
      <c r="SG31">
        <v>1.8389357979101799</v>
      </c>
      <c r="SH31">
        <v>1.2901586831633001</v>
      </c>
      <c r="SI31">
        <v>2.3088158554654199</v>
      </c>
      <c r="SJ31">
        <v>2.3873469248245902</v>
      </c>
      <c r="SK31">
        <v>2.2126923181216198</v>
      </c>
      <c r="SL31">
        <v>1.6970052866265499</v>
      </c>
      <c r="SM31">
        <v>1.3531090596932001</v>
      </c>
      <c r="SN31">
        <v>2.3534489766698701</v>
      </c>
      <c r="SO31">
        <v>2.1575785517230299</v>
      </c>
      <c r="SP31">
        <v>2.0228683865397099</v>
      </c>
      <c r="SQ31">
        <v>1.6433803887182701</v>
      </c>
      <c r="SR31">
        <v>1.3823922142526299</v>
      </c>
      <c r="SS31">
        <v>1.79101183864841</v>
      </c>
      <c r="ST31">
        <v>2.5565088827240599E-2</v>
      </c>
      <c r="SU31">
        <v>-4.6872023795225898E-2</v>
      </c>
      <c r="SV31">
        <v>-0.210042664388051</v>
      </c>
      <c r="SW31">
        <v>-0.21956549997452199</v>
      </c>
      <c r="SX31">
        <v>2.2045310553687698E-2</v>
      </c>
      <c r="SY31">
        <v>1.78074773356073</v>
      </c>
      <c r="SZ31">
        <v>1.7615091470049999</v>
      </c>
      <c r="TA31">
        <v>1.75135206341572</v>
      </c>
      <c r="TB31">
        <v>1.75926226698972</v>
      </c>
      <c r="TC31">
        <v>1.7903917451439599</v>
      </c>
      <c r="TD31">
        <v>1.7776921405494199</v>
      </c>
      <c r="TE31">
        <v>1.75903885111547</v>
      </c>
      <c r="TF31">
        <v>1.7549900458127501</v>
      </c>
      <c r="TG31">
        <v>1.76781604128407</v>
      </c>
      <c r="TH31">
        <v>1.7895963170379701</v>
      </c>
      <c r="TI31">
        <v>1.7739413525824601</v>
      </c>
      <c r="TJ31">
        <v>1.76258264481937</v>
      </c>
      <c r="TK31">
        <v>1.7670113079762899</v>
      </c>
      <c r="TL31">
        <v>1.7895652049095701</v>
      </c>
      <c r="TM31">
        <v>1.78958920562062</v>
      </c>
      <c r="TN31">
        <v>1.7778136017688899</v>
      </c>
      <c r="TO31">
        <v>1.77456389301901</v>
      </c>
      <c r="TP31">
        <v>1.7883580664582199</v>
      </c>
      <c r="TQ31">
        <v>1.8218913553463301</v>
      </c>
      <c r="TR31">
        <v>1.79452637229562</v>
      </c>
      <c r="TS31">
        <v>1.78896806979957</v>
      </c>
      <c r="TT31">
        <v>1.7947150075685201</v>
      </c>
      <c r="TU31">
        <v>1.8190447327122501</v>
      </c>
      <c r="TV31">
        <v>1.8342853766101801</v>
      </c>
    </row>
    <row r="32" spans="1:542" x14ac:dyDescent="0.25">
      <c r="A32" s="13">
        <v>45199</v>
      </c>
      <c r="B32">
        <v>1.3278013317925901</v>
      </c>
      <c r="C32">
        <v>-0.101480289806474</v>
      </c>
      <c r="D32">
        <v>-1.06011555802382</v>
      </c>
      <c r="E32">
        <v>-1.38216628718168</v>
      </c>
      <c r="F32">
        <v>0.74652397863690401</v>
      </c>
      <c r="G32">
        <v>2.4579527674133801</v>
      </c>
      <c r="H32">
        <v>1.00384803927699</v>
      </c>
      <c r="I32">
        <v>1.54468741351209</v>
      </c>
      <c r="J32">
        <v>1.3343578233501301</v>
      </c>
      <c r="K32">
        <v>1.51260471490161</v>
      </c>
      <c r="L32">
        <v>1.3988807392576601</v>
      </c>
      <c r="M32">
        <v>1.44209345648819</v>
      </c>
      <c r="N32">
        <v>1.70287956691784</v>
      </c>
      <c r="O32">
        <v>1.7545473489007499</v>
      </c>
      <c r="P32">
        <v>2.29182655351108</v>
      </c>
      <c r="Q32">
        <v>1.50972508841523</v>
      </c>
      <c r="R32">
        <v>1.67746419394546</v>
      </c>
      <c r="S32">
        <v>1.86000853864392</v>
      </c>
      <c r="T32">
        <v>2.18794556279382</v>
      </c>
      <c r="U32">
        <v>3.1502583534983399</v>
      </c>
      <c r="V32">
        <v>1.7032879712114599</v>
      </c>
      <c r="W32">
        <v>1.8583590850810701</v>
      </c>
      <c r="X32">
        <v>2.2116521459577698</v>
      </c>
      <c r="Y32">
        <v>2.9168667141107099</v>
      </c>
      <c r="Z32">
        <v>3.7973581290010898</v>
      </c>
      <c r="AA32">
        <v>1.8520974367073799</v>
      </c>
      <c r="AB32">
        <v>2.14669867718291</v>
      </c>
      <c r="AC32">
        <v>2.7850361526283698</v>
      </c>
      <c r="AD32">
        <v>3.4670147607015398</v>
      </c>
      <c r="AE32">
        <v>3.2829700719480299</v>
      </c>
      <c r="AF32">
        <v>-0.27769861646742999</v>
      </c>
      <c r="AG32">
        <v>2.1784398051318701</v>
      </c>
      <c r="AH32">
        <v>2.8878472085631799</v>
      </c>
      <c r="AI32">
        <v>2.6681016924666099</v>
      </c>
      <c r="AJ32">
        <v>1.11767276778802</v>
      </c>
      <c r="AK32">
        <v>1.0956647626404601</v>
      </c>
      <c r="AL32">
        <v>-0.44892624151527699</v>
      </c>
      <c r="AM32">
        <v>-0.68106297434849306</v>
      </c>
      <c r="AN32">
        <v>-1.0145738817808401</v>
      </c>
      <c r="AO32">
        <v>-1.4592432037373899</v>
      </c>
      <c r="AP32">
        <v>-0.40609398885189402</v>
      </c>
      <c r="AQ32">
        <v>-0.52897795558779903</v>
      </c>
      <c r="AR32">
        <v>-0.78027800631119704</v>
      </c>
      <c r="AS32">
        <v>-1.17463896360062</v>
      </c>
      <c r="AT32">
        <v>-1.58604475760369</v>
      </c>
      <c r="AU32">
        <v>-0.47157748510219799</v>
      </c>
      <c r="AV32">
        <v>-0.65970316752320901</v>
      </c>
      <c r="AW32">
        <v>-0.98372114160402302</v>
      </c>
      <c r="AX32">
        <v>-1.3880728426019999</v>
      </c>
      <c r="AY32">
        <v>-1.7779562692109301</v>
      </c>
      <c r="AZ32">
        <v>-0.58198282444096405</v>
      </c>
      <c r="BA32">
        <v>-0.83996178532109</v>
      </c>
      <c r="BB32">
        <v>-1.19376190637086</v>
      </c>
      <c r="BC32">
        <v>-1.5856227027793699</v>
      </c>
      <c r="BD32">
        <v>-1.8524369641449201</v>
      </c>
      <c r="BE32">
        <v>-0.74083692371148602</v>
      </c>
      <c r="BF32">
        <v>-1.0368906112482701</v>
      </c>
      <c r="BG32">
        <v>-1.3922830027264399</v>
      </c>
      <c r="BH32">
        <v>-1.6919202552794099</v>
      </c>
      <c r="BI32">
        <v>-1.91889247920387</v>
      </c>
      <c r="BK32">
        <v>2.0793602618412801</v>
      </c>
      <c r="BL32">
        <v>-0.49385022186601502</v>
      </c>
      <c r="BM32">
        <v>-0.50022860318825202</v>
      </c>
      <c r="BN32">
        <v>0.71389346526658104</v>
      </c>
      <c r="BO32">
        <v>2.3156904300227699</v>
      </c>
      <c r="BP32">
        <v>3.02630465717343</v>
      </c>
      <c r="BQ32">
        <v>2.2564160756355598</v>
      </c>
      <c r="BR32">
        <v>2.5448195253720201</v>
      </c>
      <c r="BS32">
        <v>3.0478663393874301</v>
      </c>
      <c r="BT32">
        <v>3.7220413712279501</v>
      </c>
      <c r="BU32">
        <v>2.1758731235506401</v>
      </c>
      <c r="BV32">
        <v>2.2970119441012802</v>
      </c>
      <c r="BW32">
        <v>2.7816742389497802</v>
      </c>
      <c r="BX32">
        <v>3.34119703216912</v>
      </c>
      <c r="BY32">
        <v>4.0591383270201096</v>
      </c>
      <c r="BZ32">
        <v>2.2540253206273002</v>
      </c>
      <c r="CA32">
        <v>2.55120099690674</v>
      </c>
      <c r="CB32">
        <v>3.0752381828640099</v>
      </c>
      <c r="CC32">
        <v>3.71722508933615</v>
      </c>
      <c r="CD32">
        <v>4.5167655426898703</v>
      </c>
      <c r="CE32">
        <v>2.4427693507417199</v>
      </c>
      <c r="CF32">
        <v>2.8164539880083699</v>
      </c>
      <c r="CG32">
        <v>3.3947683372161799</v>
      </c>
      <c r="CH32">
        <v>4.0933572593156997</v>
      </c>
      <c r="CI32">
        <v>4.6045725624748401</v>
      </c>
      <c r="CJ32">
        <v>2.6677341951789502</v>
      </c>
      <c r="CK32">
        <v>3.10205920988796</v>
      </c>
      <c r="CL32">
        <v>3.7177370134501002</v>
      </c>
      <c r="CM32">
        <v>4.24061402507109</v>
      </c>
      <c r="CN32">
        <v>4.5297242079415998</v>
      </c>
      <c r="CO32">
        <v>1.3067008438584999</v>
      </c>
      <c r="CP32">
        <v>-0.154732647187249</v>
      </c>
      <c r="CQ32">
        <v>-0.89632032122107197</v>
      </c>
      <c r="CR32">
        <v>-0.62064038153647605</v>
      </c>
      <c r="CS32">
        <v>-1.5787968733297999</v>
      </c>
      <c r="CT32">
        <v>0.281560554491948</v>
      </c>
      <c r="CU32">
        <v>1.09257949414855</v>
      </c>
      <c r="CV32">
        <v>2.40194185989523</v>
      </c>
      <c r="CW32">
        <v>0.223470120369262</v>
      </c>
      <c r="CX32">
        <v>1.4358270326478899</v>
      </c>
      <c r="CY32">
        <v>1.4746685631252201</v>
      </c>
      <c r="CZ32">
        <v>1.36341335538783</v>
      </c>
      <c r="DA32">
        <v>1.46309970541683</v>
      </c>
      <c r="DB32">
        <v>0.71745481223206997</v>
      </c>
      <c r="DC32">
        <v>1.8022956682717799</v>
      </c>
      <c r="DD32">
        <v>1.4799201059735501</v>
      </c>
      <c r="DE32">
        <v>1.4750287934839199</v>
      </c>
      <c r="DF32">
        <v>1.13195832000672</v>
      </c>
      <c r="DG32">
        <v>1.2980143137248501</v>
      </c>
      <c r="DH32">
        <v>2.3156903054249098</v>
      </c>
      <c r="DI32">
        <v>1.52564026490174</v>
      </c>
      <c r="DJ32">
        <v>1.2527347270939799</v>
      </c>
      <c r="DK32">
        <v>1.4008591875634699</v>
      </c>
      <c r="DL32">
        <v>1.7882972688523799</v>
      </c>
      <c r="DM32">
        <v>2.5236442201253801</v>
      </c>
      <c r="DN32">
        <v>1.3599363618586</v>
      </c>
      <c r="DO32">
        <v>1.44392806930456</v>
      </c>
      <c r="DP32">
        <v>1.76959084912981</v>
      </c>
      <c r="DQ32">
        <v>2.0734278424022201</v>
      </c>
      <c r="DR32">
        <v>2.6987003520442698</v>
      </c>
      <c r="DS32">
        <v>0.104490619730602</v>
      </c>
      <c r="DT32">
        <v>-5.9422360603657499E-2</v>
      </c>
      <c r="DU32">
        <v>-9.6946694753716894E-2</v>
      </c>
      <c r="DV32">
        <v>0.24559353528831501</v>
      </c>
      <c r="DW32">
        <v>-0.192622096385721</v>
      </c>
      <c r="DX32">
        <v>0.49865104446364</v>
      </c>
      <c r="DY32">
        <v>-0.29275836157097002</v>
      </c>
      <c r="DZ32">
        <v>1.2665351424473901</v>
      </c>
      <c r="EA32">
        <v>1.5835337998202601</v>
      </c>
      <c r="EB32">
        <v>0.113425467130641</v>
      </c>
      <c r="EC32">
        <v>-0.242370746961451</v>
      </c>
      <c r="ED32">
        <v>0.123765869367951</v>
      </c>
      <c r="EE32">
        <v>1.6145590497553099</v>
      </c>
      <c r="EF32">
        <v>1.23234845743708</v>
      </c>
      <c r="EG32">
        <v>-0.18264830434999799</v>
      </c>
      <c r="EH32">
        <v>-7.1010822465645801E-2</v>
      </c>
      <c r="EI32">
        <v>1.0637750554848</v>
      </c>
      <c r="EJ32">
        <v>1.6883600503873999</v>
      </c>
      <c r="EK32">
        <v>0.61232800988024805</v>
      </c>
      <c r="EL32">
        <v>-4.6110387590875102E-2</v>
      </c>
      <c r="EM32">
        <v>0.78469781447675602</v>
      </c>
      <c r="EN32">
        <v>1.46729865588821</v>
      </c>
      <c r="EO32">
        <v>1.2398563554015101</v>
      </c>
      <c r="EP32">
        <v>0.522949134818123</v>
      </c>
      <c r="EQ32">
        <v>0.56140138976627496</v>
      </c>
      <c r="ER32">
        <v>1.15437370000457</v>
      </c>
      <c r="ES32">
        <v>1.0940550029584</v>
      </c>
      <c r="ET32">
        <v>1.0201331253453101</v>
      </c>
      <c r="EU32">
        <v>0.891878952977746</v>
      </c>
      <c r="EV32">
        <v>0.85959137483245796</v>
      </c>
      <c r="EW32">
        <v>0.83470859444739098</v>
      </c>
      <c r="EX32">
        <v>-0.92769582567173203</v>
      </c>
      <c r="EY32">
        <v>-1.0998342159539101</v>
      </c>
      <c r="EZ32">
        <v>-0.80201083432892095</v>
      </c>
      <c r="FA32">
        <v>-1.15207945429735</v>
      </c>
      <c r="FB32">
        <v>0.54045981826885303</v>
      </c>
      <c r="FC32">
        <v>1.2697117105573901</v>
      </c>
      <c r="FD32">
        <v>1.43080534825176</v>
      </c>
      <c r="FE32">
        <v>0.82848552116039997</v>
      </c>
      <c r="FF32">
        <v>1.88140537406427</v>
      </c>
      <c r="FG32">
        <v>1.08103783635654</v>
      </c>
      <c r="FH32">
        <v>1.4305892213892399</v>
      </c>
      <c r="FI32">
        <v>1.4521076533752599</v>
      </c>
      <c r="FJ32">
        <v>1.03449969844042</v>
      </c>
      <c r="FK32">
        <v>2.66287005433013</v>
      </c>
      <c r="FL32">
        <v>1.2911536988396399</v>
      </c>
      <c r="FM32">
        <v>1.4841980612432899</v>
      </c>
      <c r="FN32">
        <v>1.2812004184132499</v>
      </c>
      <c r="FO32">
        <v>1.84982468845943</v>
      </c>
      <c r="FP32">
        <v>2.96090065148561</v>
      </c>
      <c r="FQ32">
        <v>1.3931829632256101</v>
      </c>
      <c r="FR32">
        <v>1.3812689119429999</v>
      </c>
      <c r="FS32">
        <v>1.7767581832620201</v>
      </c>
      <c r="FT32">
        <v>2.3050548767812802</v>
      </c>
      <c r="FU32">
        <v>2.9644332266645099</v>
      </c>
      <c r="FV32">
        <v>1.35186334433073</v>
      </c>
      <c r="FW32">
        <v>1.7520953851218199</v>
      </c>
      <c r="FX32">
        <v>2.15658161932953</v>
      </c>
      <c r="FY32">
        <v>2.4723468108059898</v>
      </c>
      <c r="FZ32">
        <v>3.04911432811687</v>
      </c>
      <c r="GA32">
        <v>1.7019963450740001</v>
      </c>
      <c r="GB32">
        <v>3.1257412129240598</v>
      </c>
      <c r="GC32">
        <v>4.00884951390782</v>
      </c>
      <c r="GD32">
        <v>3.7581313091580499</v>
      </c>
      <c r="GE32">
        <v>2.3308491657705699</v>
      </c>
      <c r="GF32">
        <v>0.93505227189918105</v>
      </c>
      <c r="GG32">
        <v>1.6019656211661699</v>
      </c>
      <c r="GH32">
        <v>0.76215444954765499</v>
      </c>
      <c r="GI32">
        <v>-0.38225539941244502</v>
      </c>
      <c r="GJ32">
        <v>-1.3079791427474701</v>
      </c>
      <c r="GK32">
        <v>1.63271108506555</v>
      </c>
      <c r="GL32">
        <v>1.3252773960636299</v>
      </c>
      <c r="GM32">
        <v>0.71668809657253996</v>
      </c>
      <c r="GN32">
        <v>-0.72412578949339201</v>
      </c>
      <c r="GO32">
        <v>-1.4159554847713101</v>
      </c>
      <c r="GP32">
        <v>1.51145890379379</v>
      </c>
      <c r="GQ32">
        <v>1.03876646564556</v>
      </c>
      <c r="GR32">
        <v>-1.16184378493233E-2</v>
      </c>
      <c r="GS32">
        <v>-1.0797136228721</v>
      </c>
      <c r="GT32">
        <v>-1.5010920624624799</v>
      </c>
      <c r="GU32">
        <v>1.28131556593249</v>
      </c>
      <c r="GV32">
        <v>0.440153645818184</v>
      </c>
      <c r="GW32">
        <v>-0.49381733249773502</v>
      </c>
      <c r="GX32">
        <v>-1.2547316867954901</v>
      </c>
      <c r="GY32">
        <v>-1.5774712085204601</v>
      </c>
      <c r="GZ32">
        <v>0.77268426583301697</v>
      </c>
      <c r="HA32">
        <v>-4.5247878749122603E-2</v>
      </c>
      <c r="HB32">
        <v>-0.77661935284202699</v>
      </c>
      <c r="HC32">
        <v>-1.37855798928688</v>
      </c>
      <c r="HD32">
        <v>-1.6585690158454001</v>
      </c>
      <c r="HE32">
        <v>0.59951212050418301</v>
      </c>
      <c r="HF32">
        <v>2.9802161437611301</v>
      </c>
      <c r="HG32">
        <v>3.8663529624801298</v>
      </c>
      <c r="HH32">
        <v>3.00690840484646</v>
      </c>
      <c r="HI32">
        <v>1.4264412570429901</v>
      </c>
      <c r="HJ32">
        <v>1.01894070828657</v>
      </c>
      <c r="HK32">
        <v>0.543847151326875</v>
      </c>
      <c r="HL32">
        <v>-0.219120818075943</v>
      </c>
      <c r="HM32">
        <v>-1.0480724454186701</v>
      </c>
      <c r="HN32">
        <v>-1.30178347792386</v>
      </c>
      <c r="HO32">
        <v>0.58086620167703196</v>
      </c>
      <c r="HP32">
        <v>0.30931504158363599</v>
      </c>
      <c r="HQ32">
        <v>-0.27153464213089401</v>
      </c>
      <c r="HR32">
        <v>-1.18126959288287</v>
      </c>
      <c r="HS32">
        <v>-1.34850904362887</v>
      </c>
      <c r="HT32">
        <v>0.446990775492974</v>
      </c>
      <c r="HU32">
        <v>1.3886594137161401E-2</v>
      </c>
      <c r="HV32">
        <v>-0.73433857871887898</v>
      </c>
      <c r="HW32">
        <v>-1.2707169425859099</v>
      </c>
      <c r="HX32">
        <v>-1.4072828851089501</v>
      </c>
      <c r="HY32">
        <v>0.199650571458594</v>
      </c>
      <c r="HZ32">
        <v>-0.39984658314126598</v>
      </c>
      <c r="IA32">
        <v>-0.94831049515806698</v>
      </c>
      <c r="IB32">
        <v>-1.33978079981442</v>
      </c>
      <c r="IC32">
        <v>-1.46604813942774</v>
      </c>
      <c r="ID32">
        <v>-0.16784423848503399</v>
      </c>
      <c r="IE32">
        <v>-0.65118869585332695</v>
      </c>
      <c r="IF32">
        <v>-1.08437261098313</v>
      </c>
      <c r="IG32">
        <v>-1.40386908732774</v>
      </c>
      <c r="IH32">
        <v>-1.5294074477519299</v>
      </c>
      <c r="II32">
        <v>1.3796985043219301</v>
      </c>
      <c r="IJ32">
        <v>-0.23302094567541301</v>
      </c>
      <c r="IK32">
        <v>-1.25187888639881</v>
      </c>
      <c r="IL32">
        <v>-1.0791290323382501</v>
      </c>
      <c r="IM32">
        <v>-6.3561746235844804E-2</v>
      </c>
      <c r="IN32">
        <v>0.23562351567928799</v>
      </c>
      <c r="IO32">
        <v>0.51309698807579096</v>
      </c>
      <c r="IP32">
        <v>0.73052424727911003</v>
      </c>
      <c r="IQ32">
        <v>0.89013702828418095</v>
      </c>
      <c r="IR32">
        <v>1.40927002729566</v>
      </c>
      <c r="IS32">
        <v>1.10336236053138</v>
      </c>
      <c r="IT32">
        <v>0.73262281733419599</v>
      </c>
      <c r="IU32">
        <v>0.93361369043366305</v>
      </c>
      <c r="IV32">
        <v>1.3939513873064699</v>
      </c>
      <c r="IW32">
        <v>2.2759265429340898</v>
      </c>
      <c r="IX32">
        <v>0.94603094638945295</v>
      </c>
      <c r="IY32">
        <v>0.85944446551013498</v>
      </c>
      <c r="IZ32">
        <v>1.19991299340022</v>
      </c>
      <c r="JA32">
        <v>1.8830065350488301</v>
      </c>
      <c r="JB32">
        <v>3.0400855472178399</v>
      </c>
      <c r="JC32">
        <v>0.98425608936994402</v>
      </c>
      <c r="JD32">
        <v>1.0870279006600601</v>
      </c>
      <c r="JE32">
        <v>1.6184917593671699</v>
      </c>
      <c r="JF32">
        <v>2.5314789847753998</v>
      </c>
      <c r="JG32">
        <v>3.2275602812241901</v>
      </c>
      <c r="JH32">
        <v>1.15234622878358</v>
      </c>
      <c r="JI32">
        <v>1.45593910974008</v>
      </c>
      <c r="JJ32">
        <v>2.1915799459700098</v>
      </c>
      <c r="JK32">
        <v>2.8402442005209898</v>
      </c>
      <c r="JL32">
        <v>2.9285700159574102</v>
      </c>
      <c r="JM32">
        <v>2.5581598857932399</v>
      </c>
      <c r="JN32">
        <v>2.6620227894484998</v>
      </c>
      <c r="JO32">
        <v>3.1733387370650199</v>
      </c>
      <c r="JP32">
        <v>3.1861377210088899</v>
      </c>
      <c r="JQ32">
        <v>2.2810691659776099</v>
      </c>
      <c r="JR32">
        <v>1.8178699521117201</v>
      </c>
      <c r="JS32">
        <v>1.6769613787194999</v>
      </c>
      <c r="JT32">
        <v>1.2053900759396601</v>
      </c>
      <c r="JU32">
        <v>0.153826974186282</v>
      </c>
      <c r="JV32">
        <v>-0.40208515748233697</v>
      </c>
      <c r="JW32">
        <v>2.1553291812496602</v>
      </c>
      <c r="JX32">
        <v>1.5592949360239801</v>
      </c>
      <c r="JY32">
        <v>0.87358908803672797</v>
      </c>
      <c r="JZ32">
        <v>-2.3108358340632299E-2</v>
      </c>
      <c r="KA32">
        <v>-0.94834966579189195</v>
      </c>
      <c r="KB32">
        <v>1.89420705238293</v>
      </c>
      <c r="KC32">
        <v>1.2366635442459699</v>
      </c>
      <c r="KD32">
        <v>0.42868860140301701</v>
      </c>
      <c r="KE32">
        <v>-0.49657260374009699</v>
      </c>
      <c r="KF32">
        <v>-1.26384507172313</v>
      </c>
      <c r="KG32">
        <v>1.60363169176163</v>
      </c>
      <c r="KH32">
        <v>0.83141460827489599</v>
      </c>
      <c r="KI32">
        <v>-4.3342359299427501E-2</v>
      </c>
      <c r="KJ32">
        <v>-0.86890061219481696</v>
      </c>
      <c r="KK32">
        <v>-1.4211640379489201</v>
      </c>
      <c r="KL32">
        <v>1.23199044183558</v>
      </c>
      <c r="KM32">
        <v>0.37607736179283502</v>
      </c>
      <c r="KN32">
        <v>-0.44469448519555899</v>
      </c>
      <c r="KO32">
        <v>-1.0944016837039301</v>
      </c>
      <c r="KP32">
        <v>-1.5477345156117399</v>
      </c>
      <c r="KQ32">
        <v>1.9491885166863101</v>
      </c>
      <c r="KR32">
        <v>0.59509632889109398</v>
      </c>
      <c r="KS32">
        <v>0.78768863671877598</v>
      </c>
      <c r="KT32">
        <v>1.7573875019448599</v>
      </c>
      <c r="KU32">
        <v>0.17962573447302099</v>
      </c>
      <c r="KV32">
        <v>3.17144576808675</v>
      </c>
      <c r="KW32">
        <v>1.3460926274929399</v>
      </c>
      <c r="KX32">
        <v>3.1028949678107001</v>
      </c>
      <c r="KY32">
        <v>1.9910185942566101</v>
      </c>
      <c r="KZ32">
        <v>1.71013427598078</v>
      </c>
      <c r="LA32">
        <v>2.58540472546236</v>
      </c>
      <c r="LB32">
        <v>2.4596948206976901</v>
      </c>
      <c r="LC32">
        <v>2.5950737801806301</v>
      </c>
      <c r="LD32">
        <v>2.2462440017257301</v>
      </c>
      <c r="LE32">
        <v>2.2604628285678698</v>
      </c>
      <c r="LF32">
        <v>2.6123754607121201</v>
      </c>
      <c r="LG32">
        <v>2.6241409770803301</v>
      </c>
      <c r="LH32">
        <v>2.52470087188291</v>
      </c>
      <c r="LI32">
        <v>2.3531338321569599</v>
      </c>
      <c r="LJ32">
        <v>2.1417703567408699</v>
      </c>
      <c r="LK32">
        <v>2.69917744966151</v>
      </c>
      <c r="LL32">
        <v>2.59571556046249</v>
      </c>
      <c r="LM32">
        <v>2.5374064568461998</v>
      </c>
      <c r="LN32">
        <v>2.2697988327932701</v>
      </c>
      <c r="LO32">
        <v>2.0966303524864101</v>
      </c>
      <c r="LP32">
        <v>2.6707931682217199</v>
      </c>
      <c r="LQ32">
        <v>2.5991990367486002</v>
      </c>
      <c r="LR32">
        <v>2.44073713104908</v>
      </c>
      <c r="LS32">
        <v>2.2142302623271402</v>
      </c>
      <c r="LT32">
        <v>2.0334214187038802</v>
      </c>
      <c r="LU32">
        <v>-0.62030755330120302</v>
      </c>
      <c r="LV32">
        <v>-1.51680409990982</v>
      </c>
      <c r="LW32">
        <v>-0.91898513283329397</v>
      </c>
      <c r="LX32">
        <v>-4.9136901352109102E-2</v>
      </c>
      <c r="LY32">
        <v>-0.90075236613119603</v>
      </c>
      <c r="LZ32">
        <v>0.93292658848921295</v>
      </c>
      <c r="MA32">
        <v>0.392597708262234</v>
      </c>
      <c r="MB32">
        <v>1.82710125917581</v>
      </c>
      <c r="MC32">
        <v>1.4971615499339701</v>
      </c>
      <c r="MD32">
        <v>0.34176185254531499</v>
      </c>
      <c r="ME32">
        <v>-0.18248368193657899</v>
      </c>
      <c r="MF32">
        <v>0.180372881444891</v>
      </c>
      <c r="MG32">
        <v>0.83715134168542105</v>
      </c>
      <c r="MH32">
        <v>2.02189453187213</v>
      </c>
      <c r="MI32">
        <v>0.57235090205220795</v>
      </c>
      <c r="MJ32">
        <v>2.8831844929514902E-4</v>
      </c>
      <c r="MK32">
        <v>0.69165126718567305</v>
      </c>
      <c r="ML32">
        <v>1.9309794334141099</v>
      </c>
      <c r="MM32">
        <v>1.7796225641757799</v>
      </c>
      <c r="MN32">
        <v>0.79894155966997105</v>
      </c>
      <c r="MO32">
        <v>0.47546288578152401</v>
      </c>
      <c r="MP32">
        <v>1.7392925270239099</v>
      </c>
      <c r="MQ32">
        <v>1.99787004557343</v>
      </c>
      <c r="MR32">
        <v>1.9294480549244799</v>
      </c>
      <c r="MS32">
        <v>1.39222722918583</v>
      </c>
      <c r="MT32">
        <v>1.4142300523400699</v>
      </c>
      <c r="MU32">
        <v>1.8587434695801299</v>
      </c>
      <c r="MV32">
        <v>2.17929258577677</v>
      </c>
      <c r="MW32">
        <v>2.4629078121299299</v>
      </c>
      <c r="MX32">
        <v>3.0334747258421899</v>
      </c>
      <c r="MY32">
        <v>0.96089564858212995</v>
      </c>
      <c r="MZ32">
        <v>-0.29336723702233902</v>
      </c>
      <c r="NA32">
        <v>-0.45904146946336</v>
      </c>
      <c r="NB32">
        <v>-0.908022920669734</v>
      </c>
      <c r="NC32">
        <v>-0.21119575337484101</v>
      </c>
      <c r="ND32">
        <v>1.4649886293294401</v>
      </c>
      <c r="NE32">
        <v>1.0032741020178599</v>
      </c>
      <c r="NF32">
        <v>2.3566873684479299</v>
      </c>
      <c r="NG32">
        <v>1.94129059900221</v>
      </c>
      <c r="NH32">
        <v>1.1934927552513299</v>
      </c>
      <c r="NI32">
        <v>1.3650756717105299</v>
      </c>
      <c r="NJ32">
        <v>1.5269557063803401</v>
      </c>
      <c r="NK32">
        <v>2.2204538051892602</v>
      </c>
      <c r="NL32">
        <v>2.1347654660749602</v>
      </c>
      <c r="NM32">
        <v>1.8335508383875601</v>
      </c>
      <c r="NN32">
        <v>1.55627150002307</v>
      </c>
      <c r="NO32">
        <v>2.02024933599251</v>
      </c>
      <c r="NP32">
        <v>2.3759923997391099</v>
      </c>
      <c r="NQ32">
        <v>2.1811751973791398</v>
      </c>
      <c r="NR32">
        <v>2.1334231793359102</v>
      </c>
      <c r="NS32">
        <v>1.9025921827452901</v>
      </c>
      <c r="NT32">
        <v>2.2138321702233599</v>
      </c>
      <c r="NU32">
        <v>2.3706316399250298</v>
      </c>
      <c r="NV32">
        <v>2.3228018982024699</v>
      </c>
      <c r="NW32">
        <v>2.6043797051062598</v>
      </c>
      <c r="NX32">
        <v>2.08692412604162</v>
      </c>
      <c r="NY32">
        <v>2.2610915795238702</v>
      </c>
      <c r="NZ32">
        <v>2.4582920045057999</v>
      </c>
      <c r="OA32">
        <v>2.6659765939112599</v>
      </c>
      <c r="OB32">
        <v>2.6746450262926702</v>
      </c>
      <c r="OC32">
        <v>-0.63933837876390898</v>
      </c>
      <c r="OD32">
        <v>-0.66826642670585701</v>
      </c>
      <c r="OE32">
        <v>-0.42520142265536898</v>
      </c>
      <c r="OF32">
        <v>-0.45539975287062501</v>
      </c>
      <c r="OG32">
        <v>-9.2611396922804401E-2</v>
      </c>
      <c r="OH32">
        <v>-0.22011260901888099</v>
      </c>
      <c r="OI32">
        <v>-0.35489610952518802</v>
      </c>
      <c r="OJ32">
        <v>0.37549513649516603</v>
      </c>
      <c r="OK32">
        <v>0.79070124368359695</v>
      </c>
      <c r="OL32">
        <v>0.30677984110009399</v>
      </c>
      <c r="OM32">
        <v>-0.27977230289363703</v>
      </c>
      <c r="ON32">
        <v>-0.29271171923653699</v>
      </c>
      <c r="OO32">
        <v>0.56829213219342001</v>
      </c>
      <c r="OP32">
        <v>0.62482926456654897</v>
      </c>
      <c r="OQ32">
        <v>0.37957104842330902</v>
      </c>
      <c r="OR32">
        <v>-0.30055118697317801</v>
      </c>
      <c r="OS32">
        <v>0.148233393639013</v>
      </c>
      <c r="OT32">
        <v>0.62435930951359597</v>
      </c>
      <c r="OU32">
        <v>0.52619351832528005</v>
      </c>
      <c r="OV32">
        <v>0.52632986430256801</v>
      </c>
      <c r="OW32">
        <v>6.9840608703267797E-3</v>
      </c>
      <c r="OX32">
        <v>0.333076731854546</v>
      </c>
      <c r="OY32">
        <v>0.57823412790773898</v>
      </c>
      <c r="OZ32">
        <v>0.59995357676538497</v>
      </c>
      <c r="PA32">
        <v>0.73002043372771397</v>
      </c>
      <c r="PB32">
        <v>0.190259441359966</v>
      </c>
      <c r="PC32">
        <v>0.376079278594456</v>
      </c>
      <c r="PD32">
        <v>0.64443056004327504</v>
      </c>
      <c r="PE32">
        <v>0.76589845571270798</v>
      </c>
      <c r="PF32">
        <v>0.75803836098792099</v>
      </c>
      <c r="PG32">
        <v>1.31891144128426</v>
      </c>
      <c r="PH32">
        <v>-0.74872165213291697</v>
      </c>
      <c r="PI32">
        <v>-1.3498802129780401</v>
      </c>
      <c r="PJ32">
        <v>-1.6731462984022201</v>
      </c>
      <c r="PK32">
        <v>-1.6919396958481601</v>
      </c>
      <c r="PL32">
        <v>-1.97095912024572</v>
      </c>
      <c r="PM32">
        <v>1.35977419943767</v>
      </c>
      <c r="PN32">
        <v>1.4341847853357701</v>
      </c>
      <c r="PO32">
        <v>1.4568508433278899</v>
      </c>
      <c r="PP32">
        <v>1.25437984416337</v>
      </c>
      <c r="PQ32">
        <v>1.33409393565711</v>
      </c>
      <c r="PR32">
        <v>1.38624410907667</v>
      </c>
      <c r="PS32">
        <v>1.44316815933232</v>
      </c>
      <c r="PT32">
        <v>1.3885842262540899</v>
      </c>
      <c r="PU32">
        <v>1.33966630336804</v>
      </c>
      <c r="PV32">
        <v>1.36247658231423</v>
      </c>
      <c r="PW32">
        <v>1.41694627041917</v>
      </c>
      <c r="PX32">
        <v>1.41764007451609</v>
      </c>
      <c r="PY32">
        <v>1.36582359998826</v>
      </c>
      <c r="PZ32">
        <v>1.4563287120875801</v>
      </c>
      <c r="QA32">
        <v>1.3919011651011699</v>
      </c>
      <c r="QB32">
        <v>1.40931688376397</v>
      </c>
      <c r="QC32">
        <v>1.3932399371995201</v>
      </c>
      <c r="QD32">
        <v>1.43595999866667</v>
      </c>
      <c r="QE32">
        <v>1.5406313501053699</v>
      </c>
      <c r="QF32">
        <v>1.39288230045857</v>
      </c>
      <c r="QG32">
        <v>1.3933909120853001</v>
      </c>
      <c r="QH32">
        <v>1.4397418403308</v>
      </c>
      <c r="QI32">
        <v>1.5049473643267199</v>
      </c>
      <c r="QJ32">
        <v>1.5800695912712801</v>
      </c>
      <c r="QK32">
        <v>-0.98869926539518305</v>
      </c>
      <c r="QL32">
        <v>-0.72245298521432599</v>
      </c>
      <c r="QM32">
        <v>-1.1902439657317601</v>
      </c>
      <c r="QN32">
        <v>-1.3071436966163901</v>
      </c>
      <c r="QO32">
        <v>-1.82565827487261</v>
      </c>
      <c r="QP32">
        <v>-3.4875580516693701</v>
      </c>
      <c r="QQ32">
        <v>-0.84444683781172003</v>
      </c>
      <c r="QR32">
        <v>-0.46482738516961702</v>
      </c>
      <c r="QS32">
        <v>-0.62120274573294698</v>
      </c>
      <c r="QT32">
        <v>-0.143438731773427</v>
      </c>
      <c r="QU32">
        <v>-0.77962104659866005</v>
      </c>
      <c r="QV32">
        <v>-0.55302248597453996</v>
      </c>
      <c r="QW32">
        <v>-0.59670899636250796</v>
      </c>
      <c r="QX32">
        <v>-0.246711979307005</v>
      </c>
      <c r="QY32">
        <v>-0.15039103602193199</v>
      </c>
      <c r="QZ32">
        <v>-0.69524842912318996</v>
      </c>
      <c r="RA32">
        <v>-0.60050608195799104</v>
      </c>
      <c r="RB32">
        <v>-0.43821819132699102</v>
      </c>
      <c r="RC32">
        <v>-0.20661147622349299</v>
      </c>
      <c r="RD32">
        <v>9.1921260118491402E-2</v>
      </c>
      <c r="RE32">
        <v>-0.69434338604182799</v>
      </c>
      <c r="RF32">
        <v>-0.50050626356332995</v>
      </c>
      <c r="RG32">
        <v>-0.35428064834713202</v>
      </c>
      <c r="RH32">
        <v>-2.2808047150040402E-2</v>
      </c>
      <c r="RI32">
        <v>0.33370843764499197</v>
      </c>
      <c r="RJ32">
        <v>-0.60389911339934099</v>
      </c>
      <c r="RK32">
        <v>-0.42740892611820303</v>
      </c>
      <c r="RL32">
        <v>-0.17854398493963</v>
      </c>
      <c r="RM32">
        <v>0.193901954479021</v>
      </c>
      <c r="RN32">
        <v>0.55168818893464899</v>
      </c>
      <c r="RO32">
        <v>1.45035656008928</v>
      </c>
      <c r="RP32">
        <v>-1.7242812430204499</v>
      </c>
      <c r="RQ32">
        <v>-6.7589819052065797E-3</v>
      </c>
      <c r="RR32">
        <v>-0.39080233737117998</v>
      </c>
      <c r="RS32">
        <v>3.1681705063827601</v>
      </c>
      <c r="RT32">
        <v>1.93148180218803</v>
      </c>
      <c r="RU32">
        <v>1.2133032245412101</v>
      </c>
      <c r="RV32">
        <v>1.0736202998078399</v>
      </c>
      <c r="RW32">
        <v>2.7334714121189201</v>
      </c>
      <c r="RX32">
        <v>2.4217756005172202</v>
      </c>
      <c r="RY32">
        <v>2.2164434198105898</v>
      </c>
      <c r="RZ32">
        <v>2.4087228218296901</v>
      </c>
      <c r="SA32">
        <v>2.0460188516228199</v>
      </c>
      <c r="SB32">
        <v>3.1141169633402499</v>
      </c>
      <c r="SC32">
        <v>2.5693304221052098</v>
      </c>
      <c r="SD32">
        <v>2.3618450240411901</v>
      </c>
      <c r="SE32">
        <v>2.2879851109940601</v>
      </c>
      <c r="SF32">
        <v>2.62267479474548</v>
      </c>
      <c r="SG32">
        <v>2.93002584645415</v>
      </c>
      <c r="SH32">
        <v>1.99891243807645</v>
      </c>
      <c r="SI32">
        <v>2.3109793141076098</v>
      </c>
      <c r="SJ32">
        <v>2.6126256773126899</v>
      </c>
      <c r="SK32">
        <v>2.6813446300395798</v>
      </c>
      <c r="SL32">
        <v>2.4540134686981099</v>
      </c>
      <c r="SM32">
        <v>1.82997543706877</v>
      </c>
      <c r="SN32">
        <v>2.5407062666342002</v>
      </c>
      <c r="SO32">
        <v>2.6575630905390901</v>
      </c>
      <c r="SP32">
        <v>2.3908526754150299</v>
      </c>
      <c r="SQ32">
        <v>2.21436306661223</v>
      </c>
      <c r="SR32">
        <v>1.7634995320337199</v>
      </c>
      <c r="SS32">
        <v>1.9307121202283699</v>
      </c>
      <c r="ST32">
        <v>6.5828418473168504E-2</v>
      </c>
      <c r="SU32">
        <v>2.41255708641816E-2</v>
      </c>
      <c r="SV32">
        <v>-5.2555880101331401E-2</v>
      </c>
      <c r="SW32">
        <v>-0.22220197772960401</v>
      </c>
      <c r="SX32">
        <v>-0.23215979698814701</v>
      </c>
      <c r="SY32">
        <v>1.92337893834242</v>
      </c>
      <c r="SZ32">
        <v>1.9116666206405</v>
      </c>
      <c r="TA32">
        <v>1.8889240852010201</v>
      </c>
      <c r="TB32">
        <v>1.87645542172279</v>
      </c>
      <c r="TC32">
        <v>1.9313167999227601</v>
      </c>
      <c r="TD32">
        <v>1.9225479621350401</v>
      </c>
      <c r="TE32">
        <v>1.9077460590077699</v>
      </c>
      <c r="TF32">
        <v>1.8855894207652999</v>
      </c>
      <c r="TG32">
        <v>1.88006103120512</v>
      </c>
      <c r="TH32">
        <v>1.9329237297534301</v>
      </c>
      <c r="TI32">
        <v>1.9211781965811801</v>
      </c>
      <c r="TJ32">
        <v>1.90269615542884</v>
      </c>
      <c r="TK32">
        <v>1.8888348502686001</v>
      </c>
      <c r="TL32">
        <v>1.89291522931967</v>
      </c>
      <c r="TM32">
        <v>1.9355301347318701</v>
      </c>
      <c r="TN32">
        <v>1.9203335157586701</v>
      </c>
      <c r="TO32">
        <v>1.9061587904042101</v>
      </c>
      <c r="TP32">
        <v>1.9014946090564999</v>
      </c>
      <c r="TQ32">
        <v>1.9164535488741401</v>
      </c>
      <c r="TR32">
        <v>1.9377208545261899</v>
      </c>
      <c r="TS32">
        <v>1.92495555908728</v>
      </c>
      <c r="TT32">
        <v>1.9177883459810601</v>
      </c>
      <c r="TU32">
        <v>1.9235218187488701</v>
      </c>
      <c r="TV32">
        <v>1.9508188677865199</v>
      </c>
    </row>
    <row r="33" spans="1:542" x14ac:dyDescent="0.25">
      <c r="A33" s="13">
        <v>45291</v>
      </c>
      <c r="B33">
        <v>1.0893646385650699</v>
      </c>
      <c r="C33">
        <v>-0.265966318789365</v>
      </c>
      <c r="D33">
        <v>-0.103713755532511</v>
      </c>
      <c r="E33">
        <v>-1.1013525849563599</v>
      </c>
      <c r="F33">
        <v>-1.3272935068656599</v>
      </c>
      <c r="G33">
        <v>0.92007617663417096</v>
      </c>
      <c r="H33">
        <v>1.3919314611801099</v>
      </c>
      <c r="I33">
        <v>1.1065478167948399</v>
      </c>
      <c r="J33">
        <v>1.6355619000352</v>
      </c>
      <c r="K33">
        <v>1.4368111841512501</v>
      </c>
      <c r="L33">
        <v>1.3499128035197601</v>
      </c>
      <c r="M33">
        <v>1.5029981017143501</v>
      </c>
      <c r="N33">
        <v>1.57469930555954</v>
      </c>
      <c r="O33">
        <v>1.8498284256523501</v>
      </c>
      <c r="P33">
        <v>1.9725323953760601</v>
      </c>
      <c r="Q33">
        <v>1.5155265376023499</v>
      </c>
      <c r="R33">
        <v>1.6437117268985899</v>
      </c>
      <c r="S33">
        <v>1.83939463327105</v>
      </c>
      <c r="T33">
        <v>2.07524505946393</v>
      </c>
      <c r="U33">
        <v>2.62190671312782</v>
      </c>
      <c r="V33">
        <v>1.66098297589591</v>
      </c>
      <c r="W33">
        <v>1.86833920447255</v>
      </c>
      <c r="X33">
        <v>2.0811235954878202</v>
      </c>
      <c r="Y33">
        <v>2.60025222595621</v>
      </c>
      <c r="Z33">
        <v>3.6553774061058402</v>
      </c>
      <c r="AA33">
        <v>1.8445683460320099</v>
      </c>
      <c r="AB33">
        <v>2.0674825005087798</v>
      </c>
      <c r="AC33">
        <v>2.5025174453462</v>
      </c>
      <c r="AD33">
        <v>3.4007166085843901</v>
      </c>
      <c r="AE33">
        <v>4.0990804672843399</v>
      </c>
      <c r="AF33">
        <v>-5.8986102304536998E-2</v>
      </c>
      <c r="AG33">
        <v>1.75426209306013</v>
      </c>
      <c r="AH33">
        <v>2.5608190017967001</v>
      </c>
      <c r="AI33">
        <v>3.3044616757914</v>
      </c>
      <c r="AJ33">
        <v>2.7376978983394098</v>
      </c>
      <c r="AK33">
        <v>1.08375144962725</v>
      </c>
      <c r="AL33">
        <v>-0.31759725813684397</v>
      </c>
      <c r="AM33">
        <v>-0.490172256667053</v>
      </c>
      <c r="AN33">
        <v>-0.74216046231120103</v>
      </c>
      <c r="AO33">
        <v>-1.1126672798444699</v>
      </c>
      <c r="AP33">
        <v>-0.143647294391129</v>
      </c>
      <c r="AQ33">
        <v>-0.445582177774206</v>
      </c>
      <c r="AR33">
        <v>-0.57525110504841304</v>
      </c>
      <c r="AS33">
        <v>-0.85279965854863304</v>
      </c>
      <c r="AT33">
        <v>-1.2876859617974801</v>
      </c>
      <c r="AU33">
        <v>-0.297439503539568</v>
      </c>
      <c r="AV33">
        <v>-0.51444945872348802</v>
      </c>
      <c r="AW33">
        <v>-0.71863653607798095</v>
      </c>
      <c r="AX33">
        <v>-1.07546266790711</v>
      </c>
      <c r="AY33">
        <v>-1.5272567487102799</v>
      </c>
      <c r="AZ33">
        <v>-0.39523438892531598</v>
      </c>
      <c r="BA33">
        <v>-0.63381933146283798</v>
      </c>
      <c r="BB33">
        <v>-0.914811239113969</v>
      </c>
      <c r="BC33">
        <v>-1.30742500160833</v>
      </c>
      <c r="BD33">
        <v>-1.74173355991316</v>
      </c>
      <c r="BE33">
        <v>-0.51710947255487505</v>
      </c>
      <c r="BF33">
        <v>-0.80508408797848297</v>
      </c>
      <c r="BG33">
        <v>-1.1299518788388301</v>
      </c>
      <c r="BH33">
        <v>-1.5228067467375701</v>
      </c>
      <c r="BI33">
        <v>-1.8637075376500001</v>
      </c>
      <c r="BK33">
        <v>1.7741365897283199</v>
      </c>
      <c r="BL33">
        <v>-1.0064537161054601</v>
      </c>
      <c r="BM33">
        <v>-0.47127597882038802</v>
      </c>
      <c r="BN33">
        <v>-0.43737090465829598</v>
      </c>
      <c r="BO33">
        <v>0.871767575620496</v>
      </c>
      <c r="BP33">
        <v>2.74700806690096</v>
      </c>
      <c r="BQ33">
        <v>2.3143850287663201</v>
      </c>
      <c r="BR33">
        <v>2.5680417085001701</v>
      </c>
      <c r="BS33">
        <v>3.0102785772474898</v>
      </c>
      <c r="BT33">
        <v>3.7938752282578001</v>
      </c>
      <c r="BU33">
        <v>1.9683550078174701</v>
      </c>
      <c r="BV33">
        <v>2.4296182066136001</v>
      </c>
      <c r="BW33">
        <v>2.6648959508442398</v>
      </c>
      <c r="BX33">
        <v>3.3612908319776902</v>
      </c>
      <c r="BY33">
        <v>4.2678949516971203</v>
      </c>
      <c r="BZ33">
        <v>2.2107057953859401</v>
      </c>
      <c r="CA33">
        <v>2.56560287845718</v>
      </c>
      <c r="CB33">
        <v>3.0212649819212398</v>
      </c>
      <c r="CC33">
        <v>3.8235677474734699</v>
      </c>
      <c r="CD33">
        <v>4.9482363234968698</v>
      </c>
      <c r="CE33">
        <v>2.3762322715105499</v>
      </c>
      <c r="CF33">
        <v>2.8327181707953</v>
      </c>
      <c r="CG33">
        <v>3.4136551180541201</v>
      </c>
      <c r="CH33">
        <v>4.3573542804044703</v>
      </c>
      <c r="CI33">
        <v>5.4856586390355</v>
      </c>
      <c r="CJ33">
        <v>2.6188022705022802</v>
      </c>
      <c r="CK33">
        <v>3.15651902582088</v>
      </c>
      <c r="CL33">
        <v>3.8583095513793602</v>
      </c>
      <c r="CM33">
        <v>4.82761462307176</v>
      </c>
      <c r="CN33">
        <v>5.6431234634243097</v>
      </c>
      <c r="CO33">
        <v>0.324874560067337</v>
      </c>
      <c r="CP33">
        <v>-2.0032734047000501E-2</v>
      </c>
      <c r="CQ33">
        <v>-0.14712707724429</v>
      </c>
      <c r="CR33">
        <v>-0.885396583560907</v>
      </c>
      <c r="CS33">
        <v>-0.65277637040522296</v>
      </c>
      <c r="CT33">
        <v>-1.5317329749798201</v>
      </c>
      <c r="CU33">
        <v>1.3647291476963499</v>
      </c>
      <c r="CV33">
        <v>1.28608054448314</v>
      </c>
      <c r="CW33">
        <v>2.39850663238572</v>
      </c>
      <c r="CX33">
        <v>0.30111551439350398</v>
      </c>
      <c r="CY33">
        <v>1.12915046809555</v>
      </c>
      <c r="CZ33">
        <v>1.5566427844551001</v>
      </c>
      <c r="DA33">
        <v>1.4660792511429499</v>
      </c>
      <c r="DB33">
        <v>1.50114026256903</v>
      </c>
      <c r="DC33">
        <v>0.83574792771642203</v>
      </c>
      <c r="DD33">
        <v>1.4015449697833899</v>
      </c>
      <c r="DE33">
        <v>1.5781030751318901</v>
      </c>
      <c r="DF33">
        <v>1.54503940220002</v>
      </c>
      <c r="DG33">
        <v>1.2160272610146801</v>
      </c>
      <c r="DH33">
        <v>1.49666093959215</v>
      </c>
      <c r="DI33">
        <v>1.4732081883274899</v>
      </c>
      <c r="DJ33">
        <v>1.60182003960774</v>
      </c>
      <c r="DK33">
        <v>1.34598870673336</v>
      </c>
      <c r="DL33">
        <v>1.5401527463285101</v>
      </c>
      <c r="DM33">
        <v>2.0588194646540701</v>
      </c>
      <c r="DN33">
        <v>1.53432267084825</v>
      </c>
      <c r="DO33">
        <v>1.45473112634366</v>
      </c>
      <c r="DP33">
        <v>1.5812330000797299</v>
      </c>
      <c r="DQ33">
        <v>1.96433584645565</v>
      </c>
      <c r="DR33">
        <v>2.4042225623469</v>
      </c>
      <c r="DS33">
        <v>1.7744069705071399</v>
      </c>
      <c r="DT33">
        <v>-7.5666242914146503E-3</v>
      </c>
      <c r="DU33">
        <v>-7.3331044739931503E-2</v>
      </c>
      <c r="DV33">
        <v>-0.10245634676651599</v>
      </c>
      <c r="DW33">
        <v>0.22925899223006599</v>
      </c>
      <c r="DX33">
        <v>-0.18681281322674301</v>
      </c>
      <c r="DY33">
        <v>0.113768341375098</v>
      </c>
      <c r="DZ33">
        <v>-0.183507065420627</v>
      </c>
      <c r="EA33">
        <v>1.3450987764162501</v>
      </c>
      <c r="EB33">
        <v>1.5944187625272199</v>
      </c>
      <c r="EC33">
        <v>1.3936526967798499</v>
      </c>
      <c r="ED33">
        <v>-0.203038160712884</v>
      </c>
      <c r="EE33">
        <v>0.240740274148217</v>
      </c>
      <c r="EF33">
        <v>1.66249345803019</v>
      </c>
      <c r="EG33">
        <v>1.2397165435972699</v>
      </c>
      <c r="EH33">
        <v>0.72299691236289498</v>
      </c>
      <c r="EI33">
        <v>2.7297702263873298E-2</v>
      </c>
      <c r="EJ33">
        <v>1.14477651412494</v>
      </c>
      <c r="EK33">
        <v>1.70197837381226</v>
      </c>
      <c r="EL33">
        <v>0.633583867365339</v>
      </c>
      <c r="EM33">
        <v>0.71507446302865996</v>
      </c>
      <c r="EN33">
        <v>0.85954845540312597</v>
      </c>
      <c r="EO33">
        <v>1.4937879014590301</v>
      </c>
      <c r="EP33">
        <v>1.25681608159472</v>
      </c>
      <c r="EQ33">
        <v>0.57295426353710299</v>
      </c>
      <c r="ER33">
        <v>1.2836107794078599</v>
      </c>
      <c r="ES33">
        <v>1.1859187406880101</v>
      </c>
      <c r="ET33">
        <v>1.12766059918943</v>
      </c>
      <c r="EU33">
        <v>1.05274373838024</v>
      </c>
      <c r="EV33">
        <v>0.93319606018515</v>
      </c>
      <c r="EW33">
        <v>0.32880084748779698</v>
      </c>
      <c r="EX33">
        <v>-0.64857001521909596</v>
      </c>
      <c r="EY33">
        <v>-0.93604359581306096</v>
      </c>
      <c r="EZ33">
        <v>-1.00509079179865</v>
      </c>
      <c r="FA33">
        <v>-0.84346537956538203</v>
      </c>
      <c r="FB33">
        <v>-1.1063051362046701</v>
      </c>
      <c r="FC33">
        <v>0.91588508176452899</v>
      </c>
      <c r="FD33">
        <v>1.3670568154651399</v>
      </c>
      <c r="FE33">
        <v>1.48441927599404</v>
      </c>
      <c r="FF33">
        <v>0.95330334360859303</v>
      </c>
      <c r="FG33">
        <v>1.11386909616382</v>
      </c>
      <c r="FH33">
        <v>1.1763855313553999</v>
      </c>
      <c r="FI33">
        <v>1.5357376049468501</v>
      </c>
      <c r="FJ33">
        <v>1.5214623148272</v>
      </c>
      <c r="FK33">
        <v>1.25210700859683</v>
      </c>
      <c r="FL33">
        <v>1.1779204027099399</v>
      </c>
      <c r="FM33">
        <v>1.39482299955064</v>
      </c>
      <c r="FN33">
        <v>1.57437997130853</v>
      </c>
      <c r="FO33">
        <v>1.4247898444937801</v>
      </c>
      <c r="FP33">
        <v>2.2080960333055901</v>
      </c>
      <c r="FQ33">
        <v>1.3441496268834801</v>
      </c>
      <c r="FR33">
        <v>1.48961228951626</v>
      </c>
      <c r="FS33">
        <v>1.52043247442103</v>
      </c>
      <c r="FT33">
        <v>2.01149212399203</v>
      </c>
      <c r="FU33">
        <v>2.72322635488747</v>
      </c>
      <c r="FV33">
        <v>1.4436074253717099</v>
      </c>
      <c r="FW33">
        <v>1.4858682097720599</v>
      </c>
      <c r="FX33">
        <v>1.9609945201952399</v>
      </c>
      <c r="FY33">
        <v>2.45397335676383</v>
      </c>
      <c r="FZ33">
        <v>2.9335255623469099</v>
      </c>
      <c r="GA33">
        <v>2.0615730376952701</v>
      </c>
      <c r="GB33">
        <v>2.6120896113261098</v>
      </c>
      <c r="GC33">
        <v>4.00884951390782</v>
      </c>
      <c r="GD33">
        <v>4.9869480859944701</v>
      </c>
      <c r="GE33">
        <v>4.16397648870739</v>
      </c>
      <c r="GF33">
        <v>2.3883262848509101</v>
      </c>
      <c r="GG33">
        <v>1.7442722118789</v>
      </c>
      <c r="GH33">
        <v>1.56301726868705</v>
      </c>
      <c r="GI33">
        <v>0.69590085534059298</v>
      </c>
      <c r="GJ33">
        <v>-0.46769373729715802</v>
      </c>
      <c r="GK33">
        <v>2.0899777810476698</v>
      </c>
      <c r="GL33">
        <v>1.6426417181508799</v>
      </c>
      <c r="GM33">
        <v>1.2880896074369299</v>
      </c>
      <c r="GN33">
        <v>0.634829224012608</v>
      </c>
      <c r="GO33">
        <v>-0.81502518320271899</v>
      </c>
      <c r="GP33">
        <v>1.9073390448573</v>
      </c>
      <c r="GQ33">
        <v>1.49302755704471</v>
      </c>
      <c r="GR33">
        <v>0.96764989516491595</v>
      </c>
      <c r="GS33">
        <v>-9.3106923606221401E-2</v>
      </c>
      <c r="GT33">
        <v>-1.17531067004496</v>
      </c>
      <c r="GU33">
        <v>1.7522037218669699</v>
      </c>
      <c r="GV33">
        <v>1.2210591284560199</v>
      </c>
      <c r="GW33">
        <v>0.36679559612535101</v>
      </c>
      <c r="GX33">
        <v>-0.57707130829431696</v>
      </c>
      <c r="GY33">
        <v>-1.3577370939473301</v>
      </c>
      <c r="GZ33">
        <v>1.5000139107206001</v>
      </c>
      <c r="HA33">
        <v>0.70125631553152201</v>
      </c>
      <c r="HB33">
        <v>-0.11586839569254501</v>
      </c>
      <c r="HC33">
        <v>-0.86488194777673999</v>
      </c>
      <c r="HD33">
        <v>-1.49112699647751</v>
      </c>
      <c r="HE33">
        <v>1.01164235916425</v>
      </c>
      <c r="HF33">
        <v>3.2914867104635501</v>
      </c>
      <c r="HG33">
        <v>3.7784591088243502</v>
      </c>
      <c r="HH33">
        <v>4.5109196484710399</v>
      </c>
      <c r="HI33">
        <v>3.1533677183541302</v>
      </c>
      <c r="HJ33">
        <v>1.43483487493415</v>
      </c>
      <c r="HK33">
        <v>0.543847151326875</v>
      </c>
      <c r="HL33">
        <v>0.46881663402295298</v>
      </c>
      <c r="HM33">
        <v>-0.295146838077673</v>
      </c>
      <c r="HN33">
        <v>-1.1244690427923401</v>
      </c>
      <c r="HO33">
        <v>0.98865058662970595</v>
      </c>
      <c r="HP33">
        <v>0.51831169130230803</v>
      </c>
      <c r="HQ33">
        <v>0.24295204822238201</v>
      </c>
      <c r="HR33">
        <v>-0.35620885674134201</v>
      </c>
      <c r="HS33">
        <v>-1.26081698154318</v>
      </c>
      <c r="HT33">
        <v>0.75659089102213795</v>
      </c>
      <c r="HU33">
        <v>0.38132069987816702</v>
      </c>
      <c r="HV33">
        <v>-5.9997166536201303E-2</v>
      </c>
      <c r="HW33">
        <v>-0.81504213278092597</v>
      </c>
      <c r="HX33">
        <v>-1.3560113018555</v>
      </c>
      <c r="HY33">
        <v>0.58578402962717302</v>
      </c>
      <c r="HZ33">
        <v>0.128758354924843</v>
      </c>
      <c r="IA33">
        <v>-0.470604354079728</v>
      </c>
      <c r="IB33">
        <v>-1.03091655657087</v>
      </c>
      <c r="IC33">
        <v>-1.4316799646923299</v>
      </c>
      <c r="ID33">
        <v>0.34005322076046102</v>
      </c>
      <c r="IE33">
        <v>-0.234097999436432</v>
      </c>
      <c r="IF33">
        <v>-0.72263788262603501</v>
      </c>
      <c r="IG33">
        <v>-1.1713134538643399</v>
      </c>
      <c r="IH33">
        <v>-1.50340132920716</v>
      </c>
      <c r="II33">
        <v>0.60102898318710196</v>
      </c>
      <c r="IJ33">
        <v>-0.43194289835746402</v>
      </c>
      <c r="IK33">
        <v>-0.23300339588267599</v>
      </c>
      <c r="IL33">
        <v>-1.2150554590494</v>
      </c>
      <c r="IM33">
        <v>-1.0073382772702899</v>
      </c>
      <c r="IN33">
        <v>-1.21609834992098E-2</v>
      </c>
      <c r="IO33">
        <v>1.4053573855033401</v>
      </c>
      <c r="IP33">
        <v>0.56104111119716504</v>
      </c>
      <c r="IQ33">
        <v>0.77105035299793501</v>
      </c>
      <c r="IR33">
        <v>0.97338790136257503</v>
      </c>
      <c r="IS33">
        <v>0.95486371410029602</v>
      </c>
      <c r="IT33">
        <v>1.1502965855073599</v>
      </c>
      <c r="IU33">
        <v>0.78962669563420096</v>
      </c>
      <c r="IV33">
        <v>1.0099419446706499</v>
      </c>
      <c r="IW33">
        <v>1.5930774304342401</v>
      </c>
      <c r="IX33">
        <v>1.08633959904973</v>
      </c>
      <c r="IY33">
        <v>1.00165992214413</v>
      </c>
      <c r="IZ33">
        <v>0.92881867403681495</v>
      </c>
      <c r="JA33">
        <v>1.3364490285438799</v>
      </c>
      <c r="JB33">
        <v>2.2413641032566698</v>
      </c>
      <c r="JC33">
        <v>1.02990877968356</v>
      </c>
      <c r="JD33">
        <v>1.0526421166042199</v>
      </c>
      <c r="JE33">
        <v>1.19621858868088</v>
      </c>
      <c r="JF33">
        <v>1.8592860805895299</v>
      </c>
      <c r="JG33">
        <v>2.94974754859143</v>
      </c>
      <c r="JH33">
        <v>1.08423945676635</v>
      </c>
      <c r="JI33">
        <v>1.2523020298621199</v>
      </c>
      <c r="JJ33">
        <v>1.6418178248449</v>
      </c>
      <c r="JK33">
        <v>2.50741962624046</v>
      </c>
      <c r="JL33">
        <v>3.0969983009720798</v>
      </c>
      <c r="JM33">
        <v>2.5581598857932399</v>
      </c>
      <c r="JN33">
        <v>2.2208035425785901</v>
      </c>
      <c r="JO33">
        <v>3.1733387370650199</v>
      </c>
      <c r="JP33">
        <v>3.7619457428779701</v>
      </c>
      <c r="JQ33">
        <v>3.5140795259655002</v>
      </c>
      <c r="JR33">
        <v>2.4671092207230498</v>
      </c>
      <c r="JS33">
        <v>2.6933016082464798</v>
      </c>
      <c r="JT33">
        <v>1.7219858227709399</v>
      </c>
      <c r="JU33">
        <v>1.1793401354281601</v>
      </c>
      <c r="JV33">
        <v>0.10052128937058399</v>
      </c>
      <c r="JW33">
        <v>2.6604844581050502</v>
      </c>
      <c r="JX33">
        <v>2.2548911900123798</v>
      </c>
      <c r="JY33">
        <v>1.5724603584661101</v>
      </c>
      <c r="JZ33">
        <v>0.84345507943310005</v>
      </c>
      <c r="KA33">
        <v>-0.101608892763416</v>
      </c>
      <c r="KB33">
        <v>2.5033701167020999</v>
      </c>
      <c r="KC33">
        <v>1.94501497770428</v>
      </c>
      <c r="KD33">
        <v>1.2214688916688701</v>
      </c>
      <c r="KE33">
        <v>0.36954240278332801</v>
      </c>
      <c r="KF33">
        <v>-0.58068557349441197</v>
      </c>
      <c r="KG33">
        <v>2.2626584144034001</v>
      </c>
      <c r="KH33">
        <v>1.6127439991838299</v>
      </c>
      <c r="KI33">
        <v>0.78410268187146104</v>
      </c>
      <c r="KJ33">
        <v>-0.112491597114507</v>
      </c>
      <c r="KK33">
        <v>-0.95899687113626397</v>
      </c>
      <c r="KL33">
        <v>1.97210985620489</v>
      </c>
      <c r="KM33">
        <v>1.19827078433587</v>
      </c>
      <c r="KN33">
        <v>0.31635983510556498</v>
      </c>
      <c r="KO33">
        <v>-0.51917707906170596</v>
      </c>
      <c r="KP33">
        <v>-1.19396662632905</v>
      </c>
      <c r="KQ33">
        <v>2.03984018032939</v>
      </c>
      <c r="KR33">
        <v>5.2429267435198497E-2</v>
      </c>
      <c r="KS33">
        <v>0.61894687642975998</v>
      </c>
      <c r="KT33">
        <v>0.88512641706044903</v>
      </c>
      <c r="KU33">
        <v>1.7727148176747001</v>
      </c>
      <c r="KV33">
        <v>0.31588921222301802</v>
      </c>
      <c r="KW33">
        <v>2.0001067832671402</v>
      </c>
      <c r="KX33">
        <v>1.65029380972266</v>
      </c>
      <c r="KY33">
        <v>3.1914208652804801</v>
      </c>
      <c r="KZ33">
        <v>2.144134607157</v>
      </c>
      <c r="LA33">
        <v>2.4260123105705702</v>
      </c>
      <c r="LB33">
        <v>2.8521709842294598</v>
      </c>
      <c r="LC33">
        <v>2.7442425341434298</v>
      </c>
      <c r="LD33">
        <v>2.7833992459679902</v>
      </c>
      <c r="LE33">
        <v>2.4369327165793</v>
      </c>
      <c r="LF33">
        <v>2.7258578428283502</v>
      </c>
      <c r="LG33">
        <v>2.9091349756421598</v>
      </c>
      <c r="LH33">
        <v>2.8803129042237101</v>
      </c>
      <c r="LI33">
        <v>2.72811131932801</v>
      </c>
      <c r="LJ33">
        <v>2.5133288352655501</v>
      </c>
      <c r="LK33">
        <v>2.8286099551636701</v>
      </c>
      <c r="LL33">
        <v>2.9784166935837701</v>
      </c>
      <c r="LM33">
        <v>2.84533031445525</v>
      </c>
      <c r="LN33">
        <v>2.71712054227894</v>
      </c>
      <c r="LO33">
        <v>2.4269684473694899</v>
      </c>
      <c r="LP33">
        <v>2.9082425844654298</v>
      </c>
      <c r="LQ33">
        <v>2.9416658114416498</v>
      </c>
      <c r="LR33">
        <v>2.8203596154443402</v>
      </c>
      <c r="LS33">
        <v>2.6141347477840902</v>
      </c>
      <c r="LT33">
        <v>2.3582007302035999</v>
      </c>
      <c r="LU33">
        <v>0.42188930523393198</v>
      </c>
      <c r="LV33">
        <v>-1.54449699426665</v>
      </c>
      <c r="LW33">
        <v>-1.5686742705303101</v>
      </c>
      <c r="LX33">
        <v>-0.88302877535300195</v>
      </c>
      <c r="LY33">
        <v>-8.7897658000408996E-2</v>
      </c>
      <c r="LZ33">
        <v>-0.88513674206909598</v>
      </c>
      <c r="MA33">
        <v>-0.61980319049059995</v>
      </c>
      <c r="MB33">
        <v>0.50593498992872599</v>
      </c>
      <c r="MC33">
        <v>1.9486198013165901</v>
      </c>
      <c r="MD33">
        <v>1.5183190498324599</v>
      </c>
      <c r="ME33">
        <v>1.38681045895432</v>
      </c>
      <c r="MF33">
        <v>-0.20406364796302301</v>
      </c>
      <c r="MG33">
        <v>0.24192905745954801</v>
      </c>
      <c r="MH33">
        <v>0.97672438491845204</v>
      </c>
      <c r="MI33">
        <v>2.0577138171613298</v>
      </c>
      <c r="MJ33">
        <v>0.77874813155354505</v>
      </c>
      <c r="MK33">
        <v>2.70908245994167E-2</v>
      </c>
      <c r="ML33">
        <v>0.81923276962277003</v>
      </c>
      <c r="MM33">
        <v>2.0837790317690499</v>
      </c>
      <c r="MN33">
        <v>1.8184707520622601</v>
      </c>
      <c r="MO33">
        <v>0.79155003093938803</v>
      </c>
      <c r="MP33">
        <v>0.57354010067101902</v>
      </c>
      <c r="MQ33">
        <v>1.8935258108120301</v>
      </c>
      <c r="MR33">
        <v>2.1887861304646701</v>
      </c>
      <c r="MS33">
        <v>2.0439169767427101</v>
      </c>
      <c r="MT33">
        <v>1.18981842672261</v>
      </c>
      <c r="MU33">
        <v>1.5636687255333599</v>
      </c>
      <c r="MV33">
        <v>2.07271835035584</v>
      </c>
      <c r="MW33">
        <v>2.4629078121299299</v>
      </c>
      <c r="MX33">
        <v>2.8982788905504302</v>
      </c>
      <c r="MY33">
        <v>2.7117774181812799</v>
      </c>
      <c r="MZ33">
        <v>0.97420716004864905</v>
      </c>
      <c r="NA33">
        <v>-0.31963020311456303</v>
      </c>
      <c r="NB33">
        <v>-0.46238917323157103</v>
      </c>
      <c r="NC33">
        <v>-0.89843250079103898</v>
      </c>
      <c r="ND33">
        <v>-0.13601043641945801</v>
      </c>
      <c r="NE33">
        <v>1.0217614378453099</v>
      </c>
      <c r="NF33">
        <v>1.17740913981296</v>
      </c>
      <c r="NG33">
        <v>2.5228623237421401</v>
      </c>
      <c r="NH33">
        <v>2.0244225448320301</v>
      </c>
      <c r="NI33">
        <v>2.8793268502217102</v>
      </c>
      <c r="NJ33">
        <v>1.4777999476411201</v>
      </c>
      <c r="NK33">
        <v>1.7152900402636</v>
      </c>
      <c r="NL33">
        <v>2.42200470130321</v>
      </c>
      <c r="NM33">
        <v>2.2994662062862901</v>
      </c>
      <c r="NN33">
        <v>2.3560114353773298</v>
      </c>
      <c r="NO33">
        <v>1.7256711076901601</v>
      </c>
      <c r="NP33">
        <v>2.2490804544715499</v>
      </c>
      <c r="NQ33">
        <v>2.5931590400591902</v>
      </c>
      <c r="NR33">
        <v>2.3977909516010798</v>
      </c>
      <c r="NS33">
        <v>2.2872336324268301</v>
      </c>
      <c r="NT33">
        <v>2.1083523439459899</v>
      </c>
      <c r="NU33">
        <v>2.4524876122014398</v>
      </c>
      <c r="NV33">
        <v>2.6197597304353901</v>
      </c>
      <c r="NW33">
        <v>2.6332726260439299</v>
      </c>
      <c r="NX33">
        <v>2.4692839587142501</v>
      </c>
      <c r="NY33">
        <v>2.3074179590256101</v>
      </c>
      <c r="NZ33">
        <v>2.52356392066832</v>
      </c>
      <c r="OA33">
        <v>2.7818100828011501</v>
      </c>
      <c r="OB33">
        <v>3.01427226329315</v>
      </c>
      <c r="OC33">
        <v>-1.01811234462944</v>
      </c>
      <c r="OD33">
        <v>-1.1745748744873801</v>
      </c>
      <c r="OE33">
        <v>-0.63601816531872502</v>
      </c>
      <c r="OF33">
        <v>-0.39720989174815902</v>
      </c>
      <c r="OG33">
        <v>-0.45670983402992799</v>
      </c>
      <c r="OH33">
        <v>-0.114336915537463</v>
      </c>
      <c r="OI33">
        <v>-0.55934467321163805</v>
      </c>
      <c r="OJ33">
        <v>-0.290901821620899</v>
      </c>
      <c r="OK33">
        <v>0.41356906247757802</v>
      </c>
      <c r="OL33">
        <v>0.80884664976518295</v>
      </c>
      <c r="OM33">
        <v>-1.32629313382324</v>
      </c>
      <c r="ON33">
        <v>-0.22595713857820701</v>
      </c>
      <c r="OO33">
        <v>-0.229302838020563</v>
      </c>
      <c r="OP33">
        <v>0.60153953934217097</v>
      </c>
      <c r="OQ33">
        <v>0.63666847197264398</v>
      </c>
      <c r="OR33">
        <v>-0.80214511807787403</v>
      </c>
      <c r="OS33">
        <v>-0.23754938784454599</v>
      </c>
      <c r="OT33">
        <v>0.19377723618547499</v>
      </c>
      <c r="OU33">
        <v>0.64847561955237698</v>
      </c>
      <c r="OV33">
        <v>0.54335398386441003</v>
      </c>
      <c r="OW33">
        <v>-0.63855860557836797</v>
      </c>
      <c r="OX33">
        <v>5.4525213193978302E-2</v>
      </c>
      <c r="OY33">
        <v>0.36956622511987203</v>
      </c>
      <c r="OZ33">
        <v>0.603289641969594</v>
      </c>
      <c r="PA33">
        <v>0.62688835400073295</v>
      </c>
      <c r="PB33">
        <v>-0.32615014178702001</v>
      </c>
      <c r="PC33">
        <v>0.22916538429092001</v>
      </c>
      <c r="PD33">
        <v>0.41180562500634499</v>
      </c>
      <c r="PE33">
        <v>0.67696017231258798</v>
      </c>
      <c r="PF33">
        <v>0.802849518883887</v>
      </c>
      <c r="PG33">
        <v>1.64814805678698</v>
      </c>
      <c r="PH33">
        <v>-0.71694682008495503</v>
      </c>
      <c r="PI33">
        <v>-0.80458819342669097</v>
      </c>
      <c r="PJ33">
        <v>-1.4655962712958199</v>
      </c>
      <c r="PK33">
        <v>-1.7700845266488601</v>
      </c>
      <c r="PL33">
        <v>-1.8523017825285499</v>
      </c>
      <c r="PM33">
        <v>1.3839311041970701</v>
      </c>
      <c r="PN33">
        <v>1.43417170735195</v>
      </c>
      <c r="PO33">
        <v>1.5166294027756799</v>
      </c>
      <c r="PP33">
        <v>1.5246153172069099</v>
      </c>
      <c r="PQ33">
        <v>1.5583101936045101</v>
      </c>
      <c r="PR33">
        <v>1.4022215005449901</v>
      </c>
      <c r="PS33">
        <v>1.46334092284922</v>
      </c>
      <c r="PT33">
        <v>1.52046068104343</v>
      </c>
      <c r="PU33">
        <v>1.4652313906966099</v>
      </c>
      <c r="PV33">
        <v>1.4812483089136199</v>
      </c>
      <c r="PW33">
        <v>1.43506757007335</v>
      </c>
      <c r="PX33">
        <v>1.49419404160655</v>
      </c>
      <c r="PY33">
        <v>1.49469895685584</v>
      </c>
      <c r="PZ33">
        <v>1.4536885143581499</v>
      </c>
      <c r="QA33">
        <v>1.4771295667947599</v>
      </c>
      <c r="QB33">
        <v>1.4661124957523901</v>
      </c>
      <c r="QC33">
        <v>1.4865071682186199</v>
      </c>
      <c r="QD33">
        <v>1.4778111692914599</v>
      </c>
      <c r="QE33">
        <v>1.53254372207496</v>
      </c>
      <c r="QF33">
        <v>1.4902571630769399</v>
      </c>
      <c r="QG33">
        <v>1.4679028837898001</v>
      </c>
      <c r="QH33">
        <v>1.47631680220294</v>
      </c>
      <c r="QI33">
        <v>1.5315953159297999</v>
      </c>
      <c r="QJ33">
        <v>1.6072676527421199</v>
      </c>
      <c r="QK33">
        <v>-1.1427822677944299</v>
      </c>
      <c r="QL33">
        <v>-0.434358236509226</v>
      </c>
      <c r="QM33">
        <v>-0.78216032033801797</v>
      </c>
      <c r="QN33">
        <v>-1.26054320832347</v>
      </c>
      <c r="QO33">
        <v>-1.38924593824967</v>
      </c>
      <c r="QP33">
        <v>-2.2803264183991998</v>
      </c>
      <c r="QQ33">
        <v>-0.944677916483735</v>
      </c>
      <c r="QR33">
        <v>-0.80975229995979303</v>
      </c>
      <c r="QS33">
        <v>-0.45022951296241098</v>
      </c>
      <c r="QT33">
        <v>-0.60536007138277204</v>
      </c>
      <c r="QU33">
        <v>-1.2491326062603001</v>
      </c>
      <c r="QV33">
        <v>-0.740199327381308</v>
      </c>
      <c r="QW33">
        <v>-0.53765673941805603</v>
      </c>
      <c r="QX33">
        <v>-0.56201652685183201</v>
      </c>
      <c r="QY33">
        <v>-0.22435384062288299</v>
      </c>
      <c r="QZ33">
        <v>-1.0368791227440599</v>
      </c>
      <c r="RA33">
        <v>-0.66686849278340699</v>
      </c>
      <c r="RB33">
        <v>-0.57343481970592403</v>
      </c>
      <c r="RC33">
        <v>-0.40877815316667598</v>
      </c>
      <c r="RD33">
        <v>-0.15991780869929301</v>
      </c>
      <c r="RE33">
        <v>-0.90689748380973401</v>
      </c>
      <c r="RF33">
        <v>-0.66082152526068905</v>
      </c>
      <c r="RG33">
        <v>-0.47360054113875599</v>
      </c>
      <c r="RH33">
        <v>-0.30815127532501002</v>
      </c>
      <c r="RI33">
        <v>2.5757615095925099E-2</v>
      </c>
      <c r="RJ33">
        <v>-0.85716748993603997</v>
      </c>
      <c r="RK33">
        <v>-0.57161001492282104</v>
      </c>
      <c r="RL33">
        <v>-0.385342915310946</v>
      </c>
      <c r="RM33">
        <v>-0.13037851922014301</v>
      </c>
      <c r="RN33">
        <v>0.24251476031864899</v>
      </c>
      <c r="RO33">
        <v>1.4563754189620199</v>
      </c>
      <c r="RP33">
        <v>-2.6919233323079199</v>
      </c>
      <c r="RQ33">
        <v>-1.72280642535276</v>
      </c>
      <c r="RR33">
        <v>-8.5810552071343797E-3</v>
      </c>
      <c r="RS33">
        <v>-0.33369772052063401</v>
      </c>
      <c r="RT33">
        <v>3.2032035812330699</v>
      </c>
      <c r="RU33">
        <v>1.5284937389709199</v>
      </c>
      <c r="RV33">
        <v>1.2746705952264299</v>
      </c>
      <c r="RW33">
        <v>1.29761701078278</v>
      </c>
      <c r="RX33">
        <v>2.9412332871828699</v>
      </c>
      <c r="RY33">
        <v>2.0984521746114302</v>
      </c>
      <c r="RZ33">
        <v>2.4952935868110599</v>
      </c>
      <c r="SA33">
        <v>2.61236509907252</v>
      </c>
      <c r="SB33">
        <v>2.4028138981178802</v>
      </c>
      <c r="SC33">
        <v>3.39136819927533</v>
      </c>
      <c r="SD33">
        <v>2.3419749113551398</v>
      </c>
      <c r="SE33">
        <v>2.61806997181978</v>
      </c>
      <c r="SF33">
        <v>2.5779556664258099</v>
      </c>
      <c r="SG33">
        <v>2.9709479027116998</v>
      </c>
      <c r="SH33">
        <v>3.1161441617264498</v>
      </c>
      <c r="SI33">
        <v>2.4834716629558899</v>
      </c>
      <c r="SJ33">
        <v>2.6149499621304702</v>
      </c>
      <c r="SK33">
        <v>2.92063629308362</v>
      </c>
      <c r="SL33">
        <v>2.9449809945962002</v>
      </c>
      <c r="SM33">
        <v>2.5969770265952099</v>
      </c>
      <c r="SN33">
        <v>2.5084578215182902</v>
      </c>
      <c r="SO33">
        <v>2.8579760231479798</v>
      </c>
      <c r="SP33">
        <v>2.9144803022244901</v>
      </c>
      <c r="SQ33">
        <v>2.5940925634694301</v>
      </c>
      <c r="SR33">
        <v>2.3378460580279299</v>
      </c>
      <c r="SS33">
        <v>2.0662882098396498</v>
      </c>
      <c r="ST33">
        <v>5.9242736850501097E-2</v>
      </c>
      <c r="SU33">
        <v>6.4386121111620606E-2</v>
      </c>
      <c r="SV33">
        <v>1.8426785386957099E-2</v>
      </c>
      <c r="SW33">
        <v>-6.4646083354863396E-2</v>
      </c>
      <c r="SX33">
        <v>-0.234797590354904</v>
      </c>
      <c r="SY33">
        <v>2.0639878788804702</v>
      </c>
      <c r="SZ33">
        <v>2.0551562719463599</v>
      </c>
      <c r="TA33">
        <v>2.0397542822261698</v>
      </c>
      <c r="TB33">
        <v>2.0144802718952999</v>
      </c>
      <c r="TC33">
        <v>2.06922989570467</v>
      </c>
      <c r="TD33">
        <v>2.0643726153159601</v>
      </c>
      <c r="TE33">
        <v>2.05340526102465</v>
      </c>
      <c r="TF33">
        <v>2.0348858973350099</v>
      </c>
      <c r="TG33">
        <v>2.0110603852692299</v>
      </c>
      <c r="TH33">
        <v>2.07322023651232</v>
      </c>
      <c r="TI33">
        <v>2.06536593710265</v>
      </c>
      <c r="TJ33">
        <v>2.0506374256535902</v>
      </c>
      <c r="TK33">
        <v>2.0294438083770898</v>
      </c>
      <c r="TL33">
        <v>2.0151075227507498</v>
      </c>
      <c r="TM33">
        <v>2.0784171746006201</v>
      </c>
      <c r="TN33">
        <v>2.0670597936606598</v>
      </c>
      <c r="TO33">
        <v>2.0492856340123802</v>
      </c>
      <c r="TP33">
        <v>2.0335344732120899</v>
      </c>
      <c r="TQ33">
        <v>2.02998505273256</v>
      </c>
      <c r="TR33">
        <v>2.08330905694929</v>
      </c>
      <c r="TS33">
        <v>2.06884752478945</v>
      </c>
      <c r="TT33">
        <v>2.0543187619680401</v>
      </c>
      <c r="TU33">
        <v>2.0470466559885101</v>
      </c>
      <c r="TV33">
        <v>2.0557665146337101</v>
      </c>
    </row>
    <row r="34" spans="1:542" x14ac:dyDescent="0.25">
      <c r="A34" s="13">
        <v>45382</v>
      </c>
      <c r="B34">
        <v>2.2252971946806901</v>
      </c>
      <c r="C34">
        <v>0.54698798626673195</v>
      </c>
      <c r="D34">
        <v>-0.26855234020138902</v>
      </c>
      <c r="E34">
        <v>-0.124797171550657</v>
      </c>
      <c r="F34">
        <v>-1.0472055512632501</v>
      </c>
      <c r="G34">
        <v>-1.30064046112974</v>
      </c>
      <c r="H34">
        <v>1.15388461059591</v>
      </c>
      <c r="I34">
        <v>1.50745420667643</v>
      </c>
      <c r="J34">
        <v>1.18464692132914</v>
      </c>
      <c r="K34">
        <v>1.74922842065881</v>
      </c>
      <c r="L34">
        <v>2.1793635432273599</v>
      </c>
      <c r="M34">
        <v>1.4531113822577399</v>
      </c>
      <c r="N34">
        <v>1.63830995895181</v>
      </c>
      <c r="O34">
        <v>1.7152942292530899</v>
      </c>
      <c r="P34">
        <v>2.0758120547272498</v>
      </c>
      <c r="Q34">
        <v>1.9341977872726299</v>
      </c>
      <c r="R34">
        <v>1.64972701805546</v>
      </c>
      <c r="S34">
        <v>1.80380481373841</v>
      </c>
      <c r="T34">
        <v>2.05304647547471</v>
      </c>
      <c r="U34">
        <v>2.4918980659115499</v>
      </c>
      <c r="V34">
        <v>1.9851667345194399</v>
      </c>
      <c r="W34">
        <v>1.8239155023031399</v>
      </c>
      <c r="X34">
        <v>2.0918807222602198</v>
      </c>
      <c r="Y34">
        <v>2.45235015285117</v>
      </c>
      <c r="Z34">
        <v>3.27062048528281</v>
      </c>
      <c r="AA34">
        <v>2.0672807072441501</v>
      </c>
      <c r="AB34">
        <v>2.0594215579075099</v>
      </c>
      <c r="AC34">
        <v>2.4136652560942702</v>
      </c>
      <c r="AD34">
        <v>3.06645241932442</v>
      </c>
      <c r="AE34">
        <v>4.0222736771720697</v>
      </c>
      <c r="AF34">
        <v>7.2904171387640198E-3</v>
      </c>
      <c r="AG34">
        <v>1.28175577105011</v>
      </c>
      <c r="AH34">
        <v>2.0814295261691398</v>
      </c>
      <c r="AI34">
        <v>2.94110740394671</v>
      </c>
      <c r="AJ34">
        <v>3.3853168782812202</v>
      </c>
      <c r="AK34">
        <v>2.67410579823955</v>
      </c>
      <c r="AL34">
        <v>-0.10090443556242901</v>
      </c>
      <c r="AM34">
        <v>-0.35852348585226701</v>
      </c>
      <c r="AN34">
        <v>-0.54947779975950095</v>
      </c>
      <c r="AO34">
        <v>-0.83404741945996397</v>
      </c>
      <c r="AP34">
        <v>1.9113764862687E-3</v>
      </c>
      <c r="AQ34">
        <v>-0.18442171567374299</v>
      </c>
      <c r="AR34">
        <v>-0.49147667227437197</v>
      </c>
      <c r="AS34">
        <v>-0.64494510736922395</v>
      </c>
      <c r="AT34">
        <v>-0.95719621875060001</v>
      </c>
      <c r="AU34">
        <v>-9.2245066666403905E-2</v>
      </c>
      <c r="AV34">
        <v>-0.34036676955130502</v>
      </c>
      <c r="AW34">
        <v>-0.57211297774924097</v>
      </c>
      <c r="AX34">
        <v>-0.80506627592651003</v>
      </c>
      <c r="AY34">
        <v>-1.20323944391228</v>
      </c>
      <c r="AZ34">
        <v>-0.228654784445359</v>
      </c>
      <c r="BA34">
        <v>-0.44641710068260898</v>
      </c>
      <c r="BB34">
        <v>-0.70578825956179703</v>
      </c>
      <c r="BC34">
        <v>-1.0206313040527899</v>
      </c>
      <c r="BD34">
        <v>-1.4519511194241099</v>
      </c>
      <c r="BE34">
        <v>-0.33767324269322602</v>
      </c>
      <c r="BF34">
        <v>-0.57957354435305797</v>
      </c>
      <c r="BG34">
        <v>-0.89332803657940996</v>
      </c>
      <c r="BH34">
        <v>-1.2516211562544199</v>
      </c>
      <c r="BI34">
        <v>-1.68610082920074</v>
      </c>
      <c r="BK34">
        <v>1.85764117926866</v>
      </c>
      <c r="BL34">
        <v>-0.84285126925730103</v>
      </c>
      <c r="BM34">
        <v>-0.977342707760123</v>
      </c>
      <c r="BN34">
        <v>-0.40872643502885603</v>
      </c>
      <c r="BO34">
        <v>-0.35749752413810199</v>
      </c>
      <c r="BP34">
        <v>1.1116987200591899</v>
      </c>
      <c r="BQ34">
        <v>1.99097929024732</v>
      </c>
      <c r="BR34">
        <v>2.63107334841943</v>
      </c>
      <c r="BS34">
        <v>3.03659001074544</v>
      </c>
      <c r="BT34">
        <v>3.7489790676141399</v>
      </c>
      <c r="BU34">
        <v>1.9017925933370301</v>
      </c>
      <c r="BV34">
        <v>2.2082597211599602</v>
      </c>
      <c r="BW34">
        <v>2.8117359764818999</v>
      </c>
      <c r="BX34">
        <v>3.2259925799333198</v>
      </c>
      <c r="BY34">
        <v>4.2925512459503103</v>
      </c>
      <c r="BZ34">
        <v>2.06800618282616</v>
      </c>
      <c r="CA34">
        <v>2.5185198041576702</v>
      </c>
      <c r="CB34">
        <v>3.0375824612760298</v>
      </c>
      <c r="CC34">
        <v>3.7591630390241</v>
      </c>
      <c r="CD34">
        <v>5.0846925615248999</v>
      </c>
      <c r="CE34">
        <v>2.3215001579494299</v>
      </c>
      <c r="CF34">
        <v>2.7589343171765499</v>
      </c>
      <c r="CG34">
        <v>3.43254189889206</v>
      </c>
      <c r="CH34">
        <v>4.38068160338862</v>
      </c>
      <c r="CI34">
        <v>5.8280572483522004</v>
      </c>
      <c r="CJ34">
        <v>2.5461197625030301</v>
      </c>
      <c r="CK34">
        <v>3.10108671317488</v>
      </c>
      <c r="CL34">
        <v>3.9233679160408501</v>
      </c>
      <c r="CM34">
        <v>5.0038604601885703</v>
      </c>
      <c r="CN34">
        <v>6.4006359563216702</v>
      </c>
      <c r="CO34">
        <v>1.05885319899449</v>
      </c>
      <c r="CP34">
        <v>-1.2767512315671401</v>
      </c>
      <c r="CQ34">
        <v>-1.3341768159956699E-2</v>
      </c>
      <c r="CR34">
        <v>-0.13987002700731699</v>
      </c>
      <c r="CS34">
        <v>-0.92374642852917299</v>
      </c>
      <c r="CT34">
        <v>-0.61353665739696395</v>
      </c>
      <c r="CU34">
        <v>0.403738180995874</v>
      </c>
      <c r="CV34">
        <v>1.57925671496764</v>
      </c>
      <c r="CW34">
        <v>1.3038586553171301</v>
      </c>
      <c r="CX34">
        <v>2.5265334348848598</v>
      </c>
      <c r="CY34">
        <v>1.2484598482805001</v>
      </c>
      <c r="CZ34">
        <v>1.2136914448559299</v>
      </c>
      <c r="DA34">
        <v>1.6618856534898501</v>
      </c>
      <c r="DB34">
        <v>1.5040688747779001</v>
      </c>
      <c r="DC34">
        <v>1.6418436694024401</v>
      </c>
      <c r="DD34">
        <v>1.28401084232986</v>
      </c>
      <c r="DE34">
        <v>1.4994340781603199</v>
      </c>
      <c r="DF34">
        <v>1.6476450094811199</v>
      </c>
      <c r="DG34">
        <v>1.6294617395959601</v>
      </c>
      <c r="DH34">
        <v>1.40876018963662</v>
      </c>
      <c r="DI34">
        <v>1.46202787880228</v>
      </c>
      <c r="DJ34">
        <v>1.5496941638427499</v>
      </c>
      <c r="DK34">
        <v>1.6969706034971801</v>
      </c>
      <c r="DL34">
        <v>1.48344578118158</v>
      </c>
      <c r="DM34">
        <v>1.78807362409244</v>
      </c>
      <c r="DN34">
        <v>1.52659606754074</v>
      </c>
      <c r="DO34">
        <v>1.6295390352810499</v>
      </c>
      <c r="DP34">
        <v>1.59236075450676</v>
      </c>
      <c r="DQ34">
        <v>1.7656914581668099</v>
      </c>
      <c r="DR34">
        <v>2.2836999484900602</v>
      </c>
      <c r="DS34">
        <v>1.5239942312894701</v>
      </c>
      <c r="DT34">
        <v>4.8916338417000901E-3</v>
      </c>
      <c r="DU34">
        <v>-2.1565772458971601E-2</v>
      </c>
      <c r="DV34">
        <v>-7.8887252549219994E-2</v>
      </c>
      <c r="DW34">
        <v>-0.118460570461097</v>
      </c>
      <c r="DX34">
        <v>0.23617108035477499</v>
      </c>
      <c r="DY34">
        <v>1.7761952643493599</v>
      </c>
      <c r="DZ34">
        <v>0.210646703816775</v>
      </c>
      <c r="EA34">
        <v>-5.9225608843603998E-2</v>
      </c>
      <c r="EB34">
        <v>1.35944005675608</v>
      </c>
      <c r="EC34">
        <v>1.8528601299707099</v>
      </c>
      <c r="ED34">
        <v>1.4071490992870499</v>
      </c>
      <c r="EE34">
        <v>-7.5120341569144905E-2</v>
      </c>
      <c r="EF34">
        <v>0.33224599628199403</v>
      </c>
      <c r="EG34">
        <v>1.6660908446085301</v>
      </c>
      <c r="EH34">
        <v>1.99881020313517</v>
      </c>
      <c r="EI34">
        <v>0.788184317208523</v>
      </c>
      <c r="EJ34">
        <v>0.156720322573806</v>
      </c>
      <c r="EK34">
        <v>1.1761068910552399</v>
      </c>
      <c r="EL34">
        <v>1.7021909695727</v>
      </c>
      <c r="EM34">
        <v>1.5903710158470501</v>
      </c>
      <c r="EN34">
        <v>0.79444672682227302</v>
      </c>
      <c r="EO34">
        <v>0.92123001990996201</v>
      </c>
      <c r="EP34">
        <v>1.49963411020578</v>
      </c>
      <c r="EQ34">
        <v>1.2705176712552899</v>
      </c>
      <c r="ER34">
        <v>1.4097657092545099</v>
      </c>
      <c r="ES34">
        <v>1.3066522732122099</v>
      </c>
      <c r="ET34">
        <v>1.2136972963488299</v>
      </c>
      <c r="EU34">
        <v>1.15350473291237</v>
      </c>
      <c r="EV34">
        <v>1.08468952315027</v>
      </c>
      <c r="EW34">
        <v>1.66833217014973</v>
      </c>
      <c r="EX34">
        <v>-3.1202191511536099E-2</v>
      </c>
      <c r="EY34">
        <v>-0.65566768065679404</v>
      </c>
      <c r="EZ34">
        <v>-0.84997866421635504</v>
      </c>
      <c r="FA34">
        <v>-1.05056577812213</v>
      </c>
      <c r="FB34">
        <v>-0.79895272051406596</v>
      </c>
      <c r="FC34">
        <v>0.41320531704118202</v>
      </c>
      <c r="FD34">
        <v>1.00990762079694</v>
      </c>
      <c r="FE34">
        <v>1.4202658375775099</v>
      </c>
      <c r="FF34">
        <v>1.64134851346769</v>
      </c>
      <c r="FG34">
        <v>1.5438202023524401</v>
      </c>
      <c r="FH34">
        <v>1.20950088206194</v>
      </c>
      <c r="FI34">
        <v>1.27697224549599</v>
      </c>
      <c r="FJ34">
        <v>1.60562279482625</v>
      </c>
      <c r="FK34">
        <v>1.7889677603968199</v>
      </c>
      <c r="FL34">
        <v>1.4169914174426801</v>
      </c>
      <c r="FM34">
        <v>1.2799725971931599</v>
      </c>
      <c r="FN34">
        <v>1.48390587137496</v>
      </c>
      <c r="FO34">
        <v>1.7310266683398901</v>
      </c>
      <c r="FP34">
        <v>1.72673870025071</v>
      </c>
      <c r="FQ34">
        <v>1.41917634215352</v>
      </c>
      <c r="FR34">
        <v>1.43998580614942</v>
      </c>
      <c r="FS34">
        <v>1.63284259451307</v>
      </c>
      <c r="FT34">
        <v>1.73516948971286</v>
      </c>
      <c r="FU34">
        <v>2.3896997659818302</v>
      </c>
      <c r="FV34">
        <v>1.5239823967992601</v>
      </c>
      <c r="FW34">
        <v>1.58056334648084</v>
      </c>
      <c r="FX34">
        <v>1.6775368720744599</v>
      </c>
      <c r="FY34">
        <v>2.2399981377570399</v>
      </c>
      <c r="FZ34">
        <v>2.9125059051937798</v>
      </c>
      <c r="GA34">
        <v>2.0615730376952701</v>
      </c>
      <c r="GB34">
        <v>1.4820560878106199</v>
      </c>
      <c r="GC34">
        <v>3.3741361646507202</v>
      </c>
      <c r="GD34">
        <v>4.9869480859944604</v>
      </c>
      <c r="GE34">
        <v>5.4971599962978104</v>
      </c>
      <c r="GF34">
        <v>4.2471651386263902</v>
      </c>
      <c r="GG34">
        <v>2.1102034451402099</v>
      </c>
      <c r="GH34">
        <v>1.7031682620364399</v>
      </c>
      <c r="GI34">
        <v>1.4800144951609799</v>
      </c>
      <c r="GJ34">
        <v>0.607089920836969</v>
      </c>
      <c r="GK34">
        <v>2.0899777810476698</v>
      </c>
      <c r="GL34">
        <v>2.1018071203196702</v>
      </c>
      <c r="GM34">
        <v>1.60036717732793</v>
      </c>
      <c r="GN34">
        <v>1.1940164544504801</v>
      </c>
      <c r="GO34">
        <v>0.53545259129014999</v>
      </c>
      <c r="GP34">
        <v>2.1414246934861598</v>
      </c>
      <c r="GQ34">
        <v>1.88580970374323</v>
      </c>
      <c r="GR34">
        <v>1.4091505334391301</v>
      </c>
      <c r="GS34">
        <v>0.87063140845813203</v>
      </c>
      <c r="GT34">
        <v>-0.19145086494403599</v>
      </c>
      <c r="GU34">
        <v>2.0216173434215201</v>
      </c>
      <c r="GV34">
        <v>1.68001235070807</v>
      </c>
      <c r="GW34">
        <v>1.12537709506632</v>
      </c>
      <c r="GX34">
        <v>0.27384204723466499</v>
      </c>
      <c r="GY34">
        <v>-0.67875867991638394</v>
      </c>
      <c r="GZ34">
        <v>1.85658283418989</v>
      </c>
      <c r="HA34">
        <v>1.40485796991098</v>
      </c>
      <c r="HB34">
        <v>0.61179405078853299</v>
      </c>
      <c r="HC34">
        <v>-0.208241053289663</v>
      </c>
      <c r="HD34">
        <v>-0.97373115663073795</v>
      </c>
      <c r="HE34">
        <v>1.01164235916425</v>
      </c>
      <c r="HF34">
        <v>2.0942922231465499</v>
      </c>
      <c r="HG34">
        <v>4.1593324746660398</v>
      </c>
      <c r="HH34">
        <v>4.4106522322293999</v>
      </c>
      <c r="HI34">
        <v>4.7076015335341497</v>
      </c>
      <c r="HJ34">
        <v>3.16772723596574</v>
      </c>
      <c r="HK34">
        <v>0.94062279675018001</v>
      </c>
      <c r="HL34">
        <v>0.46881663402295298</v>
      </c>
      <c r="HM34">
        <v>0.38248620852922999</v>
      </c>
      <c r="HN34">
        <v>-0.38565889641104201</v>
      </c>
      <c r="HO34">
        <v>0.98865058662970595</v>
      </c>
      <c r="HP34">
        <v>0.91018040952481705</v>
      </c>
      <c r="HQ34">
        <v>0.444711534635433</v>
      </c>
      <c r="HR34">
        <v>0.147720455153485</v>
      </c>
      <c r="HS34">
        <v>-0.44722951663703098</v>
      </c>
      <c r="HT34">
        <v>0.95850400984550499</v>
      </c>
      <c r="HU34">
        <v>0.67889057424588495</v>
      </c>
      <c r="HV34">
        <v>0.29597488004350198</v>
      </c>
      <c r="HW34">
        <v>-0.15246632825366899</v>
      </c>
      <c r="HX34">
        <v>-0.90433306843226002</v>
      </c>
      <c r="HY34">
        <v>0.79041696828793995</v>
      </c>
      <c r="HZ34">
        <v>0.499979298485832</v>
      </c>
      <c r="IA34">
        <v>4.3720376210191099E-2</v>
      </c>
      <c r="IB34">
        <v>-0.55940571715120901</v>
      </c>
      <c r="IC34">
        <v>-1.1240029718229201</v>
      </c>
      <c r="ID34">
        <v>0.62706819121950497</v>
      </c>
      <c r="IE34">
        <v>0.25569657984212002</v>
      </c>
      <c r="IF34">
        <v>-0.31475079237509002</v>
      </c>
      <c r="IG34">
        <v>-0.812584019266541</v>
      </c>
      <c r="IH34">
        <v>-1.2705846489015999</v>
      </c>
      <c r="II34">
        <v>0.97753916804906305</v>
      </c>
      <c r="IJ34">
        <v>-0.12771405829558</v>
      </c>
      <c r="IK34">
        <v>-0.43192187509455099</v>
      </c>
      <c r="IL34">
        <v>-0.2150006339029</v>
      </c>
      <c r="IM34">
        <v>-1.1393017481301699</v>
      </c>
      <c r="IN34">
        <v>-0.92971001989473101</v>
      </c>
      <c r="IO34">
        <v>0.64495114638208695</v>
      </c>
      <c r="IP34">
        <v>1.45236189371167</v>
      </c>
      <c r="IQ34">
        <v>0.59935510630009403</v>
      </c>
      <c r="IR34">
        <v>0.85061114869590104</v>
      </c>
      <c r="IS34">
        <v>0.91845541940209496</v>
      </c>
      <c r="IT34">
        <v>1.0032847637892</v>
      </c>
      <c r="IU34">
        <v>1.2101628076330899</v>
      </c>
      <c r="IV34">
        <v>0.86136583074789796</v>
      </c>
      <c r="IW34">
        <v>1.17835004239279</v>
      </c>
      <c r="IX34">
        <v>0.99144527601130705</v>
      </c>
      <c r="IY34">
        <v>1.14180176337155</v>
      </c>
      <c r="IZ34">
        <v>1.0740729870811401</v>
      </c>
      <c r="JA34">
        <v>1.05002380507352</v>
      </c>
      <c r="JB34">
        <v>1.61675029529237</v>
      </c>
      <c r="JC34">
        <v>1.1138142471096499</v>
      </c>
      <c r="JD34">
        <v>1.09887256441215</v>
      </c>
      <c r="JE34">
        <v>1.1604582918926001</v>
      </c>
      <c r="JF34">
        <v>1.3941986412707399</v>
      </c>
      <c r="JG34">
        <v>2.1837511128740399</v>
      </c>
      <c r="JH34">
        <v>1.1100260897576999</v>
      </c>
      <c r="JI34">
        <v>1.1822655578926999</v>
      </c>
      <c r="JJ34">
        <v>1.4224956160387401</v>
      </c>
      <c r="JK34">
        <v>1.8943308863072601</v>
      </c>
      <c r="JL34">
        <v>2.7379224662901001</v>
      </c>
      <c r="JM34">
        <v>2.5581598857932399</v>
      </c>
      <c r="JN34">
        <v>1.33836504883875</v>
      </c>
      <c r="JO34">
        <v>2.6696341756261299</v>
      </c>
      <c r="JP34">
        <v>3.7619457428779701</v>
      </c>
      <c r="JQ34">
        <v>4.1305847059594498</v>
      </c>
      <c r="JR34">
        <v>3.76558775794572</v>
      </c>
      <c r="JS34">
        <v>2.6933016082464798</v>
      </c>
      <c r="JT34">
        <v>2.7551773164335098</v>
      </c>
      <c r="JU34">
        <v>1.6920967160491101</v>
      </c>
      <c r="JV34">
        <v>1.10573418307642</v>
      </c>
      <c r="JW34">
        <v>2.6604844581050502</v>
      </c>
      <c r="JX34">
        <v>2.77658838050368</v>
      </c>
      <c r="JY34">
        <v>2.2713316288954899</v>
      </c>
      <c r="JZ34">
        <v>1.5367058296520799</v>
      </c>
      <c r="KA34">
        <v>0.74513188026505806</v>
      </c>
      <c r="KB34">
        <v>2.7644400014103199</v>
      </c>
      <c r="KC34">
        <v>2.5648224819803098</v>
      </c>
      <c r="KD34">
        <v>1.92616248301629</v>
      </c>
      <c r="KE34">
        <v>1.14904590865441</v>
      </c>
      <c r="KF34">
        <v>0.27326379929148797</v>
      </c>
      <c r="KG34">
        <v>2.6820390560845202</v>
      </c>
      <c r="KH34">
        <v>2.2738688684144699</v>
      </c>
      <c r="KI34">
        <v>1.55244450581585</v>
      </c>
      <c r="KJ34">
        <v>0.70210272681813302</v>
      </c>
      <c r="KK34">
        <v>-0.20797522506569499</v>
      </c>
      <c r="KL34">
        <v>2.4809419535837902</v>
      </c>
      <c r="KM34">
        <v>1.9291093821519101</v>
      </c>
      <c r="KN34">
        <v>1.12218205660087</v>
      </c>
      <c r="KO34">
        <v>0.23303971162428799</v>
      </c>
      <c r="KP34">
        <v>-0.61909380624469701</v>
      </c>
      <c r="KQ34">
        <v>2.6701358651889202</v>
      </c>
      <c r="KR34">
        <v>-0.77977330884971496</v>
      </c>
      <c r="KS34">
        <v>7.1137145453615006E-2</v>
      </c>
      <c r="KT34">
        <v>0.70790597508584496</v>
      </c>
      <c r="KU34">
        <v>0.90297081666360501</v>
      </c>
      <c r="KV34">
        <v>2.1562036963761799</v>
      </c>
      <c r="KW34">
        <v>2.0883467884112799</v>
      </c>
      <c r="KX34">
        <v>2.3794880165716399</v>
      </c>
      <c r="KY34">
        <v>1.76074199525678</v>
      </c>
      <c r="KZ34">
        <v>3.3859888156585201</v>
      </c>
      <c r="LA34">
        <v>2.3893793350208599</v>
      </c>
      <c r="LB34">
        <v>2.6846107014690301</v>
      </c>
      <c r="LC34">
        <v>3.1596601687258601</v>
      </c>
      <c r="LD34">
        <v>2.9356079807450399</v>
      </c>
      <c r="LE34">
        <v>2.9876639352061898</v>
      </c>
      <c r="LF34">
        <v>2.6218840027473602</v>
      </c>
      <c r="LG34">
        <v>3.02930525614173</v>
      </c>
      <c r="LH34">
        <v>3.1774931777203199</v>
      </c>
      <c r="LI34">
        <v>3.09256230186856</v>
      </c>
      <c r="LJ34">
        <v>2.89269714168279</v>
      </c>
      <c r="LK34">
        <v>2.89455820824708</v>
      </c>
      <c r="LL34">
        <v>3.1142482165874799</v>
      </c>
      <c r="LM34">
        <v>3.2432432193059801</v>
      </c>
      <c r="LN34">
        <v>3.02995652229639</v>
      </c>
      <c r="LO34">
        <v>2.87978048880451</v>
      </c>
      <c r="LP34">
        <v>2.9982862881098198</v>
      </c>
      <c r="LQ34">
        <v>3.19005737573708</v>
      </c>
      <c r="LR34">
        <v>3.1729182206771598</v>
      </c>
      <c r="LS34">
        <v>2.9996204890812601</v>
      </c>
      <c r="LT34">
        <v>2.76107109175428</v>
      </c>
      <c r="LU34">
        <v>1.6244241420052401</v>
      </c>
      <c r="LV34">
        <v>-0.416989721961045</v>
      </c>
      <c r="LW34">
        <v>-1.5967542195606801</v>
      </c>
      <c r="LX34">
        <v>-1.5251765977989</v>
      </c>
      <c r="LY34">
        <v>-0.93190785366939399</v>
      </c>
      <c r="LZ34">
        <v>-6.0592116779877601E-2</v>
      </c>
      <c r="MA34">
        <v>0.42266902208657697</v>
      </c>
      <c r="MB34">
        <v>-0.52846650769883696</v>
      </c>
      <c r="MC34">
        <v>0.59424504716874404</v>
      </c>
      <c r="MD34">
        <v>1.9700329737909199</v>
      </c>
      <c r="ME34">
        <v>0.92486792478810598</v>
      </c>
      <c r="MF34">
        <v>1.3433741468806</v>
      </c>
      <c r="MG34">
        <v>-0.13888519965269899</v>
      </c>
      <c r="MH34">
        <v>0.35163870217444798</v>
      </c>
      <c r="MI34">
        <v>1.01494210926305</v>
      </c>
      <c r="MJ34">
        <v>1.5096354005236401</v>
      </c>
      <c r="MK34">
        <v>0.81149003552089904</v>
      </c>
      <c r="ML34">
        <v>0.13697375059588701</v>
      </c>
      <c r="MM34">
        <v>0.93858384696711405</v>
      </c>
      <c r="MN34">
        <v>2.1257261251119899</v>
      </c>
      <c r="MO34">
        <v>1.18938385156912</v>
      </c>
      <c r="MP34">
        <v>0.90282731201095801</v>
      </c>
      <c r="MQ34">
        <v>0.70322861427463801</v>
      </c>
      <c r="MR34">
        <v>2.07851639755782</v>
      </c>
      <c r="MS34">
        <v>2.3100410858736602</v>
      </c>
      <c r="MT34">
        <v>1.2438737817983501</v>
      </c>
      <c r="MU34">
        <v>1.3299968183980599</v>
      </c>
      <c r="MV34">
        <v>1.7602210159860201</v>
      </c>
      <c r="MW34">
        <v>2.34813077025452</v>
      </c>
      <c r="MX34">
        <v>2.8982788905504302</v>
      </c>
      <c r="MY34">
        <v>1.85169514539573</v>
      </c>
      <c r="MZ34">
        <v>-0.84311484231914602</v>
      </c>
      <c r="NA34">
        <v>0.94994330986977005</v>
      </c>
      <c r="NB34">
        <v>-0.32268057786885601</v>
      </c>
      <c r="NC34">
        <v>-0.45390073332563802</v>
      </c>
      <c r="ND34">
        <v>-0.83645541637668397</v>
      </c>
      <c r="NE34">
        <v>2.79402467694044</v>
      </c>
      <c r="NF34">
        <v>1.1966841182899</v>
      </c>
      <c r="NG34">
        <v>1.3167058653446799</v>
      </c>
      <c r="NH34">
        <v>2.6093178088644402</v>
      </c>
      <c r="NI34">
        <v>2.17610427899338</v>
      </c>
      <c r="NJ34">
        <v>3.03130176194222</v>
      </c>
      <c r="NK34">
        <v>1.66389620809995</v>
      </c>
      <c r="NL34">
        <v>1.89762231490691</v>
      </c>
      <c r="NM34">
        <v>2.59565286564884</v>
      </c>
      <c r="NN34">
        <v>2.7983461754736498</v>
      </c>
      <c r="NO34">
        <v>2.5581531616594901</v>
      </c>
      <c r="NP34">
        <v>1.93989579768803</v>
      </c>
      <c r="NQ34">
        <v>2.4609688018049001</v>
      </c>
      <c r="NR34">
        <v>2.8302197338807602</v>
      </c>
      <c r="NS34">
        <v>2.5821216472692701</v>
      </c>
      <c r="NT34">
        <v>2.510782095488</v>
      </c>
      <c r="NU34">
        <v>2.3417340012274601</v>
      </c>
      <c r="NV34">
        <v>2.7060238894467101</v>
      </c>
      <c r="NW34">
        <v>2.95349075467999</v>
      </c>
      <c r="NX34">
        <v>2.5584121248384002</v>
      </c>
      <c r="NY34">
        <v>2.7081037817322202</v>
      </c>
      <c r="NZ34">
        <v>2.5726167546328802</v>
      </c>
      <c r="OA34">
        <v>2.8520767212821498</v>
      </c>
      <c r="OB34">
        <v>3.1394465295047</v>
      </c>
      <c r="OC34">
        <v>-1.27646644765144</v>
      </c>
      <c r="OD34">
        <v>-1.1233681525249</v>
      </c>
      <c r="OE34">
        <v>-1.13391630118213</v>
      </c>
      <c r="OF34">
        <v>-0.60446594161571299</v>
      </c>
      <c r="OG34">
        <v>-0.39851440909736702</v>
      </c>
      <c r="OH34">
        <v>-0.47743577928012898</v>
      </c>
      <c r="OI34">
        <v>-0.91814641522909901</v>
      </c>
      <c r="OJ34">
        <v>-0.48987223421197701</v>
      </c>
      <c r="OK34">
        <v>-0.25885336920039298</v>
      </c>
      <c r="OL34">
        <v>0.431487781193027</v>
      </c>
      <c r="OM34">
        <v>-1.4893012753783901</v>
      </c>
      <c r="ON34">
        <v>-1.22853036171451</v>
      </c>
      <c r="OO34">
        <v>-0.16385757135244899</v>
      </c>
      <c r="OP34">
        <v>-0.199864658633886</v>
      </c>
      <c r="OQ34">
        <v>0.61332413072569403</v>
      </c>
      <c r="OR34">
        <v>-1.4232215942562301</v>
      </c>
      <c r="OS34">
        <v>-0.72097739927233495</v>
      </c>
      <c r="OT34">
        <v>-0.19031209814314901</v>
      </c>
      <c r="OU34">
        <v>0.216045834901122</v>
      </c>
      <c r="OV34">
        <v>0.66619051714407196</v>
      </c>
      <c r="OW34">
        <v>-1.0415153260034999</v>
      </c>
      <c r="OX34">
        <v>-0.57795725811070897</v>
      </c>
      <c r="OY34">
        <v>9.0850700608999496E-2</v>
      </c>
      <c r="OZ34">
        <v>0.39338968679216602</v>
      </c>
      <c r="PA34">
        <v>0.63025376321466597</v>
      </c>
      <c r="PB34">
        <v>-0.88115763817934301</v>
      </c>
      <c r="PC34">
        <v>-0.28152404528790897</v>
      </c>
      <c r="PD34">
        <v>0.26429928535813402</v>
      </c>
      <c r="PE34">
        <v>0.44207856873818202</v>
      </c>
      <c r="PF34">
        <v>0.71310636081971202</v>
      </c>
      <c r="PG34">
        <v>1.5154797456014999</v>
      </c>
      <c r="PH34">
        <v>-1.2011909333840101</v>
      </c>
      <c r="PI34">
        <v>-0.77190284107660501</v>
      </c>
      <c r="PJ34">
        <v>-0.89540293468717502</v>
      </c>
      <c r="PK34">
        <v>-1.55447679985387</v>
      </c>
      <c r="PL34">
        <v>-1.9352831444169101</v>
      </c>
      <c r="PM34">
        <v>1.7030313286460601</v>
      </c>
      <c r="PN34">
        <v>1.4577660959884999</v>
      </c>
      <c r="PO34">
        <v>1.5166165068377699</v>
      </c>
      <c r="PP34">
        <v>1.58339257662064</v>
      </c>
      <c r="PQ34">
        <v>1.5805679211188901</v>
      </c>
      <c r="PR34">
        <v>1.62009573870732</v>
      </c>
      <c r="PS34">
        <v>1.47899766232594</v>
      </c>
      <c r="PT34">
        <v>1.5403302185233501</v>
      </c>
      <c r="PU34">
        <v>1.5953573299011901</v>
      </c>
      <c r="PV34">
        <v>1.6028900249493701</v>
      </c>
      <c r="PW34">
        <v>1.55096782939366</v>
      </c>
      <c r="PX34">
        <v>1.5119978788567301</v>
      </c>
      <c r="PY34">
        <v>1.5701678946653199</v>
      </c>
      <c r="PZ34">
        <v>1.5815018407749799</v>
      </c>
      <c r="QA34">
        <v>1.56270709117344</v>
      </c>
      <c r="QB34">
        <v>1.5495501745145199</v>
      </c>
      <c r="QC34">
        <v>1.5423896985801799</v>
      </c>
      <c r="QD34">
        <v>1.57009813813789</v>
      </c>
      <c r="QE34">
        <v>1.57425182237404</v>
      </c>
      <c r="QF34">
        <v>1.55899666100435</v>
      </c>
      <c r="QG34">
        <v>1.56343009264999</v>
      </c>
      <c r="QH34">
        <v>1.5498752668967399</v>
      </c>
      <c r="QI34">
        <v>1.5679377672252399</v>
      </c>
      <c r="QJ34">
        <v>1.6339269729702699</v>
      </c>
      <c r="QK34">
        <v>-0.65485276019681005</v>
      </c>
      <c r="QL34">
        <v>-0.16842462231990399</v>
      </c>
      <c r="QM34">
        <v>-0.487433243109199</v>
      </c>
      <c r="QN34">
        <v>-0.84113881368719701</v>
      </c>
      <c r="QO34">
        <v>-1.3407556786249</v>
      </c>
      <c r="QP34">
        <v>-1.7629414327119901</v>
      </c>
      <c r="QQ34">
        <v>-1.09502453449175</v>
      </c>
      <c r="QR34">
        <v>-0.90830227561412902</v>
      </c>
      <c r="QS34">
        <v>-0.79217597850348298</v>
      </c>
      <c r="QT34">
        <v>-0.435178525210908</v>
      </c>
      <c r="QU34">
        <v>-0.72745309552514403</v>
      </c>
      <c r="QV34">
        <v>-1.1996333926524601</v>
      </c>
      <c r="QW34">
        <v>-0.723249546957762</v>
      </c>
      <c r="QX34">
        <v>-0.50393411019883705</v>
      </c>
      <c r="QY34">
        <v>-0.53664123782689699</v>
      </c>
      <c r="QZ34">
        <v>-1.00990827851084</v>
      </c>
      <c r="RA34">
        <v>-1.00310470763218</v>
      </c>
      <c r="RB34">
        <v>-0.63886222053443897</v>
      </c>
      <c r="RC34">
        <v>-0.54212213157600897</v>
      </c>
      <c r="RD34">
        <v>-0.357191745939891</v>
      </c>
      <c r="RE34">
        <v>-0.95618539053852403</v>
      </c>
      <c r="RF34">
        <v>-0.8695338470931</v>
      </c>
      <c r="RG34">
        <v>-0.63169939908765804</v>
      </c>
      <c r="RH34">
        <v>-0.424617899069894</v>
      </c>
      <c r="RI34">
        <v>-0.253679242402303</v>
      </c>
      <c r="RJ34">
        <v>-0.87847043749520104</v>
      </c>
      <c r="RK34">
        <v>-0.82047318431143601</v>
      </c>
      <c r="RL34">
        <v>-0.52623888984964495</v>
      </c>
      <c r="RM34">
        <v>-0.332498540498391</v>
      </c>
      <c r="RN34">
        <v>-7.7622265056782394E-2</v>
      </c>
      <c r="RO34">
        <v>0.52131722550712001</v>
      </c>
      <c r="RP34">
        <v>-1.8608422062272401</v>
      </c>
      <c r="RQ34">
        <v>-2.6685214115570202</v>
      </c>
      <c r="RR34">
        <v>-1.7257980967887101</v>
      </c>
      <c r="RS34">
        <v>0.106804788120519</v>
      </c>
      <c r="RT34">
        <v>-0.33189436232519298</v>
      </c>
      <c r="RU34">
        <v>1.53451130813186</v>
      </c>
      <c r="RV34">
        <v>1.5844582895386801</v>
      </c>
      <c r="RW34">
        <v>1.51430992974915</v>
      </c>
      <c r="RX34">
        <v>1.47326387493943</v>
      </c>
      <c r="RY34">
        <v>1.41158718531634</v>
      </c>
      <c r="RZ34">
        <v>2.36840544417243</v>
      </c>
      <c r="SA34">
        <v>2.7023321661289001</v>
      </c>
      <c r="SB34">
        <v>3.0228259048928798</v>
      </c>
      <c r="SC34">
        <v>2.6505148723354202</v>
      </c>
      <c r="SD34">
        <v>1.91539772859187</v>
      </c>
      <c r="SE34">
        <v>2.5969973304769498</v>
      </c>
      <c r="SF34">
        <v>2.9299165299305301</v>
      </c>
      <c r="SG34">
        <v>2.92301978295585</v>
      </c>
      <c r="SH34">
        <v>3.1580466788550199</v>
      </c>
      <c r="SI34">
        <v>2.2172132078757301</v>
      </c>
      <c r="SJ34">
        <v>2.8002649664441401</v>
      </c>
      <c r="SK34">
        <v>2.92310515432017</v>
      </c>
      <c r="SL34">
        <v>3.1956667007905599</v>
      </c>
      <c r="SM34">
        <v>3.0944259071861802</v>
      </c>
      <c r="SN34">
        <v>2.4458627021761998</v>
      </c>
      <c r="SO34">
        <v>2.82346198388688</v>
      </c>
      <c r="SP34">
        <v>3.1243702890877101</v>
      </c>
      <c r="SQ34">
        <v>3.13443317387047</v>
      </c>
      <c r="SR34">
        <v>2.7198126671410101</v>
      </c>
      <c r="SS34">
        <v>2.2032102344936701</v>
      </c>
      <c r="ST34">
        <v>3.0669980969899799E-2</v>
      </c>
      <c r="SU34">
        <v>5.7800894101964803E-2</v>
      </c>
      <c r="SV34">
        <v>5.8678869761053701E-2</v>
      </c>
      <c r="SW34">
        <v>6.3677315297513502E-3</v>
      </c>
      <c r="SX34">
        <v>-7.7163075034570705E-2</v>
      </c>
      <c r="SY34">
        <v>2.2004458022786002</v>
      </c>
      <c r="SZ34">
        <v>2.1966114877188998</v>
      </c>
      <c r="TA34">
        <v>2.1838867842824499</v>
      </c>
      <c r="TB34">
        <v>2.1658069375626501</v>
      </c>
      <c r="TC34">
        <v>2.2041310324897001</v>
      </c>
      <c r="TD34">
        <v>2.2031660825888899</v>
      </c>
      <c r="TE34">
        <v>2.1960164835666802</v>
      </c>
      <c r="TF34">
        <v>2.18112228997057</v>
      </c>
      <c r="TG34">
        <v>2.1608141034764299</v>
      </c>
      <c r="TH34">
        <v>2.2104858285637699</v>
      </c>
      <c r="TI34">
        <v>2.20650457854858</v>
      </c>
      <c r="TJ34">
        <v>2.1955150045547498</v>
      </c>
      <c r="TK34">
        <v>2.1779082054010801</v>
      </c>
      <c r="TL34">
        <v>2.1561420941064702</v>
      </c>
      <c r="TM34">
        <v>2.2182503281659298</v>
      </c>
      <c r="TN34">
        <v>2.2107157484914901</v>
      </c>
      <c r="TO34">
        <v>2.1966367545862502</v>
      </c>
      <c r="TP34">
        <v>2.1771452769936501</v>
      </c>
      <c r="TQ34">
        <v>2.16248586990951</v>
      </c>
      <c r="TR34">
        <v>2.2258185384888498</v>
      </c>
      <c r="TS34">
        <v>2.2151448702134999</v>
      </c>
      <c r="TT34">
        <v>2.1987852127967198</v>
      </c>
      <c r="TU34">
        <v>2.1840779385602098</v>
      </c>
      <c r="TV34">
        <v>2.1798477030288099</v>
      </c>
    </row>
    <row r="35" spans="1:542" x14ac:dyDescent="0.25">
      <c r="A35" s="13">
        <v>45473</v>
      </c>
      <c r="B35">
        <v>2.6291283546892701</v>
      </c>
      <c r="C35">
        <v>1.39187969242762</v>
      </c>
      <c r="D35">
        <v>0.54614443298082904</v>
      </c>
      <c r="E35">
        <v>-0.29310928867257202</v>
      </c>
      <c r="F35">
        <v>-7.3173988324094802E-2</v>
      </c>
      <c r="G35">
        <v>-1.00071243593382</v>
      </c>
      <c r="H35">
        <v>2.2879599234143302</v>
      </c>
      <c r="I35">
        <v>1.2615418638548901</v>
      </c>
      <c r="J35">
        <v>1.5972430382084</v>
      </c>
      <c r="K35">
        <v>1.2815268772480799</v>
      </c>
      <c r="L35">
        <v>2.8408813008644902</v>
      </c>
      <c r="M35">
        <v>2.2981250780840301</v>
      </c>
      <c r="N35">
        <v>1.58620676044458</v>
      </c>
      <c r="O35">
        <v>1.78205808232903</v>
      </c>
      <c r="P35">
        <v>1.92998408500955</v>
      </c>
      <c r="Q35">
        <v>2.73399201826326</v>
      </c>
      <c r="R35">
        <v>2.0838305298761499</v>
      </c>
      <c r="S35">
        <v>1.81014755385314</v>
      </c>
      <c r="T35">
        <v>2.0147207150830702</v>
      </c>
      <c r="U35">
        <v>2.4662903020659201</v>
      </c>
      <c r="V35">
        <v>2.5415063989430799</v>
      </c>
      <c r="W35">
        <v>2.1643349405712402</v>
      </c>
      <c r="X35">
        <v>2.0439983896757599</v>
      </c>
      <c r="Y35">
        <v>2.4645390674186198</v>
      </c>
      <c r="Z35">
        <v>3.0908866185133701</v>
      </c>
      <c r="AA35">
        <v>2.53194643917214</v>
      </c>
      <c r="AB35">
        <v>2.29786623040903</v>
      </c>
      <c r="AC35">
        <v>2.4046237644744202</v>
      </c>
      <c r="AD35">
        <v>2.9613262657681401</v>
      </c>
      <c r="AE35">
        <v>3.6350266935582298</v>
      </c>
      <c r="AF35">
        <v>-0.26444331257877002</v>
      </c>
      <c r="AG35">
        <v>0.464996024764115</v>
      </c>
      <c r="AH35">
        <v>1.54742089843441</v>
      </c>
      <c r="AI35">
        <v>2.4084676797805402</v>
      </c>
      <c r="AJ35">
        <v>3.0155338481477001</v>
      </c>
      <c r="AK35">
        <v>3.30986362789973</v>
      </c>
      <c r="AL35">
        <v>-3.52399438732122E-2</v>
      </c>
      <c r="AM35">
        <v>-0.14130301400786999</v>
      </c>
      <c r="AN35">
        <v>-0.41659320489625901</v>
      </c>
      <c r="AO35">
        <v>-0.63697483528555598</v>
      </c>
      <c r="AP35">
        <v>-0.17893424490686199</v>
      </c>
      <c r="AQ35">
        <v>-3.95764173659243E-2</v>
      </c>
      <c r="AR35">
        <v>-0.229130422271454</v>
      </c>
      <c r="AS35">
        <v>-0.56001529075828305</v>
      </c>
      <c r="AT35">
        <v>-0.74375492636615403</v>
      </c>
      <c r="AU35">
        <v>-0.109991612558136</v>
      </c>
      <c r="AV35">
        <v>-0.13523748613185099</v>
      </c>
      <c r="AW35">
        <v>-0.39650840784380498</v>
      </c>
      <c r="AX35">
        <v>-0.65560666685706004</v>
      </c>
      <c r="AY35">
        <v>-0.92297630071109504</v>
      </c>
      <c r="AZ35">
        <v>-0.15171442901291099</v>
      </c>
      <c r="BA35">
        <v>-0.27925431082664498</v>
      </c>
      <c r="BB35">
        <v>-0.51576736905982301</v>
      </c>
      <c r="BC35">
        <v>-0.80573139444032704</v>
      </c>
      <c r="BD35">
        <v>-1.15321472712221</v>
      </c>
      <c r="BE35">
        <v>-0.25760834266002303</v>
      </c>
      <c r="BF35">
        <v>-0.39870722002403702</v>
      </c>
      <c r="BG35">
        <v>-0.66313101472703095</v>
      </c>
      <c r="BH35">
        <v>-1.00701054568499</v>
      </c>
      <c r="BI35">
        <v>-1.4012957860088899</v>
      </c>
      <c r="BK35">
        <v>2.2175747548735698</v>
      </c>
      <c r="BL35">
        <v>-0.34697050069721402</v>
      </c>
      <c r="BM35">
        <v>-0.81582653384907899</v>
      </c>
      <c r="BN35">
        <v>-0.90940688676968195</v>
      </c>
      <c r="BO35">
        <v>-0.32691232777797902</v>
      </c>
      <c r="BP35">
        <v>-0.28050080171772201</v>
      </c>
      <c r="BQ35">
        <v>2.0794582187100699</v>
      </c>
      <c r="BR35">
        <v>2.27942314676458</v>
      </c>
      <c r="BS35">
        <v>3.1080067588113298</v>
      </c>
      <c r="BT35">
        <v>3.7804063800646999</v>
      </c>
      <c r="BU35">
        <v>2.2982305031102901</v>
      </c>
      <c r="BV35">
        <v>2.1372579428069098</v>
      </c>
      <c r="BW35">
        <v>2.56661719352768</v>
      </c>
      <c r="BX35">
        <v>3.3961200849792101</v>
      </c>
      <c r="BY35">
        <v>4.1265321979788396</v>
      </c>
      <c r="BZ35">
        <v>2.23975535937132</v>
      </c>
      <c r="CA35">
        <v>2.3634226182298601</v>
      </c>
      <c r="CB35">
        <v>2.9842368556930499</v>
      </c>
      <c r="CC35">
        <v>3.7786342299506601</v>
      </c>
      <c r="CD35">
        <v>5.0020500511698902</v>
      </c>
      <c r="CE35">
        <v>2.3662159370026301</v>
      </c>
      <c r="CF35">
        <v>2.6982411472643499</v>
      </c>
      <c r="CG35">
        <v>3.3468604053345601</v>
      </c>
      <c r="CH35">
        <v>4.4040089263727502</v>
      </c>
      <c r="CI35">
        <v>5.8583122978823496</v>
      </c>
      <c r="CJ35">
        <v>2.6182299672896998</v>
      </c>
      <c r="CK35">
        <v>3.0187486581334602</v>
      </c>
      <c r="CL35">
        <v>3.8571477948675499</v>
      </c>
      <c r="CM35">
        <v>5.0854287814988401</v>
      </c>
      <c r="CN35">
        <v>6.6280776725513899</v>
      </c>
      <c r="CO35">
        <v>1.00348024994028</v>
      </c>
      <c r="CP35">
        <v>-0.41986005101702301</v>
      </c>
      <c r="CQ35">
        <v>-1.26152722502565</v>
      </c>
      <c r="CR35">
        <v>-6.7394874556387903E-3</v>
      </c>
      <c r="CS35">
        <v>-0.16072228474109701</v>
      </c>
      <c r="CT35">
        <v>-0.88221721982387102</v>
      </c>
      <c r="CU35">
        <v>1.12214107303959</v>
      </c>
      <c r="CV35">
        <v>0.54401875741516104</v>
      </c>
      <c r="CW35">
        <v>1.5914613327403999</v>
      </c>
      <c r="CX35">
        <v>1.4065296044481801</v>
      </c>
      <c r="CY35">
        <v>1.7525264727341101</v>
      </c>
      <c r="CZ35">
        <v>1.33211450966722</v>
      </c>
      <c r="DA35">
        <v>1.31436059837215</v>
      </c>
      <c r="DB35">
        <v>1.6965280860801499</v>
      </c>
      <c r="DC35">
        <v>1.6448560282890401</v>
      </c>
      <c r="DD35">
        <v>1.60790620962794</v>
      </c>
      <c r="DE35">
        <v>1.3814592666810299</v>
      </c>
      <c r="DF35">
        <v>1.56933371708685</v>
      </c>
      <c r="DG35">
        <v>1.7321551273457501</v>
      </c>
      <c r="DH35">
        <v>1.85201555159286</v>
      </c>
      <c r="DI35">
        <v>1.56054460622324</v>
      </c>
      <c r="DJ35">
        <v>1.5385791467882599</v>
      </c>
      <c r="DK35">
        <v>1.6445615272896199</v>
      </c>
      <c r="DL35">
        <v>1.84617484580586</v>
      </c>
      <c r="DM35">
        <v>1.72620171659174</v>
      </c>
      <c r="DN35">
        <v>1.6543868393285599</v>
      </c>
      <c r="DO35">
        <v>1.62179375197755</v>
      </c>
      <c r="DP35">
        <v>1.7724227013720399</v>
      </c>
      <c r="DQ35">
        <v>1.7774269179967701</v>
      </c>
      <c r="DR35">
        <v>2.0642416766266898</v>
      </c>
      <c r="DS35">
        <v>0.10622484314812899</v>
      </c>
      <c r="DT35">
        <v>0.171688260284136</v>
      </c>
      <c r="DU35">
        <v>-9.1292481654209803E-3</v>
      </c>
      <c r="DV35">
        <v>-2.7224030115718199E-2</v>
      </c>
      <c r="DW35">
        <v>-9.4913844670298897E-2</v>
      </c>
      <c r="DX35">
        <v>-0.112457427702192</v>
      </c>
      <c r="DY35">
        <v>1.5269056042190099</v>
      </c>
      <c r="DZ35">
        <v>1.82247646314988</v>
      </c>
      <c r="EA35">
        <v>0.32250103792483997</v>
      </c>
      <c r="EB35">
        <v>-2.45274569931643E-2</v>
      </c>
      <c r="EC35">
        <v>0.50214188992688003</v>
      </c>
      <c r="ED35">
        <v>1.85910470019844</v>
      </c>
      <c r="EE35">
        <v>1.48114791876421</v>
      </c>
      <c r="EF35">
        <v>2.6403049756119502E-2</v>
      </c>
      <c r="EG35">
        <v>0.34750448211952201</v>
      </c>
      <c r="EH35">
        <v>1.45595769519795</v>
      </c>
      <c r="EI35">
        <v>2.0107785232041802</v>
      </c>
      <c r="EJ35">
        <v>0.88206056143978495</v>
      </c>
      <c r="EK35">
        <v>0.22024539077726701</v>
      </c>
      <c r="EL35">
        <v>1.18647508498871</v>
      </c>
      <c r="EM35">
        <v>1.95996923521275</v>
      </c>
      <c r="EN35">
        <v>1.6128979708969</v>
      </c>
      <c r="EO35">
        <v>0.85989806515012202</v>
      </c>
      <c r="EP35">
        <v>0.95213468281293701</v>
      </c>
      <c r="EQ35">
        <v>1.5013237761457201</v>
      </c>
      <c r="ER35">
        <v>1.57290401904733</v>
      </c>
      <c r="ES35">
        <v>1.4245064555881499</v>
      </c>
      <c r="ET35">
        <v>1.3267725383485001</v>
      </c>
      <c r="EU35">
        <v>1.2341273204439001</v>
      </c>
      <c r="EV35">
        <v>1.1795805955207199</v>
      </c>
      <c r="EW35">
        <v>1.2141585088346001</v>
      </c>
      <c r="EX35">
        <v>-0.36747977325797199</v>
      </c>
      <c r="EY35">
        <v>-3.5534887206607801E-2</v>
      </c>
      <c r="EZ35">
        <v>-0.58445854660936303</v>
      </c>
      <c r="FA35">
        <v>-0.89238284444652904</v>
      </c>
      <c r="FB35">
        <v>-1.0052064626422801</v>
      </c>
      <c r="FC35">
        <v>1.7441896598625499</v>
      </c>
      <c r="FD35">
        <v>0.50250750294984103</v>
      </c>
      <c r="FE35">
        <v>1.06084817156862</v>
      </c>
      <c r="FF35">
        <v>1.57405442605861</v>
      </c>
      <c r="FG35">
        <v>1.5012071976661701</v>
      </c>
      <c r="FH35">
        <v>1.64317238147067</v>
      </c>
      <c r="FI35">
        <v>1.3106818491126</v>
      </c>
      <c r="FJ35">
        <v>1.34521588977301</v>
      </c>
      <c r="FK35">
        <v>1.8817520051082099</v>
      </c>
      <c r="FL35">
        <v>1.6170883091458499</v>
      </c>
      <c r="FM35">
        <v>1.5224578305348899</v>
      </c>
      <c r="FN35">
        <v>1.3676431624771199</v>
      </c>
      <c r="FO35">
        <v>1.63652314403072</v>
      </c>
      <c r="FP35">
        <v>2.0735557739626098</v>
      </c>
      <c r="FQ35">
        <v>1.5687493633317899</v>
      </c>
      <c r="FR35">
        <v>1.5159201054481199</v>
      </c>
      <c r="FS35">
        <v>1.5813533472700601</v>
      </c>
      <c r="FT35">
        <v>1.85634914291238</v>
      </c>
      <c r="FU35">
        <v>2.0757602597846199</v>
      </c>
      <c r="FV35">
        <v>1.57023252724856</v>
      </c>
      <c r="FW35">
        <v>1.6635236728685101</v>
      </c>
      <c r="FX35">
        <v>1.7783607669480199</v>
      </c>
      <c r="FY35">
        <v>1.9298912206635599</v>
      </c>
      <c r="FZ35">
        <v>2.6677132966580599</v>
      </c>
      <c r="GA35">
        <v>2.0615730376952701</v>
      </c>
      <c r="GB35">
        <v>0.66021352525389998</v>
      </c>
      <c r="GC35">
        <v>1.97776679628511</v>
      </c>
      <c r="GD35">
        <v>4.2189376004717003</v>
      </c>
      <c r="GE35">
        <v>5.4971599962977997</v>
      </c>
      <c r="GF35">
        <v>5.5990479413721896</v>
      </c>
      <c r="GG35">
        <v>2.1102034451402099</v>
      </c>
      <c r="GH35">
        <v>2.0635565306491799</v>
      </c>
      <c r="GI35">
        <v>1.6172343821295501</v>
      </c>
      <c r="GJ35">
        <v>1.3887507631163301</v>
      </c>
      <c r="GK35">
        <v>2.0899777810476698</v>
      </c>
      <c r="GL35">
        <v>2.1018071203196702</v>
      </c>
      <c r="GM35">
        <v>2.05217302312768</v>
      </c>
      <c r="GN35">
        <v>1.4996187780618799</v>
      </c>
      <c r="GO35">
        <v>1.09115157983745</v>
      </c>
      <c r="GP35">
        <v>2.1414246934861598</v>
      </c>
      <c r="GQ35">
        <v>2.1180634948345198</v>
      </c>
      <c r="GR35">
        <v>1.7908992056311199</v>
      </c>
      <c r="GS35">
        <v>1.3051303852871401</v>
      </c>
      <c r="GT35">
        <v>0.76960424268766103</v>
      </c>
      <c r="GU35">
        <v>2.1809227892103</v>
      </c>
      <c r="GV35">
        <v>1.9425975276184599</v>
      </c>
      <c r="GW35">
        <v>1.5712100812860099</v>
      </c>
      <c r="GX35">
        <v>1.0238739224689699</v>
      </c>
      <c r="GY35">
        <v>0.17380968462733601</v>
      </c>
      <c r="GZ35">
        <v>2.0605899297071399</v>
      </c>
      <c r="HA35">
        <v>1.7497943907165201</v>
      </c>
      <c r="HB35">
        <v>1.29763681643736</v>
      </c>
      <c r="HC35">
        <v>0.51489512165180495</v>
      </c>
      <c r="HD35">
        <v>-0.312335180127575</v>
      </c>
      <c r="HE35">
        <v>1.01164235916425</v>
      </c>
      <c r="HF35">
        <v>1.0168171845612399</v>
      </c>
      <c r="HG35">
        <v>2.6944349137364698</v>
      </c>
      <c r="HH35">
        <v>4.8451443692765004</v>
      </c>
      <c r="HI35">
        <v>4.6039859458554799</v>
      </c>
      <c r="HJ35">
        <v>4.7273303608941699</v>
      </c>
      <c r="HK35">
        <v>0.94062279675018001</v>
      </c>
      <c r="HL35">
        <v>0.851004107411229</v>
      </c>
      <c r="HM35">
        <v>0.38248620852922999</v>
      </c>
      <c r="HN35">
        <v>0.27927023533213402</v>
      </c>
      <c r="HO35">
        <v>0.98865058662970595</v>
      </c>
      <c r="HP35">
        <v>0.91018040952481705</v>
      </c>
      <c r="HQ35">
        <v>0.82301057165990099</v>
      </c>
      <c r="HR35">
        <v>0.34533979315145802</v>
      </c>
      <c r="HS35">
        <v>4.9692168515226801E-2</v>
      </c>
      <c r="HT35">
        <v>0.95850400984550499</v>
      </c>
      <c r="HU35">
        <v>0.87295788361613502</v>
      </c>
      <c r="HV35">
        <v>0.584262100865095</v>
      </c>
      <c r="HW35">
        <v>0.197294877110162</v>
      </c>
      <c r="HX35">
        <v>-0.24756850199522401</v>
      </c>
      <c r="HY35">
        <v>0.92387323263192</v>
      </c>
      <c r="HZ35">
        <v>0.69670929161723105</v>
      </c>
      <c r="IA35">
        <v>0.40491282434259201</v>
      </c>
      <c r="IB35">
        <v>-5.17511896924003E-2</v>
      </c>
      <c r="IC35">
        <v>-0.65430458377228495</v>
      </c>
      <c r="ID35">
        <v>0.77917289906646503</v>
      </c>
      <c r="IE35">
        <v>0.53248153740317805</v>
      </c>
      <c r="IF35">
        <v>0.164235882415006</v>
      </c>
      <c r="IG35">
        <v>-0.40808565680625802</v>
      </c>
      <c r="IH35">
        <v>-0.91145253566430895</v>
      </c>
      <c r="II35">
        <v>0.82461215208970695</v>
      </c>
      <c r="IJ35">
        <v>-0.10421497267159199</v>
      </c>
      <c r="IK35">
        <v>-0.12769834731614499</v>
      </c>
      <c r="IL35">
        <v>-0.41024469149218001</v>
      </c>
      <c r="IM35">
        <v>-0.168403675035525</v>
      </c>
      <c r="IN35">
        <v>-1.05800623361194</v>
      </c>
      <c r="IO35">
        <v>1.01263048388136</v>
      </c>
      <c r="IP35">
        <v>0.69275641751154504</v>
      </c>
      <c r="IQ35">
        <v>1.5023094956191001</v>
      </c>
      <c r="IR35">
        <v>0.67359566995158004</v>
      </c>
      <c r="IS35">
        <v>1.0015539809123399</v>
      </c>
      <c r="IT35">
        <v>0.96724100273231095</v>
      </c>
      <c r="IU35">
        <v>1.06214350492793</v>
      </c>
      <c r="IV35">
        <v>1.29530516931109</v>
      </c>
      <c r="IW35">
        <v>1.0178889265681801</v>
      </c>
      <c r="IX35">
        <v>1.0154067413546399</v>
      </c>
      <c r="IY35">
        <v>1.0470202591628699</v>
      </c>
      <c r="IZ35">
        <v>1.2172093757554401</v>
      </c>
      <c r="JA35">
        <v>1.2034925283261899</v>
      </c>
      <c r="JB35">
        <v>1.2894194153765901</v>
      </c>
      <c r="JC35">
        <v>1.07776950861367</v>
      </c>
      <c r="JD35">
        <v>1.18383989724609</v>
      </c>
      <c r="JE35">
        <v>1.2085367225482</v>
      </c>
      <c r="JF35">
        <v>1.35481260868071</v>
      </c>
      <c r="JG35">
        <v>1.6537614051626699</v>
      </c>
      <c r="JH35">
        <v>1.19922247600648</v>
      </c>
      <c r="JI35">
        <v>1.20878281521078</v>
      </c>
      <c r="JJ35">
        <v>1.3470645907140499</v>
      </c>
      <c r="JK35">
        <v>1.6497451437298301</v>
      </c>
      <c r="JL35">
        <v>2.0764768638987601</v>
      </c>
      <c r="JM35">
        <v>2.5581598857932399</v>
      </c>
      <c r="JN35">
        <v>0.89714580196883398</v>
      </c>
      <c r="JO35">
        <v>1.66222505274834</v>
      </c>
      <c r="JP35">
        <v>3.1861377210088899</v>
      </c>
      <c r="JQ35">
        <v>4.1305847059594498</v>
      </c>
      <c r="JR35">
        <v>4.4148270265570497</v>
      </c>
      <c r="JS35">
        <v>2.6933016082464798</v>
      </c>
      <c r="JT35">
        <v>2.7551773164335098</v>
      </c>
      <c r="JU35">
        <v>2.71760987729099</v>
      </c>
      <c r="JV35">
        <v>1.6083406299293399</v>
      </c>
      <c r="JW35">
        <v>2.6604844581050502</v>
      </c>
      <c r="JX35">
        <v>2.77658838050368</v>
      </c>
      <c r="JY35">
        <v>2.7954850817175299</v>
      </c>
      <c r="JZ35">
        <v>2.2299565798710699</v>
      </c>
      <c r="KA35">
        <v>1.42252449868784</v>
      </c>
      <c r="KB35">
        <v>2.7644400014103199</v>
      </c>
      <c r="KC35">
        <v>2.8304542695271699</v>
      </c>
      <c r="KD35">
        <v>2.5427693754452898</v>
      </c>
      <c r="KE35">
        <v>1.84193791387315</v>
      </c>
      <c r="KF35">
        <v>1.0418182347987901</v>
      </c>
      <c r="KG35">
        <v>2.8617736168049999</v>
      </c>
      <c r="KH35">
        <v>2.6945846942885101</v>
      </c>
      <c r="KI35">
        <v>2.2025798953072702</v>
      </c>
      <c r="KJ35">
        <v>1.4585117418984399</v>
      </c>
      <c r="KK35">
        <v>0.60081731685645501</v>
      </c>
      <c r="KL35">
        <v>2.80474419737036</v>
      </c>
      <c r="KM35">
        <v>2.4315609181504301</v>
      </c>
      <c r="KN35">
        <v>1.83846847570781</v>
      </c>
      <c r="KO35">
        <v>1.02950454882122</v>
      </c>
      <c r="KP35">
        <v>0.13266295848100501</v>
      </c>
      <c r="KQ35">
        <v>1.3188928318267701</v>
      </c>
      <c r="KR35">
        <v>-0.79414612748209901</v>
      </c>
      <c r="KS35">
        <v>-0.76895192906882004</v>
      </c>
      <c r="KT35">
        <v>0.132570726269544</v>
      </c>
      <c r="KU35">
        <v>0.72626177973073303</v>
      </c>
      <c r="KV35">
        <v>1.1514874507854</v>
      </c>
      <c r="KW35">
        <v>2.7018743535899401</v>
      </c>
      <c r="KX35">
        <v>2.4778713619401498</v>
      </c>
      <c r="KY35">
        <v>2.4789313881770401</v>
      </c>
      <c r="KZ35">
        <v>1.90590616450049</v>
      </c>
      <c r="LA35">
        <v>2.34339325933081</v>
      </c>
      <c r="LB35">
        <v>2.64610051423313</v>
      </c>
      <c r="LC35">
        <v>2.9823054583456798</v>
      </c>
      <c r="LD35">
        <v>3.3594916084090301</v>
      </c>
      <c r="LE35">
        <v>3.1437195688204098</v>
      </c>
      <c r="LF35">
        <v>2.5780620264110401</v>
      </c>
      <c r="LG35">
        <v>2.9192038880337501</v>
      </c>
      <c r="LH35">
        <v>3.3028019105541402</v>
      </c>
      <c r="LI35">
        <v>3.3971291691777998</v>
      </c>
      <c r="LJ35">
        <v>3.26141568279201</v>
      </c>
      <c r="LK35">
        <v>2.8045497133794002</v>
      </c>
      <c r="LL35">
        <v>3.1834568873228402</v>
      </c>
      <c r="LM35">
        <v>3.38447383299108</v>
      </c>
      <c r="LN35">
        <v>3.434217090208</v>
      </c>
      <c r="LO35">
        <v>3.1964561514029102</v>
      </c>
      <c r="LP35">
        <v>3.0362646712489498</v>
      </c>
      <c r="LQ35">
        <v>3.2842504748695198</v>
      </c>
      <c r="LR35">
        <v>3.4286294018219201</v>
      </c>
      <c r="LS35">
        <v>3.3576243504841701</v>
      </c>
      <c r="LT35">
        <v>3.1494157730888102</v>
      </c>
      <c r="LU35">
        <v>9.1192225121821194E-2</v>
      </c>
      <c r="LV35">
        <v>-0.79700285139086802</v>
      </c>
      <c r="LW35">
        <v>-0.45348814091397299</v>
      </c>
      <c r="LX35">
        <v>-1.55293060672101</v>
      </c>
      <c r="LY35">
        <v>-1.5818474035904599</v>
      </c>
      <c r="LZ35">
        <v>-0.91674028639371496</v>
      </c>
      <c r="MA35">
        <v>1.6255215750602401</v>
      </c>
      <c r="MB35">
        <v>0.53665978688796201</v>
      </c>
      <c r="MC35">
        <v>-0.46615689212530398</v>
      </c>
      <c r="MD35">
        <v>0.61489120191554603</v>
      </c>
      <c r="ME35">
        <v>0.246696970373874</v>
      </c>
      <c r="MF35">
        <v>0.88786531791828505</v>
      </c>
      <c r="MG35">
        <v>1.3939721882192899</v>
      </c>
      <c r="MH35">
        <v>-4.82817077531629E-2</v>
      </c>
      <c r="MI35">
        <v>0.39129086273867902</v>
      </c>
      <c r="MJ35">
        <v>0.75712424785620602</v>
      </c>
      <c r="MK35">
        <v>1.54795373910828</v>
      </c>
      <c r="ML35">
        <v>0.942263084529256</v>
      </c>
      <c r="MM35">
        <v>0.23579806957357</v>
      </c>
      <c r="MN35">
        <v>0.96886309173535401</v>
      </c>
      <c r="MO35">
        <v>1.42735750683165</v>
      </c>
      <c r="MP35">
        <v>1.31727500904226</v>
      </c>
      <c r="MQ35">
        <v>1.03944892628357</v>
      </c>
      <c r="MR35">
        <v>0.82062462958334503</v>
      </c>
      <c r="MS35">
        <v>2.1968859528573499</v>
      </c>
      <c r="MT35">
        <v>1.26353027455316</v>
      </c>
      <c r="MU35">
        <v>1.3862827522335699</v>
      </c>
      <c r="MV35">
        <v>1.5127520286526901</v>
      </c>
      <c r="MW35">
        <v>2.0115811389927201</v>
      </c>
      <c r="MX35">
        <v>2.7696247892243901</v>
      </c>
      <c r="MY35">
        <v>2.1904148049483401</v>
      </c>
      <c r="MZ35">
        <v>1.1510696304036701</v>
      </c>
      <c r="NA35">
        <v>-0.87024482591236296</v>
      </c>
      <c r="NB35">
        <v>0.94960061470692803</v>
      </c>
      <c r="NC35">
        <v>-0.31453761465762597</v>
      </c>
      <c r="ND35">
        <v>-0.38338004442762802</v>
      </c>
      <c r="NE35">
        <v>1.92343922615687</v>
      </c>
      <c r="NF35">
        <v>3.0444536459207701</v>
      </c>
      <c r="NG35">
        <v>1.33642016109858</v>
      </c>
      <c r="NH35">
        <v>1.39626846312081</v>
      </c>
      <c r="NI35">
        <v>3.2565018977729299</v>
      </c>
      <c r="NJ35">
        <v>2.3098510833732999</v>
      </c>
      <c r="NK35">
        <v>3.2881293306866102</v>
      </c>
      <c r="NL35">
        <v>1.84427323837527</v>
      </c>
      <c r="NM35">
        <v>2.05493611039127</v>
      </c>
      <c r="NN35">
        <v>3.0040573244161402</v>
      </c>
      <c r="NO35">
        <v>3.0185975095014599</v>
      </c>
      <c r="NP35">
        <v>2.8136558159292901</v>
      </c>
      <c r="NQ35">
        <v>2.1389250937944402</v>
      </c>
      <c r="NR35">
        <v>2.6914694775947199</v>
      </c>
      <c r="NS35">
        <v>3.3130194298458102</v>
      </c>
      <c r="NT35">
        <v>2.8193076343866501</v>
      </c>
      <c r="NU35">
        <v>2.7642844520543099</v>
      </c>
      <c r="NV35">
        <v>2.58930586823897</v>
      </c>
      <c r="NW35">
        <v>3.0465118659915298</v>
      </c>
      <c r="NX35">
        <v>3.1208108530818301</v>
      </c>
      <c r="NY35">
        <v>2.80150374040509</v>
      </c>
      <c r="NZ35">
        <v>2.9968842096892301</v>
      </c>
      <c r="OA35">
        <v>2.90488316474665</v>
      </c>
      <c r="OB35">
        <v>3.2153794483462699</v>
      </c>
      <c r="OC35">
        <v>-1.8010799757609901</v>
      </c>
      <c r="OD35">
        <v>-1.06295868147513</v>
      </c>
      <c r="OE35">
        <v>-1.0835601763327301</v>
      </c>
      <c r="OF35">
        <v>-1.09395458265904</v>
      </c>
      <c r="OG35">
        <v>-0.60579027570413202</v>
      </c>
      <c r="OH35">
        <v>-0.41940012047333802</v>
      </c>
      <c r="OI35">
        <v>-1.1628778661085799</v>
      </c>
      <c r="OJ35">
        <v>-0.83905996808669203</v>
      </c>
      <c r="OK35">
        <v>-0.45962284606700199</v>
      </c>
      <c r="OL35">
        <v>-0.24133883150572</v>
      </c>
      <c r="OM35">
        <v>-1.7375027651308299</v>
      </c>
      <c r="ON35">
        <v>-1.3846931375010501</v>
      </c>
      <c r="OO35">
        <v>-1.146766478807</v>
      </c>
      <c r="OP35">
        <v>-0.13410683241362001</v>
      </c>
      <c r="OQ35">
        <v>-0.189959415733188</v>
      </c>
      <c r="OR35">
        <v>-1.6343720789432299</v>
      </c>
      <c r="OS35">
        <v>-1.31956072974093</v>
      </c>
      <c r="OT35">
        <v>-0.67161803510348805</v>
      </c>
      <c r="OU35">
        <v>-0.169691701375736</v>
      </c>
      <c r="OV35">
        <v>0.231800078147753</v>
      </c>
      <c r="OW35">
        <v>-1.55684910234464</v>
      </c>
      <c r="OX35">
        <v>-0.97276162288708001</v>
      </c>
      <c r="OY35">
        <v>-0.54200416437714405</v>
      </c>
      <c r="OZ35">
        <v>0.11302852285427301</v>
      </c>
      <c r="PA35">
        <v>0.41850752927800799</v>
      </c>
      <c r="PB35">
        <v>-1.2684648255395801</v>
      </c>
      <c r="PC35">
        <v>-0.83038384765120798</v>
      </c>
      <c r="PD35">
        <v>-0.248449551716243</v>
      </c>
      <c r="PE35">
        <v>0.29314128654845201</v>
      </c>
      <c r="PF35">
        <v>0.47609912310281899</v>
      </c>
      <c r="PG35">
        <v>1.5090193793216899</v>
      </c>
      <c r="PH35">
        <v>-1.21667527369082</v>
      </c>
      <c r="PI35">
        <v>-1.2700231597849501</v>
      </c>
      <c r="PJ35">
        <v>-0.86122497233581197</v>
      </c>
      <c r="PK35">
        <v>-0.96214688858473796</v>
      </c>
      <c r="PL35">
        <v>-1.7063310484205501</v>
      </c>
      <c r="PM35">
        <v>1.57444755064825</v>
      </c>
      <c r="PN35">
        <v>1.7694357732358701</v>
      </c>
      <c r="PO35">
        <v>1.5398824608902899</v>
      </c>
      <c r="PP35">
        <v>1.5833798966916799</v>
      </c>
      <c r="PQ35">
        <v>1.53272879693393</v>
      </c>
      <c r="PR35">
        <v>1.6417239001520501</v>
      </c>
      <c r="PS35">
        <v>1.69249935891764</v>
      </c>
      <c r="PT35">
        <v>1.5557516143864101</v>
      </c>
      <c r="PU35">
        <v>1.6149631210203399</v>
      </c>
      <c r="PV35">
        <v>1.5902648994872599</v>
      </c>
      <c r="PW35">
        <v>1.66966869227042</v>
      </c>
      <c r="PX35">
        <v>1.62586771124028</v>
      </c>
      <c r="PY35">
        <v>1.5877193911751799</v>
      </c>
      <c r="PZ35">
        <v>1.65634885743531</v>
      </c>
      <c r="QA35">
        <v>1.6273613919622101</v>
      </c>
      <c r="QB35">
        <v>1.6333296405901101</v>
      </c>
      <c r="QC35">
        <v>1.6244859812590899</v>
      </c>
      <c r="QD35">
        <v>1.62539332898024</v>
      </c>
      <c r="QE35">
        <v>1.6662233035890801</v>
      </c>
      <c r="QF35">
        <v>1.6110354684653301</v>
      </c>
      <c r="QG35">
        <v>1.63086528278927</v>
      </c>
      <c r="QH35">
        <v>1.64418004315613</v>
      </c>
      <c r="QI35">
        <v>1.64102861363125</v>
      </c>
      <c r="QJ35">
        <v>1.6702849287858801</v>
      </c>
      <c r="QK35">
        <v>-0.78325526219618402</v>
      </c>
      <c r="QL35">
        <v>3.10255883220877E-2</v>
      </c>
      <c r="QM35">
        <v>-0.215377479513367</v>
      </c>
      <c r="QN35">
        <v>-0.53823563978321998</v>
      </c>
      <c r="QO35">
        <v>-0.90434334200196997</v>
      </c>
      <c r="QP35">
        <v>-1.70545421208008</v>
      </c>
      <c r="QQ35">
        <v>-0.61892691079968798</v>
      </c>
      <c r="QR35">
        <v>-1.05612723909563</v>
      </c>
      <c r="QS35">
        <v>-0.88987496865807503</v>
      </c>
      <c r="QT35">
        <v>-0.77554161755463502</v>
      </c>
      <c r="QU35">
        <v>-0.55355992528008902</v>
      </c>
      <c r="QV35">
        <v>-0.68915109790673501</v>
      </c>
      <c r="QW35">
        <v>-1.17879552910067</v>
      </c>
      <c r="QX35">
        <v>-0.68647884825110606</v>
      </c>
      <c r="QY35">
        <v>-0.47911461202615702</v>
      </c>
      <c r="QZ35">
        <v>-0.65029702206781204</v>
      </c>
      <c r="RA35">
        <v>-0.976559743302016</v>
      </c>
      <c r="RB35">
        <v>-0.97036105139891804</v>
      </c>
      <c r="RC35">
        <v>-0.60664341145149303</v>
      </c>
      <c r="RD35">
        <v>-0.48730859816241401</v>
      </c>
      <c r="RE35">
        <v>-0.87609254210424103</v>
      </c>
      <c r="RF35">
        <v>-0.91793090722815196</v>
      </c>
      <c r="RG35">
        <v>-0.83752621415321005</v>
      </c>
      <c r="RH35">
        <v>-0.57893617553186705</v>
      </c>
      <c r="RI35">
        <v>-0.367735102605661</v>
      </c>
      <c r="RJ35">
        <v>-0.86900246080223997</v>
      </c>
      <c r="RK35">
        <v>-0.84140560042823498</v>
      </c>
      <c r="RL35">
        <v>-0.769398071714818</v>
      </c>
      <c r="RM35">
        <v>-0.47020668686378903</v>
      </c>
      <c r="RN35">
        <v>-0.27715972607845502</v>
      </c>
      <c r="RO35">
        <v>1.6734406840513101</v>
      </c>
      <c r="RP35">
        <v>0.17858945586227801</v>
      </c>
      <c r="RQ35">
        <v>-1.8562728700898301</v>
      </c>
      <c r="RR35">
        <v>-2.67215764936986</v>
      </c>
      <c r="RS35">
        <v>-1.8722540712272699</v>
      </c>
      <c r="RT35">
        <v>0.112788136138379</v>
      </c>
      <c r="RU35">
        <v>0.599653477504276</v>
      </c>
      <c r="RV35">
        <v>1.5903727088831401</v>
      </c>
      <c r="RW35">
        <v>1.8482005097187799</v>
      </c>
      <c r="RX35">
        <v>1.6948034520695101</v>
      </c>
      <c r="RY35">
        <v>1.9434688067728401</v>
      </c>
      <c r="RZ35">
        <v>1.6297487532624799</v>
      </c>
      <c r="SA35">
        <v>2.5704660096973999</v>
      </c>
      <c r="SB35">
        <v>3.12131805883664</v>
      </c>
      <c r="SC35">
        <v>3.2962845595760499</v>
      </c>
      <c r="SD35">
        <v>1.8332558930760099</v>
      </c>
      <c r="SE35">
        <v>2.1446039233817098</v>
      </c>
      <c r="SF35">
        <v>2.9074473229975202</v>
      </c>
      <c r="SG35">
        <v>3.3002369392216</v>
      </c>
      <c r="SH35">
        <v>3.1089702383562798</v>
      </c>
      <c r="SI35">
        <v>2.1168732482133801</v>
      </c>
      <c r="SJ35">
        <v>2.51421351499609</v>
      </c>
      <c r="SK35">
        <v>3.1199472225554898</v>
      </c>
      <c r="SL35">
        <v>3.1982531186151699</v>
      </c>
      <c r="SM35">
        <v>3.3484209625585901</v>
      </c>
      <c r="SN35">
        <v>2.3904954010152299</v>
      </c>
      <c r="SO35">
        <v>2.7564692839672</v>
      </c>
      <c r="SP35">
        <v>3.0882241624240798</v>
      </c>
      <c r="SQ35">
        <v>3.35102236399739</v>
      </c>
      <c r="SR35">
        <v>3.2633366030721498</v>
      </c>
      <c r="SS35">
        <v>2.35853125277528</v>
      </c>
      <c r="ST35">
        <v>4.8256848539593299E-2</v>
      </c>
      <c r="SU35">
        <v>2.9230110613493499E-2</v>
      </c>
      <c r="SV35">
        <v>5.2095027474096799E-2</v>
      </c>
      <c r="SW35">
        <v>4.6637479767560303E-2</v>
      </c>
      <c r="SX35">
        <v>-6.1138240064936298E-3</v>
      </c>
      <c r="SY35">
        <v>2.3382584151465799</v>
      </c>
      <c r="SZ35">
        <v>2.3338907028547999</v>
      </c>
      <c r="TA35">
        <v>2.3259757362915998</v>
      </c>
      <c r="TB35">
        <v>2.3104138623075099</v>
      </c>
      <c r="TC35">
        <v>2.3542770441288101</v>
      </c>
      <c r="TD35">
        <v>2.3389283639538099</v>
      </c>
      <c r="TE35">
        <v>2.33557970903346</v>
      </c>
      <c r="TF35">
        <v>2.32429862517714</v>
      </c>
      <c r="TG35">
        <v>2.3074983658083301</v>
      </c>
      <c r="TH35">
        <v>2.3539063723633502</v>
      </c>
      <c r="TI35">
        <v>2.34459411211557</v>
      </c>
      <c r="TJ35">
        <v>2.33732889655509</v>
      </c>
      <c r="TK35">
        <v>2.3232980777550201</v>
      </c>
      <c r="TL35">
        <v>2.3050558822287499</v>
      </c>
      <c r="TM35">
        <v>2.3611999261108498</v>
      </c>
      <c r="TN35">
        <v>2.3513013832060401</v>
      </c>
      <c r="TO35">
        <v>2.34090447693365</v>
      </c>
      <c r="TP35">
        <v>2.3249946414473199</v>
      </c>
      <c r="TQ35">
        <v>2.3065980210252599</v>
      </c>
      <c r="TR35">
        <v>2.369914681629</v>
      </c>
      <c r="TS35">
        <v>2.3583484986669001</v>
      </c>
      <c r="TT35">
        <v>2.3456666467665599</v>
      </c>
      <c r="TU35">
        <v>2.3290743695937501</v>
      </c>
      <c r="TV35">
        <v>2.31749616927058</v>
      </c>
    </row>
    <row r="36" spans="1:542" x14ac:dyDescent="0.25">
      <c r="A36" s="13">
        <v>45565</v>
      </c>
      <c r="B36">
        <v>1.9482404736768799</v>
      </c>
      <c r="C36">
        <v>0.31870252665159399</v>
      </c>
      <c r="D36">
        <v>1.3928470611810599</v>
      </c>
      <c r="E36">
        <v>0.53875504079943903</v>
      </c>
      <c r="F36">
        <v>-0.24105111260331699</v>
      </c>
      <c r="G36">
        <v>4.23147892908627E-2</v>
      </c>
      <c r="H36">
        <v>2.6911308217629299</v>
      </c>
      <c r="I36">
        <v>2.4330890463814399</v>
      </c>
      <c r="J36">
        <v>1.3441603228872101</v>
      </c>
      <c r="K36">
        <v>1.70948303258241</v>
      </c>
      <c r="L36">
        <v>2.2857110846458601</v>
      </c>
      <c r="M36">
        <v>2.9720548709885901</v>
      </c>
      <c r="N36">
        <v>2.4687646198217799</v>
      </c>
      <c r="O36">
        <v>1.7273721122215999</v>
      </c>
      <c r="P36">
        <v>2.00235257870985</v>
      </c>
      <c r="Q36">
        <v>2.79103960193657</v>
      </c>
      <c r="R36">
        <v>2.9131052524189198</v>
      </c>
      <c r="S36">
        <v>2.2678819654659899</v>
      </c>
      <c r="T36">
        <v>2.0215510486182202</v>
      </c>
      <c r="U36">
        <v>2.4220786072213198</v>
      </c>
      <c r="V36">
        <v>2.9025476603346698</v>
      </c>
      <c r="W36">
        <v>2.74853705129232</v>
      </c>
      <c r="X36">
        <v>2.4109213601928099</v>
      </c>
      <c r="Y36">
        <v>2.4102835330635002</v>
      </c>
      <c r="Z36">
        <v>3.1056988567797998</v>
      </c>
      <c r="AA36">
        <v>2.8063399660077901</v>
      </c>
      <c r="AB36">
        <v>2.79535576205974</v>
      </c>
      <c r="AC36">
        <v>2.67207331905683</v>
      </c>
      <c r="AD36">
        <v>2.9506287551675601</v>
      </c>
      <c r="AE36">
        <v>3.5132374407108902</v>
      </c>
      <c r="AF36">
        <v>-0.50303878257465395</v>
      </c>
      <c r="AG36">
        <v>-0.13256157560502099</v>
      </c>
      <c r="AH36">
        <v>0.62435017750150401</v>
      </c>
      <c r="AI36">
        <v>1.8151417461925401</v>
      </c>
      <c r="AJ36">
        <v>2.4734702302584499</v>
      </c>
      <c r="AK36">
        <v>2.9468531789101502</v>
      </c>
      <c r="AL36">
        <v>-0.30446435979900099</v>
      </c>
      <c r="AM36">
        <v>-7.5478628600477798E-2</v>
      </c>
      <c r="AN36">
        <v>-0.19733362337191199</v>
      </c>
      <c r="AO36">
        <v>-0.50106270826872301</v>
      </c>
      <c r="AP36">
        <v>-0.44358637377485999</v>
      </c>
      <c r="AQ36">
        <v>-0.21953572738473001</v>
      </c>
      <c r="AR36">
        <v>-8.3627460084963495E-2</v>
      </c>
      <c r="AS36">
        <v>-0.29405086505559902</v>
      </c>
      <c r="AT36">
        <v>-0.65654235528433902</v>
      </c>
      <c r="AU36">
        <v>-0.33404175444126699</v>
      </c>
      <c r="AV36">
        <v>-0.15297839713028999</v>
      </c>
      <c r="AW36">
        <v>-0.18958582547115599</v>
      </c>
      <c r="AX36">
        <v>-0.47648331858298698</v>
      </c>
      <c r="AY36">
        <v>-0.76806291776022595</v>
      </c>
      <c r="AZ36">
        <v>-0.25330557793342401</v>
      </c>
      <c r="BA36">
        <v>-0.20204459174518999</v>
      </c>
      <c r="BB36">
        <v>-0.34626873473206299</v>
      </c>
      <c r="BC36">
        <v>-0.61036784024717905</v>
      </c>
      <c r="BD36">
        <v>-0.92936593180062199</v>
      </c>
      <c r="BE36">
        <v>-0.26726155755764303</v>
      </c>
      <c r="BF36">
        <v>-0.318004208218999</v>
      </c>
      <c r="BG36">
        <v>-0.47850599212461498</v>
      </c>
      <c r="BH36">
        <v>-0.76904368009398305</v>
      </c>
      <c r="BI36">
        <v>-1.14440036843049</v>
      </c>
      <c r="BK36">
        <v>2.26940518976068</v>
      </c>
      <c r="BL36">
        <v>-0.35165941624962399</v>
      </c>
      <c r="BM36">
        <v>-0.326269280905152</v>
      </c>
      <c r="BN36">
        <v>-0.74960979620287405</v>
      </c>
      <c r="BO36">
        <v>-0.86151499727301994</v>
      </c>
      <c r="BP36">
        <v>-0.245861653698</v>
      </c>
      <c r="BQ36">
        <v>2.4608329103598301</v>
      </c>
      <c r="BR36">
        <v>2.3756293340097798</v>
      </c>
      <c r="BS36">
        <v>2.70957648012795</v>
      </c>
      <c r="BT36">
        <v>3.8657090852876501</v>
      </c>
      <c r="BU36">
        <v>2.3647929175907501</v>
      </c>
      <c r="BV36">
        <v>2.56013618152731</v>
      </c>
      <c r="BW36">
        <v>2.4879941876744498</v>
      </c>
      <c r="BX36">
        <v>3.1121277143514199</v>
      </c>
      <c r="BY36">
        <v>4.3352888226558397</v>
      </c>
      <c r="BZ36">
        <v>2.4808157763026601</v>
      </c>
      <c r="CA36">
        <v>2.5500931598643999</v>
      </c>
      <c r="CB36">
        <v>2.80851015494913</v>
      </c>
      <c r="CC36">
        <v>3.7149784134599999</v>
      </c>
      <c r="CD36">
        <v>5.0270349961609497</v>
      </c>
      <c r="CE36">
        <v>2.51109506113501</v>
      </c>
      <c r="CF36">
        <v>2.7478270703952301</v>
      </c>
      <c r="CG36">
        <v>3.2763804670856498</v>
      </c>
      <c r="CH36">
        <v>4.2981825342983697</v>
      </c>
      <c r="CI36">
        <v>5.88856734741249</v>
      </c>
      <c r="CJ36">
        <v>2.6734572273048798</v>
      </c>
      <c r="CK36">
        <v>3.1004383820328298</v>
      </c>
      <c r="CL36">
        <v>3.7587857435341201</v>
      </c>
      <c r="CM36">
        <v>5.0024038830223096</v>
      </c>
      <c r="CN36">
        <v>6.7333399544428403</v>
      </c>
      <c r="CO36">
        <v>0.982328702006243</v>
      </c>
      <c r="CP36">
        <v>-0.69858860631466102</v>
      </c>
      <c r="CQ36">
        <v>-0.41045428244569299</v>
      </c>
      <c r="CR36">
        <v>-1.2488160986352701</v>
      </c>
      <c r="CS36">
        <v>-2.4467157327454501E-2</v>
      </c>
      <c r="CT36">
        <v>-0.125640063227062</v>
      </c>
      <c r="CU36">
        <v>1.0679431922951601</v>
      </c>
      <c r="CV36">
        <v>1.31792607645339</v>
      </c>
      <c r="CW36">
        <v>0.57590400463198399</v>
      </c>
      <c r="CX36">
        <v>1.7007941599087599</v>
      </c>
      <c r="CY36">
        <v>2.1103522529479202</v>
      </c>
      <c r="CZ36">
        <v>1.8324365668629601</v>
      </c>
      <c r="DA36">
        <v>1.4343629933878801</v>
      </c>
      <c r="DB36">
        <v>1.3549437598576199</v>
      </c>
      <c r="DC36">
        <v>1.84281880865237</v>
      </c>
      <c r="DD36">
        <v>2.05573056427734</v>
      </c>
      <c r="DE36">
        <v>1.7065690515910701</v>
      </c>
      <c r="DF36">
        <v>1.4518953320487</v>
      </c>
      <c r="DG36">
        <v>1.65377683859395</v>
      </c>
      <c r="DH36">
        <v>1.9621161772439799</v>
      </c>
      <c r="DI36">
        <v>1.90843748758595</v>
      </c>
      <c r="DJ36">
        <v>1.63652054125214</v>
      </c>
      <c r="DK36">
        <v>1.63338612222816</v>
      </c>
      <c r="DL36">
        <v>1.7920116671180899</v>
      </c>
      <c r="DM36">
        <v>2.1219686047703199</v>
      </c>
      <c r="DN36">
        <v>1.8262995279769401</v>
      </c>
      <c r="DO36">
        <v>1.74989347337856</v>
      </c>
      <c r="DP36">
        <v>1.7644446253277299</v>
      </c>
      <c r="DQ36">
        <v>1.96732235091628</v>
      </c>
      <c r="DR36">
        <v>2.0772067734813802</v>
      </c>
      <c r="DS36">
        <v>0.603676072132459</v>
      </c>
      <c r="DT36">
        <v>0.28801999276708601</v>
      </c>
      <c r="DU36">
        <v>0.15737639609634499</v>
      </c>
      <c r="DV36">
        <v>-1.48120231356316E-2</v>
      </c>
      <c r="DW36">
        <v>-4.3299653607411399E-2</v>
      </c>
      <c r="DX36">
        <v>-8.8849150334824503E-2</v>
      </c>
      <c r="DY36">
        <v>0.11549478695329</v>
      </c>
      <c r="DZ36">
        <v>1.5807741138079601</v>
      </c>
      <c r="EA36">
        <v>1.88351203721641</v>
      </c>
      <c r="EB36">
        <v>0.35166573868520201</v>
      </c>
      <c r="EC36">
        <v>0.21150553913523301</v>
      </c>
      <c r="ED36">
        <v>0.52971708641554005</v>
      </c>
      <c r="EE36">
        <v>1.9179692588972299</v>
      </c>
      <c r="EF36">
        <v>1.5333135243148099</v>
      </c>
      <c r="EG36">
        <v>4.4342589352226902E-2</v>
      </c>
      <c r="EH36">
        <v>0.45651556931437098</v>
      </c>
      <c r="EI36">
        <v>1.4905704835838101</v>
      </c>
      <c r="EJ36">
        <v>2.0475387759271801</v>
      </c>
      <c r="EK36">
        <v>0.92195123996179396</v>
      </c>
      <c r="EL36">
        <v>0.24907312401679399</v>
      </c>
      <c r="EM36">
        <v>1.37311622178404</v>
      </c>
      <c r="EN36">
        <v>1.9584929826373201</v>
      </c>
      <c r="EO36">
        <v>1.6309561579068701</v>
      </c>
      <c r="EP36">
        <v>0.89348697016413503</v>
      </c>
      <c r="EQ36">
        <v>0.98090850472163904</v>
      </c>
      <c r="ER36">
        <v>1.75242138475569</v>
      </c>
      <c r="ES36">
        <v>1.5769105838944699</v>
      </c>
      <c r="ET36">
        <v>1.4371510712566</v>
      </c>
      <c r="EU36">
        <v>1.3400869736704299</v>
      </c>
      <c r="EV36">
        <v>1.2555064418630399</v>
      </c>
      <c r="EW36">
        <v>0.95347773436859695</v>
      </c>
      <c r="EX36">
        <v>-0.27919627199147601</v>
      </c>
      <c r="EY36">
        <v>-0.37331853600569398</v>
      </c>
      <c r="EZ36">
        <v>2.8163345339558702E-3</v>
      </c>
      <c r="FA36">
        <v>-0.62160613725009795</v>
      </c>
      <c r="FB36">
        <v>-0.84767020371290702</v>
      </c>
      <c r="FC36">
        <v>1.2929138875789801</v>
      </c>
      <c r="FD36">
        <v>1.84599029218025</v>
      </c>
      <c r="FE36">
        <v>0.550225247558771</v>
      </c>
      <c r="FF36">
        <v>1.19704137064394</v>
      </c>
      <c r="FG36">
        <v>1.67244513765475</v>
      </c>
      <c r="FH36">
        <v>1.6001906438483899</v>
      </c>
      <c r="FI36">
        <v>1.75213555662232</v>
      </c>
      <c r="FJ36">
        <v>1.3791393390592701</v>
      </c>
      <c r="FK36">
        <v>1.59466169855018</v>
      </c>
      <c r="FL36">
        <v>1.6835352960280801</v>
      </c>
      <c r="FM36">
        <v>1.7254123439870499</v>
      </c>
      <c r="FN36">
        <v>1.6131102180324599</v>
      </c>
      <c r="FO36">
        <v>1.5150824693553699</v>
      </c>
      <c r="FP36">
        <v>1.9665293381972</v>
      </c>
      <c r="FQ36">
        <v>1.7675927673895799</v>
      </c>
      <c r="FR36">
        <v>1.6673024832622301</v>
      </c>
      <c r="FS36">
        <v>1.6601378922460699</v>
      </c>
      <c r="FT36">
        <v>1.8008430272770299</v>
      </c>
      <c r="FU36">
        <v>2.2134365691678402</v>
      </c>
      <c r="FV36">
        <v>1.73290421192862</v>
      </c>
      <c r="FW36">
        <v>1.71126149285648</v>
      </c>
      <c r="FX36">
        <v>1.8666903635576999</v>
      </c>
      <c r="FY36">
        <v>2.0401940733679398</v>
      </c>
      <c r="FZ36">
        <v>2.3129437980561001</v>
      </c>
      <c r="GA36">
        <v>2.0615730376952701</v>
      </c>
      <c r="GB36">
        <v>0.516391076806475</v>
      </c>
      <c r="GC36">
        <v>0.96222543747375799</v>
      </c>
      <c r="GD36">
        <v>2.5293145323216302</v>
      </c>
      <c r="GE36">
        <v>4.6639203040538</v>
      </c>
      <c r="GF36">
        <v>5.5990479413721896</v>
      </c>
      <c r="GG36">
        <v>2.1102034451402099</v>
      </c>
      <c r="GH36">
        <v>2.0635565306491799</v>
      </c>
      <c r="GI36">
        <v>1.9700855200487299</v>
      </c>
      <c r="GJ36">
        <v>1.5255414105152201</v>
      </c>
      <c r="GK36">
        <v>2.0899777810476698</v>
      </c>
      <c r="GL36">
        <v>2.1018071203196702</v>
      </c>
      <c r="GM36">
        <v>2.05217302312768</v>
      </c>
      <c r="GN36">
        <v>1.94176682073369</v>
      </c>
      <c r="GO36">
        <v>1.3948475386946999</v>
      </c>
      <c r="GP36">
        <v>2.1414246934861598</v>
      </c>
      <c r="GQ36">
        <v>2.1180634948345198</v>
      </c>
      <c r="GR36">
        <v>2.01662885527508</v>
      </c>
      <c r="GS36">
        <v>1.68082498931223</v>
      </c>
      <c r="GT36">
        <v>1.2028934946029699</v>
      </c>
      <c r="GU36">
        <v>2.1809227892103</v>
      </c>
      <c r="GV36">
        <v>2.0978652844002501</v>
      </c>
      <c r="GW36">
        <v>1.82628865549131</v>
      </c>
      <c r="GX36">
        <v>1.46468212984352</v>
      </c>
      <c r="GY36">
        <v>0.92530035646742304</v>
      </c>
      <c r="GZ36">
        <v>2.18122021227386</v>
      </c>
      <c r="HA36">
        <v>1.94714607426197</v>
      </c>
      <c r="HB36">
        <v>1.6338670503286199</v>
      </c>
      <c r="HC36">
        <v>1.19647174630928</v>
      </c>
      <c r="HD36">
        <v>0.41603760412274698</v>
      </c>
      <c r="HE36">
        <v>1.01164235916425</v>
      </c>
      <c r="HF36">
        <v>1.0168171845612399</v>
      </c>
      <c r="HG36">
        <v>1.3760271088998499</v>
      </c>
      <c r="HH36">
        <v>3.1740207652491899</v>
      </c>
      <c r="HI36">
        <v>5.0529868257963804</v>
      </c>
      <c r="HJ36">
        <v>4.6233568192322698</v>
      </c>
      <c r="HK36">
        <v>0.94062279675018001</v>
      </c>
      <c r="HL36">
        <v>0.851004107411229</v>
      </c>
      <c r="HM36">
        <v>0.75894901219973199</v>
      </c>
      <c r="HN36">
        <v>0.27927023533213402</v>
      </c>
      <c r="HO36">
        <v>0.98865058662970595</v>
      </c>
      <c r="HP36">
        <v>0.91018040952481705</v>
      </c>
      <c r="HQ36">
        <v>0.82301057165990099</v>
      </c>
      <c r="HR36">
        <v>0.71587605189765502</v>
      </c>
      <c r="HS36">
        <v>0.244563417594544</v>
      </c>
      <c r="HT36">
        <v>0.95850400984550499</v>
      </c>
      <c r="HU36">
        <v>0.87295788361613502</v>
      </c>
      <c r="HV36">
        <v>0.77227550574874104</v>
      </c>
      <c r="HW36">
        <v>0.48055219131326599</v>
      </c>
      <c r="HX36">
        <v>9.9125060956668204E-2</v>
      </c>
      <c r="HY36">
        <v>0.92387323263192</v>
      </c>
      <c r="HZ36">
        <v>0.82501146105075396</v>
      </c>
      <c r="IA36">
        <v>0.59632817703948704</v>
      </c>
      <c r="IB36">
        <v>0.30475700596637301</v>
      </c>
      <c r="IC36">
        <v>-0.14860144123692601</v>
      </c>
      <c r="ID36">
        <v>0.87837162157535098</v>
      </c>
      <c r="IE36">
        <v>0.67916480984337102</v>
      </c>
      <c r="IF36">
        <v>0.43491324811670201</v>
      </c>
      <c r="IG36">
        <v>6.6921594523245406E-2</v>
      </c>
      <c r="IH36">
        <v>-0.50650011832432196</v>
      </c>
      <c r="II36">
        <v>0.42632438584112697</v>
      </c>
      <c r="IJ36">
        <v>-0.82977034341382705</v>
      </c>
      <c r="IK36">
        <v>-0.104199672020791</v>
      </c>
      <c r="IL36">
        <v>-0.111640779915345</v>
      </c>
      <c r="IM36">
        <v>-0.35795536213312201</v>
      </c>
      <c r="IN36">
        <v>-0.114089361224977</v>
      </c>
      <c r="IO36">
        <v>0.86329029024412596</v>
      </c>
      <c r="IP36">
        <v>1.0600485620011</v>
      </c>
      <c r="IQ36">
        <v>0.73278957378950205</v>
      </c>
      <c r="IR36">
        <v>1.60452944117519</v>
      </c>
      <c r="IS36">
        <v>0.75866345933776702</v>
      </c>
      <c r="IT36">
        <v>1.04950754995938</v>
      </c>
      <c r="IU36">
        <v>1.0258527337765999</v>
      </c>
      <c r="IV36">
        <v>1.1425682307277201</v>
      </c>
      <c r="IW36">
        <v>1.4865402368470699</v>
      </c>
      <c r="IX36">
        <v>0.93340143758032901</v>
      </c>
      <c r="IY36">
        <v>1.07095323698038</v>
      </c>
      <c r="IZ36">
        <v>1.12040258267547</v>
      </c>
      <c r="JA36">
        <v>1.3547235545205001</v>
      </c>
      <c r="JB36">
        <v>1.4648056876231299</v>
      </c>
      <c r="JC36">
        <v>1.0083058072737201</v>
      </c>
      <c r="JD36">
        <v>1.1473389946630901</v>
      </c>
      <c r="JE36">
        <v>1.2969004787596801</v>
      </c>
      <c r="JF36">
        <v>1.4077657104933099</v>
      </c>
      <c r="JG36">
        <v>1.6088791096294399</v>
      </c>
      <c r="JH36">
        <v>1.1031684423683801</v>
      </c>
      <c r="JI36">
        <v>1.3005064429831299</v>
      </c>
      <c r="JJ36">
        <v>1.3756243375438799</v>
      </c>
      <c r="JK36">
        <v>1.5656252844467899</v>
      </c>
      <c r="JL36">
        <v>1.8125996250946499</v>
      </c>
      <c r="JM36">
        <v>2.5581598857932399</v>
      </c>
      <c r="JN36">
        <v>1.47073082289972E-2</v>
      </c>
      <c r="JO36">
        <v>1.15852049130945</v>
      </c>
      <c r="JP36">
        <v>2.0345216772707402</v>
      </c>
      <c r="JQ36">
        <v>3.5140795259655002</v>
      </c>
      <c r="JR36">
        <v>4.4148270265570497</v>
      </c>
      <c r="JS36">
        <v>2.6933016082464798</v>
      </c>
      <c r="JT36">
        <v>2.7551773164335098</v>
      </c>
      <c r="JU36">
        <v>2.71760987729099</v>
      </c>
      <c r="JV36">
        <v>2.6135535236351899</v>
      </c>
      <c r="JW36">
        <v>2.6604844581050502</v>
      </c>
      <c r="JX36">
        <v>2.77658838050368</v>
      </c>
      <c r="JY36">
        <v>2.7954850817175299</v>
      </c>
      <c r="JZ36">
        <v>2.7498946425353101</v>
      </c>
      <c r="KA36">
        <v>2.0999171171106199</v>
      </c>
      <c r="KB36">
        <v>2.7644400014103199</v>
      </c>
      <c r="KC36">
        <v>2.8304542695271699</v>
      </c>
      <c r="KD36">
        <v>2.80702947220058</v>
      </c>
      <c r="KE36">
        <v>2.4482184184395499</v>
      </c>
      <c r="KF36">
        <v>1.72497773302751</v>
      </c>
      <c r="KG36">
        <v>2.8617736168049999</v>
      </c>
      <c r="KH36">
        <v>2.8748914768059599</v>
      </c>
      <c r="KI36">
        <v>2.6163024158927102</v>
      </c>
      <c r="KJ36">
        <v>2.09855013927409</v>
      </c>
      <c r="KK36">
        <v>1.35183896292702</v>
      </c>
      <c r="KL36">
        <v>2.9435165875646101</v>
      </c>
      <c r="KM36">
        <v>2.7513028046949501</v>
      </c>
      <c r="KN36">
        <v>2.3309153888438301</v>
      </c>
      <c r="KO36">
        <v>1.73747329299627</v>
      </c>
      <c r="KP36">
        <v>0.92864070936704401</v>
      </c>
      <c r="KQ36">
        <v>2.2798004664434202</v>
      </c>
      <c r="KR36">
        <v>-0.32627157429646803</v>
      </c>
      <c r="KS36">
        <v>-0.78346095397121895</v>
      </c>
      <c r="KT36">
        <v>-0.74972987809717195</v>
      </c>
      <c r="KU36">
        <v>0.15258677588196001</v>
      </c>
      <c r="KV36">
        <v>0.94735561435680304</v>
      </c>
      <c r="KW36">
        <v>1.3865792180884799</v>
      </c>
      <c r="KX36">
        <v>3.1619249750318099</v>
      </c>
      <c r="KY36">
        <v>2.5758299570631098</v>
      </c>
      <c r="KZ36">
        <v>2.6488958618945602</v>
      </c>
      <c r="LA36">
        <v>2.7194658274740302</v>
      </c>
      <c r="LB36">
        <v>2.5977579387667999</v>
      </c>
      <c r="LC36">
        <v>2.9415442290651499</v>
      </c>
      <c r="LD36">
        <v>3.17852250223515</v>
      </c>
      <c r="LE36">
        <v>3.57831636243208</v>
      </c>
      <c r="LF36">
        <v>2.7531432243207701</v>
      </c>
      <c r="LG36">
        <v>2.8727993352725298</v>
      </c>
      <c r="LH36">
        <v>3.1879926343876299</v>
      </c>
      <c r="LI36">
        <v>3.5255525256699398</v>
      </c>
      <c r="LJ36">
        <v>3.5695488923710701</v>
      </c>
      <c r="LK36">
        <v>2.9136904487020501</v>
      </c>
      <c r="LL36">
        <v>3.0889984597917199</v>
      </c>
      <c r="LM36">
        <v>3.4564334401878498</v>
      </c>
      <c r="LN36">
        <v>3.5777006701543699</v>
      </c>
      <c r="LO36">
        <v>3.6056785279296699</v>
      </c>
      <c r="LP36">
        <v>3.07503192288058</v>
      </c>
      <c r="LQ36">
        <v>3.32397897850861</v>
      </c>
      <c r="LR36">
        <v>3.5255981885968</v>
      </c>
      <c r="LS36">
        <v>3.6172849824896498</v>
      </c>
      <c r="LT36">
        <v>3.5100747562335699</v>
      </c>
      <c r="LU36">
        <v>-1.14240809493274</v>
      </c>
      <c r="LV36">
        <v>-1.20243396827288</v>
      </c>
      <c r="LW36">
        <v>-0.83881259157502397</v>
      </c>
      <c r="LX36">
        <v>-0.42293507457835799</v>
      </c>
      <c r="LY36">
        <v>-1.6099381755853499</v>
      </c>
      <c r="LZ36">
        <v>-1.5760268197554499</v>
      </c>
      <c r="MA36">
        <v>9.1884570018817793E-2</v>
      </c>
      <c r="MB36">
        <v>1.76565166525734</v>
      </c>
      <c r="MC36">
        <v>0.62574213447450899</v>
      </c>
      <c r="MD36">
        <v>-0.44611127063804501</v>
      </c>
      <c r="ME36">
        <v>2.35885549361508E-2</v>
      </c>
      <c r="MF36">
        <v>0.21913959029274899</v>
      </c>
      <c r="MG36">
        <v>0.94275529533839797</v>
      </c>
      <c r="MH36">
        <v>1.56148195909832</v>
      </c>
      <c r="MI36">
        <v>-7.7118164892756996E-3</v>
      </c>
      <c r="MJ36">
        <v>0.162251207342374</v>
      </c>
      <c r="MK36">
        <v>0.78970116855085903</v>
      </c>
      <c r="ML36">
        <v>1.6983402925000199</v>
      </c>
      <c r="MM36">
        <v>1.0653157084642999</v>
      </c>
      <c r="MN36">
        <v>0.25891696461286701</v>
      </c>
      <c r="MO36">
        <v>0.67147324763516703</v>
      </c>
      <c r="MP36">
        <v>1.5651866451660099</v>
      </c>
      <c r="MQ36">
        <v>1.46262276726034</v>
      </c>
      <c r="MR36">
        <v>1.1759382133943099</v>
      </c>
      <c r="MS36">
        <v>0.90607925030095404</v>
      </c>
      <c r="MT36">
        <v>1.3665630574096499</v>
      </c>
      <c r="MU36">
        <v>1.40675036453739</v>
      </c>
      <c r="MV36">
        <v>1.5723613467694799</v>
      </c>
      <c r="MW36">
        <v>1.7450649570108301</v>
      </c>
      <c r="MX36">
        <v>2.3923847972006</v>
      </c>
      <c r="MY36">
        <v>0.495986311941293</v>
      </c>
      <c r="MZ36">
        <v>-1.2297940365742901</v>
      </c>
      <c r="NA36">
        <v>1.1270847134217501</v>
      </c>
      <c r="NB36">
        <v>-0.87446952256425203</v>
      </c>
      <c r="NC36">
        <v>0.954597432901089</v>
      </c>
      <c r="ND36">
        <v>-0.24133845944370599</v>
      </c>
      <c r="NE36">
        <v>2.2662952724114001</v>
      </c>
      <c r="NF36">
        <v>2.1367773867336801</v>
      </c>
      <c r="NG36">
        <v>3.2263042404152502</v>
      </c>
      <c r="NH36">
        <v>1.4160954212236001</v>
      </c>
      <c r="NI36">
        <v>2.0253511228846102</v>
      </c>
      <c r="NJ36">
        <v>3.4182534968954799</v>
      </c>
      <c r="NK36">
        <v>2.53383083057739</v>
      </c>
      <c r="NL36">
        <v>3.53029923632318</v>
      </c>
      <c r="NM36">
        <v>1.99992522462065</v>
      </c>
      <c r="NN36">
        <v>2.9218366018333901</v>
      </c>
      <c r="NO36">
        <v>3.2327306698271099</v>
      </c>
      <c r="NP36">
        <v>3.2969309326134302</v>
      </c>
      <c r="NQ36">
        <v>3.0490249645739902</v>
      </c>
      <c r="NR36">
        <v>2.3534441618690498</v>
      </c>
      <c r="NS36">
        <v>2.98302032288393</v>
      </c>
      <c r="NT36">
        <v>3.5840068452709901</v>
      </c>
      <c r="NU36">
        <v>3.0882356635482102</v>
      </c>
      <c r="NV36">
        <v>3.0346119133171099</v>
      </c>
      <c r="NW36">
        <v>2.9206514835654702</v>
      </c>
      <c r="NX36">
        <v>3.32224050852242</v>
      </c>
      <c r="NY36">
        <v>3.3908574796308901</v>
      </c>
      <c r="NZ36">
        <v>3.0957810523597198</v>
      </c>
      <c r="OA36">
        <v>3.3616163148731499</v>
      </c>
      <c r="OB36">
        <v>3.2724441873544801</v>
      </c>
      <c r="OC36">
        <v>-0.79335586038609596</v>
      </c>
      <c r="OD36">
        <v>-0.28188299868148597</v>
      </c>
      <c r="OE36">
        <v>-1.0241541696663099</v>
      </c>
      <c r="OF36">
        <v>-1.0444489722835399</v>
      </c>
      <c r="OG36">
        <v>-1.0953257190905199</v>
      </c>
      <c r="OH36">
        <v>-0.62610694471617201</v>
      </c>
      <c r="OI36">
        <v>-1.65982925330729</v>
      </c>
      <c r="OJ36">
        <v>-1.0772338973992199</v>
      </c>
      <c r="OK36">
        <v>-0.81196788945968301</v>
      </c>
      <c r="OL36">
        <v>-0.442228987291232</v>
      </c>
      <c r="OM36">
        <v>-1.4499405886410699</v>
      </c>
      <c r="ON36">
        <v>-1.6224716510422399</v>
      </c>
      <c r="OO36">
        <v>-1.29986630213287</v>
      </c>
      <c r="OP36">
        <v>-1.12171000705601</v>
      </c>
      <c r="OQ36">
        <v>-0.12404738284510999</v>
      </c>
      <c r="OR36">
        <v>-1.6141609081694099</v>
      </c>
      <c r="OS36">
        <v>-1.5230641068640101</v>
      </c>
      <c r="OT36">
        <v>-1.26757380082159</v>
      </c>
      <c r="OU36">
        <v>-0.65306301561186197</v>
      </c>
      <c r="OV36">
        <v>-0.155686407908699</v>
      </c>
      <c r="OW36">
        <v>-1.6005606879065299</v>
      </c>
      <c r="OX36">
        <v>-1.47766950480929</v>
      </c>
      <c r="OY36">
        <v>-0.93704098247439604</v>
      </c>
      <c r="OZ36">
        <v>-0.52356295106038397</v>
      </c>
      <c r="PA36">
        <v>0.135680310207067</v>
      </c>
      <c r="PB36">
        <v>-1.594976610497</v>
      </c>
      <c r="PC36">
        <v>-1.2134009198353199</v>
      </c>
      <c r="PD36">
        <v>-0.79952268751768396</v>
      </c>
      <c r="PE36">
        <v>-0.224581669779605</v>
      </c>
      <c r="PF36">
        <v>0.32581398664398498</v>
      </c>
      <c r="PG36">
        <v>1.42402731590814</v>
      </c>
      <c r="PH36">
        <v>-1.4818405933043901</v>
      </c>
      <c r="PI36">
        <v>-1.2859512099496999</v>
      </c>
      <c r="PJ36">
        <v>-1.38209246419927</v>
      </c>
      <c r="PK36">
        <v>-0.92664203767337405</v>
      </c>
      <c r="PL36">
        <v>-1.0773407208365899</v>
      </c>
      <c r="PM36">
        <v>1.5681860832632699</v>
      </c>
      <c r="PN36">
        <v>1.6438461887815601</v>
      </c>
      <c r="PO36">
        <v>1.8472136870601901</v>
      </c>
      <c r="PP36">
        <v>1.60625614244743</v>
      </c>
      <c r="PQ36">
        <v>1.3901898372322199</v>
      </c>
      <c r="PR36">
        <v>1.5952379190213</v>
      </c>
      <c r="PS36">
        <v>1.7136934624590101</v>
      </c>
      <c r="PT36">
        <v>1.7660440693046799</v>
      </c>
      <c r="PU36">
        <v>1.6301798147336499</v>
      </c>
      <c r="PV36">
        <v>1.49630805947356</v>
      </c>
      <c r="PW36">
        <v>1.65734879630777</v>
      </c>
      <c r="PX36">
        <v>1.7424890841243801</v>
      </c>
      <c r="PY36">
        <v>1.6999753019417001</v>
      </c>
      <c r="PZ36">
        <v>1.67375571633405</v>
      </c>
      <c r="QA36">
        <v>1.57263935566033</v>
      </c>
      <c r="QB36">
        <v>1.69662549822213</v>
      </c>
      <c r="QC36">
        <v>1.7069185564657801</v>
      </c>
      <c r="QD36">
        <v>1.70662675897717</v>
      </c>
      <c r="QE36">
        <v>1.7213294650483699</v>
      </c>
      <c r="QF36">
        <v>1.6246080927176101</v>
      </c>
      <c r="QG36">
        <v>1.68191667218782</v>
      </c>
      <c r="QH36">
        <v>1.71075228570329</v>
      </c>
      <c r="QI36">
        <v>1.7347338852899301</v>
      </c>
      <c r="QJ36">
        <v>1.74340695741713</v>
      </c>
      <c r="QK36">
        <v>-0.34668675539831101</v>
      </c>
      <c r="QL36">
        <v>0.49640941315340198</v>
      </c>
      <c r="QM36">
        <v>-1.1335656816492901E-2</v>
      </c>
      <c r="QN36">
        <v>-0.25863271002570298</v>
      </c>
      <c r="QO36">
        <v>-0.58915665444096099</v>
      </c>
      <c r="QP36">
        <v>-1.1880692263928601</v>
      </c>
      <c r="QQ36">
        <v>-0.74421575913970595</v>
      </c>
      <c r="QR36">
        <v>-0.58801485473753701</v>
      </c>
      <c r="QS36">
        <v>-1.0364234538899599</v>
      </c>
      <c r="QT36">
        <v>-0.87278821536712903</v>
      </c>
      <c r="QU36">
        <v>-0.54486526676783698</v>
      </c>
      <c r="QV36">
        <v>-0.518990332991492</v>
      </c>
      <c r="QW36">
        <v>-0.67263332671966003</v>
      </c>
      <c r="QX36">
        <v>-1.1345432052884901</v>
      </c>
      <c r="QY36">
        <v>-0.65991257882848098</v>
      </c>
      <c r="QZ36">
        <v>-0.55589906725151605</v>
      </c>
      <c r="RA36">
        <v>-0.62262688556646295</v>
      </c>
      <c r="RB36">
        <v>-0.94419009106751095</v>
      </c>
      <c r="RC36">
        <v>-0.93355122948727698</v>
      </c>
      <c r="RD36">
        <v>-0.55026836536685997</v>
      </c>
      <c r="RE36">
        <v>-0.62657251428974203</v>
      </c>
      <c r="RF36">
        <v>-0.83928568450869301</v>
      </c>
      <c r="RG36">
        <v>-0.88525417126985995</v>
      </c>
      <c r="RH36">
        <v>-0.77984110149179398</v>
      </c>
      <c r="RI36">
        <v>-0.51885911737511103</v>
      </c>
      <c r="RJ36">
        <v>-0.80509361812475599</v>
      </c>
      <c r="RK36">
        <v>-0.83210230437632404</v>
      </c>
      <c r="RL36">
        <v>-0.78985071318011302</v>
      </c>
      <c r="RM36">
        <v>-0.70786429430084896</v>
      </c>
      <c r="RN36">
        <v>-0.41310832589541902</v>
      </c>
      <c r="RO36">
        <v>4.4863625118163997</v>
      </c>
      <c r="RP36">
        <v>5.4710459959936601</v>
      </c>
      <c r="RQ36">
        <v>0.13694456797939999</v>
      </c>
      <c r="RR36">
        <v>-1.85935550760327</v>
      </c>
      <c r="RS36">
        <v>-2.9629148388022002</v>
      </c>
      <c r="RT36">
        <v>-1.88505028910918</v>
      </c>
      <c r="RU36">
        <v>1.7515300608109801</v>
      </c>
      <c r="RV36">
        <v>0.67153969011709802</v>
      </c>
      <c r="RW36">
        <v>1.8545750976748601</v>
      </c>
      <c r="RX36">
        <v>2.0361619895197798</v>
      </c>
      <c r="RY36">
        <v>3.2283647009482102</v>
      </c>
      <c r="RZ36">
        <v>2.20173586074932</v>
      </c>
      <c r="SA36">
        <v>1.8028306993587</v>
      </c>
      <c r="SB36">
        <v>2.9769565474061901</v>
      </c>
      <c r="SC36">
        <v>3.3988684559408102</v>
      </c>
      <c r="SD36">
        <v>2.7961556025040699</v>
      </c>
      <c r="SE36">
        <v>2.0574909076471002</v>
      </c>
      <c r="SF36">
        <v>2.42507205196334</v>
      </c>
      <c r="SG36">
        <v>3.2761553687355498</v>
      </c>
      <c r="SH36">
        <v>3.49522522642765</v>
      </c>
      <c r="SI36">
        <v>2.5322062934842502</v>
      </c>
      <c r="SJ36">
        <v>2.4064145303929201</v>
      </c>
      <c r="SK36">
        <v>2.8161026443288799</v>
      </c>
      <c r="SL36">
        <v>3.4044679622775198</v>
      </c>
      <c r="SM36">
        <v>3.3510415241715799</v>
      </c>
      <c r="SN36">
        <v>2.6815861151586899</v>
      </c>
      <c r="SO36">
        <v>2.69721218803025</v>
      </c>
      <c r="SP36">
        <v>3.0180635359463901</v>
      </c>
      <c r="SQ36">
        <v>3.3137225365148999</v>
      </c>
      <c r="SR36">
        <v>3.48120179186584</v>
      </c>
      <c r="SS36">
        <v>2.5276211223516101</v>
      </c>
      <c r="ST36">
        <v>9.4183679014261501E-2</v>
      </c>
      <c r="SU36">
        <v>4.6815764152614299E-2</v>
      </c>
      <c r="SV36">
        <v>2.3530251768251801E-2</v>
      </c>
      <c r="SW36">
        <v>4.00507482863003E-2</v>
      </c>
      <c r="SX36">
        <v>3.4176018977359598E-2</v>
      </c>
      <c r="SY36">
        <v>2.4945896950614901</v>
      </c>
      <c r="SZ36">
        <v>2.4725327608549601</v>
      </c>
      <c r="TA36">
        <v>2.4638699786832201</v>
      </c>
      <c r="TB36">
        <v>2.4529705105105601</v>
      </c>
      <c r="TC36">
        <v>2.5196679306220302</v>
      </c>
      <c r="TD36">
        <v>2.4900328361900699</v>
      </c>
      <c r="TE36">
        <v>2.4720949374250201</v>
      </c>
      <c r="TF36">
        <v>2.4644148852846199</v>
      </c>
      <c r="TG36">
        <v>2.45111319885131</v>
      </c>
      <c r="TH36">
        <v>2.5126677343666599</v>
      </c>
      <c r="TI36">
        <v>2.4888755427437599</v>
      </c>
      <c r="TJ36">
        <v>2.4760790928090999</v>
      </c>
      <c r="TK36">
        <v>2.4656134298773198</v>
      </c>
      <c r="TL36">
        <v>2.4508858393149802</v>
      </c>
      <c r="TM36">
        <v>2.5134363049965298</v>
      </c>
      <c r="TN36">
        <v>2.4950202327554698</v>
      </c>
      <c r="TO36">
        <v>2.4820888040220499</v>
      </c>
      <c r="TP36">
        <v>2.46975018166426</v>
      </c>
      <c r="TQ36">
        <v>2.4549635296879901</v>
      </c>
      <c r="TR36">
        <v>2.52026286218724</v>
      </c>
      <c r="TS36">
        <v>2.50314651716283</v>
      </c>
      <c r="TT36">
        <v>2.4894420121769798</v>
      </c>
      <c r="TU36">
        <v>2.47649464321817</v>
      </c>
      <c r="TV36">
        <v>2.4631456586990601</v>
      </c>
    </row>
    <row r="37" spans="1:542" x14ac:dyDescent="0.25">
      <c r="A37" s="13">
        <v>45657</v>
      </c>
      <c r="B37">
        <v>1.3706191886750001</v>
      </c>
      <c r="C37">
        <v>-8.3704877379909301E-4</v>
      </c>
      <c r="D37">
        <v>0.31736967140300698</v>
      </c>
      <c r="E37">
        <v>1.4032996631118699</v>
      </c>
      <c r="F37">
        <v>0.58866331206327405</v>
      </c>
      <c r="G37">
        <v>-0.13745393461710601</v>
      </c>
      <c r="H37">
        <v>2.01135618858057</v>
      </c>
      <c r="I37">
        <v>2.8495814298221398</v>
      </c>
      <c r="J37">
        <v>2.5498677659490698</v>
      </c>
      <c r="K37">
        <v>1.4469786090079999</v>
      </c>
      <c r="L37">
        <v>1.6232920766577199</v>
      </c>
      <c r="M37">
        <v>2.4064680148180102</v>
      </c>
      <c r="N37">
        <v>3.17263727695636</v>
      </c>
      <c r="O37">
        <v>2.6536786365566498</v>
      </c>
      <c r="P37">
        <v>1.94307587281463</v>
      </c>
      <c r="Q37">
        <v>2.1378931142869702</v>
      </c>
      <c r="R37">
        <v>2.9722556154614601</v>
      </c>
      <c r="S37">
        <v>3.1422991651713899</v>
      </c>
      <c r="T37">
        <v>2.51447345207113</v>
      </c>
      <c r="U37">
        <v>2.4299579191738299</v>
      </c>
      <c r="V37">
        <v>2.6880091772413102</v>
      </c>
      <c r="W37">
        <v>3.12765987939569</v>
      </c>
      <c r="X37">
        <v>3.0406068297965998</v>
      </c>
      <c r="Y37">
        <v>2.8260444360532402</v>
      </c>
      <c r="Z37">
        <v>3.0397663327889899</v>
      </c>
      <c r="AA37">
        <v>2.8909260464347701</v>
      </c>
      <c r="AB37">
        <v>3.08913233686128</v>
      </c>
      <c r="AC37">
        <v>3.2300784623612899</v>
      </c>
      <c r="AD37">
        <v>3.2670637600932402</v>
      </c>
      <c r="AE37">
        <v>3.5008443132226601</v>
      </c>
      <c r="AF37">
        <v>-1.1923145847849801</v>
      </c>
      <c r="AG37">
        <v>-1.4786696898068701</v>
      </c>
      <c r="AH37">
        <v>-5.0986636634949199E-2</v>
      </c>
      <c r="AI37">
        <v>0.78953697349711804</v>
      </c>
      <c r="AJ37">
        <v>1.86964669334199</v>
      </c>
      <c r="AK37">
        <v>2.41471746343439</v>
      </c>
      <c r="AL37">
        <v>-0.54085652988018096</v>
      </c>
      <c r="AM37">
        <v>-0.345358608770789</v>
      </c>
      <c r="AN37">
        <v>-0.13089132594029099</v>
      </c>
      <c r="AO37">
        <v>-0.27680769869094901</v>
      </c>
      <c r="AP37">
        <v>-1.19563950664142</v>
      </c>
      <c r="AQ37">
        <v>-0.48289081521712901</v>
      </c>
      <c r="AR37">
        <v>-0.26440386764999801</v>
      </c>
      <c r="AS37">
        <v>-0.14654118357343901</v>
      </c>
      <c r="AT37">
        <v>-0.38342930373864997</v>
      </c>
      <c r="AU37">
        <v>-0.84536410794682604</v>
      </c>
      <c r="AV37">
        <v>-0.37695739848558502</v>
      </c>
      <c r="AW37">
        <v>-0.207481832595277</v>
      </c>
      <c r="AX37">
        <v>-0.265414405011625</v>
      </c>
      <c r="AY37">
        <v>-0.582403367200788</v>
      </c>
      <c r="AZ37">
        <v>-0.65892317987341098</v>
      </c>
      <c r="BA37">
        <v>-0.30399140528963497</v>
      </c>
      <c r="BB37">
        <v>-0.26798012784524899</v>
      </c>
      <c r="BC37">
        <v>-0.43610354990689099</v>
      </c>
      <c r="BD37">
        <v>-0.72586702696281202</v>
      </c>
      <c r="BE37">
        <v>-0.53811941086145998</v>
      </c>
      <c r="BF37">
        <v>-0.327734358578472</v>
      </c>
      <c r="BG37">
        <v>-0.39612583963429698</v>
      </c>
      <c r="BH37">
        <v>-0.57818700616819996</v>
      </c>
      <c r="BI37">
        <v>-0.89448235725546899</v>
      </c>
      <c r="BK37">
        <v>1.96994045485739</v>
      </c>
      <c r="BL37">
        <v>-0.340445600503955</v>
      </c>
      <c r="BM37">
        <v>-0.33089840298986101</v>
      </c>
      <c r="BN37">
        <v>-0.26526310328650798</v>
      </c>
      <c r="BO37">
        <v>-0.69089129727129195</v>
      </c>
      <c r="BP37">
        <v>-0.85132387739394599</v>
      </c>
      <c r="BQ37">
        <v>2.5157508659574002</v>
      </c>
      <c r="BR37">
        <v>2.7903111755838901</v>
      </c>
      <c r="BS37">
        <v>2.8185809903337802</v>
      </c>
      <c r="BT37">
        <v>3.3898097824648801</v>
      </c>
      <c r="BU37">
        <v>2.0828815150853099</v>
      </c>
      <c r="BV37">
        <v>2.6311379598803701</v>
      </c>
      <c r="BW37">
        <v>2.9562635607709402</v>
      </c>
      <c r="BX37">
        <v>3.0210358218859001</v>
      </c>
      <c r="BY37">
        <v>3.9868131972107599</v>
      </c>
      <c r="BZ37">
        <v>2.3686946521485499</v>
      </c>
      <c r="CA37">
        <v>2.8120966203781501</v>
      </c>
      <c r="CB37">
        <v>3.0200097912016401</v>
      </c>
      <c r="CC37">
        <v>3.5052886650201902</v>
      </c>
      <c r="CD37">
        <v>4.94535344522866</v>
      </c>
      <c r="CE37">
        <v>2.5772744141337598</v>
      </c>
      <c r="CF37">
        <v>2.9084854613392799</v>
      </c>
      <c r="CG37">
        <v>3.3339621159818198</v>
      </c>
      <c r="CH37">
        <v>4.2111317924307299</v>
      </c>
      <c r="CI37">
        <v>5.7513127324708702</v>
      </c>
      <c r="CJ37">
        <v>2.7069369652415398</v>
      </c>
      <c r="CK37">
        <v>3.1630023372414602</v>
      </c>
      <c r="CL37">
        <v>3.8563732905263599</v>
      </c>
      <c r="CM37">
        <v>4.8790803496127504</v>
      </c>
      <c r="CN37">
        <v>6.6261979889461804</v>
      </c>
      <c r="CO37">
        <v>-0.216085650139687</v>
      </c>
      <c r="CP37">
        <v>-0.96539279803465605</v>
      </c>
      <c r="CQ37">
        <v>-0.68729028814005799</v>
      </c>
      <c r="CR37">
        <v>-0.40190846117499901</v>
      </c>
      <c r="CS37">
        <v>-1.2956954381089001</v>
      </c>
      <c r="CT37">
        <v>9.4638095790668605E-3</v>
      </c>
      <c r="CU37">
        <v>1.04724050096176</v>
      </c>
      <c r="CV37">
        <v>1.25954082070205</v>
      </c>
      <c r="CW37">
        <v>1.33509878047285</v>
      </c>
      <c r="CX37">
        <v>0.66171299286962604</v>
      </c>
      <c r="CY37">
        <v>0.55191300523466102</v>
      </c>
      <c r="CZ37">
        <v>2.1876041613616102</v>
      </c>
      <c r="DA37">
        <v>1.9413575154292999</v>
      </c>
      <c r="DB37">
        <v>1.4728947871084599</v>
      </c>
      <c r="DC37">
        <v>1.4914665273559999</v>
      </c>
      <c r="DD37">
        <v>1.4319126162890601</v>
      </c>
      <c r="DE37">
        <v>2.1560724848512098</v>
      </c>
      <c r="DF37">
        <v>1.7755268566190201</v>
      </c>
      <c r="DG37">
        <v>1.53623798344745</v>
      </c>
      <c r="DH37">
        <v>1.87808449012053</v>
      </c>
      <c r="DI37">
        <v>1.66147127536307</v>
      </c>
      <c r="DJ37">
        <v>1.98238174489452</v>
      </c>
      <c r="DK37">
        <v>1.73185963333948</v>
      </c>
      <c r="DL37">
        <v>1.7804622274970801</v>
      </c>
      <c r="DM37">
        <v>2.06287217502785</v>
      </c>
      <c r="DN37">
        <v>1.6701928890655899</v>
      </c>
      <c r="DO37">
        <v>1.92222178169897</v>
      </c>
      <c r="DP37">
        <v>1.89639452032148</v>
      </c>
      <c r="DQ37">
        <v>1.95890857870803</v>
      </c>
      <c r="DR37">
        <v>2.2869993777540301</v>
      </c>
      <c r="DS37">
        <v>1.4034850390239699</v>
      </c>
      <c r="DT37">
        <v>-0.94165132862300704</v>
      </c>
      <c r="DU37">
        <v>0.27350518405984597</v>
      </c>
      <c r="DV37">
        <v>0.15136537257553101</v>
      </c>
      <c r="DW37">
        <v>-3.0899426336093199E-2</v>
      </c>
      <c r="DX37">
        <v>-3.7100038822212397E-2</v>
      </c>
      <c r="DY37">
        <v>0.61071499097466397</v>
      </c>
      <c r="DZ37">
        <v>0.212320603777334</v>
      </c>
      <c r="EA37">
        <v>1.64943022820858</v>
      </c>
      <c r="EB37">
        <v>1.8900485612729001</v>
      </c>
      <c r="EC37">
        <v>0.94187193646206202</v>
      </c>
      <c r="ED37">
        <v>0.24367048291003299</v>
      </c>
      <c r="EE37">
        <v>0.63309774090328597</v>
      </c>
      <c r="EF37">
        <v>1.9562808685284601</v>
      </c>
      <c r="EG37">
        <v>1.53804331675948</v>
      </c>
      <c r="EH37">
        <v>0.724272905223309</v>
      </c>
      <c r="EI37">
        <v>0.532818937043957</v>
      </c>
      <c r="EJ37">
        <v>1.5516333199668499</v>
      </c>
      <c r="EK37">
        <v>2.04945366762465</v>
      </c>
      <c r="EL37">
        <v>0.93722767241083504</v>
      </c>
      <c r="EM37">
        <v>0.92087458409848499</v>
      </c>
      <c r="EN37">
        <v>1.4097525844453</v>
      </c>
      <c r="EO37">
        <v>1.95653918138936</v>
      </c>
      <c r="EP37">
        <v>1.63079908807402</v>
      </c>
      <c r="EQ37">
        <v>0.92516202578582096</v>
      </c>
      <c r="ER37">
        <v>1.57373284240543</v>
      </c>
      <c r="ES37">
        <v>1.74461605829455</v>
      </c>
      <c r="ET37">
        <v>1.57988800050641</v>
      </c>
      <c r="EU37">
        <v>1.4435196160752899</v>
      </c>
      <c r="EV37">
        <v>1.35529332040024</v>
      </c>
      <c r="EW37">
        <v>-0.10698872646758401</v>
      </c>
      <c r="EX37">
        <v>-0.81795153636736195</v>
      </c>
      <c r="EY37">
        <v>-0.28463964450277601</v>
      </c>
      <c r="EZ37">
        <v>-0.31706975163312601</v>
      </c>
      <c r="FA37">
        <v>-2.2704781042745901E-2</v>
      </c>
      <c r="FB37">
        <v>-0.57800047091847795</v>
      </c>
      <c r="FC37">
        <v>1.0338964063010401</v>
      </c>
      <c r="FD37">
        <v>1.3904768697049299</v>
      </c>
      <c r="FE37">
        <v>1.90224131153704</v>
      </c>
      <c r="FF37">
        <v>0.66142076277719397</v>
      </c>
      <c r="FG37">
        <v>0.28026445569984898</v>
      </c>
      <c r="FH37">
        <v>1.7729103162055799</v>
      </c>
      <c r="FI37">
        <v>1.70838251439004</v>
      </c>
      <c r="FJ37">
        <v>1.8233935233938401</v>
      </c>
      <c r="FK37">
        <v>1.6320612193236601</v>
      </c>
      <c r="FL37">
        <v>1.0528024900701001</v>
      </c>
      <c r="FM37">
        <v>1.7928082729205701</v>
      </c>
      <c r="FN37">
        <v>1.8185604474844099</v>
      </c>
      <c r="FO37">
        <v>1.7714818352380799</v>
      </c>
      <c r="FP37">
        <v>1.8289962391677099</v>
      </c>
      <c r="FQ37">
        <v>1.31778878866797</v>
      </c>
      <c r="FR37">
        <v>1.8685512584878401</v>
      </c>
      <c r="FS37">
        <v>1.8172025107862899</v>
      </c>
      <c r="FT37">
        <v>1.88577384871781</v>
      </c>
      <c r="FU37">
        <v>2.1503741907313301</v>
      </c>
      <c r="FV37">
        <v>1.5036140578779</v>
      </c>
      <c r="FW37">
        <v>1.87916570253019</v>
      </c>
      <c r="FX37">
        <v>1.9175178200802301</v>
      </c>
      <c r="FY37">
        <v>2.13682797643719</v>
      </c>
      <c r="FZ37">
        <v>2.4391328173629598</v>
      </c>
      <c r="GA37">
        <v>2.0615730376952701</v>
      </c>
      <c r="GB37">
        <v>0.146561923655948</v>
      </c>
      <c r="GC37">
        <v>0.78450569968177297</v>
      </c>
      <c r="GD37">
        <v>1.30049775548521</v>
      </c>
      <c r="GE37">
        <v>2.8307929811169799</v>
      </c>
      <c r="GF37">
        <v>4.75412118965607</v>
      </c>
      <c r="GG37">
        <v>2.1102034451402099</v>
      </c>
      <c r="GH37">
        <v>2.0635565306491799</v>
      </c>
      <c r="GI37">
        <v>1.9700855200487299</v>
      </c>
      <c r="GJ37">
        <v>1.87728878954094</v>
      </c>
      <c r="GK37">
        <v>1.7537522692961101</v>
      </c>
      <c r="GL37">
        <v>2.1018071203196702</v>
      </c>
      <c r="GM37">
        <v>2.05217302312768</v>
      </c>
      <c r="GN37">
        <v>1.94176682073369</v>
      </c>
      <c r="GO37">
        <v>1.8342374366158301</v>
      </c>
      <c r="GP37">
        <v>1.9693028930237699</v>
      </c>
      <c r="GQ37">
        <v>2.1180634948345198</v>
      </c>
      <c r="GR37">
        <v>2.01662885527508</v>
      </c>
      <c r="GS37">
        <v>1.90297484212707</v>
      </c>
      <c r="GT37">
        <v>1.5775420958831201</v>
      </c>
      <c r="GU37">
        <v>2.06378643201267</v>
      </c>
      <c r="GV37">
        <v>2.0978652844002501</v>
      </c>
      <c r="GW37">
        <v>1.97711772545618</v>
      </c>
      <c r="GX37">
        <v>1.7168858305802099</v>
      </c>
      <c r="GY37">
        <v>1.3669659267594001</v>
      </c>
      <c r="GZ37">
        <v>2.0925214750924401</v>
      </c>
      <c r="HA37">
        <v>2.0638409827932001</v>
      </c>
      <c r="HB37">
        <v>1.8262375821569501</v>
      </c>
      <c r="HC37">
        <v>1.5306105305925799</v>
      </c>
      <c r="HD37">
        <v>1.1025498835310901</v>
      </c>
      <c r="HE37">
        <v>1.01164235916425</v>
      </c>
      <c r="HF37">
        <v>0.41821994090274101</v>
      </c>
      <c r="HG37">
        <v>1.3760271088998499</v>
      </c>
      <c r="HH37">
        <v>1.67000952162462</v>
      </c>
      <c r="HI37">
        <v>3.3260603644852398</v>
      </c>
      <c r="HJ37">
        <v>5.0739088331004902</v>
      </c>
      <c r="HK37">
        <v>0.94062279675018001</v>
      </c>
      <c r="HL37">
        <v>0.851004107411229</v>
      </c>
      <c r="HM37">
        <v>0.75894901219973199</v>
      </c>
      <c r="HN37">
        <v>0.64867530852278699</v>
      </c>
      <c r="HO37">
        <v>0.71679432999458903</v>
      </c>
      <c r="HP37">
        <v>0.91018040952481705</v>
      </c>
      <c r="HQ37">
        <v>0.82301057165990099</v>
      </c>
      <c r="HR37">
        <v>0.71587605189765502</v>
      </c>
      <c r="HS37">
        <v>0.60994700961826398</v>
      </c>
      <c r="HT37">
        <v>0.82389526396326096</v>
      </c>
      <c r="HU37">
        <v>0.87295788361613502</v>
      </c>
      <c r="HV37">
        <v>0.77227550574874104</v>
      </c>
      <c r="HW37">
        <v>0.66528522231528997</v>
      </c>
      <c r="HX37">
        <v>0.37989801686841301</v>
      </c>
      <c r="HY37">
        <v>0.834902389735933</v>
      </c>
      <c r="HZ37">
        <v>0.82501146105075396</v>
      </c>
      <c r="IA37">
        <v>0.72116427662441995</v>
      </c>
      <c r="IB37">
        <v>0.49368992071641399</v>
      </c>
      <c r="IC37">
        <v>0.20653636436233699</v>
      </c>
      <c r="ID37">
        <v>0.81223913990275998</v>
      </c>
      <c r="IE37">
        <v>0.774827813608714</v>
      </c>
      <c r="IF37">
        <v>0.57835977832728003</v>
      </c>
      <c r="IG37">
        <v>0.33535017144642898</v>
      </c>
      <c r="IH37">
        <v>-3.09596649342492E-2</v>
      </c>
      <c r="II37">
        <v>1.1106243876339399</v>
      </c>
      <c r="IJ37">
        <v>-1.82586898081443E-2</v>
      </c>
      <c r="IK37">
        <v>-0.82974237349798297</v>
      </c>
      <c r="IL37">
        <v>-8.8576172087979896E-2</v>
      </c>
      <c r="IM37">
        <v>-6.8057293468735305E-2</v>
      </c>
      <c r="IN37">
        <v>-0.29837341801638001</v>
      </c>
      <c r="IO37">
        <v>0.47434415301802602</v>
      </c>
      <c r="IP37">
        <v>0.91086563441922797</v>
      </c>
      <c r="IQ37">
        <v>1.1048756515914999</v>
      </c>
      <c r="IR37">
        <v>0.81116480245761202</v>
      </c>
      <c r="IS37">
        <v>1.15089541194292</v>
      </c>
      <c r="IT37">
        <v>0.80904894031594399</v>
      </c>
      <c r="IU37">
        <v>1.1086830586729099</v>
      </c>
      <c r="IV37">
        <v>1.10512080878219</v>
      </c>
      <c r="IW37">
        <v>1.321585460836</v>
      </c>
      <c r="IX37">
        <v>1.01004352528501</v>
      </c>
      <c r="IY37">
        <v>0.98904542842082399</v>
      </c>
      <c r="IZ37">
        <v>1.1448469597795301</v>
      </c>
      <c r="JA37">
        <v>1.2524421514778601</v>
      </c>
      <c r="JB37">
        <v>1.63763468737033</v>
      </c>
      <c r="JC37">
        <v>1.09060000327697</v>
      </c>
      <c r="JD37">
        <v>1.0769961956455201</v>
      </c>
      <c r="JE37">
        <v>1.25894051520937</v>
      </c>
      <c r="JF37">
        <v>1.5050886662430101</v>
      </c>
      <c r="JG37">
        <v>1.6692217389491499</v>
      </c>
      <c r="JH37">
        <v>1.1577947705449601</v>
      </c>
      <c r="JI37">
        <v>1.2017308669986799</v>
      </c>
      <c r="JJ37">
        <v>1.4744129700208499</v>
      </c>
      <c r="JK37">
        <v>1.5974748035822299</v>
      </c>
      <c r="JL37">
        <v>1.72184488214731</v>
      </c>
      <c r="JM37">
        <v>2.5581598857932399</v>
      </c>
      <c r="JN37">
        <v>1.47073082289972E-2</v>
      </c>
      <c r="JO37">
        <v>0.151111368431668</v>
      </c>
      <c r="JP37">
        <v>1.45871365540166</v>
      </c>
      <c r="JQ37">
        <v>2.2810691659776099</v>
      </c>
      <c r="JR37">
        <v>3.76558775794572</v>
      </c>
      <c r="JS37">
        <v>2.6933016082464798</v>
      </c>
      <c r="JT37">
        <v>2.7551773164335098</v>
      </c>
      <c r="JU37">
        <v>2.71760987729099</v>
      </c>
      <c r="JV37">
        <v>2.6135535236351899</v>
      </c>
      <c r="JW37">
        <v>2.3237142735347902</v>
      </c>
      <c r="JX37">
        <v>2.77658838050368</v>
      </c>
      <c r="JY37">
        <v>2.7954850817175299</v>
      </c>
      <c r="JZ37">
        <v>2.7498946425353101</v>
      </c>
      <c r="KA37">
        <v>2.6079615809277001</v>
      </c>
      <c r="KB37">
        <v>2.5903934116048402</v>
      </c>
      <c r="KC37">
        <v>2.8304542695271699</v>
      </c>
      <c r="KD37">
        <v>2.80702947220058</v>
      </c>
      <c r="KE37">
        <v>2.70805292039657</v>
      </c>
      <c r="KF37">
        <v>2.3227422939776399</v>
      </c>
      <c r="KG37">
        <v>2.7419505763246801</v>
      </c>
      <c r="KH37">
        <v>2.8748914768059599</v>
      </c>
      <c r="KI37">
        <v>2.79361206757219</v>
      </c>
      <c r="KJ37">
        <v>2.5058473012403999</v>
      </c>
      <c r="KK37">
        <v>1.9873188172944201</v>
      </c>
      <c r="KL37">
        <v>2.8510016607684499</v>
      </c>
      <c r="KM37">
        <v>2.8883350417854601</v>
      </c>
      <c r="KN37">
        <v>2.6442906972031199</v>
      </c>
      <c r="KO37">
        <v>2.2242018046166199</v>
      </c>
      <c r="KP37">
        <v>1.6361764879324101</v>
      </c>
      <c r="KQ37">
        <v>3.7451579469798002</v>
      </c>
      <c r="KR37">
        <v>1.89763465075213</v>
      </c>
      <c r="KS37">
        <v>-0.31115251420048201</v>
      </c>
      <c r="KT37">
        <v>-0.764967930618489</v>
      </c>
      <c r="KU37">
        <v>-0.72716777356936502</v>
      </c>
      <c r="KV37">
        <v>0.28465418107740098</v>
      </c>
      <c r="KW37">
        <v>2.3219232726163499</v>
      </c>
      <c r="KX37">
        <v>1.69543440347997</v>
      </c>
      <c r="KY37">
        <v>3.24956000661212</v>
      </c>
      <c r="KZ37">
        <v>2.7491405036064598</v>
      </c>
      <c r="LA37">
        <v>3.8546983570089401</v>
      </c>
      <c r="LB37">
        <v>2.99310188219911</v>
      </c>
      <c r="LC37">
        <v>2.8903758774151198</v>
      </c>
      <c r="LD37">
        <v>3.13693058052282</v>
      </c>
      <c r="LE37">
        <v>3.3927734724663399</v>
      </c>
      <c r="LF37">
        <v>3.5547546593785699</v>
      </c>
      <c r="LG37">
        <v>3.0581986569175901</v>
      </c>
      <c r="LH37">
        <v>3.1396038340947898</v>
      </c>
      <c r="LI37">
        <v>3.4078895961334199</v>
      </c>
      <c r="LJ37">
        <v>3.69947602912907</v>
      </c>
      <c r="LK37">
        <v>3.4586694192374701</v>
      </c>
      <c r="LL37">
        <v>3.2035350071845299</v>
      </c>
      <c r="LM37">
        <v>3.3582204378379701</v>
      </c>
      <c r="LN37">
        <v>3.6508082052894202</v>
      </c>
      <c r="LO37">
        <v>3.75092319495606</v>
      </c>
      <c r="LP37">
        <v>3.4881736219548398</v>
      </c>
      <c r="LQ37">
        <v>3.3645327032915402</v>
      </c>
      <c r="LR37">
        <v>3.5664974140575398</v>
      </c>
      <c r="LS37">
        <v>3.7157514490166501</v>
      </c>
      <c r="LT37">
        <v>3.7716611512373599</v>
      </c>
      <c r="LU37">
        <v>-0.58823995765396897</v>
      </c>
      <c r="LV37">
        <v>-1.8915768041622401</v>
      </c>
      <c r="LW37">
        <v>-1.24991028872</v>
      </c>
      <c r="LX37">
        <v>-0.80378684286288204</v>
      </c>
      <c r="LY37">
        <v>-0.466231443424798</v>
      </c>
      <c r="LZ37">
        <v>-1.6045215739063701</v>
      </c>
      <c r="MA37">
        <v>-1.1420416739066599</v>
      </c>
      <c r="MB37">
        <v>0.19868702033638</v>
      </c>
      <c r="MC37">
        <v>1.88562562670506</v>
      </c>
      <c r="MD37">
        <v>0.64640612684288201</v>
      </c>
      <c r="ME37">
        <v>0.66441096403481603</v>
      </c>
      <c r="MF37">
        <v>-8.6148241883864996E-4</v>
      </c>
      <c r="MG37">
        <v>0.28033049515154002</v>
      </c>
      <c r="MH37">
        <v>1.0876266834698001</v>
      </c>
      <c r="MI37">
        <v>1.59835779149552</v>
      </c>
      <c r="MJ37">
        <v>0.43795572448346198</v>
      </c>
      <c r="MK37">
        <v>0.190289438205025</v>
      </c>
      <c r="ML37">
        <v>0.91989393636444095</v>
      </c>
      <c r="MM37">
        <v>1.84414060275616</v>
      </c>
      <c r="MN37">
        <v>1.0968861638394001</v>
      </c>
      <c r="MO37">
        <v>0.52705412096820703</v>
      </c>
      <c r="MP37">
        <v>0.77773602080653503</v>
      </c>
      <c r="MQ37">
        <v>1.7157541515889101</v>
      </c>
      <c r="MR37">
        <v>1.6231432412943301</v>
      </c>
      <c r="MS37">
        <v>1.2706902344646001</v>
      </c>
      <c r="MT37">
        <v>1.00537500303995</v>
      </c>
      <c r="MU37">
        <v>1.51403476569659</v>
      </c>
      <c r="MV37">
        <v>1.59403746244831</v>
      </c>
      <c r="MW37">
        <v>1.8092622855174201</v>
      </c>
      <c r="MX37">
        <v>2.0936456127655698</v>
      </c>
      <c r="MY37">
        <v>2.0974329376201699</v>
      </c>
      <c r="MZ37">
        <v>-1.3020931974738099</v>
      </c>
      <c r="NA37">
        <v>-1.25753385934726</v>
      </c>
      <c r="NB37">
        <v>1.1271198161243301</v>
      </c>
      <c r="NC37">
        <v>-0.86496207479649601</v>
      </c>
      <c r="ND37">
        <v>1.05218851840271</v>
      </c>
      <c r="NE37">
        <v>0.55117470769203303</v>
      </c>
      <c r="NF37">
        <v>2.4942406239424999</v>
      </c>
      <c r="NG37">
        <v>2.2979401312772398</v>
      </c>
      <c r="NH37">
        <v>3.3167797229868401</v>
      </c>
      <c r="NI37">
        <v>2.3800300599312201</v>
      </c>
      <c r="NJ37">
        <v>2.1551902814864801</v>
      </c>
      <c r="NK37">
        <v>3.6926990704626799</v>
      </c>
      <c r="NL37">
        <v>2.7473039484473101</v>
      </c>
      <c r="NM37">
        <v>3.73847047431045</v>
      </c>
      <c r="NN37">
        <v>2.4438091449569699</v>
      </c>
      <c r="NO37">
        <v>3.1471437521446601</v>
      </c>
      <c r="NP37">
        <v>3.5216817163451499</v>
      </c>
      <c r="NQ37">
        <v>3.5523995892569999</v>
      </c>
      <c r="NR37">
        <v>3.3087082720194601</v>
      </c>
      <c r="NS37">
        <v>3.0618227096986401</v>
      </c>
      <c r="NT37">
        <v>3.2387464508602899</v>
      </c>
      <c r="NU37">
        <v>3.89116833705951</v>
      </c>
      <c r="NV37">
        <v>3.3760088577679799</v>
      </c>
      <c r="NW37">
        <v>3.40083773544182</v>
      </c>
      <c r="NX37">
        <v>3.1699204726162402</v>
      </c>
      <c r="NY37">
        <v>3.6019413862315801</v>
      </c>
      <c r="NZ37">
        <v>3.7198201296104401</v>
      </c>
      <c r="OA37">
        <v>3.4680809186322401</v>
      </c>
      <c r="OB37">
        <v>3.76600815982468</v>
      </c>
      <c r="OC37">
        <v>-1.65953382119051</v>
      </c>
      <c r="OD37">
        <v>-0.61705004919968298</v>
      </c>
      <c r="OE37">
        <v>-0.25605296942916</v>
      </c>
      <c r="OF37">
        <v>-0.98604633250958496</v>
      </c>
      <c r="OG37">
        <v>-1.0458153752475501</v>
      </c>
      <c r="OH37">
        <v>-1.1142984477273801</v>
      </c>
      <c r="OI37">
        <v>-0.70524102746846895</v>
      </c>
      <c r="OJ37">
        <v>-1.5608695892609601</v>
      </c>
      <c r="OK37">
        <v>-1.05229535608466</v>
      </c>
      <c r="OL37">
        <v>-0.79478581894765299</v>
      </c>
      <c r="OM37">
        <v>-2.10091547805875</v>
      </c>
      <c r="ON37">
        <v>-1.3469853638946301</v>
      </c>
      <c r="OO37">
        <v>-1.5329810647931199</v>
      </c>
      <c r="OP37">
        <v>-1.27554101866562</v>
      </c>
      <c r="OQ37">
        <v>-1.11396655549773</v>
      </c>
      <c r="OR37">
        <v>-1.8007683332730899</v>
      </c>
      <c r="OS37">
        <v>-1.5035849116626301</v>
      </c>
      <c r="OT37">
        <v>-1.4701838715775899</v>
      </c>
      <c r="OU37">
        <v>-1.25157614329325</v>
      </c>
      <c r="OV37">
        <v>-0.64124934747031104</v>
      </c>
      <c r="OW37">
        <v>-1.81677724158095</v>
      </c>
      <c r="OX37">
        <v>-1.5204967462880199</v>
      </c>
      <c r="OY37">
        <v>-1.44224614457981</v>
      </c>
      <c r="OZ37">
        <v>-0.92093221247641499</v>
      </c>
      <c r="PA37">
        <v>-0.50651061853168799</v>
      </c>
      <c r="PB37">
        <v>-1.8111193032744599</v>
      </c>
      <c r="PC37">
        <v>-1.5362960067051801</v>
      </c>
      <c r="PD37">
        <v>-1.1840843153234599</v>
      </c>
      <c r="PE37">
        <v>-0.78100070458028303</v>
      </c>
      <c r="PF37">
        <v>-0.19659426463937399</v>
      </c>
      <c r="PG37">
        <v>2.0025266723415198</v>
      </c>
      <c r="PH37">
        <v>-0.93298649892308605</v>
      </c>
      <c r="PI37">
        <v>-1.5587149460258101</v>
      </c>
      <c r="PJ37">
        <v>-1.39874788504439</v>
      </c>
      <c r="PK37">
        <v>-1.4677311304949201</v>
      </c>
      <c r="PL37">
        <v>-1.0396384076819001</v>
      </c>
      <c r="PM37">
        <v>1.4858107178433699</v>
      </c>
      <c r="PN37">
        <v>1.6377305255213901</v>
      </c>
      <c r="PO37">
        <v>1.7233723133166701</v>
      </c>
      <c r="PP37">
        <v>1.90843952346895</v>
      </c>
      <c r="PQ37">
        <v>1.9178053876202601</v>
      </c>
      <c r="PR37">
        <v>1.45673071380005</v>
      </c>
      <c r="PS37">
        <v>1.66814041349435</v>
      </c>
      <c r="PT37">
        <v>1.7869195945799199</v>
      </c>
      <c r="PU37">
        <v>1.8376808674999601</v>
      </c>
      <c r="PV37">
        <v>1.6863539874789899</v>
      </c>
      <c r="PW37">
        <v>1.5656634900965101</v>
      </c>
      <c r="PX37">
        <v>1.7303850172613999</v>
      </c>
      <c r="PY37">
        <v>1.8149437545503999</v>
      </c>
      <c r="PZ37">
        <v>1.7850865534603499</v>
      </c>
      <c r="QA37">
        <v>1.6824078648548699</v>
      </c>
      <c r="QB37">
        <v>1.64305321955169</v>
      </c>
      <c r="QC37">
        <v>1.76919683047406</v>
      </c>
      <c r="QD37">
        <v>1.7881929469824001</v>
      </c>
      <c r="QE37">
        <v>1.80228519449082</v>
      </c>
      <c r="QF37">
        <v>1.7115893703487599</v>
      </c>
      <c r="QG37">
        <v>1.6952317606702501</v>
      </c>
      <c r="QH37">
        <v>1.7611503860184301</v>
      </c>
      <c r="QI37">
        <v>1.8008829216404501</v>
      </c>
      <c r="QJ37">
        <v>1.83715220588592</v>
      </c>
      <c r="QK37">
        <v>0.423728256597935</v>
      </c>
      <c r="QL37">
        <v>1.2942102557213699</v>
      </c>
      <c r="QM37">
        <v>0.46476192947621398</v>
      </c>
      <c r="QN37">
        <v>-4.8930512707565398E-2</v>
      </c>
      <c r="QO37">
        <v>-0.29821509669233798</v>
      </c>
      <c r="QP37">
        <v>-0.81440229228543104</v>
      </c>
      <c r="QQ37">
        <v>-0.318233674783645</v>
      </c>
      <c r="QR37">
        <v>-0.71120232430545705</v>
      </c>
      <c r="QS37">
        <v>-0.57235325065565101</v>
      </c>
      <c r="QT37">
        <v>-1.01865811208586</v>
      </c>
      <c r="QU37">
        <v>0.298516608920675</v>
      </c>
      <c r="QV37">
        <v>-0.51048229474573004</v>
      </c>
      <c r="QW37">
        <v>-0.50391259259265497</v>
      </c>
      <c r="QX37">
        <v>-0.63669391969139599</v>
      </c>
      <c r="QY37">
        <v>-1.10368940643418</v>
      </c>
      <c r="QZ37">
        <v>-0.115375278108805</v>
      </c>
      <c r="RA37">
        <v>-0.52971951041087895</v>
      </c>
      <c r="RB37">
        <v>-0.59524395331542901</v>
      </c>
      <c r="RC37">
        <v>-0.90774271753708402</v>
      </c>
      <c r="RD37">
        <v>-0.86926451920272096</v>
      </c>
      <c r="RE37">
        <v>-0.263074202164917</v>
      </c>
      <c r="RF37">
        <v>-0.594275567574992</v>
      </c>
      <c r="RG37">
        <v>-0.80769624095530401</v>
      </c>
      <c r="RH37">
        <v>-0.82642775098974797</v>
      </c>
      <c r="RI37">
        <v>-0.71560547622590398</v>
      </c>
      <c r="RJ37">
        <v>-0.38376865528800502</v>
      </c>
      <c r="RK37">
        <v>-0.76930505602592603</v>
      </c>
      <c r="RL37">
        <v>-0.78076065030664799</v>
      </c>
      <c r="RM37">
        <v>-0.72785418651518097</v>
      </c>
      <c r="RN37">
        <v>-0.64772929654727696</v>
      </c>
      <c r="RO37">
        <v>5.6350291933053098</v>
      </c>
      <c r="RP37">
        <v>7.8960010166327503</v>
      </c>
      <c r="RQ37">
        <v>5.3094722197298401</v>
      </c>
      <c r="RR37">
        <v>0.13522043800907399</v>
      </c>
      <c r="RS37">
        <v>-2.02617635985112</v>
      </c>
      <c r="RT37">
        <v>-2.98606048902273</v>
      </c>
      <c r="RU37">
        <v>4.5638491400258996</v>
      </c>
      <c r="RV37">
        <v>1.80367144706575</v>
      </c>
      <c r="RW37">
        <v>0.86425270862018699</v>
      </c>
      <c r="RX37">
        <v>2.0426791545794698</v>
      </c>
      <c r="RY37">
        <v>4.7085795073271903</v>
      </c>
      <c r="RZ37">
        <v>3.58351679899368</v>
      </c>
      <c r="SA37">
        <v>2.3972577263778301</v>
      </c>
      <c r="SB37">
        <v>2.13658175658228</v>
      </c>
      <c r="SC37">
        <v>3.2485096127775401</v>
      </c>
      <c r="SD37">
        <v>4.2616758806842103</v>
      </c>
      <c r="SE37">
        <v>3.0786647956112998</v>
      </c>
      <c r="SF37">
        <v>2.3321857191465201</v>
      </c>
      <c r="SG37">
        <v>2.7591654222383002</v>
      </c>
      <c r="SH37">
        <v>3.4705666801067201</v>
      </c>
      <c r="SI37">
        <v>3.7441141442405699</v>
      </c>
      <c r="SJ37">
        <v>2.8526224091185002</v>
      </c>
      <c r="SK37">
        <v>2.7015982891011698</v>
      </c>
      <c r="SL37">
        <v>3.0861556078180699</v>
      </c>
      <c r="SM37">
        <v>3.55997864878778</v>
      </c>
      <c r="SN37">
        <v>3.4324190538942601</v>
      </c>
      <c r="SO37">
        <v>3.0087532964582402</v>
      </c>
      <c r="SP37">
        <v>2.95600431189406</v>
      </c>
      <c r="SQ37">
        <v>3.2413225450017098</v>
      </c>
      <c r="SR37">
        <v>3.44368221874364</v>
      </c>
      <c r="SS37">
        <v>2.0852194805069701</v>
      </c>
      <c r="ST37">
        <v>-0.94939740989816002</v>
      </c>
      <c r="SU37">
        <v>9.2739424274399407E-2</v>
      </c>
      <c r="SV37">
        <v>4.11122074464495E-2</v>
      </c>
      <c r="SW37">
        <v>1.14734374704631E-2</v>
      </c>
      <c r="SX37">
        <v>2.75860006939176E-2</v>
      </c>
      <c r="SY37">
        <v>2.6647793836430198</v>
      </c>
      <c r="SZ37">
        <v>2.6298049431766599</v>
      </c>
      <c r="TA37">
        <v>2.6031331696376698</v>
      </c>
      <c r="TB37">
        <v>2.5913186419021201</v>
      </c>
      <c r="TC37">
        <v>2.06964748417154</v>
      </c>
      <c r="TD37">
        <v>2.6564794992976499</v>
      </c>
      <c r="TE37">
        <v>2.6240374455423399</v>
      </c>
      <c r="TF37">
        <v>2.6014710702930102</v>
      </c>
      <c r="TG37">
        <v>2.59165858488113</v>
      </c>
      <c r="TH37">
        <v>2.3694572988433098</v>
      </c>
      <c r="TI37">
        <v>2.6485898753732999</v>
      </c>
      <c r="TJ37">
        <v>2.6210508100591898</v>
      </c>
      <c r="TK37">
        <v>2.60485425289118</v>
      </c>
      <c r="TL37">
        <v>2.5936319698169998</v>
      </c>
      <c r="TM37">
        <v>2.4679843519450699</v>
      </c>
      <c r="TN37">
        <v>2.6480758380006901</v>
      </c>
      <c r="TO37">
        <v>2.6264196889289901</v>
      </c>
      <c r="TP37">
        <v>2.61141190062196</v>
      </c>
      <c r="TQ37">
        <v>2.60022441353011</v>
      </c>
      <c r="TR37">
        <v>2.5203695734060001</v>
      </c>
      <c r="TS37">
        <v>2.6542270260153602</v>
      </c>
      <c r="TT37">
        <v>2.6348181331928799</v>
      </c>
      <c r="TU37">
        <v>2.62079745356252</v>
      </c>
      <c r="TV37">
        <v>2.6112299076130099</v>
      </c>
    </row>
    <row r="38" spans="1:542" x14ac:dyDescent="0.25">
      <c r="A38" s="13">
        <v>45747</v>
      </c>
      <c r="B38">
        <v>2.1455384416644399</v>
      </c>
      <c r="C38">
        <v>-0.34637654737417101</v>
      </c>
      <c r="D38">
        <v>-2.8547980216553398E-3</v>
      </c>
      <c r="E38">
        <v>0.30515946278247602</v>
      </c>
      <c r="F38">
        <v>1.45097356926092</v>
      </c>
      <c r="G38">
        <v>0.75103342761732295</v>
      </c>
      <c r="H38">
        <v>1.43467931110897</v>
      </c>
      <c r="I38">
        <v>2.1473458311310698</v>
      </c>
      <c r="J38">
        <v>2.97850433661629</v>
      </c>
      <c r="K38">
        <v>2.6975718663888699</v>
      </c>
      <c r="L38">
        <v>2.1691493725826398</v>
      </c>
      <c r="M38">
        <v>1.73162006143265</v>
      </c>
      <c r="N38">
        <v>2.5819212595246102</v>
      </c>
      <c r="O38">
        <v>3.3924424781306302</v>
      </c>
      <c r="P38">
        <v>2.9471432653098502</v>
      </c>
      <c r="Q38">
        <v>2.0753663841591501</v>
      </c>
      <c r="R38">
        <v>2.29503408605065</v>
      </c>
      <c r="S38">
        <v>3.2046694429662099</v>
      </c>
      <c r="T38">
        <v>3.4561108224856198</v>
      </c>
      <c r="U38">
        <v>2.9985815984126898</v>
      </c>
      <c r="V38">
        <v>2.4288476168972899</v>
      </c>
      <c r="W38">
        <v>2.9023769404488702</v>
      </c>
      <c r="X38">
        <v>3.4492464626749002</v>
      </c>
      <c r="Y38">
        <v>3.5395418741479001</v>
      </c>
      <c r="Z38">
        <v>3.5450081673157601</v>
      </c>
      <c r="AA38">
        <v>2.8877656873858499</v>
      </c>
      <c r="AB38">
        <v>3.17969354386311</v>
      </c>
      <c r="AC38">
        <v>3.5595906013960499</v>
      </c>
      <c r="AD38">
        <v>3.9272718525905099</v>
      </c>
      <c r="AE38">
        <v>3.8674360843561102</v>
      </c>
      <c r="AF38">
        <v>-0.90202342962332605</v>
      </c>
      <c r="AG38">
        <v>-1.1201643562280199</v>
      </c>
      <c r="AH38">
        <v>-1.57230669810974</v>
      </c>
      <c r="AI38">
        <v>3.9184217150071803E-2</v>
      </c>
      <c r="AJ38">
        <v>0.82589608971949802</v>
      </c>
      <c r="AK38">
        <v>1.82195296267463</v>
      </c>
      <c r="AL38">
        <v>-1.22376724344803</v>
      </c>
      <c r="AM38">
        <v>-0.58232639623740401</v>
      </c>
      <c r="AN38">
        <v>-0.40330474540993599</v>
      </c>
      <c r="AO38">
        <v>-0.208851635182533</v>
      </c>
      <c r="AP38">
        <v>-1.0178814934184099</v>
      </c>
      <c r="AQ38">
        <v>-1.2312581898075301</v>
      </c>
      <c r="AR38">
        <v>-0.52895470798907496</v>
      </c>
      <c r="AS38">
        <v>-0.32981078783915302</v>
      </c>
      <c r="AT38">
        <v>-0.231954838175496</v>
      </c>
      <c r="AU38">
        <v>-1.1341891423347801</v>
      </c>
      <c r="AV38">
        <v>-0.88811739662811295</v>
      </c>
      <c r="AW38">
        <v>-0.43341892253730402</v>
      </c>
      <c r="AX38">
        <v>-0.28366901375293202</v>
      </c>
      <c r="AY38">
        <v>-0.36363255921673499</v>
      </c>
      <c r="AZ38">
        <v>-0.94307959935402097</v>
      </c>
      <c r="BA38">
        <v>-0.711029050544292</v>
      </c>
      <c r="BB38">
        <v>-0.37135149227832298</v>
      </c>
      <c r="BC38">
        <v>-0.35561376557931401</v>
      </c>
      <c r="BD38">
        <v>-0.54434600384748499</v>
      </c>
      <c r="BE38">
        <v>-0.80068685607673296</v>
      </c>
      <c r="BF38">
        <v>-0.60075093042955696</v>
      </c>
      <c r="BG38">
        <v>-0.40605819844518598</v>
      </c>
      <c r="BH38">
        <v>-0.493026275081063</v>
      </c>
      <c r="BI38">
        <v>-0.69404050057701805</v>
      </c>
      <c r="BK38">
        <v>2.1023960106800001</v>
      </c>
      <c r="BL38">
        <v>-0.26941772186609902</v>
      </c>
      <c r="BM38">
        <v>-0.31982758681884799</v>
      </c>
      <c r="BN38">
        <v>-0.26984295571306699</v>
      </c>
      <c r="BO38">
        <v>-0.17372903520594701</v>
      </c>
      <c r="BP38">
        <v>-0.65808465373676905</v>
      </c>
      <c r="BQ38">
        <v>2.1984471225047901</v>
      </c>
      <c r="BR38">
        <v>2.8500253607705699</v>
      </c>
      <c r="BS38">
        <v>3.28842801708306</v>
      </c>
      <c r="BT38">
        <v>3.5200086483314901</v>
      </c>
      <c r="BU38">
        <v>2.1249724536538301</v>
      </c>
      <c r="BV38">
        <v>2.3304245456791901</v>
      </c>
      <c r="BW38">
        <v>3.03488656662419</v>
      </c>
      <c r="BX38">
        <v>3.5635684167172998</v>
      </c>
      <c r="BY38">
        <v>3.8750379965963102</v>
      </c>
      <c r="BZ38">
        <v>2.2438324911587402</v>
      </c>
      <c r="CA38">
        <v>2.6902345457206001</v>
      </c>
      <c r="CB38">
        <v>3.3168623963869099</v>
      </c>
      <c r="CC38">
        <v>3.75766525510668</v>
      </c>
      <c r="CD38">
        <v>4.6762848068635003</v>
      </c>
      <c r="CE38">
        <v>2.51395687099442</v>
      </c>
      <c r="CF38">
        <v>2.9818726275729901</v>
      </c>
      <c r="CG38">
        <v>3.52052665840541</v>
      </c>
      <c r="CH38">
        <v>4.2822516795774899</v>
      </c>
      <c r="CI38">
        <v>5.6384097427608397</v>
      </c>
      <c r="CJ38">
        <v>2.7721795314770801</v>
      </c>
      <c r="CK38">
        <v>3.2009297090518798</v>
      </c>
      <c r="CL38">
        <v>3.9311129594529302</v>
      </c>
      <c r="CM38">
        <v>5.0014328315781604</v>
      </c>
      <c r="CN38">
        <v>6.4670514437055502</v>
      </c>
      <c r="CO38">
        <v>1.4382639448194601</v>
      </c>
      <c r="CP38">
        <v>-3.07108097118798E-2</v>
      </c>
      <c r="CQ38">
        <v>-0.95228289594590398</v>
      </c>
      <c r="CR38">
        <v>-0.67738958131943805</v>
      </c>
      <c r="CS38">
        <v>-0.42891078870888499</v>
      </c>
      <c r="CT38">
        <v>-1.2510235365804601</v>
      </c>
      <c r="CU38">
        <v>-0.125742322771039</v>
      </c>
      <c r="CV38">
        <v>1.2372386215821001</v>
      </c>
      <c r="CW38">
        <v>1.27782347106289</v>
      </c>
      <c r="CX38">
        <v>1.43849335952809</v>
      </c>
      <c r="CY38">
        <v>1.5668784249640599</v>
      </c>
      <c r="CZ38">
        <v>0.64074211455250496</v>
      </c>
      <c r="DA38">
        <v>2.3012617455700002</v>
      </c>
      <c r="DB38">
        <v>1.97122254696274</v>
      </c>
      <c r="DC38">
        <v>1.6127904855250701</v>
      </c>
      <c r="DD38">
        <v>1.14953303507019</v>
      </c>
      <c r="DE38">
        <v>1.529915585525</v>
      </c>
      <c r="DF38">
        <v>2.22298641692054</v>
      </c>
      <c r="DG38">
        <v>1.8601463791134201</v>
      </c>
      <c r="DH38">
        <v>1.7520675987362799</v>
      </c>
      <c r="DI38">
        <v>1.5956482863967401</v>
      </c>
      <c r="DJ38">
        <v>1.7368578034909901</v>
      </c>
      <c r="DK38">
        <v>2.0795999046138101</v>
      </c>
      <c r="DL38">
        <v>1.8822315919715</v>
      </c>
      <c r="DM38">
        <v>2.0502707977884902</v>
      </c>
      <c r="DN38">
        <v>1.756305203271</v>
      </c>
      <c r="DO38">
        <v>1.7657377361483799</v>
      </c>
      <c r="DP38">
        <v>2.0739023395317102</v>
      </c>
      <c r="DQ38">
        <v>2.09806447960622</v>
      </c>
      <c r="DR38">
        <v>2.2777040136887199</v>
      </c>
      <c r="DS38">
        <v>1.0659034287987901</v>
      </c>
      <c r="DT38">
        <v>-1.0665769800183</v>
      </c>
      <c r="DU38">
        <v>-0.95402093541437305</v>
      </c>
      <c r="DV38">
        <v>0.26726522471825898</v>
      </c>
      <c r="DW38">
        <v>0.13512025746526099</v>
      </c>
      <c r="DX38">
        <v>-2.4667397127541301E-2</v>
      </c>
      <c r="DY38">
        <v>1.4069368850703601</v>
      </c>
      <c r="DZ38">
        <v>0.69246842334980196</v>
      </c>
      <c r="EA38">
        <v>0.32412216213787598</v>
      </c>
      <c r="EB38">
        <v>1.65935996636785</v>
      </c>
      <c r="EC38">
        <v>1.4670910384049201</v>
      </c>
      <c r="ED38">
        <v>0.96250288876990697</v>
      </c>
      <c r="EE38">
        <v>0.35662974176398099</v>
      </c>
      <c r="EF38">
        <v>0.71215965994424701</v>
      </c>
      <c r="EG38">
        <v>1.9573028815365201</v>
      </c>
      <c r="EH38">
        <v>1.48881522144513</v>
      </c>
      <c r="EI38">
        <v>0.78940708349361799</v>
      </c>
      <c r="EJ38">
        <v>0.63862509785216304</v>
      </c>
      <c r="EK38">
        <v>1.56970672895497</v>
      </c>
      <c r="EL38">
        <v>2.0429558415905702</v>
      </c>
      <c r="EM38">
        <v>1.3999040449636599</v>
      </c>
      <c r="EN38">
        <v>0.98688135321026904</v>
      </c>
      <c r="EO38">
        <v>1.43957408675271</v>
      </c>
      <c r="EP38">
        <v>1.9421327098263099</v>
      </c>
      <c r="EQ38">
        <v>1.6260001760530001</v>
      </c>
      <c r="ER38">
        <v>1.42115326684496</v>
      </c>
      <c r="ES38">
        <v>1.5776848722978001</v>
      </c>
      <c r="ET38">
        <v>1.7369556908654</v>
      </c>
      <c r="EU38">
        <v>1.5772744085344099</v>
      </c>
      <c r="EV38">
        <v>1.4527004013989899</v>
      </c>
      <c r="EW38">
        <v>1.45835091717941</v>
      </c>
      <c r="EX38">
        <v>-0.55888724841179604</v>
      </c>
      <c r="EY38">
        <v>-0.82580780107594898</v>
      </c>
      <c r="EZ38">
        <v>-0.23308953639962801</v>
      </c>
      <c r="FA38">
        <v>-0.34892375786047602</v>
      </c>
      <c r="FB38">
        <v>1.84524897916768E-2</v>
      </c>
      <c r="FC38">
        <v>-1.98036689277068E-2</v>
      </c>
      <c r="FD38">
        <v>1.12902711630732</v>
      </c>
      <c r="FE38">
        <v>1.4438346467987899</v>
      </c>
      <c r="FF38">
        <v>2.0796251401812702</v>
      </c>
      <c r="FG38">
        <v>1.2498167717639299</v>
      </c>
      <c r="FH38">
        <v>0.36868300965603401</v>
      </c>
      <c r="FI38">
        <v>1.8842016305318701</v>
      </c>
      <c r="FJ38">
        <v>1.7793629223174501</v>
      </c>
      <c r="FK38">
        <v>2.1218372870674602</v>
      </c>
      <c r="FL38">
        <v>0.83447482740965895</v>
      </c>
      <c r="FM38">
        <v>1.1530678518579101</v>
      </c>
      <c r="FN38">
        <v>1.8867851389583601</v>
      </c>
      <c r="FO38">
        <v>1.9860821547504499</v>
      </c>
      <c r="FP38">
        <v>2.1193717618112999</v>
      </c>
      <c r="FQ38">
        <v>1.22829814760769</v>
      </c>
      <c r="FR38">
        <v>1.4133060858442501</v>
      </c>
      <c r="FS38">
        <v>2.0260052959513599</v>
      </c>
      <c r="FT38">
        <v>2.0550916644894999</v>
      </c>
      <c r="FU38">
        <v>2.2468669742978902</v>
      </c>
      <c r="FV38">
        <v>1.4227458757459399</v>
      </c>
      <c r="FW38">
        <v>1.64250016250355</v>
      </c>
      <c r="FX38">
        <v>2.0962889478629601</v>
      </c>
      <c r="FY38">
        <v>2.19243397595916</v>
      </c>
      <c r="FZ38">
        <v>2.5496842415657701</v>
      </c>
      <c r="GA38">
        <v>2.0615730376952701</v>
      </c>
      <c r="GB38">
        <v>0.146561923655948</v>
      </c>
      <c r="GC38">
        <v>0.327512088216661</v>
      </c>
      <c r="GD38">
        <v>1.0854548195388301</v>
      </c>
      <c r="GE38">
        <v>1.4976094735265599</v>
      </c>
      <c r="GF38">
        <v>2.8952823358805899</v>
      </c>
      <c r="GG38">
        <v>2.1102034451402099</v>
      </c>
      <c r="GH38">
        <v>2.0635565306491799</v>
      </c>
      <c r="GI38">
        <v>1.9700855200487299</v>
      </c>
      <c r="GJ38">
        <v>1.87728878954094</v>
      </c>
      <c r="GK38">
        <v>2.0899777810476698</v>
      </c>
      <c r="GL38">
        <v>1.7641855010779099</v>
      </c>
      <c r="GM38">
        <v>2.05217302312768</v>
      </c>
      <c r="GN38">
        <v>1.94176682073369</v>
      </c>
      <c r="GO38">
        <v>1.8342374366158301</v>
      </c>
      <c r="GP38">
        <v>1.9693028930237599</v>
      </c>
      <c r="GQ38">
        <v>1.9472886484438701</v>
      </c>
      <c r="GR38">
        <v>2.01662885527508</v>
      </c>
      <c r="GS38">
        <v>1.90297484212707</v>
      </c>
      <c r="GT38">
        <v>1.7990734427270401</v>
      </c>
      <c r="GU38">
        <v>2.06378643201267</v>
      </c>
      <c r="GV38">
        <v>1.9836978161783401</v>
      </c>
      <c r="GW38">
        <v>1.97711772545618</v>
      </c>
      <c r="GX38">
        <v>1.8660149753636399</v>
      </c>
      <c r="GY38">
        <v>1.61966015851849</v>
      </c>
      <c r="GZ38">
        <v>2.0925214750924401</v>
      </c>
      <c r="HA38">
        <v>1.9780359029908301</v>
      </c>
      <c r="HB38">
        <v>1.9399871140206599</v>
      </c>
      <c r="HC38">
        <v>1.72178446189894</v>
      </c>
      <c r="HD38">
        <v>1.43910834246055</v>
      </c>
      <c r="HE38">
        <v>1.01164235916425</v>
      </c>
      <c r="HF38">
        <v>0.41821994090274101</v>
      </c>
      <c r="HG38">
        <v>0.64357832843506102</v>
      </c>
      <c r="HH38">
        <v>1.67000952162462</v>
      </c>
      <c r="HI38">
        <v>1.7718265493052201</v>
      </c>
      <c r="HJ38">
        <v>3.3410164720689002</v>
      </c>
      <c r="HK38">
        <v>0.94062279675018001</v>
      </c>
      <c r="HL38">
        <v>0.851004107411229</v>
      </c>
      <c r="HM38">
        <v>0.75894901219973199</v>
      </c>
      <c r="HN38">
        <v>0.64867530852278699</v>
      </c>
      <c r="HO38">
        <v>0.98865058662970595</v>
      </c>
      <c r="HP38">
        <v>0.64893459737647696</v>
      </c>
      <c r="HQ38">
        <v>0.82301057165990099</v>
      </c>
      <c r="HR38">
        <v>0.71587605189765502</v>
      </c>
      <c r="HS38">
        <v>0.60994700961826398</v>
      </c>
      <c r="HT38">
        <v>0.82389526396326096</v>
      </c>
      <c r="HU38">
        <v>0.74357967736930197</v>
      </c>
      <c r="HV38">
        <v>0.77227550574874104</v>
      </c>
      <c r="HW38">
        <v>0.66528522231528997</v>
      </c>
      <c r="HX38">
        <v>0.56301081420216004</v>
      </c>
      <c r="HY38">
        <v>0.834902389735933</v>
      </c>
      <c r="HZ38">
        <v>0.73947668142840495</v>
      </c>
      <c r="IA38">
        <v>0.72116427662441995</v>
      </c>
      <c r="IB38">
        <v>0.61690703903166</v>
      </c>
      <c r="IC38">
        <v>0.39474303553245399</v>
      </c>
      <c r="ID38">
        <v>0.81223913990275998</v>
      </c>
      <c r="IE38">
        <v>0.71105247776515101</v>
      </c>
      <c r="IF38">
        <v>0.67191186324722096</v>
      </c>
      <c r="IG38">
        <v>0.47760494723521402</v>
      </c>
      <c r="IH38">
        <v>0.237770226695037</v>
      </c>
      <c r="II38">
        <v>1.5379489290646799</v>
      </c>
      <c r="IJ38">
        <v>-1.8404459741784101E-2</v>
      </c>
      <c r="IK38">
        <v>-1.8244890080598999E-2</v>
      </c>
      <c r="IL38">
        <v>-0.80071665069987497</v>
      </c>
      <c r="IM38">
        <v>-4.5665137825676001E-2</v>
      </c>
      <c r="IN38">
        <v>-1.6531599737238001E-2</v>
      </c>
      <c r="IO38">
        <v>1.1425942599897201</v>
      </c>
      <c r="IP38">
        <v>0.52232908568541203</v>
      </c>
      <c r="IQ38">
        <v>0.95374557371820001</v>
      </c>
      <c r="IR38">
        <v>1.1947805196249699</v>
      </c>
      <c r="IS38">
        <v>1.4613772583970299</v>
      </c>
      <c r="IT38">
        <v>1.19735371799831</v>
      </c>
      <c r="IU38">
        <v>0.86657657150135803</v>
      </c>
      <c r="IV38">
        <v>1.19059108201897</v>
      </c>
      <c r="IW38">
        <v>1.28114251915792</v>
      </c>
      <c r="IX38">
        <v>1.3706765542250301</v>
      </c>
      <c r="IY38">
        <v>1.0655963971800699</v>
      </c>
      <c r="IZ38">
        <v>1.0611889471634799</v>
      </c>
      <c r="JA38">
        <v>1.27826890502646</v>
      </c>
      <c r="JB38">
        <v>1.52074602354624</v>
      </c>
      <c r="JC38">
        <v>1.2533980937025599</v>
      </c>
      <c r="JD38">
        <v>1.16033186561565</v>
      </c>
      <c r="JE38">
        <v>1.1857858834667201</v>
      </c>
      <c r="JF38">
        <v>1.46327994272038</v>
      </c>
      <c r="JG38">
        <v>1.7801259700910199</v>
      </c>
      <c r="JH38">
        <v>1.3090857447984099</v>
      </c>
      <c r="JI38">
        <v>1.25790494761967</v>
      </c>
      <c r="JJ38">
        <v>1.3680292136146299</v>
      </c>
      <c r="JK38">
        <v>1.7076428123949801</v>
      </c>
      <c r="JL38">
        <v>1.7562065055115099</v>
      </c>
      <c r="JM38">
        <v>2.5581598857932399</v>
      </c>
      <c r="JN38">
        <v>1.47073082289972E-2</v>
      </c>
      <c r="JO38">
        <v>0.151111368431668</v>
      </c>
      <c r="JP38">
        <v>0.30709761166350802</v>
      </c>
      <c r="JQ38">
        <v>1.6645639859836601</v>
      </c>
      <c r="JR38">
        <v>2.4671092207230498</v>
      </c>
      <c r="JS38">
        <v>2.6933016082464798</v>
      </c>
      <c r="JT38">
        <v>2.7551773164335098</v>
      </c>
      <c r="JU38">
        <v>2.71760987729099</v>
      </c>
      <c r="JV38">
        <v>2.6135535236351899</v>
      </c>
      <c r="JW38">
        <v>2.6604844581050502</v>
      </c>
      <c r="JX38">
        <v>2.4287902535094799</v>
      </c>
      <c r="JY38">
        <v>2.7954850817175299</v>
      </c>
      <c r="JZ38">
        <v>2.7498946425353101</v>
      </c>
      <c r="KA38">
        <v>2.6079615809277001</v>
      </c>
      <c r="KB38">
        <v>2.5903934116048402</v>
      </c>
      <c r="KC38">
        <v>2.6533664111626001</v>
      </c>
      <c r="KD38">
        <v>2.80702947220058</v>
      </c>
      <c r="KE38">
        <v>2.70805292039657</v>
      </c>
      <c r="KF38">
        <v>2.5789271058134098</v>
      </c>
      <c r="KG38">
        <v>2.7419505763246801</v>
      </c>
      <c r="KH38">
        <v>2.75468695512766</v>
      </c>
      <c r="KI38">
        <v>2.79361206757219</v>
      </c>
      <c r="KJ38">
        <v>2.6804032277974001</v>
      </c>
      <c r="KK38">
        <v>2.3917150882554998</v>
      </c>
      <c r="KL38">
        <v>2.8510016607684499</v>
      </c>
      <c r="KM38">
        <v>2.7969802170584499</v>
      </c>
      <c r="KN38">
        <v>2.77859440078567</v>
      </c>
      <c r="KO38">
        <v>2.53393813019321</v>
      </c>
      <c r="KP38">
        <v>2.1226073356961002</v>
      </c>
      <c r="KQ38">
        <v>3.0295430492797202</v>
      </c>
      <c r="KR38">
        <v>-0.304465289131224</v>
      </c>
      <c r="KS38">
        <v>1.9338289069891199</v>
      </c>
      <c r="KT38">
        <v>-0.26892764811140801</v>
      </c>
      <c r="KU38">
        <v>-0.74236185364146101</v>
      </c>
      <c r="KV38">
        <v>-0.731626111673783</v>
      </c>
      <c r="KW38">
        <v>3.7482970028286702</v>
      </c>
      <c r="KX38">
        <v>2.7382978643862099</v>
      </c>
      <c r="KY38">
        <v>1.8052013386280401</v>
      </c>
      <c r="KZ38">
        <v>3.4461356006856598</v>
      </c>
      <c r="LA38">
        <v>3.2635044856376898</v>
      </c>
      <c r="LB38">
        <v>4.18650800366889</v>
      </c>
      <c r="LC38">
        <v>3.3088289226886598</v>
      </c>
      <c r="LD38">
        <v>3.0847194447562698</v>
      </c>
      <c r="LE38">
        <v>3.35013036328106</v>
      </c>
      <c r="LF38">
        <v>3.84331823940453</v>
      </c>
      <c r="LG38">
        <v>3.9070517494082</v>
      </c>
      <c r="LH38">
        <v>3.3329307862081698</v>
      </c>
      <c r="LI38">
        <v>3.3582980632074899</v>
      </c>
      <c r="LJ38">
        <v>3.5804353191303999</v>
      </c>
      <c r="LK38">
        <v>3.8008756291933601</v>
      </c>
      <c r="LL38">
        <v>3.7754572093053702</v>
      </c>
      <c r="LM38">
        <v>3.4773096339240599</v>
      </c>
      <c r="LN38">
        <v>3.5510284705226902</v>
      </c>
      <c r="LO38">
        <v>3.82492803649806</v>
      </c>
      <c r="LP38">
        <v>3.74094962605293</v>
      </c>
      <c r="LQ38">
        <v>3.7967128051933199</v>
      </c>
      <c r="LR38">
        <v>3.6082461783260702</v>
      </c>
      <c r="LS38">
        <v>3.7572823616819799</v>
      </c>
      <c r="LT38">
        <v>3.87085789049129</v>
      </c>
      <c r="LU38">
        <v>1.5813333103542699</v>
      </c>
      <c r="LV38">
        <v>-0.393088934869049</v>
      </c>
      <c r="LW38">
        <v>-1.9486850522775001</v>
      </c>
      <c r="LX38">
        <v>-1.21011269274539</v>
      </c>
      <c r="LY38">
        <v>-0.85170441119514395</v>
      </c>
      <c r="LZ38">
        <v>-0.44436683840800401</v>
      </c>
      <c r="MA38">
        <v>-0.58772712241130298</v>
      </c>
      <c r="MB38">
        <v>-1.06205381489087</v>
      </c>
      <c r="MC38">
        <v>0.279274174111105</v>
      </c>
      <c r="MD38">
        <v>1.9070031239362499</v>
      </c>
      <c r="ME38">
        <v>0.76859374833613303</v>
      </c>
      <c r="MF38">
        <v>0.63103587180123399</v>
      </c>
      <c r="MG38">
        <v>6.2402336249489702E-2</v>
      </c>
      <c r="MH38">
        <v>0.39196681073857798</v>
      </c>
      <c r="MI38">
        <v>1.1255899110657599</v>
      </c>
      <c r="MJ38">
        <v>0.92968283976097899</v>
      </c>
      <c r="MK38">
        <v>0.46809749207305001</v>
      </c>
      <c r="ML38">
        <v>0.30451867035035801</v>
      </c>
      <c r="MM38">
        <v>1.0422735518284501</v>
      </c>
      <c r="MN38">
        <v>1.88364613422432</v>
      </c>
      <c r="MO38">
        <v>0.81643735213860202</v>
      </c>
      <c r="MP38">
        <v>0.62728582941845501</v>
      </c>
      <c r="MQ38">
        <v>0.91172385373305598</v>
      </c>
      <c r="MR38">
        <v>1.8906494451979901</v>
      </c>
      <c r="MS38">
        <v>1.72959716280852</v>
      </c>
      <c r="MT38">
        <v>0.92724044433956998</v>
      </c>
      <c r="MU38">
        <v>1.1379423896138701</v>
      </c>
      <c r="MV38">
        <v>1.70765643546485</v>
      </c>
      <c r="MW38">
        <v>1.8326067686107199</v>
      </c>
      <c r="MX38">
        <v>2.16560468638861</v>
      </c>
      <c r="MY38">
        <v>1.92724291259987</v>
      </c>
      <c r="MZ38">
        <v>-0.48873338109202002</v>
      </c>
      <c r="NA38">
        <v>-1.32994704464126</v>
      </c>
      <c r="NB38">
        <v>-1.2625845456729301</v>
      </c>
      <c r="NC38">
        <v>1.13167765812814</v>
      </c>
      <c r="ND38">
        <v>-0.80234171108800301</v>
      </c>
      <c r="NE38">
        <v>2.1721779263807499</v>
      </c>
      <c r="NF38">
        <v>0.70604830251310102</v>
      </c>
      <c r="NG38">
        <v>2.6635507070767601</v>
      </c>
      <c r="NH38">
        <v>2.38311024141893</v>
      </c>
      <c r="NI38">
        <v>2.0945923980740999</v>
      </c>
      <c r="NJ38">
        <v>2.5190627882511998</v>
      </c>
      <c r="NK38">
        <v>2.3721282854771202</v>
      </c>
      <c r="NL38">
        <v>3.9502605643862201</v>
      </c>
      <c r="NM38">
        <v>2.9310850959575001</v>
      </c>
      <c r="NN38">
        <v>2.4815733140502099</v>
      </c>
      <c r="NO38">
        <v>2.6495453935258202</v>
      </c>
      <c r="NP38">
        <v>3.4318510390364199</v>
      </c>
      <c r="NQ38">
        <v>3.7864978026812599</v>
      </c>
      <c r="NR38">
        <v>3.8370631574104799</v>
      </c>
      <c r="NS38">
        <v>2.6128297406984999</v>
      </c>
      <c r="NT38">
        <v>3.3211931683760798</v>
      </c>
      <c r="NU38">
        <v>3.52864559923536</v>
      </c>
      <c r="NV38">
        <v>4.2221818357062997</v>
      </c>
      <c r="NW38">
        <v>3.7689758305110899</v>
      </c>
      <c r="NX38">
        <v>3.1450537142676001</v>
      </c>
      <c r="NY38">
        <v>3.4423208568596402</v>
      </c>
      <c r="NZ38">
        <v>3.9433269940457301</v>
      </c>
      <c r="OA38">
        <v>4.1398725683521</v>
      </c>
      <c r="OB38">
        <v>3.8810580368573699</v>
      </c>
      <c r="OC38">
        <v>-1.0273806532580301</v>
      </c>
      <c r="OD38">
        <v>-7.2521148597512099E-3</v>
      </c>
      <c r="OE38">
        <v>-0.58565254531428801</v>
      </c>
      <c r="OF38">
        <v>-0.23091835430204899</v>
      </c>
      <c r="OG38">
        <v>-0.98740715131871604</v>
      </c>
      <c r="OH38">
        <v>-1.0649240265249</v>
      </c>
      <c r="OI38">
        <v>-1.5257466303907199</v>
      </c>
      <c r="OJ38">
        <v>-0.63185933003005201</v>
      </c>
      <c r="OK38">
        <v>-1.5403040181999601</v>
      </c>
      <c r="OL38">
        <v>-1.03525774208717</v>
      </c>
      <c r="OM38">
        <v>-1.4277293757797</v>
      </c>
      <c r="ON38">
        <v>-1.97062320632968</v>
      </c>
      <c r="OO38">
        <v>-1.2628981229488301</v>
      </c>
      <c r="OP38">
        <v>-1.5097691123507999</v>
      </c>
      <c r="OQ38">
        <v>-1.2681583115094801</v>
      </c>
      <c r="OR38">
        <v>-1.7893631812433299</v>
      </c>
      <c r="OS38">
        <v>-1.6834340901342599</v>
      </c>
      <c r="OT38">
        <v>-1.45079018301175</v>
      </c>
      <c r="OU38">
        <v>-1.45505565322266</v>
      </c>
      <c r="OV38">
        <v>-1.24247615817266</v>
      </c>
      <c r="OW38">
        <v>-1.70726681103172</v>
      </c>
      <c r="OX38">
        <v>-1.73233894869007</v>
      </c>
      <c r="OY38">
        <v>-1.48509860192593</v>
      </c>
      <c r="OZ38">
        <v>-1.42912029250487</v>
      </c>
      <c r="PA38">
        <v>-0.90737513761132205</v>
      </c>
      <c r="PB38">
        <v>-1.79393891043178</v>
      </c>
      <c r="PC38">
        <v>-1.7500445351687499</v>
      </c>
      <c r="PD38">
        <v>-1.5082815097437401</v>
      </c>
      <c r="PE38">
        <v>-1.1692929218263199</v>
      </c>
      <c r="PF38">
        <v>-0.75804878659572195</v>
      </c>
      <c r="PG38">
        <v>1.7258640617252801</v>
      </c>
      <c r="PH38">
        <v>-1.24722744564707</v>
      </c>
      <c r="PI38">
        <v>-0.99413322183094499</v>
      </c>
      <c r="PJ38">
        <v>-1.68396765574091</v>
      </c>
      <c r="PK38">
        <v>-1.48503316353868</v>
      </c>
      <c r="PL38">
        <v>-1.6142165258402601</v>
      </c>
      <c r="PM38">
        <v>2.0464994923881501</v>
      </c>
      <c r="PN38">
        <v>1.55727334753637</v>
      </c>
      <c r="PO38">
        <v>1.7173417802690301</v>
      </c>
      <c r="PP38">
        <v>1.7866725117189699</v>
      </c>
      <c r="PQ38">
        <v>1.712593874865</v>
      </c>
      <c r="PR38">
        <v>1.96942251026362</v>
      </c>
      <c r="PS38">
        <v>1.5324129243045601</v>
      </c>
      <c r="PT38">
        <v>1.74205127433369</v>
      </c>
      <c r="PU38">
        <v>1.85827929302762</v>
      </c>
      <c r="PV38">
        <v>1.8454692804013999</v>
      </c>
      <c r="PW38">
        <v>1.7511148005156301</v>
      </c>
      <c r="PX38">
        <v>1.6403059224298999</v>
      </c>
      <c r="PY38">
        <v>1.8030112433554499</v>
      </c>
      <c r="PZ38">
        <v>1.89910757903167</v>
      </c>
      <c r="QA38">
        <v>1.74095272840601</v>
      </c>
      <c r="QB38">
        <v>1.75051539678808</v>
      </c>
      <c r="QC38">
        <v>1.7164858131167799</v>
      </c>
      <c r="QD38">
        <v>1.84981666058913</v>
      </c>
      <c r="QE38">
        <v>1.88357254439164</v>
      </c>
      <c r="QF38">
        <v>1.7435335696829199</v>
      </c>
      <c r="QG38">
        <v>1.7805625991615199</v>
      </c>
      <c r="QH38">
        <v>1.7742950853684101</v>
      </c>
      <c r="QI38">
        <v>1.8509606363483699</v>
      </c>
      <c r="QJ38">
        <v>1.90332946292689</v>
      </c>
      <c r="QK38">
        <v>0.34668675539831101</v>
      </c>
      <c r="QL38">
        <v>0.80666529637427897</v>
      </c>
      <c r="QM38">
        <v>1.2809292202637099</v>
      </c>
      <c r="QN38">
        <v>0.440374614368089</v>
      </c>
      <c r="QO38">
        <v>-8.00089283808713E-2</v>
      </c>
      <c r="QP38">
        <v>-0.46947896849395399</v>
      </c>
      <c r="QQ38">
        <v>0.43349941525646102</v>
      </c>
      <c r="QR38">
        <v>-0.29236492777452899</v>
      </c>
      <c r="QS38">
        <v>-0.69447698834889104</v>
      </c>
      <c r="QT38">
        <v>-0.55673677247652498</v>
      </c>
      <c r="QU38">
        <v>0.142012755700127</v>
      </c>
      <c r="QV38">
        <v>0.31479741509319797</v>
      </c>
      <c r="QW38">
        <v>-0.49547655588630501</v>
      </c>
      <c r="QX38">
        <v>-0.47074415782569801</v>
      </c>
      <c r="QY38">
        <v>-0.61060404242784705</v>
      </c>
      <c r="QZ38">
        <v>0.239740837628686</v>
      </c>
      <c r="RA38">
        <v>-9.6151759684827004E-2</v>
      </c>
      <c r="RB38">
        <v>-0.50364559215550697</v>
      </c>
      <c r="RC38">
        <v>-0.56362922486783695</v>
      </c>
      <c r="RD38">
        <v>-0.844080612320942</v>
      </c>
      <c r="RE38">
        <v>-1.6634668520967202E-2</v>
      </c>
      <c r="RF38">
        <v>-0.237347249078984</v>
      </c>
      <c r="RG38">
        <v>-0.56607345805226505</v>
      </c>
      <c r="RH38">
        <v>-0.75072444555557305</v>
      </c>
      <c r="RI38">
        <v>-0.76122782030724701</v>
      </c>
      <c r="RJ38">
        <v>-0.14706923796398899</v>
      </c>
      <c r="RK38">
        <v>-0.35530838171589402</v>
      </c>
      <c r="RL38">
        <v>-0.71940272591076404</v>
      </c>
      <c r="RM38">
        <v>-0.718969789975477</v>
      </c>
      <c r="RN38">
        <v>-0.667463770714256</v>
      </c>
      <c r="RO38">
        <v>5.7456053911091098</v>
      </c>
      <c r="RP38">
        <v>10.468436696826201</v>
      </c>
      <c r="RQ38">
        <v>7.67947692423619</v>
      </c>
      <c r="RR38">
        <v>5.3112735043468504</v>
      </c>
      <c r="RS38">
        <v>0.27253318019078798</v>
      </c>
      <c r="RT38">
        <v>-2.0404331678256402</v>
      </c>
      <c r="RU38">
        <v>5.7122696869901803</v>
      </c>
      <c r="RV38">
        <v>4.56778332015522</v>
      </c>
      <c r="RW38">
        <v>2.0844694437259301</v>
      </c>
      <c r="RX38">
        <v>1.03020673812881</v>
      </c>
      <c r="RY38">
        <v>5.07154263152652</v>
      </c>
      <c r="RZ38">
        <v>5.1753442873009901</v>
      </c>
      <c r="SA38">
        <v>3.8332480211961402</v>
      </c>
      <c r="SB38">
        <v>2.78733541755037</v>
      </c>
      <c r="SC38">
        <v>2.3732224249405398</v>
      </c>
      <c r="SD38">
        <v>5.23856792085284</v>
      </c>
      <c r="SE38">
        <v>4.6328775819548502</v>
      </c>
      <c r="SF38">
        <v>3.4210367573227898</v>
      </c>
      <c r="SG38">
        <v>2.6596136767055301</v>
      </c>
      <c r="SH38">
        <v>2.94119005367186</v>
      </c>
      <c r="SI38">
        <v>4.8939309638479198</v>
      </c>
      <c r="SJ38">
        <v>4.1546204982524602</v>
      </c>
      <c r="SK38">
        <v>3.17556143113889</v>
      </c>
      <c r="SL38">
        <v>2.96619904607482</v>
      </c>
      <c r="SM38">
        <v>3.23746419304149</v>
      </c>
      <c r="SN38">
        <v>4.4852470400523297</v>
      </c>
      <c r="SO38">
        <v>3.8123355291179601</v>
      </c>
      <c r="SP38">
        <v>3.2822774635519498</v>
      </c>
      <c r="SQ38">
        <v>3.1772825339546</v>
      </c>
      <c r="SR38">
        <v>3.3708556948970898</v>
      </c>
      <c r="SS38">
        <v>2.26726098290656</v>
      </c>
      <c r="ST38">
        <v>-0.86925841013674399</v>
      </c>
      <c r="SU38">
        <v>-0.95076962569521295</v>
      </c>
      <c r="SV38">
        <v>8.7026210872347104E-2</v>
      </c>
      <c r="SW38">
        <v>2.9063108656409702E-2</v>
      </c>
      <c r="SX38">
        <v>-1.00557030055492E-3</v>
      </c>
      <c r="SY38">
        <v>2.2195002084792499</v>
      </c>
      <c r="SZ38">
        <v>2.8010189430008499</v>
      </c>
      <c r="TA38">
        <v>2.7611099500924401</v>
      </c>
      <c r="TB38">
        <v>2.7310402278509698</v>
      </c>
      <c r="TC38">
        <v>2.25965168885143</v>
      </c>
      <c r="TD38">
        <v>2.2035863367415498</v>
      </c>
      <c r="TE38">
        <v>2.79140723338545</v>
      </c>
      <c r="TF38">
        <v>2.7540156673209402</v>
      </c>
      <c r="TG38">
        <v>2.72913452389778</v>
      </c>
      <c r="TH38">
        <v>2.2386309741541202</v>
      </c>
      <c r="TI38">
        <v>2.5045198142036198</v>
      </c>
      <c r="TJ38">
        <v>2.7815292650477899</v>
      </c>
      <c r="TK38">
        <v>2.7503385964713698</v>
      </c>
      <c r="TL38">
        <v>2.7332942648311298</v>
      </c>
      <c r="TM38">
        <v>2.4360034348787698</v>
      </c>
      <c r="TN38">
        <v>2.6023792953294298</v>
      </c>
      <c r="TO38">
        <v>2.78012709066694</v>
      </c>
      <c r="TP38">
        <v>2.7562308169723702</v>
      </c>
      <c r="TQ38">
        <v>2.7423806755395002</v>
      </c>
      <c r="TR38">
        <v>2.5345574099407302</v>
      </c>
      <c r="TS38">
        <v>2.6543342570119099</v>
      </c>
      <c r="TT38">
        <v>2.78650182725328</v>
      </c>
      <c r="TU38">
        <v>2.7667068919400299</v>
      </c>
      <c r="TV38">
        <v>2.7561826523111801</v>
      </c>
    </row>
    <row r="39" spans="1:542" x14ac:dyDescent="0.25">
      <c r="A39" s="13">
        <v>45838</v>
      </c>
      <c r="B39">
        <v>2.1136349404579402</v>
      </c>
      <c r="C39">
        <v>-0.72345890373511001</v>
      </c>
      <c r="D39">
        <v>-0.34913491827675303</v>
      </c>
      <c r="E39">
        <v>-2.1812881170697299E-2</v>
      </c>
      <c r="F39">
        <v>0.35567144818323299</v>
      </c>
      <c r="G39">
        <v>1.67442555274892</v>
      </c>
      <c r="H39">
        <v>2.20833157550764</v>
      </c>
      <c r="I39">
        <v>1.5516145217605799</v>
      </c>
      <c r="J39">
        <v>2.2557927798364199</v>
      </c>
      <c r="K39">
        <v>3.1421656260342501</v>
      </c>
      <c r="L39">
        <v>2.4551461506346599</v>
      </c>
      <c r="M39">
        <v>2.28771925930167</v>
      </c>
      <c r="N39">
        <v>1.87708964781627</v>
      </c>
      <c r="O39">
        <v>2.7724444857470201</v>
      </c>
      <c r="P39">
        <v>3.7479242860539501</v>
      </c>
      <c r="Q39">
        <v>2.5215945174682499</v>
      </c>
      <c r="R39">
        <v>2.2302026146932898</v>
      </c>
      <c r="S39">
        <v>2.4905826183831001</v>
      </c>
      <c r="T39">
        <v>3.5232757689145302</v>
      </c>
      <c r="U39">
        <v>4.0848322989756101</v>
      </c>
      <c r="V39">
        <v>2.4942175274670699</v>
      </c>
      <c r="W39">
        <v>2.6302361238712999</v>
      </c>
      <c r="X39">
        <v>3.2064240034589302</v>
      </c>
      <c r="Y39">
        <v>4.0025719824114097</v>
      </c>
      <c r="Z39">
        <v>4.4120660170577901</v>
      </c>
      <c r="AA39">
        <v>2.7684156574207499</v>
      </c>
      <c r="AB39">
        <v>3.1763099383267699</v>
      </c>
      <c r="AC39">
        <v>3.66116785292777</v>
      </c>
      <c r="AD39">
        <v>4.3171366833670497</v>
      </c>
      <c r="AE39">
        <v>4.6322909524262696</v>
      </c>
      <c r="AF39">
        <v>-0.61637163082269897</v>
      </c>
      <c r="AG39">
        <v>-0.33168804408137698</v>
      </c>
      <c r="AH39">
        <v>-1.1671376404649201</v>
      </c>
      <c r="AI39">
        <v>-1.65112301550587</v>
      </c>
      <c r="AJ39">
        <v>6.2267484220002299E-2</v>
      </c>
      <c r="AK39">
        <v>0.79731866532101103</v>
      </c>
      <c r="AL39">
        <v>-0.93615676984926599</v>
      </c>
      <c r="AM39">
        <v>-1.26690000447429</v>
      </c>
      <c r="AN39">
        <v>-0.64249701616376997</v>
      </c>
      <c r="AO39">
        <v>-0.48747149556704</v>
      </c>
      <c r="AP39">
        <v>-0.73073393359663796</v>
      </c>
      <c r="AQ39">
        <v>-1.05437135581343</v>
      </c>
      <c r="AR39">
        <v>-1.2807200126192799</v>
      </c>
      <c r="AS39">
        <v>-0.59801020871580901</v>
      </c>
      <c r="AT39">
        <v>-0.42015038629941498</v>
      </c>
      <c r="AU39">
        <v>-0.90037840021119897</v>
      </c>
      <c r="AV39">
        <v>-1.1768507231277101</v>
      </c>
      <c r="AW39">
        <v>-0.94904762780103902</v>
      </c>
      <c r="AX39">
        <v>-0.51413344911193204</v>
      </c>
      <c r="AY39">
        <v>-0.38255327774508502</v>
      </c>
      <c r="AZ39">
        <v>-1.0403381845705699</v>
      </c>
      <c r="BA39">
        <v>-0.99618028489948796</v>
      </c>
      <c r="BB39">
        <v>-0.78407686644861097</v>
      </c>
      <c r="BC39">
        <v>-0.46189153906038599</v>
      </c>
      <c r="BD39">
        <v>-0.46050445505430698</v>
      </c>
      <c r="BE39">
        <v>-0.94275946592288495</v>
      </c>
      <c r="BF39">
        <v>-0.86541102020721405</v>
      </c>
      <c r="BG39">
        <v>-0.68474850155073097</v>
      </c>
      <c r="BH39">
        <v>-0.50329388095681804</v>
      </c>
      <c r="BI39">
        <v>-0.60460283667935499</v>
      </c>
      <c r="BK39">
        <v>2.3298740304623</v>
      </c>
      <c r="BL39">
        <v>-0.46561587027757201</v>
      </c>
      <c r="BM39">
        <v>-0.249705461999704</v>
      </c>
      <c r="BN39">
        <v>-0.25888997081074899</v>
      </c>
      <c r="BO39">
        <v>-0.17861918285325201</v>
      </c>
      <c r="BP39">
        <v>-7.2374497262113202E-2</v>
      </c>
      <c r="BQ39">
        <v>2.3387930090319</v>
      </c>
      <c r="BR39">
        <v>2.5050100685809</v>
      </c>
      <c r="BS39">
        <v>3.3560859889349501</v>
      </c>
      <c r="BT39">
        <v>4.0812106563772002</v>
      </c>
      <c r="BU39">
        <v>2.3755603669919898</v>
      </c>
      <c r="BV39">
        <v>2.3753227290495</v>
      </c>
      <c r="BW39">
        <v>2.7018950124222298</v>
      </c>
      <c r="BX39">
        <v>3.6546603091828298</v>
      </c>
      <c r="BY39">
        <v>4.5407579414324202</v>
      </c>
      <c r="BZ39">
        <v>2.3962152917136499</v>
      </c>
      <c r="CA39">
        <v>2.5545245080337602</v>
      </c>
      <c r="CB39">
        <v>3.1787914172309701</v>
      </c>
      <c r="CC39">
        <v>4.1118911515782104</v>
      </c>
      <c r="CD39">
        <v>5.0001281323244298</v>
      </c>
      <c r="CE39">
        <v>2.5178918595511002</v>
      </c>
      <c r="CF39">
        <v>2.9116589604196599</v>
      </c>
      <c r="CG39">
        <v>3.6057474987717399</v>
      </c>
      <c r="CH39">
        <v>4.5126801139330004</v>
      </c>
      <c r="CI39">
        <v>5.7306507474258899</v>
      </c>
      <c r="CJ39">
        <v>2.7947855083744999</v>
      </c>
      <c r="CK39">
        <v>3.2748394592465302</v>
      </c>
      <c r="CL39">
        <v>3.9764214634136099</v>
      </c>
      <c r="CM39">
        <v>5.0951392959405402</v>
      </c>
      <c r="CN39">
        <v>6.62494486654274</v>
      </c>
      <c r="CO39">
        <v>0.55775772961669001</v>
      </c>
      <c r="CP39">
        <v>-0.82702765413308299</v>
      </c>
      <c r="CQ39">
        <v>-2.3947340353343099E-2</v>
      </c>
      <c r="CR39">
        <v>-0.94108526730959496</v>
      </c>
      <c r="CS39">
        <v>-0.71085747991690196</v>
      </c>
      <c r="CT39">
        <v>-0.39156257356410901</v>
      </c>
      <c r="CU39">
        <v>1.49350035056779</v>
      </c>
      <c r="CV39">
        <v>-2.63698667001354E-2</v>
      </c>
      <c r="CW39">
        <v>1.2559452530319899</v>
      </c>
      <c r="CX39">
        <v>1.37989135479923</v>
      </c>
      <c r="CY39">
        <v>1.1345052889210701</v>
      </c>
      <c r="CZ39">
        <v>1.64816764551677</v>
      </c>
      <c r="DA39">
        <v>0.73377022124733304</v>
      </c>
      <c r="DB39">
        <v>2.3249744337601199</v>
      </c>
      <c r="DC39">
        <v>2.1253684401237498</v>
      </c>
      <c r="DD39">
        <v>1.4522378878484901</v>
      </c>
      <c r="DE39">
        <v>1.24647724653646</v>
      </c>
      <c r="DF39">
        <v>1.59967662633631</v>
      </c>
      <c r="DG39">
        <v>2.30798874705052</v>
      </c>
      <c r="DH39">
        <v>2.0993393929375301</v>
      </c>
      <c r="DI39">
        <v>1.24965399926299</v>
      </c>
      <c r="DJ39">
        <v>1.67141921761921</v>
      </c>
      <c r="DK39">
        <v>1.83274202900112</v>
      </c>
      <c r="DL39">
        <v>2.2416105357134599</v>
      </c>
      <c r="DM39">
        <v>2.1613094451372201</v>
      </c>
      <c r="DN39">
        <v>1.5891691180576299</v>
      </c>
      <c r="DO39">
        <v>1.8520582372658001</v>
      </c>
      <c r="DP39">
        <v>1.91271499928792</v>
      </c>
      <c r="DQ39">
        <v>2.2852662996595301</v>
      </c>
      <c r="DR39">
        <v>2.4314406170419698</v>
      </c>
      <c r="DS39">
        <v>-0.64257554620625801</v>
      </c>
      <c r="DT39">
        <v>-1.54391910472066</v>
      </c>
      <c r="DU39">
        <v>-1.0787286499170601</v>
      </c>
      <c r="DV39">
        <v>-0.95784095475133102</v>
      </c>
      <c r="DW39">
        <v>0.25091011397982599</v>
      </c>
      <c r="DX39">
        <v>0.14178626519678</v>
      </c>
      <c r="DY39">
        <v>1.07086929864403</v>
      </c>
      <c r="DZ39">
        <v>1.4644567292417201</v>
      </c>
      <c r="EA39">
        <v>0.78913158593000099</v>
      </c>
      <c r="EB39">
        <v>0.35326336332958103</v>
      </c>
      <c r="EC39">
        <v>-0.246326165055508</v>
      </c>
      <c r="ED39">
        <v>1.47942769806422</v>
      </c>
      <c r="EE39">
        <v>1.0513912055572201</v>
      </c>
      <c r="EF39">
        <v>0.44445997448381003</v>
      </c>
      <c r="EG39">
        <v>0.72408777976396299</v>
      </c>
      <c r="EH39">
        <v>0.765305966843984</v>
      </c>
      <c r="EI39">
        <v>1.5220573958959001</v>
      </c>
      <c r="EJ39">
        <v>0.88322620369434501</v>
      </c>
      <c r="EK39">
        <v>0.68644784507852197</v>
      </c>
      <c r="EL39">
        <v>1.5724737466966401</v>
      </c>
      <c r="EM39">
        <v>1.17262276825453</v>
      </c>
      <c r="EN39">
        <v>1.43480069772396</v>
      </c>
      <c r="EO39">
        <v>1.0411895923819501</v>
      </c>
      <c r="EP39">
        <v>1.4477930065112701</v>
      </c>
      <c r="EQ39">
        <v>1.9219324878714801</v>
      </c>
      <c r="ER39">
        <v>1.1251188238411001</v>
      </c>
      <c r="ES39">
        <v>1.43514473417711</v>
      </c>
      <c r="ET39">
        <v>1.5806131747538099</v>
      </c>
      <c r="EU39">
        <v>1.7244581572420199</v>
      </c>
      <c r="EV39">
        <v>1.5786631883887801</v>
      </c>
      <c r="EW39">
        <v>0.87538283664906302</v>
      </c>
      <c r="EX39">
        <v>-0.68120041009607801</v>
      </c>
      <c r="EY39">
        <v>-0.56558325680302202</v>
      </c>
      <c r="EZ39">
        <v>-0.74558374439314201</v>
      </c>
      <c r="FA39">
        <v>-0.26328095852941902</v>
      </c>
      <c r="FB39">
        <v>-0.306432856594827</v>
      </c>
      <c r="FC39">
        <v>1.5355482079895699</v>
      </c>
      <c r="FD39">
        <v>6.5432398821895305E-2</v>
      </c>
      <c r="FE39">
        <v>1.1807242673057901</v>
      </c>
      <c r="FF39">
        <v>1.5987770527332199</v>
      </c>
      <c r="FG39">
        <v>1.0307253084124299</v>
      </c>
      <c r="FH39">
        <v>1.34662492121435</v>
      </c>
      <c r="FI39">
        <v>0.454775552249429</v>
      </c>
      <c r="FJ39">
        <v>1.9562973929160401</v>
      </c>
      <c r="FK39">
        <v>2.0732949538356502</v>
      </c>
      <c r="FL39">
        <v>1.22215908411011</v>
      </c>
      <c r="FM39">
        <v>0.93162221034275206</v>
      </c>
      <c r="FN39">
        <v>1.2391778792755499</v>
      </c>
      <c r="FO39">
        <v>2.0573453537646298</v>
      </c>
      <c r="FP39">
        <v>2.3624093361179099</v>
      </c>
      <c r="FQ39">
        <v>0.99985699399620298</v>
      </c>
      <c r="FR39">
        <v>1.3227328933721301</v>
      </c>
      <c r="FS39">
        <v>1.55367218547964</v>
      </c>
      <c r="FT39">
        <v>2.2801839344085999</v>
      </c>
      <c r="FU39">
        <v>2.4392346810274499</v>
      </c>
      <c r="FV39">
        <v>1.2933357697693</v>
      </c>
      <c r="FW39">
        <v>1.5590307607123199</v>
      </c>
      <c r="FX39">
        <v>1.84430619186124</v>
      </c>
      <c r="FY39">
        <v>2.38801227017546</v>
      </c>
      <c r="FZ39">
        <v>2.6132987934582701</v>
      </c>
      <c r="GA39">
        <v>2.0615730376952701</v>
      </c>
      <c r="GB39">
        <v>0.146561923655948</v>
      </c>
      <c r="GC39">
        <v>0.327512088216661</v>
      </c>
      <c r="GD39">
        <v>0.532487269962448</v>
      </c>
      <c r="GE39">
        <v>1.2643023596982399</v>
      </c>
      <c r="GF39">
        <v>1.5433995331347901</v>
      </c>
      <c r="GG39">
        <v>2.1102034451402099</v>
      </c>
      <c r="GH39">
        <v>2.0635565306491799</v>
      </c>
      <c r="GI39">
        <v>1.9700855200487299</v>
      </c>
      <c r="GJ39">
        <v>1.87728878954094</v>
      </c>
      <c r="GK39">
        <v>2.0899777810476698</v>
      </c>
      <c r="GL39">
        <v>2.1018071203196702</v>
      </c>
      <c r="GM39">
        <v>1.7199628423925699</v>
      </c>
      <c r="GN39">
        <v>1.94176682073369</v>
      </c>
      <c r="GO39">
        <v>1.8342374366158301</v>
      </c>
      <c r="GP39">
        <v>2.1414246934861598</v>
      </c>
      <c r="GQ39">
        <v>1.9472886484438601</v>
      </c>
      <c r="GR39">
        <v>1.85065117171335</v>
      </c>
      <c r="GS39">
        <v>1.90297484212707</v>
      </c>
      <c r="GT39">
        <v>1.7990734427270401</v>
      </c>
      <c r="GU39">
        <v>2.06378643201267</v>
      </c>
      <c r="GV39">
        <v>1.9836978161783401</v>
      </c>
      <c r="GW39">
        <v>1.8662139975408301</v>
      </c>
      <c r="GX39">
        <v>1.8660149753636399</v>
      </c>
      <c r="GY39">
        <v>1.7690793564282199</v>
      </c>
      <c r="GZ39">
        <v>2.0925214750924401</v>
      </c>
      <c r="HA39">
        <v>1.9780359029908301</v>
      </c>
      <c r="HB39">
        <v>1.85634775235616</v>
      </c>
      <c r="HC39">
        <v>1.8348264386713999</v>
      </c>
      <c r="HD39">
        <v>1.63166666473362</v>
      </c>
      <c r="HE39">
        <v>1.01164235916425</v>
      </c>
      <c r="HF39">
        <v>0.41821994090274101</v>
      </c>
      <c r="HG39">
        <v>0.64357832843506102</v>
      </c>
      <c r="HH39">
        <v>0.83444771961096698</v>
      </c>
      <c r="HI39">
        <v>1.7718265493052201</v>
      </c>
      <c r="HJ39">
        <v>1.7814133471404701</v>
      </c>
      <c r="HK39">
        <v>0.94062279675018001</v>
      </c>
      <c r="HL39">
        <v>0.851004107411229</v>
      </c>
      <c r="HM39">
        <v>0.75894901219973199</v>
      </c>
      <c r="HN39">
        <v>0.64867530852278699</v>
      </c>
      <c r="HO39">
        <v>0.98865058662970595</v>
      </c>
      <c r="HP39">
        <v>0.91018040952481705</v>
      </c>
      <c r="HQ39">
        <v>0.570811213643589</v>
      </c>
      <c r="HR39">
        <v>0.71587605189765502</v>
      </c>
      <c r="HS39">
        <v>0.60994700961826398</v>
      </c>
      <c r="HT39">
        <v>0.95850400984550499</v>
      </c>
      <c r="HU39">
        <v>0.74357967736930197</v>
      </c>
      <c r="HV39">
        <v>0.64693323582631101</v>
      </c>
      <c r="HW39">
        <v>0.66528522231528997</v>
      </c>
      <c r="HX39">
        <v>0.56301081420216004</v>
      </c>
      <c r="HY39">
        <v>0.834902389735933</v>
      </c>
      <c r="HZ39">
        <v>0.73947668142840495</v>
      </c>
      <c r="IA39">
        <v>0.63794021023446401</v>
      </c>
      <c r="IB39">
        <v>0.61690703903166</v>
      </c>
      <c r="IC39">
        <v>0.51748651673035695</v>
      </c>
      <c r="ID39">
        <v>0.81223913990275998</v>
      </c>
      <c r="IE39">
        <v>0.71105247776515101</v>
      </c>
      <c r="IF39">
        <v>0.60954380663392604</v>
      </c>
      <c r="IG39">
        <v>0.570379801010508</v>
      </c>
      <c r="IH39">
        <v>0.38018468539258699</v>
      </c>
      <c r="II39">
        <v>1.6400615884552601</v>
      </c>
      <c r="IJ39">
        <v>0.14416325958475101</v>
      </c>
      <c r="IK39">
        <v>-1.8390657468881199E-2</v>
      </c>
      <c r="IL39">
        <v>-4.2091466527528201E-3</v>
      </c>
      <c r="IM39">
        <v>-0.737043051387264</v>
      </c>
      <c r="IN39">
        <v>5.2382792091981304E-3</v>
      </c>
      <c r="IO39">
        <v>1.5598961301849099</v>
      </c>
      <c r="IP39">
        <v>1.1898754768271</v>
      </c>
      <c r="IQ39">
        <v>0.56013780761145104</v>
      </c>
      <c r="IR39">
        <v>1.03896745198373</v>
      </c>
      <c r="IS39">
        <v>1.7339337978738401</v>
      </c>
      <c r="IT39">
        <v>1.50472690256682</v>
      </c>
      <c r="IU39">
        <v>1.2575424255251</v>
      </c>
      <c r="IV39">
        <v>0.94076823468794701</v>
      </c>
      <c r="IW39">
        <v>1.37344978882132</v>
      </c>
      <c r="IX39">
        <v>1.6698921088192999</v>
      </c>
      <c r="IY39">
        <v>1.4258006734298401</v>
      </c>
      <c r="IZ39">
        <v>1.13937565515696</v>
      </c>
      <c r="JA39">
        <v>1.18987987122116</v>
      </c>
      <c r="JB39">
        <v>1.5502612103094799</v>
      </c>
      <c r="JC39">
        <v>1.5986875919439201</v>
      </c>
      <c r="JD39">
        <v>1.3251902468183201</v>
      </c>
      <c r="JE39">
        <v>1.2724527538903601</v>
      </c>
      <c r="JF39">
        <v>1.3827081642761101</v>
      </c>
      <c r="JG39">
        <v>1.7324829006673499</v>
      </c>
      <c r="JH39">
        <v>1.51317120991211</v>
      </c>
      <c r="JI39">
        <v>1.41348251742207</v>
      </c>
      <c r="JJ39">
        <v>1.42853009806472</v>
      </c>
      <c r="JK39">
        <v>1.5890048039578699</v>
      </c>
      <c r="JL39">
        <v>1.87506392403357</v>
      </c>
      <c r="JM39">
        <v>2.5581598857932399</v>
      </c>
      <c r="JN39">
        <v>1.47073082289972E-2</v>
      </c>
      <c r="JO39">
        <v>0.151111368431668</v>
      </c>
      <c r="JP39">
        <v>0.30709761166350802</v>
      </c>
      <c r="JQ39">
        <v>0.43155362599576402</v>
      </c>
      <c r="JR39">
        <v>1.8178699521117201</v>
      </c>
      <c r="JS39">
        <v>2.6933016082464798</v>
      </c>
      <c r="JT39">
        <v>2.7551773164335098</v>
      </c>
      <c r="JU39">
        <v>2.71760987729099</v>
      </c>
      <c r="JV39">
        <v>2.6135535236351899</v>
      </c>
      <c r="JW39">
        <v>2.6604844581050502</v>
      </c>
      <c r="JX39">
        <v>2.77658838050368</v>
      </c>
      <c r="JY39">
        <v>2.4460494465028302</v>
      </c>
      <c r="JZ39">
        <v>2.7498946425353101</v>
      </c>
      <c r="KA39">
        <v>2.6079615809277001</v>
      </c>
      <c r="KB39">
        <v>2.7644400014103199</v>
      </c>
      <c r="KC39">
        <v>2.6533664111626001</v>
      </c>
      <c r="KD39">
        <v>2.6308560743637202</v>
      </c>
      <c r="KE39">
        <v>2.70805292039657</v>
      </c>
      <c r="KF39">
        <v>2.5789271058134098</v>
      </c>
      <c r="KG39">
        <v>2.7419505763246801</v>
      </c>
      <c r="KH39">
        <v>2.75468695512766</v>
      </c>
      <c r="KI39">
        <v>2.6754056331192002</v>
      </c>
      <c r="KJ39">
        <v>2.6804032277974001</v>
      </c>
      <c r="KK39">
        <v>2.56502777581025</v>
      </c>
      <c r="KL39">
        <v>2.8510016607684499</v>
      </c>
      <c r="KM39">
        <v>2.7969802170584499</v>
      </c>
      <c r="KN39">
        <v>2.6890585983972999</v>
      </c>
      <c r="KO39">
        <v>2.6666822697260302</v>
      </c>
      <c r="KP39">
        <v>2.4321542388184501</v>
      </c>
      <c r="KQ39">
        <v>0.95415319693344303</v>
      </c>
      <c r="KR39">
        <v>-1.4832527317971</v>
      </c>
      <c r="KS39">
        <v>-0.28913957835375398</v>
      </c>
      <c r="KT39">
        <v>2.0888562164551399</v>
      </c>
      <c r="KU39">
        <v>-0.247752994612114</v>
      </c>
      <c r="KV39">
        <v>-0.74917810291200404</v>
      </c>
      <c r="KW39">
        <v>3.0517200210437601</v>
      </c>
      <c r="KX39">
        <v>4.3286357059901803</v>
      </c>
      <c r="KY39">
        <v>2.8323261688203498</v>
      </c>
      <c r="KZ39">
        <v>1.9519007648153599</v>
      </c>
      <c r="LA39">
        <v>2.0713739302489902</v>
      </c>
      <c r="LB39">
        <v>3.5650191309364301</v>
      </c>
      <c r="LC39">
        <v>4.5719934002863898</v>
      </c>
      <c r="LD39">
        <v>3.5117003431860701</v>
      </c>
      <c r="LE39">
        <v>3.29659965175061</v>
      </c>
      <c r="LF39">
        <v>2.8974250143337601</v>
      </c>
      <c r="LG39">
        <v>4.2126213515528299</v>
      </c>
      <c r="LH39">
        <v>4.2180806330744103</v>
      </c>
      <c r="LI39">
        <v>3.5564302725860801</v>
      </c>
      <c r="LJ39">
        <v>3.5302630914569999</v>
      </c>
      <c r="LK39">
        <v>3.5598383877038899</v>
      </c>
      <c r="LL39">
        <v>4.1345817622860404</v>
      </c>
      <c r="LM39">
        <v>4.0719648494402403</v>
      </c>
      <c r="LN39">
        <v>3.6720174242736601</v>
      </c>
      <c r="LO39">
        <v>3.7239236263934901</v>
      </c>
      <c r="LP39">
        <v>3.66228816780038</v>
      </c>
      <c r="LQ39">
        <v>4.0611372374261903</v>
      </c>
      <c r="LR39">
        <v>4.0531617882343296</v>
      </c>
      <c r="LS39">
        <v>3.7996759342542998</v>
      </c>
      <c r="LT39">
        <v>3.9126968155583399</v>
      </c>
      <c r="LU39">
        <v>-0.177373888423769</v>
      </c>
      <c r="LV39">
        <v>-0.75646705332049502</v>
      </c>
      <c r="LW39">
        <v>-0.42925330021147401</v>
      </c>
      <c r="LX39">
        <v>-1.9007763759788501</v>
      </c>
      <c r="LY39">
        <v>-1.2629605593325599</v>
      </c>
      <c r="LZ39">
        <v>-0.83538341319074205</v>
      </c>
      <c r="MA39">
        <v>1.5824193585786801</v>
      </c>
      <c r="MB39">
        <v>-0.49569339094232101</v>
      </c>
      <c r="MC39">
        <v>-1.0131563083354</v>
      </c>
      <c r="MD39">
        <v>0.29974195264220199</v>
      </c>
      <c r="ME39">
        <v>5.4712342699122403E-2</v>
      </c>
      <c r="MF39">
        <v>0.73376765024805601</v>
      </c>
      <c r="MG39">
        <v>0.68834577062895497</v>
      </c>
      <c r="MH39">
        <v>0.163104794637147</v>
      </c>
      <c r="MI39">
        <v>0.43152642703057498</v>
      </c>
      <c r="MJ39">
        <v>0.52726236415347705</v>
      </c>
      <c r="MK39">
        <v>0.96357632697178497</v>
      </c>
      <c r="ML39">
        <v>0.58972530945175905</v>
      </c>
      <c r="MM39">
        <v>0.40838382277611501</v>
      </c>
      <c r="MN39">
        <v>1.07360924163867</v>
      </c>
      <c r="MO39">
        <v>0.83369498362710603</v>
      </c>
      <c r="MP39">
        <v>0.92875394876588602</v>
      </c>
      <c r="MQ39">
        <v>0.758105952556553</v>
      </c>
      <c r="MR39">
        <v>1.0409598921879599</v>
      </c>
      <c r="MS39">
        <v>2.0041031336443802</v>
      </c>
      <c r="MT39">
        <v>0.83125123805356105</v>
      </c>
      <c r="MU39">
        <v>1.05658363070618</v>
      </c>
      <c r="MV39">
        <v>1.3093578098663201</v>
      </c>
      <c r="MW39">
        <v>1.95497076749146</v>
      </c>
      <c r="MX39">
        <v>2.19177162225153</v>
      </c>
      <c r="MY39">
        <v>1.5345605621871601</v>
      </c>
      <c r="MZ39">
        <v>-1.38852545997483</v>
      </c>
      <c r="NA39">
        <v>-0.51530446288020704</v>
      </c>
      <c r="NB39">
        <v>-1.33515216999859</v>
      </c>
      <c r="NC39">
        <v>-1.25211735240777</v>
      </c>
      <c r="ND39">
        <v>1.23267210761169</v>
      </c>
      <c r="NE39">
        <v>1.9999095698067799</v>
      </c>
      <c r="NF39">
        <v>2.3961134607871299</v>
      </c>
      <c r="NG39">
        <v>0.83460172372668096</v>
      </c>
      <c r="NH39">
        <v>2.7508101916889198</v>
      </c>
      <c r="NI39">
        <v>2.2982260217326602</v>
      </c>
      <c r="NJ39">
        <v>2.22622634746938</v>
      </c>
      <c r="NK39">
        <v>2.7525679942983001</v>
      </c>
      <c r="NL39">
        <v>2.5794495369209498</v>
      </c>
      <c r="NM39">
        <v>4.1715134836389396</v>
      </c>
      <c r="NN39">
        <v>2.4369574180750702</v>
      </c>
      <c r="NO39">
        <v>2.6888556638567098</v>
      </c>
      <c r="NP39">
        <v>2.9095796593345402</v>
      </c>
      <c r="NQ39">
        <v>3.6929310496782302</v>
      </c>
      <c r="NR39">
        <v>4.08277863184846</v>
      </c>
      <c r="NS39">
        <v>2.71827591445915</v>
      </c>
      <c r="NT39">
        <v>2.8514358681463898</v>
      </c>
      <c r="NU39">
        <v>3.6152144911276798</v>
      </c>
      <c r="NV39">
        <v>3.8401361739031299</v>
      </c>
      <c r="NW39">
        <v>4.6814283678305602</v>
      </c>
      <c r="NX39">
        <v>2.8527133293803701</v>
      </c>
      <c r="NY39">
        <v>3.41626226838991</v>
      </c>
      <c r="NZ39">
        <v>3.7743122899218799</v>
      </c>
      <c r="OA39">
        <v>4.38048257284765</v>
      </c>
      <c r="OB39">
        <v>4.6070227609335896</v>
      </c>
      <c r="OC39">
        <v>-0.97197524947094205</v>
      </c>
      <c r="OD39">
        <v>0.43199703129745398</v>
      </c>
      <c r="OE39">
        <v>1.4016008689818201E-2</v>
      </c>
      <c r="OF39">
        <v>-0.55495099645825596</v>
      </c>
      <c r="OG39">
        <v>-0.23220697172441301</v>
      </c>
      <c r="OH39">
        <v>-1.00667615292706</v>
      </c>
      <c r="OI39">
        <v>-0.926926018848094</v>
      </c>
      <c r="OJ39">
        <v>-1.4303796786352301</v>
      </c>
      <c r="OK39">
        <v>-0.60289377051238902</v>
      </c>
      <c r="OL39">
        <v>-1.52355973742563</v>
      </c>
      <c r="OM39">
        <v>-1.1464880773264501</v>
      </c>
      <c r="ON39">
        <v>-1.32570688896125</v>
      </c>
      <c r="OO39">
        <v>-1.87430402947962</v>
      </c>
      <c r="OP39">
        <v>-1.2383962834353099</v>
      </c>
      <c r="OQ39">
        <v>-1.50293568633596</v>
      </c>
      <c r="OR39">
        <v>-1.29927785025937</v>
      </c>
      <c r="OS39">
        <v>-1.67244199149854</v>
      </c>
      <c r="OT39">
        <v>-1.6298498885099399</v>
      </c>
      <c r="OU39">
        <v>-1.4355787425716899</v>
      </c>
      <c r="OV39">
        <v>-1.4468782525295001</v>
      </c>
      <c r="OW39">
        <v>-1.59999092385847</v>
      </c>
      <c r="OX39">
        <v>-1.6250440612298001</v>
      </c>
      <c r="OY39">
        <v>-1.69706553299829</v>
      </c>
      <c r="OZ39">
        <v>-1.47222576659083</v>
      </c>
      <c r="PA39">
        <v>-1.42003323697379</v>
      </c>
      <c r="PB39">
        <v>-1.6290282193786501</v>
      </c>
      <c r="PC39">
        <v>-1.7330544456988699</v>
      </c>
      <c r="PD39">
        <v>-1.7228920010680699</v>
      </c>
      <c r="PE39">
        <v>-1.49663511705431</v>
      </c>
      <c r="PF39">
        <v>-1.1498549750582401</v>
      </c>
      <c r="PG39">
        <v>1.7915627222202499</v>
      </c>
      <c r="PH39">
        <v>-1.07980817259855</v>
      </c>
      <c r="PI39">
        <v>-1.3173788664025601</v>
      </c>
      <c r="PJ39">
        <v>-1.0936037304228701</v>
      </c>
      <c r="PK39">
        <v>-1.7813260007607099</v>
      </c>
      <c r="PL39">
        <v>-1.63258941436914</v>
      </c>
      <c r="PM39">
        <v>1.7783546476554799</v>
      </c>
      <c r="PN39">
        <v>2.1049059595169601</v>
      </c>
      <c r="PO39">
        <v>1.63800456856883</v>
      </c>
      <c r="PP39">
        <v>1.78074299102429</v>
      </c>
      <c r="PQ39">
        <v>1.78519956389967</v>
      </c>
      <c r="PR39">
        <v>1.7700154627417599</v>
      </c>
      <c r="PS39">
        <v>2.0348154538411798</v>
      </c>
      <c r="PT39">
        <v>1.6083639671260199</v>
      </c>
      <c r="PU39">
        <v>1.8140065506195899</v>
      </c>
      <c r="PV39">
        <v>1.7800246456522699</v>
      </c>
      <c r="PW39">
        <v>1.9063832658275499</v>
      </c>
      <c r="PX39">
        <v>1.8225083588746001</v>
      </c>
      <c r="PY39">
        <v>1.7142088747239199</v>
      </c>
      <c r="PZ39">
        <v>1.8872734007573999</v>
      </c>
      <c r="QA39">
        <v>1.86952571664324</v>
      </c>
      <c r="QB39">
        <v>1.80783018177858</v>
      </c>
      <c r="QC39">
        <v>1.8222203614716299</v>
      </c>
      <c r="QD39">
        <v>1.7976596493477399</v>
      </c>
      <c r="QE39">
        <v>1.94498559424284</v>
      </c>
      <c r="QF39">
        <v>1.8046198658024599</v>
      </c>
      <c r="QG39">
        <v>1.8119006685524299</v>
      </c>
      <c r="QH39">
        <v>1.8585339711053801</v>
      </c>
      <c r="QI39">
        <v>1.86402177357087</v>
      </c>
      <c r="QJ39">
        <v>1.9534285419322099</v>
      </c>
      <c r="QK39">
        <v>0.50076975779755994</v>
      </c>
      <c r="QL39">
        <v>1.0504377760478201</v>
      </c>
      <c r="QM39">
        <v>0.78216032033801797</v>
      </c>
      <c r="QN39">
        <v>1.27918340364064</v>
      </c>
      <c r="QO39">
        <v>0.42913879767921898</v>
      </c>
      <c r="QP39">
        <v>-0.210786475650346</v>
      </c>
      <c r="QQ39">
        <v>0.35832610625245098</v>
      </c>
      <c r="QR39">
        <v>0.44675988963298902</v>
      </c>
      <c r="QS39">
        <v>-0.27925628019187498</v>
      </c>
      <c r="QT39">
        <v>-0.67829501974214201</v>
      </c>
      <c r="QU39">
        <v>0.35068455999419101</v>
      </c>
      <c r="QV39">
        <v>0.16165272666948</v>
      </c>
      <c r="QW39">
        <v>0.322819004629669</v>
      </c>
      <c r="QX39">
        <v>-0.462446669732413</v>
      </c>
      <c r="QY39">
        <v>-0.44624225442573501</v>
      </c>
      <c r="QZ39">
        <v>0.26671168186191402</v>
      </c>
      <c r="RA39">
        <v>0.25335693732903197</v>
      </c>
      <c r="RB39">
        <v>-7.6186573409205802E-2</v>
      </c>
      <c r="RC39">
        <v>-0.47329943304215899</v>
      </c>
      <c r="RD39">
        <v>-0.508295187230562</v>
      </c>
      <c r="RE39">
        <v>0.30065623104561701</v>
      </c>
      <c r="RF39">
        <v>4.63805159627537E-3</v>
      </c>
      <c r="RG39">
        <v>-0.214079774316973</v>
      </c>
      <c r="RH39">
        <v>-0.51487953247217999</v>
      </c>
      <c r="RI39">
        <v>-0.68709151117506395</v>
      </c>
      <c r="RJ39">
        <v>9.9098156052987996E-2</v>
      </c>
      <c r="RK39">
        <v>-0.12272598041812301</v>
      </c>
      <c r="RL39">
        <v>-0.31489492804159602</v>
      </c>
      <c r="RM39">
        <v>-0.65900011333248099</v>
      </c>
      <c r="RN39">
        <v>-0.65869289330670899</v>
      </c>
      <c r="RO39">
        <v>5.8565476006011199</v>
      </c>
      <c r="RP39">
        <v>7.84245627481799</v>
      </c>
      <c r="RQ39">
        <v>10.1936203257463</v>
      </c>
      <c r="RR39">
        <v>7.6828935214662604</v>
      </c>
      <c r="RS39">
        <v>6.23783251588541</v>
      </c>
      <c r="RT39">
        <v>0.28008914806562901</v>
      </c>
      <c r="RU39">
        <v>5.82282219069688</v>
      </c>
      <c r="RV39">
        <v>5.6965182822100999</v>
      </c>
      <c r="RW39">
        <v>5.0636417393063997</v>
      </c>
      <c r="RX39">
        <v>2.2777154282689498</v>
      </c>
      <c r="RY39">
        <v>5.1742550702739996</v>
      </c>
      <c r="RZ39">
        <v>5.5656759309600501</v>
      </c>
      <c r="SA39">
        <v>5.4875253099960704</v>
      </c>
      <c r="SB39">
        <v>4.3593970819631798</v>
      </c>
      <c r="SC39">
        <v>3.0510108927799302</v>
      </c>
      <c r="SD39">
        <v>5.4853779239440996</v>
      </c>
      <c r="SE39">
        <v>5.6688906090776801</v>
      </c>
      <c r="SF39">
        <v>5.0782532469950699</v>
      </c>
      <c r="SG39">
        <v>3.82659936973943</v>
      </c>
      <c r="SH39">
        <v>2.8392531251824402</v>
      </c>
      <c r="SI39">
        <v>5.6092009993749601</v>
      </c>
      <c r="SJ39">
        <v>5.3899118622357598</v>
      </c>
      <c r="SK39">
        <v>4.5585471081635403</v>
      </c>
      <c r="SL39">
        <v>3.4627302810554301</v>
      </c>
      <c r="SM39">
        <v>3.1159240621548898</v>
      </c>
      <c r="SN39">
        <v>5.4146196090630196</v>
      </c>
      <c r="SO39">
        <v>4.9391292805326197</v>
      </c>
      <c r="SP39">
        <v>4.12385920211978</v>
      </c>
      <c r="SQ39">
        <v>3.5139695705009899</v>
      </c>
      <c r="SR39">
        <v>3.30643840293089</v>
      </c>
      <c r="SS39">
        <v>2.3915620045160999</v>
      </c>
      <c r="ST39">
        <v>-0.92495305528564697</v>
      </c>
      <c r="SU39">
        <v>-0.87063615797043603</v>
      </c>
      <c r="SV39">
        <v>-0.95626341299915596</v>
      </c>
      <c r="SW39">
        <v>7.4997260571798299E-2</v>
      </c>
      <c r="SX39">
        <v>1.6592878193195899E-2</v>
      </c>
      <c r="SY39">
        <v>2.4027257717842998</v>
      </c>
      <c r="SZ39">
        <v>2.3530597907536102</v>
      </c>
      <c r="TA39">
        <v>2.9330910090548099</v>
      </c>
      <c r="TB39">
        <v>2.8895370004508001</v>
      </c>
      <c r="TC39">
        <v>2.4021548488834501</v>
      </c>
      <c r="TD39">
        <v>2.3948034377314298</v>
      </c>
      <c r="TE39">
        <v>2.3360022939448002</v>
      </c>
      <c r="TF39">
        <v>2.9220486763684401</v>
      </c>
      <c r="TG39">
        <v>2.88214631039286</v>
      </c>
      <c r="TH39">
        <v>2.4059309711124901</v>
      </c>
      <c r="TI39">
        <v>2.3729081999263699</v>
      </c>
      <c r="TJ39">
        <v>2.6367699285125399</v>
      </c>
      <c r="TK39">
        <v>2.9113845102926299</v>
      </c>
      <c r="TL39">
        <v>2.8792189791012399</v>
      </c>
      <c r="TM39">
        <v>2.3962870595978498</v>
      </c>
      <c r="TN39">
        <v>2.57022628004025</v>
      </c>
      <c r="TO39">
        <v>2.73423594652261</v>
      </c>
      <c r="TP39">
        <v>2.9104579553224199</v>
      </c>
      <c r="TQ39">
        <v>2.8877051567620602</v>
      </c>
      <c r="TR39">
        <v>2.5467921800608</v>
      </c>
      <c r="TS39">
        <v>2.6685912008287498</v>
      </c>
      <c r="TT39">
        <v>2.7866094863669502</v>
      </c>
      <c r="TU39">
        <v>2.9189470429133699</v>
      </c>
      <c r="TV39">
        <v>2.9027492612338799</v>
      </c>
    </row>
    <row r="40" spans="1:542" x14ac:dyDescent="0.25">
      <c r="A40" s="13">
        <v>45930</v>
      </c>
      <c r="B40">
        <v>2.1572923631615701</v>
      </c>
      <c r="C40">
        <v>-8.40283488623884E-2</v>
      </c>
      <c r="D40">
        <v>-0.72702550455023995</v>
      </c>
      <c r="E40">
        <v>-0.37538992913215502</v>
      </c>
      <c r="F40">
        <v>2.95441451683463E-2</v>
      </c>
      <c r="G40">
        <v>0.50153755240213105</v>
      </c>
      <c r="H40">
        <v>2.17648023634497</v>
      </c>
      <c r="I40">
        <v>2.3508296359305798</v>
      </c>
      <c r="J40">
        <v>1.6426909906076299</v>
      </c>
      <c r="K40">
        <v>2.3925491206862199</v>
      </c>
      <c r="L40">
        <v>2.3301727686287399</v>
      </c>
      <c r="M40">
        <v>2.5790821852077301</v>
      </c>
      <c r="N40">
        <v>2.4578964679859099</v>
      </c>
      <c r="O40">
        <v>2.0326741539256599</v>
      </c>
      <c r="P40">
        <v>3.0758791787264701</v>
      </c>
      <c r="Q40">
        <v>2.60797164980977</v>
      </c>
      <c r="R40">
        <v>2.6928787595091199</v>
      </c>
      <c r="S40">
        <v>2.4222219749243701</v>
      </c>
      <c r="T40">
        <v>2.7542940517495298</v>
      </c>
      <c r="U40">
        <v>4.1623121998418702</v>
      </c>
      <c r="V40">
        <v>2.76693986713141</v>
      </c>
      <c r="W40">
        <v>2.6988798718810298</v>
      </c>
      <c r="X40">
        <v>2.91309552220183</v>
      </c>
      <c r="Y40">
        <v>3.72742953284616</v>
      </c>
      <c r="Z40">
        <v>4.9747504341299598</v>
      </c>
      <c r="AA40">
        <v>2.7821725144572298</v>
      </c>
      <c r="AB40">
        <v>3.0485290704252899</v>
      </c>
      <c r="AC40">
        <v>3.6573726589144999</v>
      </c>
      <c r="AD40">
        <v>4.4373185925833996</v>
      </c>
      <c r="AE40">
        <v>5.0839515986641297</v>
      </c>
      <c r="AF40">
        <v>-0.32873153643877201</v>
      </c>
      <c r="AG40">
        <v>0.51910398144207204</v>
      </c>
      <c r="AH40">
        <v>-0.27603177830496101</v>
      </c>
      <c r="AI40">
        <v>-1.20094806157703</v>
      </c>
      <c r="AJ40">
        <v>-1.65794603404923</v>
      </c>
      <c r="AK40">
        <v>4.7675927947228101E-2</v>
      </c>
      <c r="AL40">
        <v>-0.65314281066874202</v>
      </c>
      <c r="AM40">
        <v>-0.97858919638990904</v>
      </c>
      <c r="AN40">
        <v>-1.3334969094526199</v>
      </c>
      <c r="AO40">
        <v>-0.73211332419733899</v>
      </c>
      <c r="AP40">
        <v>-0.44490963441920001</v>
      </c>
      <c r="AQ40">
        <v>-0.76863108551528203</v>
      </c>
      <c r="AR40">
        <v>-1.10303003152487</v>
      </c>
      <c r="AS40">
        <v>-1.3601435630403</v>
      </c>
      <c r="AT40">
        <v>-0.69555850550515097</v>
      </c>
      <c r="AU40">
        <v>-0.61221886129418301</v>
      </c>
      <c r="AV40">
        <v>-0.943114220723274</v>
      </c>
      <c r="AW40">
        <v>-1.2403051437460999</v>
      </c>
      <c r="AX40">
        <v>-1.04009436347083</v>
      </c>
      <c r="AY40">
        <v>-0.62142734916551001</v>
      </c>
      <c r="AZ40">
        <v>-0.786061514772464</v>
      </c>
      <c r="BA40">
        <v>-1.0937793666898299</v>
      </c>
      <c r="BB40">
        <v>-1.0732126534364099</v>
      </c>
      <c r="BC40">
        <v>-0.88622117876790496</v>
      </c>
      <c r="BD40">
        <v>-0.57120785928607598</v>
      </c>
      <c r="BE40">
        <v>-0.94310016762515403</v>
      </c>
      <c r="BF40">
        <v>-1.00861593902721</v>
      </c>
      <c r="BG40">
        <v>-0.95490866120692497</v>
      </c>
      <c r="BH40">
        <v>-0.79139082229415403</v>
      </c>
      <c r="BI40">
        <v>-0.61538610112091796</v>
      </c>
      <c r="BK40">
        <v>2.41049915139781</v>
      </c>
      <c r="BL40">
        <v>-0.42420214622107499</v>
      </c>
      <c r="BM40">
        <v>-0.44340167419182303</v>
      </c>
      <c r="BN40">
        <v>-0.18951418472611101</v>
      </c>
      <c r="BO40">
        <v>-0.16692410878483399</v>
      </c>
      <c r="BP40">
        <v>-7.7912815414425102E-2</v>
      </c>
      <c r="BQ40">
        <v>2.5798218141545601</v>
      </c>
      <c r="BR40">
        <v>2.6576129862801698</v>
      </c>
      <c r="BS40">
        <v>2.9651732626795599</v>
      </c>
      <c r="BT40">
        <v>4.16202374553579</v>
      </c>
      <c r="BU40">
        <v>2.45093251280074</v>
      </c>
      <c r="BV40">
        <v>2.6426235416727701</v>
      </c>
      <c r="BW40">
        <v>2.75161250141766</v>
      </c>
      <c r="BX40">
        <v>3.2688593528582701</v>
      </c>
      <c r="BY40">
        <v>4.6525331420468801</v>
      </c>
      <c r="BZ40">
        <v>2.5659259023651</v>
      </c>
      <c r="CA40">
        <v>2.7201461458638101</v>
      </c>
      <c r="CB40">
        <v>3.02503055408003</v>
      </c>
      <c r="CC40">
        <v>3.9471349206612198</v>
      </c>
      <c r="CD40">
        <v>5.4546619392769999</v>
      </c>
      <c r="CE40">
        <v>2.6523969229431401</v>
      </c>
      <c r="CF40">
        <v>2.9160225216551798</v>
      </c>
      <c r="CG40">
        <v>3.52421188393477</v>
      </c>
      <c r="CH40">
        <v>4.61793754691021</v>
      </c>
      <c r="CI40">
        <v>6.0295116025406896</v>
      </c>
      <c r="CJ40">
        <v>2.8199668497285701</v>
      </c>
      <c r="CK40">
        <v>3.3004485393578502</v>
      </c>
      <c r="CL40">
        <v>4.0647149583113196</v>
      </c>
      <c r="CM40">
        <v>5.1519458054244804</v>
      </c>
      <c r="CN40">
        <v>6.7458711784775396</v>
      </c>
      <c r="CO40">
        <v>0.48186139611490397</v>
      </c>
      <c r="CP40">
        <v>-0.88124733456720905</v>
      </c>
      <c r="CQ40">
        <v>-0.81485724278979099</v>
      </c>
      <c r="CR40">
        <v>-1.7293154057924399E-2</v>
      </c>
      <c r="CS40">
        <v>-0.98074213158294199</v>
      </c>
      <c r="CT40">
        <v>-0.671127024679677</v>
      </c>
      <c r="CU40">
        <v>0.63167934118700397</v>
      </c>
      <c r="CV40">
        <v>1.7179768920260301</v>
      </c>
      <c r="CW40">
        <v>1.63588847259615E-2</v>
      </c>
      <c r="CX40">
        <v>1.35750636116561</v>
      </c>
      <c r="CY40">
        <v>1.4823975327561201</v>
      </c>
      <c r="CZ40">
        <v>1.21900648624404</v>
      </c>
      <c r="DA40">
        <v>1.75463112117711</v>
      </c>
      <c r="DB40">
        <v>0.78427822118357604</v>
      </c>
      <c r="DC40">
        <v>2.48923622590203</v>
      </c>
      <c r="DD40">
        <v>1.40834308052875</v>
      </c>
      <c r="DE40">
        <v>1.55031706492882</v>
      </c>
      <c r="DF40">
        <v>1.31752706939842</v>
      </c>
      <c r="DG40">
        <v>1.6841457066079</v>
      </c>
      <c r="DH40">
        <v>2.5794844731942401</v>
      </c>
      <c r="DI40">
        <v>1.5795646744576599</v>
      </c>
      <c r="DJ40">
        <v>1.32744552050666</v>
      </c>
      <c r="DK40">
        <v>1.7669479145898701</v>
      </c>
      <c r="DL40">
        <v>1.9864904650153901</v>
      </c>
      <c r="DM40">
        <v>2.5534210791718102</v>
      </c>
      <c r="DN40">
        <v>1.41934663240014</v>
      </c>
      <c r="DO40">
        <v>1.6845180803956701</v>
      </c>
      <c r="DP40">
        <v>2.0016299550246099</v>
      </c>
      <c r="DQ40">
        <v>2.1152762474046898</v>
      </c>
      <c r="DR40">
        <v>2.6382573727151302</v>
      </c>
      <c r="DS40">
        <v>4.1616939701311702E-2</v>
      </c>
      <c r="DT40">
        <v>-1.24689697591154</v>
      </c>
      <c r="DU40">
        <v>-1.5552380356406099</v>
      </c>
      <c r="DV40">
        <v>-1.08230282097232</v>
      </c>
      <c r="DW40">
        <v>-0.97303336923703698</v>
      </c>
      <c r="DX40">
        <v>0.257878798537093</v>
      </c>
      <c r="DY40">
        <v>-0.62994729858439302</v>
      </c>
      <c r="DZ40">
        <v>1.13861760244265</v>
      </c>
      <c r="EA40">
        <v>1.5367801696863601</v>
      </c>
      <c r="EB40">
        <v>0.811532081633206</v>
      </c>
      <c r="EC40">
        <v>-0.402518498963645</v>
      </c>
      <c r="ED40">
        <v>-0.20693111459895999</v>
      </c>
      <c r="EE40">
        <v>1.55100618430426</v>
      </c>
      <c r="EF40">
        <v>1.1171867490345599</v>
      </c>
      <c r="EG40">
        <v>0.45873477993426198</v>
      </c>
      <c r="EH40">
        <v>-0.37312356022652499</v>
      </c>
      <c r="EI40">
        <v>0.82872849811952598</v>
      </c>
      <c r="EJ40">
        <v>1.58164925670306</v>
      </c>
      <c r="EK40">
        <v>0.92307890108446899</v>
      </c>
      <c r="EL40">
        <v>0.70627230480274195</v>
      </c>
      <c r="EM40">
        <v>0.50522736561592996</v>
      </c>
      <c r="EN40">
        <v>1.2222799890812801</v>
      </c>
      <c r="EO40">
        <v>1.4631717666287201</v>
      </c>
      <c r="EP40">
        <v>1.0668441285392101</v>
      </c>
      <c r="EQ40">
        <v>1.45204719118458</v>
      </c>
      <c r="ER40">
        <v>0.88225974268250296</v>
      </c>
      <c r="ES40">
        <v>1.1585887781178099</v>
      </c>
      <c r="ET40">
        <v>1.4471145495112101</v>
      </c>
      <c r="EU40">
        <v>1.57795394908126</v>
      </c>
      <c r="EV40">
        <v>1.7172726157293601</v>
      </c>
      <c r="EW40">
        <v>0.27240240586572301</v>
      </c>
      <c r="EX40">
        <v>-0.99976664789985603</v>
      </c>
      <c r="EY40">
        <v>-0.68844421540543799</v>
      </c>
      <c r="EZ40">
        <v>-0.49914727155608202</v>
      </c>
      <c r="FA40">
        <v>-0.78592118386680099</v>
      </c>
      <c r="FB40">
        <v>-0.22114017743310399</v>
      </c>
      <c r="FC40">
        <v>0.956299798920204</v>
      </c>
      <c r="FD40">
        <v>1.63538961815789</v>
      </c>
      <c r="FE40">
        <v>0.110374014120595</v>
      </c>
      <c r="FF40">
        <v>1.3227860331890799</v>
      </c>
      <c r="FG40">
        <v>0.87615870975465404</v>
      </c>
      <c r="FH40">
        <v>1.12563764602959</v>
      </c>
      <c r="FI40">
        <v>1.4502665706243201</v>
      </c>
      <c r="FJ40">
        <v>0.51780337718743497</v>
      </c>
      <c r="FK40">
        <v>2.2683595639482301</v>
      </c>
      <c r="FL40">
        <v>1.02912923117829</v>
      </c>
      <c r="FM40">
        <v>1.32484305961222</v>
      </c>
      <c r="FN40">
        <v>1.01500913778487</v>
      </c>
      <c r="FO40">
        <v>1.38089575710469</v>
      </c>
      <c r="FP40">
        <v>2.4431158097386798</v>
      </c>
      <c r="FQ40">
        <v>1.21198503589801</v>
      </c>
      <c r="FR40">
        <v>1.09152833019701</v>
      </c>
      <c r="FS40">
        <v>1.4596992664977999</v>
      </c>
      <c r="FT40">
        <v>1.77100235471857</v>
      </c>
      <c r="FU40">
        <v>2.6949696346679799</v>
      </c>
      <c r="FV40">
        <v>1.0743103123053199</v>
      </c>
      <c r="FW40">
        <v>1.4254580273227699</v>
      </c>
      <c r="FX40">
        <v>1.7554345720098601</v>
      </c>
      <c r="FY40">
        <v>2.1123393569820301</v>
      </c>
      <c r="FZ40">
        <v>2.8370448937609298</v>
      </c>
      <c r="GA40">
        <v>2.0615730376952701</v>
      </c>
      <c r="GB40">
        <v>0.146561923655948</v>
      </c>
      <c r="GC40">
        <v>0.327512088216661</v>
      </c>
      <c r="GD40">
        <v>0.532487269962448</v>
      </c>
      <c r="GE40">
        <v>0.66436978128255597</v>
      </c>
      <c r="GF40">
        <v>1.30682004265427</v>
      </c>
      <c r="GG40">
        <v>2.1102034451402099</v>
      </c>
      <c r="GH40">
        <v>2.0635565306491799</v>
      </c>
      <c r="GI40">
        <v>1.9700855200487299</v>
      </c>
      <c r="GJ40">
        <v>1.87728878954094</v>
      </c>
      <c r="GK40">
        <v>2.0899777810476698</v>
      </c>
      <c r="GL40">
        <v>2.1018071203196702</v>
      </c>
      <c r="GM40">
        <v>2.05217302312768</v>
      </c>
      <c r="GN40">
        <v>1.6166579658279501</v>
      </c>
      <c r="GO40">
        <v>1.8342374366158301</v>
      </c>
      <c r="GP40">
        <v>2.1414246934861598</v>
      </c>
      <c r="GQ40">
        <v>2.1180634948345198</v>
      </c>
      <c r="GR40">
        <v>1.85065117171335</v>
      </c>
      <c r="GS40">
        <v>1.73962936211616</v>
      </c>
      <c r="GT40">
        <v>1.7990734427270401</v>
      </c>
      <c r="GU40">
        <v>2.1809227892103</v>
      </c>
      <c r="GV40">
        <v>1.9836978161783501</v>
      </c>
      <c r="GW40">
        <v>1.8662139975408301</v>
      </c>
      <c r="GX40">
        <v>1.7563611924346401</v>
      </c>
      <c r="GY40">
        <v>1.7690793564282199</v>
      </c>
      <c r="GZ40">
        <v>2.0925214750924401</v>
      </c>
      <c r="HA40">
        <v>1.9780359029908301</v>
      </c>
      <c r="HB40">
        <v>1.85634775235616</v>
      </c>
      <c r="HC40">
        <v>1.7517073381034101</v>
      </c>
      <c r="HD40">
        <v>1.7455272379037901</v>
      </c>
      <c r="HE40">
        <v>1.01164235916425</v>
      </c>
      <c r="HF40">
        <v>0.41821994090274101</v>
      </c>
      <c r="HG40">
        <v>0.64357832843506102</v>
      </c>
      <c r="HH40">
        <v>0.83444771961096698</v>
      </c>
      <c r="HI40">
        <v>0.90836331864965603</v>
      </c>
      <c r="HJ40">
        <v>1.7814133471404701</v>
      </c>
      <c r="HK40">
        <v>0.94062279675018001</v>
      </c>
      <c r="HL40">
        <v>0.851004107411229</v>
      </c>
      <c r="HM40">
        <v>0.75894901219973199</v>
      </c>
      <c r="HN40">
        <v>0.64867530852278699</v>
      </c>
      <c r="HO40">
        <v>0.98865058662970595</v>
      </c>
      <c r="HP40">
        <v>0.91018040952481705</v>
      </c>
      <c r="HQ40">
        <v>0.82301057165990099</v>
      </c>
      <c r="HR40">
        <v>0.46885187940019002</v>
      </c>
      <c r="HS40">
        <v>0.60994700961826398</v>
      </c>
      <c r="HT40">
        <v>0.95850400984550499</v>
      </c>
      <c r="HU40">
        <v>0.87295788361613502</v>
      </c>
      <c r="HV40">
        <v>0.64693323582631101</v>
      </c>
      <c r="HW40">
        <v>0.54212986831394105</v>
      </c>
      <c r="HX40">
        <v>0.56301081420216004</v>
      </c>
      <c r="HY40">
        <v>0.92387323263192</v>
      </c>
      <c r="HZ40">
        <v>0.73947668142840495</v>
      </c>
      <c r="IA40">
        <v>0.63794021023446401</v>
      </c>
      <c r="IB40">
        <v>0.53476229348816195</v>
      </c>
      <c r="IC40">
        <v>0.51748651673035695</v>
      </c>
      <c r="ID40">
        <v>0.81223913990275998</v>
      </c>
      <c r="IE40">
        <v>0.71105247776515101</v>
      </c>
      <c r="IF40">
        <v>0.60954380663392604</v>
      </c>
      <c r="IG40">
        <v>0.50852989849364505</v>
      </c>
      <c r="IH40">
        <v>0.47306368019533501</v>
      </c>
      <c r="II40">
        <v>1.5650499192346901</v>
      </c>
      <c r="IJ40">
        <v>0.40936997322485702</v>
      </c>
      <c r="IK40">
        <v>0.14417422318591799</v>
      </c>
      <c r="IL40">
        <v>-4.35222142622365E-3</v>
      </c>
      <c r="IM40">
        <v>3.6242154022837599E-2</v>
      </c>
      <c r="IN40">
        <v>-0.66692628254172603</v>
      </c>
      <c r="IO40">
        <v>1.6596137911262301</v>
      </c>
      <c r="IP40">
        <v>1.60673789788659</v>
      </c>
      <c r="IQ40">
        <v>1.23639708012049</v>
      </c>
      <c r="IR40">
        <v>0.63316316505733305</v>
      </c>
      <c r="IS40">
        <v>1.8524293125628899</v>
      </c>
      <c r="IT40">
        <v>1.7745545027010601</v>
      </c>
      <c r="IU40">
        <v>1.56702205728777</v>
      </c>
      <c r="IV40">
        <v>1.3441948590732999</v>
      </c>
      <c r="IW40">
        <v>1.103642941793</v>
      </c>
      <c r="IX40">
        <v>1.8705801940053901</v>
      </c>
      <c r="IY40">
        <v>1.7246604939018899</v>
      </c>
      <c r="IZ40">
        <v>1.50727676760034</v>
      </c>
      <c r="JA40">
        <v>1.2724881876256899</v>
      </c>
      <c r="JB40">
        <v>1.4492489465854701</v>
      </c>
      <c r="JC40">
        <v>1.8470620979377901</v>
      </c>
      <c r="JD40">
        <v>1.6748495553369001</v>
      </c>
      <c r="JE40">
        <v>1.44390106608446</v>
      </c>
      <c r="JF40">
        <v>1.47816218702066</v>
      </c>
      <c r="JG40">
        <v>1.64066744899656</v>
      </c>
      <c r="JH40">
        <v>1.8179607572361201</v>
      </c>
      <c r="JI40">
        <v>1.6233504282545601</v>
      </c>
      <c r="JJ40">
        <v>1.5960910170791001</v>
      </c>
      <c r="JK40">
        <v>1.65647473247247</v>
      </c>
      <c r="JL40">
        <v>1.74706844173888</v>
      </c>
      <c r="JM40">
        <v>2.5581598857932399</v>
      </c>
      <c r="JN40">
        <v>1.47073082289972E-2</v>
      </c>
      <c r="JO40">
        <v>0.151111368431668</v>
      </c>
      <c r="JP40">
        <v>0.30709761166350802</v>
      </c>
      <c r="JQ40">
        <v>0.43155362599576402</v>
      </c>
      <c r="JR40">
        <v>0.51939141488906504</v>
      </c>
      <c r="JS40">
        <v>2.6933016082464798</v>
      </c>
      <c r="JT40">
        <v>2.7551773164335098</v>
      </c>
      <c r="JU40">
        <v>2.71760987729099</v>
      </c>
      <c r="JV40">
        <v>2.6135535236351899</v>
      </c>
      <c r="JW40">
        <v>2.6604844581050502</v>
      </c>
      <c r="JX40">
        <v>2.77658838050368</v>
      </c>
      <c r="JY40">
        <v>2.7954850817175299</v>
      </c>
      <c r="JZ40">
        <v>2.40326926742582</v>
      </c>
      <c r="KA40">
        <v>2.6079615809277001</v>
      </c>
      <c r="KB40">
        <v>2.7644400014103199</v>
      </c>
      <c r="KC40">
        <v>2.8304542695271699</v>
      </c>
      <c r="KD40">
        <v>2.6308560743637202</v>
      </c>
      <c r="KE40">
        <v>2.5348299190918899</v>
      </c>
      <c r="KF40">
        <v>2.5789271058134098</v>
      </c>
      <c r="KG40">
        <v>2.8617736168049999</v>
      </c>
      <c r="KH40">
        <v>2.75468695512766</v>
      </c>
      <c r="KI40">
        <v>2.6754056331192002</v>
      </c>
      <c r="KJ40">
        <v>2.56403261009274</v>
      </c>
      <c r="KK40">
        <v>2.56502777581025</v>
      </c>
      <c r="KL40">
        <v>2.8510016607684499</v>
      </c>
      <c r="KM40">
        <v>2.7969802170584499</v>
      </c>
      <c r="KN40">
        <v>2.6890585983972999</v>
      </c>
      <c r="KO40">
        <v>2.5781861767041501</v>
      </c>
      <c r="KP40">
        <v>2.5648171972994498</v>
      </c>
      <c r="KQ40">
        <v>1.06720115394716</v>
      </c>
      <c r="KR40">
        <v>-2.8004797992527002</v>
      </c>
      <c r="KS40">
        <v>-1.47909798510207</v>
      </c>
      <c r="KT40">
        <v>-0.24580863943664899</v>
      </c>
      <c r="KU40">
        <v>2.1032270128924502</v>
      </c>
      <c r="KV40">
        <v>-0.17781278702342099</v>
      </c>
      <c r="KW40">
        <v>1.03154296209677</v>
      </c>
      <c r="KX40">
        <v>3.5519860031399202</v>
      </c>
      <c r="KY40">
        <v>4.3986630352845397</v>
      </c>
      <c r="KZ40">
        <v>3.0144939669614801</v>
      </c>
      <c r="LA40">
        <v>1.72414008753851</v>
      </c>
      <c r="LB40">
        <v>2.3117993143981401</v>
      </c>
      <c r="LC40">
        <v>3.91417654051441</v>
      </c>
      <c r="LD40">
        <v>4.8006074490161401</v>
      </c>
      <c r="LE40">
        <v>3.7343719960462902</v>
      </c>
      <c r="LF40">
        <v>2.0809306439164499</v>
      </c>
      <c r="LG40">
        <v>3.2109834579899101</v>
      </c>
      <c r="LH40">
        <v>4.5367163180216199</v>
      </c>
      <c r="LI40">
        <v>4.4635810494103696</v>
      </c>
      <c r="LJ40">
        <v>3.7307153406992999</v>
      </c>
      <c r="LK40">
        <v>2.7674447621940002</v>
      </c>
      <c r="LL40">
        <v>3.8816278734224898</v>
      </c>
      <c r="LM40">
        <v>4.44536404194921</v>
      </c>
      <c r="LN40">
        <v>4.2761588135215298</v>
      </c>
      <c r="LO40">
        <v>3.8463975729454098</v>
      </c>
      <c r="LP40">
        <v>3.3744638635353299</v>
      </c>
      <c r="LQ40">
        <v>3.9788509005120001</v>
      </c>
      <c r="LR40">
        <v>4.3253782947875798</v>
      </c>
      <c r="LS40">
        <v>4.2514632512605202</v>
      </c>
      <c r="LT40">
        <v>3.9554047984161</v>
      </c>
      <c r="LU40">
        <v>-1.1233679600172</v>
      </c>
      <c r="LV40">
        <v>-0.29871044929502599</v>
      </c>
      <c r="LW40">
        <v>-0.79771023769843696</v>
      </c>
      <c r="LX40">
        <v>-0.398981541601653</v>
      </c>
      <c r="LY40">
        <v>-1.9620046543787599</v>
      </c>
      <c r="LZ40">
        <v>-1.2525539643014501</v>
      </c>
      <c r="MA40">
        <v>-0.176752500145298</v>
      </c>
      <c r="MB40">
        <v>1.72161278961577</v>
      </c>
      <c r="MC40">
        <v>-0.43255999899915698</v>
      </c>
      <c r="MD40">
        <v>-0.99342046687608598</v>
      </c>
      <c r="ME40">
        <v>-0.32434263037201899</v>
      </c>
      <c r="MF40">
        <v>2.9828828752381201E-2</v>
      </c>
      <c r="MG40">
        <v>0.79010958051273295</v>
      </c>
      <c r="MH40">
        <v>0.82045296423245295</v>
      </c>
      <c r="MI40">
        <v>0.20318959967407299</v>
      </c>
      <c r="MJ40">
        <v>-0.19411039598979399</v>
      </c>
      <c r="MK40">
        <v>0.55808551265932005</v>
      </c>
      <c r="ML40">
        <v>1.09839973871966</v>
      </c>
      <c r="MM40">
        <v>0.70217131988325199</v>
      </c>
      <c r="MN40">
        <v>0.433261111896389</v>
      </c>
      <c r="MO40">
        <v>0.28544728012915399</v>
      </c>
      <c r="MP40">
        <v>0.94673227352295197</v>
      </c>
      <c r="MQ40">
        <v>1.06592144510267</v>
      </c>
      <c r="MR40">
        <v>0.87861834096398195</v>
      </c>
      <c r="MS40">
        <v>1.13217996979094</v>
      </c>
      <c r="MT40">
        <v>0.65729127717346303</v>
      </c>
      <c r="MU40">
        <v>0.95663345728918303</v>
      </c>
      <c r="MV40">
        <v>1.2231952500429599</v>
      </c>
      <c r="MW40">
        <v>1.5260158906519901</v>
      </c>
      <c r="MX40">
        <v>2.3289299777330101</v>
      </c>
      <c r="MY40">
        <v>-0.201377693019964</v>
      </c>
      <c r="MZ40">
        <v>-1.60342264529782</v>
      </c>
      <c r="NA40">
        <v>-1.41651562112258</v>
      </c>
      <c r="NB40">
        <v>-0.51877216140056903</v>
      </c>
      <c r="NC40">
        <v>-1.3245055287694101</v>
      </c>
      <c r="ND40">
        <v>-1.1969378552644101</v>
      </c>
      <c r="NE40">
        <v>1.6024318495165899</v>
      </c>
      <c r="NF40">
        <v>2.2165057067974101</v>
      </c>
      <c r="NG40">
        <v>2.5631870196023798</v>
      </c>
      <c r="NH40">
        <v>0.91140921497067995</v>
      </c>
      <c r="NI40">
        <v>1.07993016713269</v>
      </c>
      <c r="NJ40">
        <v>2.4351383221110701</v>
      </c>
      <c r="NK40">
        <v>2.4463986404940998</v>
      </c>
      <c r="NL40">
        <v>2.9743628229538999</v>
      </c>
      <c r="NM40">
        <v>2.7580020651182302</v>
      </c>
      <c r="NN40">
        <v>1.8835609654978001</v>
      </c>
      <c r="NO40">
        <v>2.6424131503856101</v>
      </c>
      <c r="NP40">
        <v>2.95083909833098</v>
      </c>
      <c r="NQ40">
        <v>3.1489382996605699</v>
      </c>
      <c r="NR40">
        <v>3.9845685739011301</v>
      </c>
      <c r="NS40">
        <v>2.2158824741648</v>
      </c>
      <c r="NT40">
        <v>2.96175855318902</v>
      </c>
      <c r="NU40">
        <v>3.1219702460621201</v>
      </c>
      <c r="NV40">
        <v>3.9313670572211699</v>
      </c>
      <c r="NW40">
        <v>4.2694575975826803</v>
      </c>
      <c r="NX40">
        <v>2.5642945838025999</v>
      </c>
      <c r="NY40">
        <v>3.1099104039429002</v>
      </c>
      <c r="NZ40">
        <v>3.74672007081681</v>
      </c>
      <c r="OA40">
        <v>4.1985345650233601</v>
      </c>
      <c r="OB40">
        <v>4.8670354830274496</v>
      </c>
      <c r="OC40">
        <v>-1.06343164785013</v>
      </c>
      <c r="OD40">
        <v>-0.36052568156758802</v>
      </c>
      <c r="OE40">
        <v>0.445968767940713</v>
      </c>
      <c r="OF40">
        <v>3.4589161322967202E-2</v>
      </c>
      <c r="OG40">
        <v>-0.55627059618666097</v>
      </c>
      <c r="OH40">
        <v>-0.25354925326868899</v>
      </c>
      <c r="OI40">
        <v>-0.87444206486101395</v>
      </c>
      <c r="OJ40">
        <v>-0.84760432429521304</v>
      </c>
      <c r="OK40">
        <v>-1.40863423498179</v>
      </c>
      <c r="OL40">
        <v>-0.58558602931057602</v>
      </c>
      <c r="OM40">
        <v>-1.23568548770623</v>
      </c>
      <c r="ON40">
        <v>-1.05627604082529</v>
      </c>
      <c r="OO40">
        <v>-1.24203700072212</v>
      </c>
      <c r="OP40">
        <v>-1.8527221987926701</v>
      </c>
      <c r="OQ40">
        <v>-1.2309264692962301</v>
      </c>
      <c r="OR40">
        <v>-1.20066595753948</v>
      </c>
      <c r="OS40">
        <v>-1.2001057802813899</v>
      </c>
      <c r="OT40">
        <v>-1.6189060412194201</v>
      </c>
      <c r="OU40">
        <v>-1.6154068280509799</v>
      </c>
      <c r="OV40">
        <v>-1.4273130327683501</v>
      </c>
      <c r="OW40">
        <v>-1.29411665568431</v>
      </c>
      <c r="OX40">
        <v>-1.51993850933188</v>
      </c>
      <c r="OY40">
        <v>-1.58970747234357</v>
      </c>
      <c r="OZ40">
        <v>-1.6854442287345499</v>
      </c>
      <c r="PA40">
        <v>-1.46351786655383</v>
      </c>
      <c r="PB40">
        <v>-1.56924466833344</v>
      </c>
      <c r="PC40">
        <v>-1.56997043352359</v>
      </c>
      <c r="PD40">
        <v>-1.7058333973200901</v>
      </c>
      <c r="PE40">
        <v>-1.7133275208078</v>
      </c>
      <c r="PF40">
        <v>-1.4801595553170901</v>
      </c>
      <c r="PG40">
        <v>1.5484224780112801</v>
      </c>
      <c r="PH40">
        <v>-1.44123862199799</v>
      </c>
      <c r="PI40">
        <v>-1.1451621282770399</v>
      </c>
      <c r="PJ40">
        <v>-1.43161071753072</v>
      </c>
      <c r="PK40">
        <v>-1.1680424194758201</v>
      </c>
      <c r="PL40">
        <v>-1.9472203745814201</v>
      </c>
      <c r="PM40">
        <v>1.84203060689814</v>
      </c>
      <c r="PN40">
        <v>1.8430051183073199</v>
      </c>
      <c r="PO40">
        <v>2.1780141184777801</v>
      </c>
      <c r="PP40">
        <v>1.7027346897814699</v>
      </c>
      <c r="PQ40">
        <v>1.5415178570891701</v>
      </c>
      <c r="PR40">
        <v>1.84056747948441</v>
      </c>
      <c r="PS40">
        <v>1.8394103278503799</v>
      </c>
      <c r="PT40">
        <v>2.1032146544039501</v>
      </c>
      <c r="PU40">
        <v>1.6820937960803599</v>
      </c>
      <c r="PV40">
        <v>1.6955939081209801</v>
      </c>
      <c r="PW40">
        <v>1.8425208437198799</v>
      </c>
      <c r="PX40">
        <v>1.9750567157393999</v>
      </c>
      <c r="PY40">
        <v>1.8938288848604601</v>
      </c>
      <c r="PZ40">
        <v>1.7992028308333901</v>
      </c>
      <c r="QA40">
        <v>1.74704667632958</v>
      </c>
      <c r="QB40">
        <v>1.9337017395791301</v>
      </c>
      <c r="QC40">
        <v>1.8786137182867799</v>
      </c>
      <c r="QD40">
        <v>1.9022829008734401</v>
      </c>
      <c r="QE40">
        <v>1.89300688436016</v>
      </c>
      <c r="QF40">
        <v>1.8412342760300799</v>
      </c>
      <c r="QG40">
        <v>1.8718278736954701</v>
      </c>
      <c r="QH40">
        <v>1.8894710167657001</v>
      </c>
      <c r="QI40">
        <v>1.9477251445485599</v>
      </c>
      <c r="QJ40">
        <v>1.9664952513342999</v>
      </c>
      <c r="QK40">
        <v>0.83461626299593294</v>
      </c>
      <c r="QL40">
        <v>0.96179323798471605</v>
      </c>
      <c r="QM40">
        <v>1.03154477030086</v>
      </c>
      <c r="QN40">
        <v>0.76657803241852596</v>
      </c>
      <c r="QO40">
        <v>1.30196347092508</v>
      </c>
      <c r="QP40">
        <v>0.39282934098473699</v>
      </c>
      <c r="QQ40">
        <v>0.50867272426047205</v>
      </c>
      <c r="QR40">
        <v>0.37284740789223803</v>
      </c>
      <c r="QS40">
        <v>0.45348614596756398</v>
      </c>
      <c r="QT40">
        <v>-0.26499697903904401</v>
      </c>
      <c r="QU40">
        <v>0.44632580362897101</v>
      </c>
      <c r="QV40">
        <v>0.36584564456777102</v>
      </c>
      <c r="QW40">
        <v>0.170970343915365</v>
      </c>
      <c r="QX40">
        <v>0.34240967531622402</v>
      </c>
      <c r="QY40">
        <v>-0.43802416502562902</v>
      </c>
      <c r="QZ40">
        <v>0.42404160655573903</v>
      </c>
      <c r="RA40">
        <v>0.27990190165919898</v>
      </c>
      <c r="RB40">
        <v>0.26839773762097602</v>
      </c>
      <c r="RC40">
        <v>-5.1760404522332902E-2</v>
      </c>
      <c r="RD40">
        <v>-0.42015151314433702</v>
      </c>
      <c r="RE40">
        <v>0.35302463194495598</v>
      </c>
      <c r="RF40">
        <v>0.316194126215672</v>
      </c>
      <c r="RG40">
        <v>2.45600112662759E-2</v>
      </c>
      <c r="RH40">
        <v>-0.17130299242476901</v>
      </c>
      <c r="RI40">
        <v>-0.45612839426326302</v>
      </c>
      <c r="RJ40">
        <v>0.36893549180236701</v>
      </c>
      <c r="RK40">
        <v>0.119159716931557</v>
      </c>
      <c r="RL40">
        <v>-8.7643356204986297E-2</v>
      </c>
      <c r="RM40">
        <v>-0.26364446731569002</v>
      </c>
      <c r="RN40">
        <v>-0.59948947080577297</v>
      </c>
      <c r="RO40">
        <v>5.9678558217813302</v>
      </c>
      <c r="RP40">
        <v>1.8837706521625199</v>
      </c>
      <c r="RQ40">
        <v>7.6271455247163997</v>
      </c>
      <c r="RR40">
        <v>10.1987504755021</v>
      </c>
      <c r="RS40">
        <v>8.9710779311323297</v>
      </c>
      <c r="RT40">
        <v>6.3019940422343597</v>
      </c>
      <c r="RU40">
        <v>5.9337406276633802</v>
      </c>
      <c r="RV40">
        <v>5.80517575651802</v>
      </c>
      <c r="RW40">
        <v>6.2801973934914299</v>
      </c>
      <c r="RX40">
        <v>5.3235213258903</v>
      </c>
      <c r="RY40">
        <v>5.2773018511940304</v>
      </c>
      <c r="RZ40">
        <v>5.6761331988408497</v>
      </c>
      <c r="SA40">
        <v>5.89317025453198</v>
      </c>
      <c r="SB40">
        <v>6.1704301491192304</v>
      </c>
      <c r="SC40">
        <v>4.6883820376249696</v>
      </c>
      <c r="SD40">
        <v>5.59443117406708</v>
      </c>
      <c r="SE40">
        <v>5.9306374223515803</v>
      </c>
      <c r="SF40">
        <v>6.1829268715779904</v>
      </c>
      <c r="SG40">
        <v>5.6027357427612099</v>
      </c>
      <c r="SH40">
        <v>4.0341988943634899</v>
      </c>
      <c r="SI40">
        <v>5.8182518572830499</v>
      </c>
      <c r="SJ40">
        <v>6.1583533067645604</v>
      </c>
      <c r="SK40">
        <v>5.87067673231493</v>
      </c>
      <c r="SL40">
        <v>4.9115678071576001</v>
      </c>
      <c r="SM40">
        <v>3.6190100993988699</v>
      </c>
      <c r="SN40">
        <v>6.0040197821966803</v>
      </c>
      <c r="SO40">
        <v>5.9337943324361797</v>
      </c>
      <c r="SP40">
        <v>5.3039363688140098</v>
      </c>
      <c r="SQ40">
        <v>4.3824126530230396</v>
      </c>
      <c r="SR40">
        <v>3.6451089743411398</v>
      </c>
      <c r="SS40">
        <v>2.47084571043482</v>
      </c>
      <c r="ST40">
        <v>-1.08289542434718</v>
      </c>
      <c r="SU40">
        <v>-0.92632695848915303</v>
      </c>
      <c r="SV40">
        <v>-0.87614679551075403</v>
      </c>
      <c r="SW40">
        <v>-0.96875019116166705</v>
      </c>
      <c r="SX40">
        <v>6.2549951411992002E-2</v>
      </c>
      <c r="SY40">
        <v>2.5278352902380101</v>
      </c>
      <c r="SZ40">
        <v>2.5373881235977498</v>
      </c>
      <c r="TA40">
        <v>2.4831249463819201</v>
      </c>
      <c r="TB40">
        <v>3.0620841476667899</v>
      </c>
      <c r="TC40">
        <v>2.4971569468753301</v>
      </c>
      <c r="TD40">
        <v>2.5382162700375699</v>
      </c>
      <c r="TE40">
        <v>2.5282798982363501</v>
      </c>
      <c r="TF40">
        <v>2.4648391447351798</v>
      </c>
      <c r="TG40">
        <v>3.0506939443663601</v>
      </c>
      <c r="TH40">
        <v>2.5254309676897702</v>
      </c>
      <c r="TI40">
        <v>2.54121242096583</v>
      </c>
      <c r="TJ40">
        <v>2.5045286439012302</v>
      </c>
      <c r="TK40">
        <v>2.7661132984147798</v>
      </c>
      <c r="TL40">
        <v>3.0407523673711898</v>
      </c>
      <c r="TM40">
        <v>2.5407741754634698</v>
      </c>
      <c r="TN40">
        <v>2.5302961798811299</v>
      </c>
      <c r="TO40">
        <v>2.7019460056855999</v>
      </c>
      <c r="TP40">
        <v>2.86441163772832</v>
      </c>
      <c r="TQ40">
        <v>3.0424707042194701</v>
      </c>
      <c r="TR40">
        <v>2.5410396875910899</v>
      </c>
      <c r="TS40">
        <v>2.6808855650742598</v>
      </c>
      <c r="TT40">
        <v>2.8009233506805802</v>
      </c>
      <c r="TU40">
        <v>2.9190550969782398</v>
      </c>
      <c r="TV40">
        <v>3.0556750960404901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46D9-F282-4E84-9A91-E47BED40A088}">
  <sheetPr>
    <tabColor rgb="FFFFE600"/>
  </sheetPr>
  <dimension ref="A2:AG26"/>
  <sheetViews>
    <sheetView workbookViewId="0">
      <selection activeCell="H23" sqref="H23"/>
    </sheetView>
  </sheetViews>
  <sheetFormatPr defaultRowHeight="15" x14ac:dyDescent="0.25"/>
  <cols>
    <col min="1" max="1" width="11.140625" bestFit="1" customWidth="1"/>
  </cols>
  <sheetData>
    <row r="2" spans="1:33" x14ac:dyDescent="0.25">
      <c r="C2" s="11" t="s">
        <v>2406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</row>
    <row r="3" spans="1:33" x14ac:dyDescent="0.25">
      <c r="A3" s="20" t="str">
        <f>_xlfn.CONCAT(B3,C3)</f>
        <v>CorporateA</v>
      </c>
      <c r="B3" s="20" t="s">
        <v>1</v>
      </c>
      <c r="C3" s="21" t="s">
        <v>2407</v>
      </c>
      <c r="D3" s="22">
        <v>2.6071152491580565E-4</v>
      </c>
      <c r="E3" s="22">
        <v>5.5889484393165448E-3</v>
      </c>
      <c r="F3" s="22">
        <v>9.4782610618301781E-3</v>
      </c>
      <c r="G3" s="22">
        <v>1.22487268597441E-2</v>
      </c>
      <c r="H3" s="22">
        <v>1.4170549086865793E-2</v>
      </c>
      <c r="I3" s="22">
        <v>1.5460219090100209E-2</v>
      </c>
      <c r="J3" s="22">
        <v>1.6285514903396317E-2</v>
      </c>
      <c r="K3" s="22">
        <v>1.6773531661590332E-2</v>
      </c>
      <c r="L3" s="22">
        <v>1.7018979372475984E-2</v>
      </c>
      <c r="M3" s="22">
        <v>1.7091575048933383E-2</v>
      </c>
      <c r="N3" s="22">
        <v>1.7042156031445294E-2</v>
      </c>
      <c r="O3" s="22">
        <v>1.6907516955328467E-2</v>
      </c>
      <c r="P3" s="22">
        <v>1.6714127540108648E-2</v>
      </c>
      <c r="Q3" s="22">
        <v>1.6480933034363654E-2</v>
      </c>
      <c r="R3" s="22">
        <v>1.6221432911695088E-2</v>
      </c>
      <c r="S3" s="22">
        <v>1.5945206922099386E-2</v>
      </c>
      <c r="T3" s="22">
        <v>1.5659025982542152E-2</v>
      </c>
      <c r="U3" s="22">
        <v>1.5367655514412493E-2</v>
      </c>
      <c r="V3" s="22">
        <v>1.5074433330641734E-2</v>
      </c>
      <c r="W3" s="22">
        <v>1.4781683593542427E-2</v>
      </c>
      <c r="X3" s="22">
        <v>1.4491012332910558E-2</v>
      </c>
      <c r="Y3" s="22">
        <v>1.4203517822860667E-2</v>
      </c>
      <c r="Z3" s="22">
        <v>1.3919940002739217E-2</v>
      </c>
      <c r="AA3" s="22">
        <v>1.3640766401085191E-2</v>
      </c>
      <c r="AB3" s="22">
        <v>1.3366307104535291E-2</v>
      </c>
      <c r="AC3" s="22">
        <v>1.3096747745954429E-2</v>
      </c>
      <c r="AD3" s="22">
        <v>1.2832186912802523E-2</v>
      </c>
      <c r="AE3" s="22">
        <v>1.2572662529428458E-2</v>
      </c>
      <c r="AF3" s="22">
        <v>1.2318170445840049E-2</v>
      </c>
      <c r="AG3" s="22">
        <v>1.2068677523593474E-2</v>
      </c>
    </row>
    <row r="4" spans="1:33" x14ac:dyDescent="0.25">
      <c r="A4" s="20" t="str">
        <f t="shared" ref="A4:A26" si="0">_xlfn.CONCAT(B4,C4)</f>
        <v>CorporateB1</v>
      </c>
      <c r="B4" s="20" t="s">
        <v>1</v>
      </c>
      <c r="C4" s="21" t="s">
        <v>2408</v>
      </c>
      <c r="D4" s="22">
        <v>5.9265073834924558E-4</v>
      </c>
      <c r="E4" s="22">
        <v>6.1725925973927266E-3</v>
      </c>
      <c r="F4" s="22">
        <v>1.0082987787479469E-2</v>
      </c>
      <c r="G4" s="22">
        <v>1.2777641774802076E-2</v>
      </c>
      <c r="H4" s="22">
        <v>1.4593504012391085E-2</v>
      </c>
      <c r="I4" s="22">
        <v>1.5778137257603519E-2</v>
      </c>
      <c r="J4" s="22">
        <v>1.6511938567375047E-2</v>
      </c>
      <c r="K4" s="22">
        <v>1.6925501594529949E-2</v>
      </c>
      <c r="L4" s="22">
        <v>1.7112863737900344E-2</v>
      </c>
      <c r="M4" s="22">
        <v>1.7141441763389775E-2</v>
      </c>
      <c r="N4" s="22">
        <v>1.7059388918966217E-2</v>
      </c>
      <c r="O4" s="22">
        <v>1.6900989462124594E-2</v>
      </c>
      <c r="P4" s="22">
        <v>1.6690583815874016E-2</v>
      </c>
      <c r="Q4" s="22">
        <v>1.6445407137846979E-2</v>
      </c>
      <c r="R4" s="22">
        <v>1.6177631980178298E-2</v>
      </c>
      <c r="S4" s="22">
        <v>1.5895832299007429E-2</v>
      </c>
      <c r="T4" s="22">
        <v>1.5606029268601329E-2</v>
      </c>
      <c r="U4" s="22">
        <v>1.5312436314453892E-2</v>
      </c>
      <c r="V4" s="22">
        <v>1.5017988662382964E-2</v>
      </c>
      <c r="W4" s="22">
        <v>1.4724719009828913E-2</v>
      </c>
      <c r="X4" s="22">
        <v>1.4434023606177848E-2</v>
      </c>
      <c r="Y4" s="22">
        <v>1.4146850456583759E-2</v>
      </c>
      <c r="Z4" s="22">
        <v>1.3863832288841027E-2</v>
      </c>
      <c r="AA4" s="22">
        <v>1.3585380402401648E-2</v>
      </c>
      <c r="AB4" s="22">
        <v>1.331175085113212E-2</v>
      </c>
      <c r="AC4" s="22">
        <v>1.3043091080622182E-2</v>
      </c>
      <c r="AD4" s="22">
        <v>1.2779472770047651E-2</v>
      </c>
      <c r="AE4" s="22">
        <v>1.2520914944692652E-2</v>
      </c>
      <c r="AF4" s="22">
        <v>1.2267400231358694E-2</v>
      </c>
      <c r="AG4" s="22">
        <v>1.20188862837044E-2</v>
      </c>
    </row>
    <row r="5" spans="1:33" x14ac:dyDescent="0.25">
      <c r="A5" s="20" t="str">
        <f t="shared" si="0"/>
        <v>CorporateB2</v>
      </c>
      <c r="B5" s="20" t="s">
        <v>1</v>
      </c>
      <c r="C5" s="21" t="s">
        <v>2409</v>
      </c>
      <c r="D5" s="22">
        <v>1.3472166133788434E-3</v>
      </c>
      <c r="E5" s="22">
        <v>6.9416202125035823E-3</v>
      </c>
      <c r="F5" s="22">
        <v>1.07565346131718E-2</v>
      </c>
      <c r="G5" s="22">
        <v>1.3320609466172997E-2</v>
      </c>
      <c r="H5" s="22">
        <v>1.5006630509070841E-2</v>
      </c>
      <c r="I5" s="22">
        <v>1.6077253091236074E-2</v>
      </c>
      <c r="J5" s="22">
        <v>1.6717400655878595E-2</v>
      </c>
      <c r="K5" s="22">
        <v>1.7057182550464206E-2</v>
      </c>
      <c r="L5" s="22">
        <v>1.7188085182554588E-2</v>
      </c>
      <c r="M5" s="22">
        <v>1.7174398729052562E-2</v>
      </c>
      <c r="N5" s="22">
        <v>1.7061274124705456E-2</v>
      </c>
      <c r="O5" s="22">
        <v>1.6880399707100313E-2</v>
      </c>
      <c r="P5" s="22">
        <v>1.6653998165739592E-2</v>
      </c>
      <c r="Q5" s="22">
        <v>1.6397639262244967E-2</v>
      </c>
      <c r="R5" s="22">
        <v>1.6122218268388833E-2</v>
      </c>
      <c r="S5" s="22">
        <v>1.5835347033126668E-2</v>
      </c>
      <c r="T5" s="22">
        <v>1.5542331738596149E-2</v>
      </c>
      <c r="U5" s="22">
        <v>1.5246859957343595E-2</v>
      </c>
      <c r="V5" s="22">
        <v>1.495148332750601E-2</v>
      </c>
      <c r="W5" s="22">
        <v>1.4657956578879583E-2</v>
      </c>
      <c r="X5" s="22">
        <v>1.4367475622678594E-2</v>
      </c>
      <c r="Y5" s="22">
        <v>1.4080844733077247E-2</v>
      </c>
      <c r="Z5" s="22">
        <v>1.3798593924311431E-2</v>
      </c>
      <c r="AA5" s="22">
        <v>1.3521061351221997E-2</v>
      </c>
      <c r="AB5" s="22">
        <v>1.3248451149323826E-2</v>
      </c>
      <c r="AC5" s="22">
        <v>1.2980874030069256E-2</v>
      </c>
      <c r="AD5" s="22">
        <v>1.2718375768707546E-2</v>
      </c>
      <c r="AE5" s="22">
        <v>1.2460957192066857E-2</v>
      </c>
      <c r="AF5" s="22">
        <v>1.2208588199005221E-2</v>
      </c>
      <c r="AG5" s="22">
        <v>1.1961217591701656E-2</v>
      </c>
    </row>
    <row r="6" spans="1:33" x14ac:dyDescent="0.25">
      <c r="A6" s="20" t="str">
        <f t="shared" si="0"/>
        <v>CorporateB3</v>
      </c>
      <c r="B6" s="20" t="s">
        <v>1</v>
      </c>
      <c r="C6" s="21" t="s">
        <v>2410</v>
      </c>
      <c r="D6" s="22">
        <v>3.0624995227701841E-3</v>
      </c>
      <c r="E6" s="22">
        <v>8.2200539702786193E-3</v>
      </c>
      <c r="F6" s="22">
        <v>1.1683992961050015E-2</v>
      </c>
      <c r="G6" s="22">
        <v>1.3975096010027638E-2</v>
      </c>
      <c r="H6" s="22">
        <v>1.5453640093410791E-2</v>
      </c>
      <c r="I6" s="22">
        <v>1.6369271642042417E-2</v>
      </c>
      <c r="J6" s="22">
        <v>1.6895219993629612E-2</v>
      </c>
      <c r="K6" s="22">
        <v>1.7151831443971158E-2</v>
      </c>
      <c r="L6" s="22">
        <v>1.7222795559463253E-2</v>
      </c>
      <c r="M6" s="22">
        <v>1.7166356181989001E-2</v>
      </c>
      <c r="N6" s="22">
        <v>1.7023071446614801E-2</v>
      </c>
      <c r="O6" s="22">
        <v>1.6821193739777113E-2</v>
      </c>
      <c r="P6" s="22">
        <v>1.6580404859135339E-2</v>
      </c>
      <c r="Q6" s="22">
        <v>1.6314412464041278E-2</v>
      </c>
      <c r="R6" s="22">
        <v>1.6032756946430637E-2</v>
      </c>
      <c r="S6" s="22">
        <v>1.5742070049639845E-2</v>
      </c>
      <c r="T6" s="22">
        <v>1.544695233824997E-2</v>
      </c>
      <c r="U6" s="22">
        <v>1.5150585404698436E-2</v>
      </c>
      <c r="V6" s="22">
        <v>1.4855159288243935E-2</v>
      </c>
      <c r="W6" s="22">
        <v>1.4562171058557782E-2</v>
      </c>
      <c r="X6" s="22">
        <v>1.4272633507012966E-2</v>
      </c>
      <c r="Y6" s="22">
        <v>1.3987221075602352E-2</v>
      </c>
      <c r="Z6" s="22">
        <v>1.3706371939415041E-2</v>
      </c>
      <c r="AA6" s="22">
        <v>1.3430359441227446E-2</v>
      </c>
      <c r="AB6" s="22">
        <v>1.3159342093544579E-2</v>
      </c>
      <c r="AC6" s="22">
        <v>1.2893398586090954E-2</v>
      </c>
      <c r="AD6" s="22">
        <v>1.263255229882454E-2</v>
      </c>
      <c r="AE6" s="22">
        <v>1.2376788467460542E-2</v>
      </c>
      <c r="AF6" s="22">
        <v>1.2126066203193731E-2</v>
      </c>
      <c r="AG6" s="22">
        <v>1.1880326907559691E-2</v>
      </c>
    </row>
    <row r="7" spans="1:33" x14ac:dyDescent="0.25">
      <c r="A7" s="20" t="str">
        <f t="shared" si="0"/>
        <v>CorporateB4</v>
      </c>
      <c r="B7" s="20" t="s">
        <v>1</v>
      </c>
      <c r="C7" s="21" t="s">
        <v>2411</v>
      </c>
      <c r="D7" s="22">
        <v>6.9616891848187194E-3</v>
      </c>
      <c r="E7" s="22">
        <v>1.083925028178365E-2</v>
      </c>
      <c r="F7" s="22">
        <v>1.341796232863501E-2</v>
      </c>
      <c r="G7" s="22">
        <v>1.5097822474157658E-2</v>
      </c>
      <c r="H7" s="22">
        <v>1.6155044561124196E-2</v>
      </c>
      <c r="I7" s="22">
        <v>1.6780866749662351E-2</v>
      </c>
      <c r="J7" s="22">
        <v>1.7107991971710604E-2</v>
      </c>
      <c r="K7" s="22">
        <v>1.7228679656383E-2</v>
      </c>
      <c r="L7" s="22">
        <v>1.7207172090824382E-2</v>
      </c>
      <c r="M7" s="22">
        <v>1.7088258257766581E-2</v>
      </c>
      <c r="N7" s="22">
        <v>1.6903193218875234E-2</v>
      </c>
      <c r="O7" s="22">
        <v>1.667380022593215E-2</v>
      </c>
      <c r="P7" s="22">
        <v>1.6415319880858592E-2</v>
      </c>
      <c r="Q7" s="22">
        <v>1.6138392922000783E-2</v>
      </c>
      <c r="R7" s="22">
        <v>1.5850442423051336E-2</v>
      </c>
      <c r="S7" s="22">
        <v>1.5556638732987876E-2</v>
      </c>
      <c r="T7" s="22">
        <v>1.5260573968235186E-2</v>
      </c>
      <c r="U7" s="22">
        <v>1.4964733992211432E-2</v>
      </c>
      <c r="V7" s="22">
        <v>1.4670828991419638E-2</v>
      </c>
      <c r="W7" s="22">
        <v>1.438002519478826E-2</v>
      </c>
      <c r="X7" s="22">
        <v>1.4093107407289807E-2</v>
      </c>
      <c r="Y7" s="22">
        <v>1.3810593078841582E-2</v>
      </c>
      <c r="Z7" s="22">
        <v>1.3532812396776395E-2</v>
      </c>
      <c r="AA7" s="22">
        <v>1.3259964542822689E-2</v>
      </c>
      <c r="AB7" s="22">
        <v>1.2992157219062606E-2</v>
      </c>
      <c r="AC7" s="22">
        <v>1.2729434423929209E-2</v>
      </c>
      <c r="AD7" s="22">
        <v>1.2471795972881505E-2</v>
      </c>
      <c r="AE7" s="22">
        <v>1.2219211216948966E-2</v>
      </c>
      <c r="AF7" s="22">
        <v>1.1971628682106716E-2</v>
      </c>
      <c r="AG7" s="22">
        <v>1.172898284008439E-2</v>
      </c>
    </row>
    <row r="8" spans="1:33" x14ac:dyDescent="0.25">
      <c r="A8" s="20" t="str">
        <f t="shared" si="0"/>
        <v>CorporateC1</v>
      </c>
      <c r="B8" s="20" t="s">
        <v>1</v>
      </c>
      <c r="C8" s="21" t="s">
        <v>2412</v>
      </c>
      <c r="D8" s="22">
        <v>1.582534656599156E-2</v>
      </c>
      <c r="E8" s="22">
        <v>1.6816842619364298E-2</v>
      </c>
      <c r="F8" s="22">
        <v>1.7394719261975652E-2</v>
      </c>
      <c r="G8" s="22">
        <v>1.7688268206409175E-2</v>
      </c>
      <c r="H8" s="22">
        <v>1.7785868903718416E-2</v>
      </c>
      <c r="I8" s="22">
        <v>1.7748377842734683E-2</v>
      </c>
      <c r="J8" s="22">
        <v>1.7617968463654488E-2</v>
      </c>
      <c r="K8" s="22">
        <v>1.7424026564128781E-2</v>
      </c>
      <c r="L8" s="22">
        <v>1.7187119920743121E-2</v>
      </c>
      <c r="M8" s="22">
        <v>1.6921695297661854E-2</v>
      </c>
      <c r="N8" s="22">
        <v>1.6637925983686713E-2</v>
      </c>
      <c r="O8" s="22">
        <v>1.6342986854434555E-2</v>
      </c>
      <c r="P8" s="22">
        <v>1.6041940169968405E-2</v>
      </c>
      <c r="Q8" s="22">
        <v>1.5738354507042418E-2</v>
      </c>
      <c r="R8" s="22">
        <v>1.5434739381834373E-2</v>
      </c>
      <c r="S8" s="22">
        <v>1.5132851743182074E-2</v>
      </c>
      <c r="T8" s="22">
        <v>1.4833912880295563E-2</v>
      </c>
      <c r="U8" s="22">
        <v>1.4538762384053605E-2</v>
      </c>
      <c r="V8" s="22">
        <v>1.4247967693321983E-2</v>
      </c>
      <c r="W8" s="22">
        <v>1.3961902191103048E-2</v>
      </c>
      <c r="X8" s="22">
        <v>1.3680800965354623E-2</v>
      </c>
      <c r="Y8" s="22">
        <v>1.3404800669336081E-2</v>
      </c>
      <c r="Z8" s="22">
        <v>1.3133968040258404E-2</v>
      </c>
      <c r="AA8" s="22">
        <v>1.2868320315288562E-2</v>
      </c>
      <c r="AB8" s="22">
        <v>1.2607839851782099E-2</v>
      </c>
      <c r="AC8" s="22">
        <v>1.2352484597886293E-2</v>
      </c>
      <c r="AD8" s="22">
        <v>1.2102195589995424E-2</v>
      </c>
      <c r="AE8" s="22">
        <v>1.1856902318898188E-2</v>
      </c>
      <c r="AF8" s="22">
        <v>1.1616526567572338E-2</v>
      </c>
      <c r="AG8" s="22">
        <v>1.1380985152792289E-2</v>
      </c>
    </row>
    <row r="9" spans="1:33" x14ac:dyDescent="0.25">
      <c r="A9" s="20" t="str">
        <f t="shared" si="0"/>
        <v>CorporateC2</v>
      </c>
      <c r="B9" s="20" t="s">
        <v>1</v>
      </c>
      <c r="C9" s="21" t="s">
        <v>2413</v>
      </c>
      <c r="D9" s="22">
        <v>3.5974256719170448E-2</v>
      </c>
      <c r="E9" s="22">
        <v>3.0737674119542098E-2</v>
      </c>
      <c r="F9" s="22">
        <v>2.6895747798177383E-2</v>
      </c>
      <c r="G9" s="22">
        <v>2.405439152797495E-2</v>
      </c>
      <c r="H9" s="22">
        <v>2.1930316132909355E-2</v>
      </c>
      <c r="I9" s="22">
        <v>2.0320326310120124E-2</v>
      </c>
      <c r="J9" s="22">
        <v>1.9078933297800693E-2</v>
      </c>
      <c r="K9" s="22">
        <v>1.8102113386704199E-2</v>
      </c>
      <c r="L9" s="22">
        <v>1.7315572456708506E-2</v>
      </c>
      <c r="M9" s="22">
        <v>1.666629380573853E-2</v>
      </c>
      <c r="N9" s="22">
        <v>1.6116466638347732E-2</v>
      </c>
      <c r="O9" s="22">
        <v>1.5639133992085802E-2</v>
      </c>
      <c r="P9" s="22">
        <v>1.5215078626590217E-2</v>
      </c>
      <c r="Q9" s="22">
        <v>1.4830597947091517E-2</v>
      </c>
      <c r="R9" s="22">
        <v>1.4475916050736226E-2</v>
      </c>
      <c r="S9" s="22">
        <v>1.4144051582798689E-2</v>
      </c>
      <c r="T9" s="22">
        <v>1.3830011227783878E-2</v>
      </c>
      <c r="U9" s="22">
        <v>1.3530215565420667E-2</v>
      </c>
      <c r="V9" s="22">
        <v>1.3242090575599608E-2</v>
      </c>
      <c r="W9" s="22">
        <v>1.2963777136270449E-2</v>
      </c>
      <c r="X9" s="22">
        <v>1.2693924511983645E-2</v>
      </c>
      <c r="Y9" s="22">
        <v>1.2431543595650907E-2</v>
      </c>
      <c r="Z9" s="22">
        <v>1.217590264034929E-2</v>
      </c>
      <c r="AA9" s="22">
        <v>1.1926453193563502E-2</v>
      </c>
      <c r="AB9" s="22">
        <v>1.1682777492607876E-2</v>
      </c>
      <c r="AC9" s="22">
        <v>1.1444551105693535E-2</v>
      </c>
      <c r="AD9" s="22">
        <v>1.1211516400747967E-2</v>
      </c>
      <c r="AE9" s="22">
        <v>1.0983463702861795E-2</v>
      </c>
      <c r="AF9" s="22">
        <v>1.0760217910471048E-2</v>
      </c>
      <c r="AG9" s="22">
        <v>1.054162898662403E-2</v>
      </c>
    </row>
    <row r="10" spans="1:33" x14ac:dyDescent="0.25">
      <c r="A10" s="20" t="str">
        <f t="shared" si="0"/>
        <v>CorporateC3</v>
      </c>
      <c r="B10" s="20" t="s">
        <v>1</v>
      </c>
      <c r="C10" s="21" t="s">
        <v>2414</v>
      </c>
      <c r="D10" s="22">
        <v>8.1776859742072425E-2</v>
      </c>
      <c r="E10" s="22">
        <v>6.1791228673652401E-2</v>
      </c>
      <c r="F10" s="22">
        <v>4.7671116844985095E-2</v>
      </c>
      <c r="G10" s="22">
        <v>3.7671818960455794E-2</v>
      </c>
      <c r="H10" s="22">
        <v>3.0567597307842809E-2</v>
      </c>
      <c r="I10" s="22">
        <v>2.5497526307342644E-2</v>
      </c>
      <c r="J10" s="22">
        <v>2.1857030628368301E-2</v>
      </c>
      <c r="K10" s="22">
        <v>1.9221614552313915E-2</v>
      </c>
      <c r="L10" s="22">
        <v>1.7293252351333943E-2</v>
      </c>
      <c r="M10" s="22">
        <v>1.5862720599166213E-2</v>
      </c>
      <c r="N10" s="22">
        <v>1.4783139635472398E-2</v>
      </c>
      <c r="O10" s="22">
        <v>1.3951393040335269E-2</v>
      </c>
      <c r="P10" s="22">
        <v>1.3295081967991729E-2</v>
      </c>
      <c r="Q10" s="22">
        <v>1.2763366991514147E-2</v>
      </c>
      <c r="R10" s="22">
        <v>1.2320539777463335E-2</v>
      </c>
      <c r="S10" s="22">
        <v>1.194151130333887E-2</v>
      </c>
      <c r="T10" s="22">
        <v>1.160864543095147E-2</v>
      </c>
      <c r="U10" s="22">
        <v>1.1309536770578443E-2</v>
      </c>
      <c r="V10" s="22">
        <v>1.1035451274320651E-2</v>
      </c>
      <c r="W10" s="22">
        <v>1.0780231920894168E-2</v>
      </c>
      <c r="X10" s="22">
        <v>1.0539530778517214E-2</v>
      </c>
      <c r="Y10" s="22">
        <v>1.0310270097255325E-2</v>
      </c>
      <c r="Z10" s="22">
        <v>1.0090264116061176E-2</v>
      </c>
      <c r="AA10" s="22">
        <v>9.8779536464186357E-3</v>
      </c>
      <c r="AB10" s="22">
        <v>9.6722197941953025E-3</v>
      </c>
      <c r="AC10" s="22">
        <v>9.4722532157749395E-3</v>
      </c>
      <c r="AD10" s="22">
        <v>9.2774623457018146E-3</v>
      </c>
      <c r="AE10" s="22">
        <v>9.0874089737185137E-3</v>
      </c>
      <c r="AF10" s="22">
        <v>8.9017630157872674E-3</v>
      </c>
      <c r="AG10" s="22">
        <v>8.7202707561865322E-3</v>
      </c>
    </row>
    <row r="11" spans="1:33" x14ac:dyDescent="0.25">
      <c r="A11" s="20" t="str">
        <f t="shared" si="0"/>
        <v>SMEA</v>
      </c>
      <c r="B11" s="20" t="s">
        <v>14</v>
      </c>
      <c r="C11" s="21" t="s">
        <v>2407</v>
      </c>
      <c r="D11" s="22">
        <v>5.0477577652251291E-4</v>
      </c>
      <c r="E11" s="22">
        <v>2.0243892682626271E-3</v>
      </c>
      <c r="F11" s="22">
        <v>3.1320484097042169E-3</v>
      </c>
      <c r="G11" s="22">
        <v>3.9323345036522466E-3</v>
      </c>
      <c r="H11" s="22">
        <v>4.5054788319237871E-3</v>
      </c>
      <c r="I11" s="22">
        <v>4.9119395256964748E-3</v>
      </c>
      <c r="J11" s="22">
        <v>5.1967068106726078E-3</v>
      </c>
      <c r="K11" s="22">
        <v>5.3929617901597067E-3</v>
      </c>
      <c r="L11" s="22">
        <v>5.525018482061033E-3</v>
      </c>
      <c r="M11" s="22">
        <v>5.6106103847315611E-3</v>
      </c>
      <c r="N11" s="22">
        <v>5.6626281746208554E-3</v>
      </c>
      <c r="O11" s="22">
        <v>5.6904200382008191E-3</v>
      </c>
      <c r="P11" s="22">
        <v>5.700754145242716E-3</v>
      </c>
      <c r="Q11" s="22">
        <v>5.69852548063942E-3</v>
      </c>
      <c r="R11" s="22">
        <v>5.6872720026567847E-3</v>
      </c>
      <c r="S11" s="22">
        <v>5.6695500279218131E-3</v>
      </c>
      <c r="T11" s="22">
        <v>5.6472064441347308E-3</v>
      </c>
      <c r="U11" s="22">
        <v>5.621575707879356E-3</v>
      </c>
      <c r="V11" s="22">
        <v>5.5936222176724421E-3</v>
      </c>
      <c r="W11" s="22">
        <v>5.5640431228727444E-3</v>
      </c>
      <c r="X11" s="22">
        <v>5.5333425300705674E-3</v>
      </c>
      <c r="Y11" s="22">
        <v>5.5018850568907263E-3</v>
      </c>
      <c r="Z11" s="22">
        <v>5.4699344844805209E-3</v>
      </c>
      <c r="AA11" s="22">
        <v>5.43768166224394E-3</v>
      </c>
      <c r="AB11" s="22">
        <v>5.4052646612069571E-3</v>
      </c>
      <c r="AC11" s="22">
        <v>5.3727833362231803E-3</v>
      </c>
      <c r="AD11" s="22">
        <v>5.3403098539612504E-3</v>
      </c>
      <c r="AE11" s="22">
        <v>5.3078963088048492E-3</v>
      </c>
      <c r="AF11" s="22">
        <v>5.2755802355790582E-3</v>
      </c>
      <c r="AG11" s="22">
        <v>5.243388602435034E-3</v>
      </c>
    </row>
    <row r="12" spans="1:33" x14ac:dyDescent="0.25">
      <c r="A12" s="20" t="str">
        <f t="shared" si="0"/>
        <v>SMEB1</v>
      </c>
      <c r="B12" s="20" t="s">
        <v>14</v>
      </c>
      <c r="C12" s="21" t="s">
        <v>2408</v>
      </c>
      <c r="D12" s="22">
        <v>8.2943925924437159E-4</v>
      </c>
      <c r="E12" s="22">
        <v>2.3122341873252567E-3</v>
      </c>
      <c r="F12" s="22">
        <v>3.3684346553159816E-3</v>
      </c>
      <c r="G12" s="22">
        <v>4.1176603001163228E-3</v>
      </c>
      <c r="H12" s="22">
        <v>4.6461913786091606E-3</v>
      </c>
      <c r="I12" s="22">
        <v>5.0161434665069587E-3</v>
      </c>
      <c r="J12" s="22">
        <v>5.2721797052866365E-3</v>
      </c>
      <c r="K12" s="22">
        <v>5.4463904782052347E-3</v>
      </c>
      <c r="L12" s="22">
        <v>5.5618244927046895E-3</v>
      </c>
      <c r="M12" s="22">
        <v>5.6350354746330586E-3</v>
      </c>
      <c r="N12" s="22">
        <v>5.6779145780427656E-3</v>
      </c>
      <c r="O12" s="22">
        <v>5.6990067389574156E-3</v>
      </c>
      <c r="P12" s="22">
        <v>5.7044553480408502E-3</v>
      </c>
      <c r="Q12" s="22">
        <v>5.698679810440456E-3</v>
      </c>
      <c r="R12" s="22">
        <v>5.6848614237285933E-3</v>
      </c>
      <c r="S12" s="22">
        <v>5.6652918287353055E-3</v>
      </c>
      <c r="T12" s="22">
        <v>5.6416229779369942E-3</v>
      </c>
      <c r="U12" s="22">
        <v>5.6150465388303261E-3</v>
      </c>
      <c r="V12" s="22">
        <v>5.5864227287105578E-3</v>
      </c>
      <c r="W12" s="22">
        <v>5.5563728981292693E-3</v>
      </c>
      <c r="X12" s="22">
        <v>5.5253461134746745E-3</v>
      </c>
      <c r="Y12" s="22">
        <v>5.493667078927858E-3</v>
      </c>
      <c r="Z12" s="22">
        <v>5.4615706561800398E-3</v>
      </c>
      <c r="AA12" s="22">
        <v>5.4292267509803427E-3</v>
      </c>
      <c r="AB12" s="22">
        <v>5.3967582698866146E-3</v>
      </c>
      <c r="AC12" s="22">
        <v>5.3642540876862044E-3</v>
      </c>
      <c r="AD12" s="22">
        <v>5.3317784194789053E-3</v>
      </c>
      <c r="AE12" s="22">
        <v>5.2993775996965087E-3</v>
      </c>
      <c r="AF12" s="22">
        <v>5.2670849893232397E-3</v>
      </c>
      <c r="AG12" s="22">
        <v>5.2349245308221382E-3</v>
      </c>
    </row>
    <row r="13" spans="1:33" x14ac:dyDescent="0.25">
      <c r="A13" s="20" t="str">
        <f t="shared" si="0"/>
        <v>SMEB2</v>
      </c>
      <c r="B13" s="20" t="s">
        <v>14</v>
      </c>
      <c r="C13" s="21" t="s">
        <v>2409</v>
      </c>
      <c r="D13" s="22">
        <v>1.3629209577277891E-3</v>
      </c>
      <c r="E13" s="22">
        <v>2.7114511878369913E-3</v>
      </c>
      <c r="F13" s="22">
        <v>3.6627804622431561E-3</v>
      </c>
      <c r="G13" s="22">
        <v>4.3319063690708606E-3</v>
      </c>
      <c r="H13" s="22">
        <v>4.8002100092727901E-3</v>
      </c>
      <c r="I13" s="22">
        <v>5.1253871204544679E-3</v>
      </c>
      <c r="J13" s="22">
        <v>5.3484137405355597E-3</v>
      </c>
      <c r="K13" s="22">
        <v>5.4984413301601386E-3</v>
      </c>
      <c r="L13" s="22">
        <v>5.5962434345010054E-3</v>
      </c>
      <c r="M13" s="22">
        <v>5.6566471054515094E-3</v>
      </c>
      <c r="N13" s="22">
        <v>5.6902513525441609E-3</v>
      </c>
      <c r="O13" s="22">
        <v>5.7046439279085925E-3</v>
      </c>
      <c r="P13" s="22">
        <v>5.7052644484699294E-3</v>
      </c>
      <c r="Q13" s="22">
        <v>5.6960177224036901E-3</v>
      </c>
      <c r="R13" s="22">
        <v>5.6797103143378797E-3</v>
      </c>
      <c r="S13" s="22">
        <v>5.658361802879569E-3</v>
      </c>
      <c r="T13" s="22">
        <v>5.6334270491218835E-3</v>
      </c>
      <c r="U13" s="22">
        <v>5.6059551597581053E-3</v>
      </c>
      <c r="V13" s="22">
        <v>5.5767033408910954E-3</v>
      </c>
      <c r="W13" s="22">
        <v>5.5462185569527811E-3</v>
      </c>
      <c r="X13" s="22">
        <v>5.5148961764597826E-3</v>
      </c>
      <c r="Y13" s="22">
        <v>5.4830221434730847E-3</v>
      </c>
      <c r="Z13" s="22">
        <v>5.450803339036317E-3</v>
      </c>
      <c r="AA13" s="22">
        <v>5.4183894648788117E-3</v>
      </c>
      <c r="AB13" s="22">
        <v>5.385888833622593E-3</v>
      </c>
      <c r="AC13" s="22">
        <v>5.353379773850947E-3</v>
      </c>
      <c r="AD13" s="22">
        <v>5.3209188757883663E-3</v>
      </c>
      <c r="AE13" s="22">
        <v>5.2885469582152067E-3</v>
      </c>
      <c r="AF13" s="22">
        <v>5.2562933900744124E-3</v>
      </c>
      <c r="AG13" s="22">
        <v>5.224179222971137E-3</v>
      </c>
    </row>
    <row r="14" spans="1:33" x14ac:dyDescent="0.25">
      <c r="A14" s="20" t="str">
        <f t="shared" si="0"/>
        <v>SMEB3</v>
      </c>
      <c r="B14" s="20" t="s">
        <v>14</v>
      </c>
      <c r="C14" s="21" t="s">
        <v>2410</v>
      </c>
      <c r="D14" s="22">
        <v>2.2395293161139806E-3</v>
      </c>
      <c r="E14" s="22">
        <v>3.3124241271653599E-3</v>
      </c>
      <c r="F14" s="22">
        <v>4.0736914120398145E-3</v>
      </c>
      <c r="G14" s="22">
        <v>4.6116683569108769E-3</v>
      </c>
      <c r="H14" s="22">
        <v>4.9893830560060661E-3</v>
      </c>
      <c r="I14" s="22">
        <v>5.2519091777459039E-3</v>
      </c>
      <c r="J14" s="22">
        <v>5.4315452105542714E-3</v>
      </c>
      <c r="K14" s="22">
        <v>5.5514760265275159E-3</v>
      </c>
      <c r="L14" s="22">
        <v>5.6283702644171624E-3</v>
      </c>
      <c r="M14" s="22">
        <v>5.6742282326685614E-3</v>
      </c>
      <c r="N14" s="22">
        <v>5.6976999517636059E-3</v>
      </c>
      <c r="O14" s="22">
        <v>5.7050273588597142E-3</v>
      </c>
      <c r="P14" s="22">
        <v>5.700719158452508E-3</v>
      </c>
      <c r="Q14" s="22">
        <v>5.6880350131949114E-3</v>
      </c>
      <c r="R14" s="22">
        <v>5.6693334706289372E-3</v>
      </c>
      <c r="S14" s="22">
        <v>5.6463223150594599E-3</v>
      </c>
      <c r="T14" s="22">
        <v>5.6202389300921834E-3</v>
      </c>
      <c r="U14" s="22">
        <v>5.5919803827259584E-3</v>
      </c>
      <c r="V14" s="22">
        <v>5.5621973398675278E-3</v>
      </c>
      <c r="W14" s="22">
        <v>5.5313619360868177E-3</v>
      </c>
      <c r="X14" s="22">
        <v>5.499816859623835E-3</v>
      </c>
      <c r="Y14" s="22">
        <v>5.4678108825978594E-3</v>
      </c>
      <c r="Z14" s="22">
        <v>5.4355245981443923E-3</v>
      </c>
      <c r="AA14" s="22">
        <v>5.4030890766709888E-3</v>
      </c>
      <c r="AB14" s="22">
        <v>5.3705993981741362E-3</v>
      </c>
      <c r="AC14" s="22">
        <v>5.3381244739431621E-3</v>
      </c>
      <c r="AD14" s="22">
        <v>5.3057141792530738E-3</v>
      </c>
      <c r="AE14" s="22">
        <v>5.2734045360950943E-3</v>
      </c>
      <c r="AF14" s="22">
        <v>5.2412214809921254E-3</v>
      </c>
      <c r="AG14" s="22">
        <v>5.2091836055288832E-3</v>
      </c>
    </row>
    <row r="15" spans="1:33" x14ac:dyDescent="0.25">
      <c r="A15" s="20" t="str">
        <f t="shared" si="0"/>
        <v>SMEB4</v>
      </c>
      <c r="B15" s="20" t="s">
        <v>14</v>
      </c>
      <c r="C15" s="21" t="s">
        <v>2411</v>
      </c>
      <c r="D15" s="22">
        <v>3.6799577622576097E-3</v>
      </c>
      <c r="E15" s="22">
        <v>4.2841884849985608E-3</v>
      </c>
      <c r="F15" s="22">
        <v>4.7266532961836739E-3</v>
      </c>
      <c r="G15" s="22">
        <v>5.0477459990907574E-3</v>
      </c>
      <c r="H15" s="22">
        <v>5.2778933892203492E-3</v>
      </c>
      <c r="I15" s="22">
        <v>5.4400021546810971E-3</v>
      </c>
      <c r="J15" s="22">
        <v>5.5512985453331082E-3</v>
      </c>
      <c r="K15" s="22">
        <v>5.6247184911409759E-3</v>
      </c>
      <c r="L15" s="22">
        <v>5.6699605495762473E-3</v>
      </c>
      <c r="M15" s="22">
        <v>5.6942839280440041E-3</v>
      </c>
      <c r="N15" s="22">
        <v>5.7031129299852448E-3</v>
      </c>
      <c r="O15" s="22">
        <v>5.7004941584522448E-3</v>
      </c>
      <c r="P15" s="22">
        <v>5.6894417257214724E-3</v>
      </c>
      <c r="Q15" s="22">
        <v>5.6721973780717166E-3</v>
      </c>
      <c r="R15" s="22">
        <v>5.6504260972299603E-3</v>
      </c>
      <c r="S15" s="22">
        <v>5.6253628779178028E-3</v>
      </c>
      <c r="T15" s="22">
        <v>5.5979226474182353E-3</v>
      </c>
      <c r="U15" s="22">
        <v>5.5687824261587415E-3</v>
      </c>
      <c r="V15" s="22">
        <v>5.538442630234966E-3</v>
      </c>
      <c r="W15" s="22">
        <v>5.5072727356408196E-3</v>
      </c>
      <c r="X15" s="22">
        <v>5.4755452418887157E-3</v>
      </c>
      <c r="Y15" s="22">
        <v>5.4434608979632981E-3</v>
      </c>
      <c r="Z15" s="22">
        <v>5.4111674147533234E-3</v>
      </c>
      <c r="AA15" s="22">
        <v>5.3787733298012452E-3</v>
      </c>
      <c r="AB15" s="22">
        <v>5.3463582694838752E-3</v>
      </c>
      <c r="AC15" s="22">
        <v>5.3139805375184979E-3</v>
      </c>
      <c r="AD15" s="22">
        <v>5.2816827215885764E-3</v>
      </c>
      <c r="AE15" s="22">
        <v>5.2494958325002283E-3</v>
      </c>
      <c r="AF15" s="22">
        <v>5.2174423578375817E-3</v>
      </c>
      <c r="AG15" s="22">
        <v>5.1855385133828813E-3</v>
      </c>
    </row>
    <row r="16" spans="1:33" x14ac:dyDescent="0.25">
      <c r="A16" s="20" t="str">
        <f t="shared" si="0"/>
        <v>SMEC1</v>
      </c>
      <c r="B16" s="20" t="s">
        <v>14</v>
      </c>
      <c r="C16" s="21" t="s">
        <v>2412</v>
      </c>
      <c r="D16" s="22">
        <v>6.0468461093861493E-3</v>
      </c>
      <c r="E16" s="22">
        <v>5.9297797986508308E-3</v>
      </c>
      <c r="F16" s="22">
        <v>5.8654918611732686E-3</v>
      </c>
      <c r="G16" s="22">
        <v>5.8308351280449769E-3</v>
      </c>
      <c r="H16" s="22">
        <v>5.8114508325216307E-3</v>
      </c>
      <c r="I16" s="22">
        <v>5.7986947160503233E-3</v>
      </c>
      <c r="J16" s="22">
        <v>5.7875777707153131E-3</v>
      </c>
      <c r="K16" s="22">
        <v>5.775403268945177E-3</v>
      </c>
      <c r="L16" s="22">
        <v>5.7608762380002843E-3</v>
      </c>
      <c r="M16" s="22">
        <v>5.743530030232015E-3</v>
      </c>
      <c r="N16" s="22">
        <v>5.7233633947769147E-3</v>
      </c>
      <c r="O16" s="22">
        <v>5.7006156664637375E-3</v>
      </c>
      <c r="P16" s="22">
        <v>5.6756314064894675E-3</v>
      </c>
      <c r="Q16" s="22">
        <v>5.6487821030474644E-3</v>
      </c>
      <c r="R16" s="22">
        <v>5.6204235991071938E-3</v>
      </c>
      <c r="S16" s="22">
        <v>5.5908753612186196E-3</v>
      </c>
      <c r="T16" s="22">
        <v>5.5604126715367991E-3</v>
      </c>
      <c r="U16" s="22">
        <v>5.5292661082153305E-3</v>
      </c>
      <c r="V16" s="22">
        <v>5.4976248258160471E-3</v>
      </c>
      <c r="W16" s="22">
        <v>5.465641534024096E-3</v>
      </c>
      <c r="X16" s="22">
        <v>5.4334379560076057E-3</v>
      </c>
      <c r="Y16" s="22">
        <v>5.4011101002399697E-3</v>
      </c>
      <c r="Z16" s="22">
        <v>5.3687330174275183E-3</v>
      </c>
      <c r="AA16" s="22">
        <v>5.3363649143799985E-3</v>
      </c>
      <c r="AB16" s="22">
        <v>5.3040506099681084E-3</v>
      </c>
      <c r="AC16" s="22">
        <v>5.2718243778339946E-3</v>
      </c>
      <c r="AD16" s="22">
        <v>5.2397122476020574E-3</v>
      </c>
      <c r="AE16" s="22">
        <v>5.2077338445661037E-3</v>
      </c>
      <c r="AF16" s="22">
        <v>5.1759038456986595E-3</v>
      </c>
      <c r="AG16" s="22">
        <v>5.1442331225388382E-3</v>
      </c>
    </row>
    <row r="17" spans="1:33" x14ac:dyDescent="0.25">
      <c r="A17" s="20" t="str">
        <f t="shared" si="0"/>
        <v>SMEC2</v>
      </c>
      <c r="B17" s="20" t="s">
        <v>14</v>
      </c>
      <c r="C17" s="21" t="s">
        <v>2413</v>
      </c>
      <c r="D17" s="22">
        <v>9.9360781380725838E-3</v>
      </c>
      <c r="E17" s="22">
        <v>8.7693763143417407E-3</v>
      </c>
      <c r="F17" s="22">
        <v>7.9294341190354681E-3</v>
      </c>
      <c r="G17" s="22">
        <v>7.322540283441599E-3</v>
      </c>
      <c r="H17" s="22">
        <v>6.8816712037624295E-3</v>
      </c>
      <c r="I17" s="22">
        <v>6.5589585868548669E-3</v>
      </c>
      <c r="J17" s="22">
        <v>6.3202582374110028E-3</v>
      </c>
      <c r="K17" s="22">
        <v>6.14124366820714E-3</v>
      </c>
      <c r="L17" s="22">
        <v>6.0046021910096226E-3</v>
      </c>
      <c r="M17" s="22">
        <v>5.8980257787045465E-3</v>
      </c>
      <c r="N17" s="22">
        <v>5.8127735141147302E-3</v>
      </c>
      <c r="O17" s="22">
        <v>5.7426443169432129E-3</v>
      </c>
      <c r="P17" s="22">
        <v>5.6832436872650688E-3</v>
      </c>
      <c r="Q17" s="22">
        <v>5.6314608595609272E-3</v>
      </c>
      <c r="R17" s="22">
        <v>5.5850963550711924E-3</v>
      </c>
      <c r="S17" s="22">
        <v>5.542596921711232E-3</v>
      </c>
      <c r="T17" s="22">
        <v>5.5028670757841514E-3</v>
      </c>
      <c r="U17" s="22">
        <v>5.4651352348844828E-3</v>
      </c>
      <c r="V17" s="22">
        <v>5.4288587211273331E-3</v>
      </c>
      <c r="W17" s="22">
        <v>5.393656416587525E-3</v>
      </c>
      <c r="X17" s="22">
        <v>5.3592610728660783E-3</v>
      </c>
      <c r="Y17" s="22">
        <v>5.3254855772490728E-3</v>
      </c>
      <c r="Z17" s="22">
        <v>5.2921991201185514E-3</v>
      </c>
      <c r="AA17" s="22">
        <v>5.2593103795638418E-3</v>
      </c>
      <c r="AB17" s="22">
        <v>5.2267556738983811E-3</v>
      </c>
      <c r="AC17" s="22">
        <v>5.1944906272402558E-3</v>
      </c>
      <c r="AD17" s="22">
        <v>5.1624843163071699E-3</v>
      </c>
      <c r="AE17" s="22">
        <v>5.1307151673190554E-3</v>
      </c>
      <c r="AF17" s="22">
        <v>5.0991680855470567E-3</v>
      </c>
      <c r="AG17" s="22">
        <v>5.0678324516821027E-3</v>
      </c>
    </row>
    <row r="18" spans="1:33" x14ac:dyDescent="0.25">
      <c r="A18" s="20" t="str">
        <f t="shared" si="0"/>
        <v>SMEC3</v>
      </c>
      <c r="B18" s="20" t="s">
        <v>14</v>
      </c>
      <c r="C18" s="21" t="s">
        <v>2414</v>
      </c>
      <c r="D18" s="22">
        <v>1.6326800282322102E-2</v>
      </c>
      <c r="E18" s="22">
        <v>1.3649099667376183E-2</v>
      </c>
      <c r="F18" s="22">
        <v>1.1637938729920021E-2</v>
      </c>
      <c r="G18" s="22">
        <v>1.0125888988729764E-2</v>
      </c>
      <c r="H18" s="22">
        <v>8.9873786132218247E-3</v>
      </c>
      <c r="I18" s="22">
        <v>8.1283027529879398E-3</v>
      </c>
      <c r="J18" s="22">
        <v>7.4781851851527803E-3</v>
      </c>
      <c r="K18" s="22">
        <v>6.9842755757634767E-3</v>
      </c>
      <c r="L18" s="22">
        <v>6.607110808190278E-3</v>
      </c>
      <c r="M18" s="22">
        <v>6.3171811300891112E-3</v>
      </c>
      <c r="N18" s="22">
        <v>6.0924285040772352E-3</v>
      </c>
      <c r="O18" s="22">
        <v>5.9163709103053491E-3</v>
      </c>
      <c r="P18" s="22">
        <v>5.7766969190833906E-3</v>
      </c>
      <c r="Q18" s="22">
        <v>5.6642132358132313E-3</v>
      </c>
      <c r="R18" s="22">
        <v>5.5720569679992282E-3</v>
      </c>
      <c r="S18" s="22">
        <v>5.4951062953185748E-3</v>
      </c>
      <c r="T18" s="22">
        <v>5.4295397521206268E-3</v>
      </c>
      <c r="U18" s="22">
        <v>5.3725067704115947E-3</v>
      </c>
      <c r="V18" s="22">
        <v>5.3218814814694204E-3</v>
      </c>
      <c r="W18" s="22">
        <v>5.2760787959702515E-3</v>
      </c>
      <c r="X18" s="22">
        <v>5.2339170515165456E-3</v>
      </c>
      <c r="Y18" s="22">
        <v>5.1945154675846206E-3</v>
      </c>
      <c r="Z18" s="22">
        <v>5.1572176090518562E-3</v>
      </c>
      <c r="AA18" s="22">
        <v>5.1215342775270956E-3</v>
      </c>
      <c r="AB18" s="22">
        <v>5.0871009103974629E-3</v>
      </c>
      <c r="AC18" s="22">
        <v>5.0536458103565829E-3</v>
      </c>
      <c r="AD18" s="22">
        <v>5.0209664579617397E-3</v>
      </c>
      <c r="AE18" s="22">
        <v>4.9889118550903999E-3</v>
      </c>
      <c r="AF18" s="22">
        <v>4.9573693669706098E-3</v>
      </c>
      <c r="AG18" s="22">
        <v>4.9262549189268978E-3</v>
      </c>
    </row>
    <row r="19" spans="1:33" x14ac:dyDescent="0.25">
      <c r="A19" s="20" t="str">
        <f t="shared" si="0"/>
        <v>RetailA</v>
      </c>
      <c r="B19" s="20" t="s">
        <v>15</v>
      </c>
      <c r="C19" s="21" t="s">
        <v>2407</v>
      </c>
      <c r="D19" s="22">
        <v>1.4713569293756503E-4</v>
      </c>
      <c r="E19" s="22">
        <v>4.4387189368220292E-3</v>
      </c>
      <c r="F19" s="22">
        <v>7.6172181498577931E-3</v>
      </c>
      <c r="G19" s="22">
        <v>9.9181515269426528E-3</v>
      </c>
      <c r="H19" s="22">
        <v>1.1545586767711755E-2</v>
      </c>
      <c r="I19" s="22">
        <v>1.2665964714453165E-2</v>
      </c>
      <c r="J19" s="22">
        <v>1.3410051956758942E-2</v>
      </c>
      <c r="K19" s="22">
        <v>1.3878039833760576E-2</v>
      </c>
      <c r="L19" s="22">
        <v>1.414534018197143E-2</v>
      </c>
      <c r="M19" s="22">
        <v>1.4267975138632108E-2</v>
      </c>
      <c r="N19" s="22">
        <v>1.4287150824814923E-2</v>
      </c>
      <c r="O19" s="22">
        <v>1.4232942081498529E-2</v>
      </c>
      <c r="P19" s="22">
        <v>1.4127164588762314E-2</v>
      </c>
      <c r="Q19" s="22">
        <v>1.3985563655007527E-2</v>
      </c>
      <c r="R19" s="22">
        <v>1.3819455520479529E-2</v>
      </c>
      <c r="S19" s="22">
        <v>1.3636943465347218E-2</v>
      </c>
      <c r="T19" s="22">
        <v>1.3443810703107351E-2</v>
      </c>
      <c r="U19" s="22">
        <v>1.3244171348198441E-2</v>
      </c>
      <c r="V19" s="22">
        <v>1.3040942374221209E-2</v>
      </c>
      <c r="W19" s="22">
        <v>1.2836184274790358E-2</v>
      </c>
      <c r="X19" s="22">
        <v>1.263134607744254E-2</v>
      </c>
      <c r="Y19" s="22">
        <v>1.2427441055438804E-2</v>
      </c>
      <c r="Z19" s="22">
        <v>1.2225172441432564E-2</v>
      </c>
      <c r="AA19" s="22">
        <v>1.2025023194713491E-2</v>
      </c>
      <c r="AB19" s="22">
        <v>1.1827319997231189E-2</v>
      </c>
      <c r="AC19" s="22">
        <v>1.163227881580281E-2</v>
      </c>
      <c r="AD19" s="22">
        <v>1.1440037303746264E-2</v>
      </c>
      <c r="AE19" s="22">
        <v>1.1250677821326882E-2</v>
      </c>
      <c r="AF19" s="22">
        <v>1.1064243777679617E-2</v>
      </c>
      <c r="AG19" s="22">
        <v>1.0880751223332985E-2</v>
      </c>
    </row>
    <row r="20" spans="1:33" x14ac:dyDescent="0.25">
      <c r="A20" s="20" t="str">
        <f t="shared" si="0"/>
        <v>RetailB1</v>
      </c>
      <c r="B20" s="20" t="s">
        <v>15</v>
      </c>
      <c r="C20" s="21" t="s">
        <v>2408</v>
      </c>
      <c r="D20" s="22">
        <v>3.5459776856096802E-4</v>
      </c>
      <c r="E20" s="22">
        <v>4.8777969674558153E-3</v>
      </c>
      <c r="F20" s="22">
        <v>8.0924328000715716E-3</v>
      </c>
      <c r="G20" s="22">
        <v>1.0344476112149868E-2</v>
      </c>
      <c r="H20" s="22">
        <v>1.1893916222501737E-2</v>
      </c>
      <c r="I20" s="22">
        <v>1.2933824062628135E-2</v>
      </c>
      <c r="J20" s="22">
        <v>1.3606270910529079E-2</v>
      </c>
      <c r="K20" s="22">
        <v>1.4015050648343012E-2</v>
      </c>
      <c r="L20" s="22">
        <v>1.4235557434019996E-2</v>
      </c>
      <c r="M20" s="22">
        <v>1.4322300794649731E-2</v>
      </c>
      <c r="N20" s="22">
        <v>1.4314538970151197E-2</v>
      </c>
      <c r="O20" s="22">
        <v>1.42404546177788E-2</v>
      </c>
      <c r="P20" s="22">
        <v>1.4120223339081861E-2</v>
      </c>
      <c r="Q20" s="22">
        <v>1.3968253264704411E-2</v>
      </c>
      <c r="R20" s="22">
        <v>1.3794810749281877E-2</v>
      </c>
      <c r="S20" s="22">
        <v>1.3607195266657213E-2</v>
      </c>
      <c r="T20" s="22">
        <v>1.3410585468825342E-2</v>
      </c>
      <c r="U20" s="22">
        <v>1.3208646651306055E-2</v>
      </c>
      <c r="V20" s="22">
        <v>1.300396584774971E-2</v>
      </c>
      <c r="W20" s="22">
        <v>1.279836283394703E-2</v>
      </c>
      <c r="X20" s="22">
        <v>1.2593112056694028E-2</v>
      </c>
      <c r="Y20" s="22">
        <v>1.2389100775373751E-2</v>
      </c>
      <c r="Z20" s="22">
        <v>1.2186941615867863E-2</v>
      </c>
      <c r="AA20" s="22">
        <v>1.1987052597796699E-2</v>
      </c>
      <c r="AB20" s="22">
        <v>1.1789713986283978E-2</v>
      </c>
      <c r="AC20" s="22">
        <v>1.159510865026514E-2</v>
      </c>
      <c r="AD20" s="22">
        <v>1.1403350694261238E-2</v>
      </c>
      <c r="AE20" s="22">
        <v>1.1214505759670867E-2</v>
      </c>
      <c r="AF20" s="22">
        <v>1.1028605412223114E-2</v>
      </c>
      <c r="AG20" s="22">
        <v>1.0845657333626968E-2</v>
      </c>
    </row>
    <row r="21" spans="1:33" x14ac:dyDescent="0.25">
      <c r="A21" s="20" t="str">
        <f t="shared" si="0"/>
        <v>RetailB2</v>
      </c>
      <c r="B21" s="20" t="s">
        <v>15</v>
      </c>
      <c r="C21" s="21" t="s">
        <v>2409</v>
      </c>
      <c r="D21" s="22">
        <v>8.545824263170021E-4</v>
      </c>
      <c r="E21" s="22">
        <v>5.4372116580604472E-3</v>
      </c>
      <c r="F21" s="22">
        <v>8.6057921710649375E-3</v>
      </c>
      <c r="G21" s="22">
        <v>1.0772161659570116E-2</v>
      </c>
      <c r="H21" s="22">
        <v>1.2229021032570661E-2</v>
      </c>
      <c r="I21" s="22">
        <v>1.3184212761985205E-2</v>
      </c>
      <c r="J21" s="22">
        <v>1.3785208963501612E-2</v>
      </c>
      <c r="K21" s="22">
        <v>1.413657631629929E-2</v>
      </c>
      <c r="L21" s="22">
        <v>1.4312414596947695E-2</v>
      </c>
      <c r="M21" s="22">
        <v>1.4365204931345424E-2</v>
      </c>
      <c r="N21" s="22">
        <v>1.4332097773759434E-2</v>
      </c>
      <c r="O21" s="22">
        <v>1.4239377656593236E-2</v>
      </c>
      <c r="P21" s="22">
        <v>1.4105631097038052E-2</v>
      </c>
      <c r="Q21" s="22">
        <v>1.3943992986446468E-2</v>
      </c>
      <c r="R21" s="22">
        <v>1.3763738711487089E-2</v>
      </c>
      <c r="S21" s="22">
        <v>1.357141208002699E-2</v>
      </c>
      <c r="T21" s="22">
        <v>1.3371624103023561E-2</v>
      </c>
      <c r="U21" s="22">
        <v>1.3167618510013496E-2</v>
      </c>
      <c r="V21" s="22">
        <v>1.2961672017339332E-2</v>
      </c>
      <c r="W21" s="22">
        <v>1.27553775758808E-2</v>
      </c>
      <c r="X21" s="22">
        <v>1.2549844774862928E-2</v>
      </c>
      <c r="Y21" s="22">
        <v>1.2345841611284158E-2</v>
      </c>
      <c r="Z21" s="22">
        <v>1.2143894768170571E-2</v>
      </c>
      <c r="AA21" s="22">
        <v>1.1944360537502363E-2</v>
      </c>
      <c r="AB21" s="22">
        <v>1.1747474976809502E-2</v>
      </c>
      <c r="AC21" s="22">
        <v>1.1553389376977252E-2</v>
      </c>
      <c r="AD21" s="22">
        <v>1.1362195341003911E-2</v>
      </c>
      <c r="AE21" s="22">
        <v>1.1173942515291579E-2</v>
      </c>
      <c r="AF21" s="22">
        <v>1.0988651124827276E-2</v>
      </c>
      <c r="AG21" s="22">
        <v>1.0806320833811056E-2</v>
      </c>
    </row>
    <row r="22" spans="1:33" x14ac:dyDescent="0.25">
      <c r="A22" s="20" t="str">
        <f t="shared" si="0"/>
        <v>RetailB3</v>
      </c>
      <c r="B22" s="20" t="s">
        <v>15</v>
      </c>
      <c r="C22" s="21" t="s">
        <v>2410</v>
      </c>
      <c r="D22" s="22">
        <v>2.0595479952781729E-3</v>
      </c>
      <c r="E22" s="22">
        <v>6.3619381318120432E-3</v>
      </c>
      <c r="F22" s="22">
        <v>9.2949076854989231E-3</v>
      </c>
      <c r="G22" s="22">
        <v>1.1272044159058373E-2</v>
      </c>
      <c r="H22" s="22">
        <v>1.2581464518461309E-2</v>
      </c>
      <c r="I22" s="22">
        <v>1.3424239663965859E-2</v>
      </c>
      <c r="J22" s="22">
        <v>1.3940910269735859E-2</v>
      </c>
      <c r="K22" s="22">
        <v>1.4229839249635029E-2</v>
      </c>
      <c r="L22" s="22">
        <v>1.4359947326852543E-2</v>
      </c>
      <c r="M22" s="22">
        <v>1.4379571066086866E-2</v>
      </c>
      <c r="N22" s="22">
        <v>1.4322636309078332E-2</v>
      </c>
      <c r="O22" s="22">
        <v>1.4212968181354868E-2</v>
      </c>
      <c r="P22" s="22">
        <v>1.4067304753228066E-2</v>
      </c>
      <c r="Q22" s="22">
        <v>1.3897407088286851E-2</v>
      </c>
      <c r="R22" s="22">
        <v>1.3711538348560232E-2</v>
      </c>
      <c r="S22" s="22">
        <v>1.3515501683193903E-2</v>
      </c>
      <c r="T22" s="22">
        <v>1.3313369169616812E-2</v>
      </c>
      <c r="U22" s="22">
        <v>1.310799417482017E-2</v>
      </c>
      <c r="V22" s="22">
        <v>1.2901371735322353E-2</v>
      </c>
      <c r="W22" s="22">
        <v>1.2694892192199797E-2</v>
      </c>
      <c r="X22" s="22">
        <v>1.2489519794749548E-2</v>
      </c>
      <c r="Y22" s="22">
        <v>1.2285918528124828E-2</v>
      </c>
      <c r="Z22" s="22">
        <v>1.2084540796530097E-2</v>
      </c>
      <c r="AA22" s="22">
        <v>1.1885689949653222E-2</v>
      </c>
      <c r="AB22" s="22">
        <v>1.1689564380982898E-2</v>
      </c>
      <c r="AC22" s="22">
        <v>1.1496288637546703E-2</v>
      </c>
      <c r="AD22" s="22">
        <v>1.1305935371529519E-2</v>
      </c>
      <c r="AE22" s="22">
        <v>1.111854083241498E-2</v>
      </c>
      <c r="AF22" s="22">
        <v>1.0934115801705058E-2</v>
      </c>
      <c r="AG22" s="22">
        <v>1.07526533113253E-2</v>
      </c>
    </row>
    <row r="23" spans="1:33" x14ac:dyDescent="0.25">
      <c r="A23" s="20" t="str">
        <f t="shared" si="0"/>
        <v>RetailB4</v>
      </c>
      <c r="B23" s="20" t="s">
        <v>15</v>
      </c>
      <c r="C23" s="21" t="s">
        <v>2411</v>
      </c>
      <c r="D23" s="22">
        <v>4.9635211469711291E-3</v>
      </c>
      <c r="E23" s="22">
        <v>8.3249055983510116E-3</v>
      </c>
      <c r="F23" s="22">
        <v>1.0606241338394232E-2</v>
      </c>
      <c r="G23" s="22">
        <v>1.2132720490625335E-2</v>
      </c>
      <c r="H23" s="22">
        <v>1.3130899609110909E-2</v>
      </c>
      <c r="I23" s="22">
        <v>1.3759050221307544E-2</v>
      </c>
      <c r="J23" s="22">
        <v>1.412799828367696E-2</v>
      </c>
      <c r="K23" s="22">
        <v>1.4315499648926963E-2</v>
      </c>
      <c r="L23" s="22">
        <v>1.4376197131245105E-2</v>
      </c>
      <c r="M23" s="22">
        <v>1.4348541847223645E-2</v>
      </c>
      <c r="N23" s="22">
        <v>1.4259619290301423E-2</v>
      </c>
      <c r="O23" s="22">
        <v>1.4128523434853657E-2</v>
      </c>
      <c r="P23" s="22">
        <v>1.39687211291038E-2</v>
      </c>
      <c r="Q23" s="22">
        <v>1.3789712190045017E-2</v>
      </c>
      <c r="R23" s="22">
        <v>1.3598196943332724E-2</v>
      </c>
      <c r="S23" s="22">
        <v>1.3398898515156327E-2</v>
      </c>
      <c r="T23" s="22">
        <v>1.3195142661954068E-2</v>
      </c>
      <c r="U23" s="22">
        <v>1.2989267043343661E-2</v>
      </c>
      <c r="V23" s="22">
        <v>1.2782910352044097E-2</v>
      </c>
      <c r="W23" s="22">
        <v>1.2577216713396705E-2</v>
      </c>
      <c r="X23" s="22">
        <v>1.2372980269756584E-2</v>
      </c>
      <c r="Y23" s="22">
        <v>1.2170747503369717E-2</v>
      </c>
      <c r="Z23" s="22">
        <v>1.1970889679120911E-2</v>
      </c>
      <c r="AA23" s="22">
        <v>1.1773654148837187E-2</v>
      </c>
      <c r="AB23" s="22">
        <v>1.1579200694128711E-2</v>
      </c>
      <c r="AC23" s="22">
        <v>1.1387627275493084E-2</v>
      </c>
      <c r="AD23" s="22">
        <v>1.1198988277862865E-2</v>
      </c>
      <c r="AE23" s="22">
        <v>1.1013307439940667E-2</v>
      </c>
      <c r="AF23" s="22">
        <v>1.0830587016224913E-2</v>
      </c>
      <c r="AG23" s="22">
        <v>1.0650814268886866E-2</v>
      </c>
    </row>
    <row r="24" spans="1:33" x14ac:dyDescent="0.25">
      <c r="A24" s="20" t="str">
        <f t="shared" si="0"/>
        <v>RetailC1</v>
      </c>
      <c r="B24" s="20" t="s">
        <v>15</v>
      </c>
      <c r="C24" s="21" t="s">
        <v>2412</v>
      </c>
      <c r="D24" s="22">
        <v>1.1962111217078993E-2</v>
      </c>
      <c r="E24" s="22">
        <v>1.3070341741954211E-2</v>
      </c>
      <c r="F24" s="22">
        <v>1.3788235955311916E-2</v>
      </c>
      <c r="G24" s="22">
        <v>1.4230376173471178E-2</v>
      </c>
      <c r="H24" s="22">
        <v>1.4477061668394318E-2</v>
      </c>
      <c r="I24" s="22">
        <v>1.4584966354600076E-2</v>
      </c>
      <c r="J24" s="22">
        <v>1.4594326514192332E-2</v>
      </c>
      <c r="K24" s="22">
        <v>1.4533845674826504E-2</v>
      </c>
      <c r="L24" s="22">
        <v>1.4424077858946754E-2</v>
      </c>
      <c r="M24" s="22">
        <v>1.4279783741012936E-2</v>
      </c>
      <c r="N24" s="22">
        <v>1.411158529326767E-2</v>
      </c>
      <c r="O24" s="22">
        <v>1.3927136104236709E-2</v>
      </c>
      <c r="P24" s="22">
        <v>1.3731954091005416E-2</v>
      </c>
      <c r="Q24" s="22">
        <v>1.3530016905251491E-2</v>
      </c>
      <c r="R24" s="22">
        <v>1.3324189343750847E-2</v>
      </c>
      <c r="S24" s="22">
        <v>1.311653112180905E-2</v>
      </c>
      <c r="T24" s="22">
        <v>1.290851903241455E-2</v>
      </c>
      <c r="U24" s="22">
        <v>1.2701207598499492E-2</v>
      </c>
      <c r="V24" s="22">
        <v>1.2495345401266622E-2</v>
      </c>
      <c r="W24" s="22">
        <v>1.2291459391324866E-2</v>
      </c>
      <c r="X24" s="22">
        <v>1.2089916031105596E-2</v>
      </c>
      <c r="Y24" s="22">
        <v>1.189096564990344E-2</v>
      </c>
      <c r="Z24" s="22">
        <v>1.1694774624377069E-2</v>
      </c>
      <c r="AA24" s="22">
        <v>1.1501448724758778E-2</v>
      </c>
      <c r="AB24" s="22">
        <v>1.131105004855365E-2</v>
      </c>
      <c r="AC24" s="22">
        <v>1.1123609299091786E-2</v>
      </c>
      <c r="AD24" s="22">
        <v>1.0939134684854634E-2</v>
      </c>
      <c r="AE24" s="22">
        <v>1.0757618366208921E-2</v>
      </c>
      <c r="AF24" s="22">
        <v>1.0579041122566357E-2</v>
      </c>
      <c r="AG24" s="22">
        <v>1.0403375728754272E-2</v>
      </c>
    </row>
    <row r="25" spans="1:33" x14ac:dyDescent="0.25">
      <c r="A25" s="20" t="str">
        <f t="shared" si="0"/>
        <v>RetailC2</v>
      </c>
      <c r="B25" s="20" t="s">
        <v>15</v>
      </c>
      <c r="C25" s="21" t="s">
        <v>2413</v>
      </c>
      <c r="D25" s="22">
        <v>2.8828748892726245E-2</v>
      </c>
      <c r="E25" s="22">
        <v>2.4855006108723644E-2</v>
      </c>
      <c r="F25" s="22">
        <v>2.1942621974694869E-2</v>
      </c>
      <c r="G25" s="22">
        <v>1.9792476283420485E-2</v>
      </c>
      <c r="H25" s="22">
        <v>1.8189200895795204E-2</v>
      </c>
      <c r="I25" s="22">
        <v>1.6978081022499439E-2</v>
      </c>
      <c r="J25" s="22">
        <v>1.6048177252705714E-2</v>
      </c>
      <c r="K25" s="22">
        <v>1.5320057172406532E-2</v>
      </c>
      <c r="L25" s="22">
        <v>1.4736914526551903E-2</v>
      </c>
      <c r="M25" s="22">
        <v>1.4258161904094263E-2</v>
      </c>
      <c r="N25" s="22">
        <v>1.3854820428507081E-2</v>
      </c>
      <c r="O25" s="22">
        <v>1.3506209717104228E-2</v>
      </c>
      <c r="P25" s="22">
        <v>1.3197575641468812E-2</v>
      </c>
      <c r="Q25" s="22">
        <v>1.2918392693018532E-2</v>
      </c>
      <c r="R25" s="22">
        <v>1.2661150588428621E-2</v>
      </c>
      <c r="S25" s="22">
        <v>1.242048786035177E-2</v>
      </c>
      <c r="T25" s="22">
        <v>1.2192573724758182E-2</v>
      </c>
      <c r="U25" s="22">
        <v>1.197466738502273E-2</v>
      </c>
      <c r="V25" s="22">
        <v>1.1764804020316488E-2</v>
      </c>
      <c r="W25" s="22">
        <v>1.1561571148499039E-2</v>
      </c>
      <c r="X25" s="22">
        <v>1.1363949416675623E-2</v>
      </c>
      <c r="Y25" s="22">
        <v>1.1171199295836154E-2</v>
      </c>
      <c r="Z25" s="22">
        <v>1.0982780466130271E-2</v>
      </c>
      <c r="AA25" s="22">
        <v>1.0798294473531644E-2</v>
      </c>
      <c r="AB25" s="22">
        <v>1.0617443947119054E-2</v>
      </c>
      <c r="AC25" s="22">
        <v>1.044000359809566E-2</v>
      </c>
      <c r="AD25" s="22">
        <v>1.0265799598747849E-2</v>
      </c>
      <c r="AE25" s="22">
        <v>1.0094694920603831E-2</v>
      </c>
      <c r="AF25" s="22">
        <v>9.9265789096510959E-3</v>
      </c>
      <c r="AG25" s="22">
        <v>9.7613598737492646E-3</v>
      </c>
    </row>
    <row r="26" spans="1:33" x14ac:dyDescent="0.25">
      <c r="A26" s="20" t="str">
        <f t="shared" si="0"/>
        <v>RetailC3</v>
      </c>
      <c r="B26" s="20" t="s">
        <v>15</v>
      </c>
      <c r="C26" s="21" t="s">
        <v>2414</v>
      </c>
      <c r="D26" s="22">
        <v>6.9477431503333562E-2</v>
      </c>
      <c r="E26" s="22">
        <v>5.3000594643533752E-2</v>
      </c>
      <c r="F26" s="22">
        <v>4.1235747357729169E-2</v>
      </c>
      <c r="G26" s="22">
        <v>3.2820392852468849E-2</v>
      </c>
      <c r="H26" s="22">
        <v>2.6785706123137465E-2</v>
      </c>
      <c r="I26" s="22">
        <v>2.2443020631697952E-2</v>
      </c>
      <c r="J26" s="22">
        <v>1.9302948905441264E-2</v>
      </c>
      <c r="K26" s="22">
        <v>1.7017795196158036E-2</v>
      </c>
      <c r="L26" s="22">
        <v>1.5340575967909054E-2</v>
      </c>
      <c r="M26" s="22">
        <v>1.4095872468585291E-2</v>
      </c>
      <c r="N26" s="22">
        <v>1.3159107249286039E-2</v>
      </c>
      <c r="O26" s="22">
        <v>1.2441814827840958E-2</v>
      </c>
      <c r="P26" s="22">
        <v>1.1881175570245095E-2</v>
      </c>
      <c r="Q26" s="22">
        <v>1.1432580537569126E-2</v>
      </c>
      <c r="R26" s="22">
        <v>1.1064350531631906E-2</v>
      </c>
      <c r="S26" s="22">
        <v>1.0753985788142129E-2</v>
      </c>
      <c r="T26" s="22">
        <v>1.0485503017658493E-2</v>
      </c>
      <c r="U26" s="22">
        <v>1.0247544738842873E-2</v>
      </c>
      <c r="V26" s="22">
        <v>1.0032037050446585E-2</v>
      </c>
      <c r="W26" s="22">
        <v>9.833236823806768E-3</v>
      </c>
      <c r="X26" s="22">
        <v>9.6470553749256616E-3</v>
      </c>
      <c r="Y26" s="22">
        <v>9.4705784131755566E-3</v>
      </c>
      <c r="Z26" s="22">
        <v>9.3017253191161053E-3</v>
      </c>
      <c r="AA26" s="22">
        <v>9.1390073205037115E-3</v>
      </c>
      <c r="AB26" s="22">
        <v>8.981355864346896E-3</v>
      </c>
      <c r="AC26" s="22">
        <v>8.8280008106662589E-3</v>
      </c>
      <c r="AD26" s="22">
        <v>8.6783839860296585E-3</v>
      </c>
      <c r="AE26" s="22">
        <v>8.5320978321380969E-3</v>
      </c>
      <c r="AF26" s="22">
        <v>8.3888418641223095E-3</v>
      </c>
      <c r="AG26" s="22">
        <v>8.2483917679870844E-3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7134-2D71-415E-8545-99FCE52A0177}">
  <sheetPr>
    <tabColor theme="0" tint="-0.249977111117893"/>
  </sheetPr>
  <dimension ref="A1:F271"/>
  <sheetViews>
    <sheetView workbookViewId="0">
      <selection activeCell="B91" sqref="B91"/>
    </sheetView>
  </sheetViews>
  <sheetFormatPr defaultRowHeight="15" x14ac:dyDescent="0.25"/>
  <sheetData>
    <row r="1" spans="1:6" x14ac:dyDescent="0.25">
      <c r="A1" t="s">
        <v>0</v>
      </c>
      <c r="B1" t="s">
        <v>10</v>
      </c>
      <c r="C1" t="s">
        <v>12</v>
      </c>
      <c r="D1" t="s">
        <v>13</v>
      </c>
      <c r="E1" t="s">
        <v>8</v>
      </c>
      <c r="F1" t="s">
        <v>11</v>
      </c>
    </row>
    <row r="2" spans="1:6" x14ac:dyDescent="0.25">
      <c r="A2" t="s">
        <v>1</v>
      </c>
      <c r="B2" s="13">
        <v>42400</v>
      </c>
      <c r="C2">
        <v>0</v>
      </c>
      <c r="D2">
        <v>125</v>
      </c>
      <c r="E2">
        <v>6.7228987265748998E-3</v>
      </c>
      <c r="F2">
        <v>-2.4717381146763699</v>
      </c>
    </row>
    <row r="3" spans="1:6" x14ac:dyDescent="0.25">
      <c r="A3" t="s">
        <v>1</v>
      </c>
      <c r="B3" s="13">
        <v>42429</v>
      </c>
      <c r="C3">
        <v>0</v>
      </c>
      <c r="D3">
        <v>125</v>
      </c>
      <c r="E3">
        <v>6.7228987265748998E-3</v>
      </c>
      <c r="F3">
        <v>-2.4717381146763699</v>
      </c>
    </row>
    <row r="4" spans="1:6" x14ac:dyDescent="0.25">
      <c r="A4" t="s">
        <v>1</v>
      </c>
      <c r="B4" s="13">
        <v>42460</v>
      </c>
      <c r="C4">
        <v>0</v>
      </c>
      <c r="D4">
        <v>125</v>
      </c>
      <c r="E4">
        <v>6.7228987265748998E-3</v>
      </c>
      <c r="F4">
        <v>-2.4717381146763699</v>
      </c>
    </row>
    <row r="5" spans="1:6" x14ac:dyDescent="0.25">
      <c r="A5" t="s">
        <v>1</v>
      </c>
      <c r="B5" s="13">
        <v>42490</v>
      </c>
      <c r="C5">
        <v>0</v>
      </c>
      <c r="D5">
        <v>126</v>
      </c>
      <c r="E5">
        <v>6.7228987265748998E-3</v>
      </c>
      <c r="F5">
        <v>-2.4717381146763699</v>
      </c>
    </row>
    <row r="6" spans="1:6" x14ac:dyDescent="0.25">
      <c r="A6" t="s">
        <v>1</v>
      </c>
      <c r="B6" s="13">
        <v>42521</v>
      </c>
      <c r="C6">
        <v>0</v>
      </c>
      <c r="D6">
        <v>128</v>
      </c>
      <c r="E6">
        <v>6.7228987265748998E-3</v>
      </c>
      <c r="F6">
        <v>-2.4717381146763699</v>
      </c>
    </row>
    <row r="7" spans="1:6" x14ac:dyDescent="0.25">
      <c r="A7" t="s">
        <v>1</v>
      </c>
      <c r="B7" s="13">
        <v>42551</v>
      </c>
      <c r="C7">
        <v>0</v>
      </c>
      <c r="D7">
        <v>130</v>
      </c>
      <c r="E7">
        <v>6.7228987265748998E-3</v>
      </c>
      <c r="F7">
        <v>-2.4717381146763699</v>
      </c>
    </row>
    <row r="8" spans="1:6" x14ac:dyDescent="0.25">
      <c r="A8" t="s">
        <v>1</v>
      </c>
      <c r="B8" s="13">
        <v>42582</v>
      </c>
      <c r="C8">
        <v>0</v>
      </c>
      <c r="D8">
        <v>127</v>
      </c>
      <c r="E8">
        <v>6.7228987265748998E-3</v>
      </c>
      <c r="F8">
        <v>-2.4717381146763699</v>
      </c>
    </row>
    <row r="9" spans="1:6" x14ac:dyDescent="0.25">
      <c r="A9" t="s">
        <v>1</v>
      </c>
      <c r="B9" s="13">
        <v>42613</v>
      </c>
      <c r="C9">
        <v>1</v>
      </c>
      <c r="D9">
        <v>127</v>
      </c>
      <c r="E9">
        <v>7.8740157480314005E-3</v>
      </c>
      <c r="F9">
        <v>-2.41470330847498</v>
      </c>
    </row>
    <row r="10" spans="1:6" x14ac:dyDescent="0.25">
      <c r="A10" t="s">
        <v>1</v>
      </c>
      <c r="B10" s="13">
        <v>42643</v>
      </c>
      <c r="C10">
        <v>1</v>
      </c>
      <c r="D10">
        <v>127</v>
      </c>
      <c r="E10">
        <v>7.8740157480314005E-3</v>
      </c>
      <c r="F10">
        <v>-2.41470330847498</v>
      </c>
    </row>
    <row r="11" spans="1:6" x14ac:dyDescent="0.25">
      <c r="A11" t="s">
        <v>1</v>
      </c>
      <c r="B11" s="13">
        <v>42674</v>
      </c>
      <c r="C11">
        <v>1</v>
      </c>
      <c r="D11">
        <v>130</v>
      </c>
      <c r="E11">
        <v>7.6923076923075999E-3</v>
      </c>
      <c r="F11">
        <v>-2.4231961950085399</v>
      </c>
    </row>
    <row r="12" spans="1:6" x14ac:dyDescent="0.25">
      <c r="A12" t="s">
        <v>1</v>
      </c>
      <c r="B12" s="13">
        <v>42704</v>
      </c>
      <c r="C12">
        <v>2</v>
      </c>
      <c r="D12">
        <v>129</v>
      </c>
      <c r="E12">
        <v>1.5503875968992199E-2</v>
      </c>
      <c r="F12">
        <v>-2.1569732093941898</v>
      </c>
    </row>
    <row r="13" spans="1:6" x14ac:dyDescent="0.25">
      <c r="A13" t="s">
        <v>1</v>
      </c>
      <c r="B13" s="13">
        <v>42735</v>
      </c>
      <c r="C13">
        <v>2</v>
      </c>
      <c r="D13">
        <v>130</v>
      </c>
      <c r="E13">
        <v>1.53846153846153E-2</v>
      </c>
      <c r="F13">
        <v>-2.1600444231842801</v>
      </c>
    </row>
    <row r="14" spans="1:6" x14ac:dyDescent="0.25">
      <c r="A14" t="s">
        <v>1</v>
      </c>
      <c r="B14" s="13">
        <v>42766</v>
      </c>
      <c r="C14">
        <v>1</v>
      </c>
      <c r="D14">
        <v>129</v>
      </c>
      <c r="E14">
        <v>7.7519379844960996E-3</v>
      </c>
      <c r="F14">
        <v>-2.42038984117643</v>
      </c>
    </row>
    <row r="15" spans="1:6" x14ac:dyDescent="0.25">
      <c r="A15" t="s">
        <v>1</v>
      </c>
      <c r="B15" s="13">
        <v>42794</v>
      </c>
      <c r="C15">
        <v>2</v>
      </c>
      <c r="D15">
        <v>128</v>
      </c>
      <c r="E15">
        <v>1.5625E-2</v>
      </c>
      <c r="F15">
        <v>-2.1538746940614502</v>
      </c>
    </row>
    <row r="16" spans="1:6" x14ac:dyDescent="0.25">
      <c r="A16" t="s">
        <v>1</v>
      </c>
      <c r="B16" s="13">
        <v>42825</v>
      </c>
      <c r="C16">
        <v>2</v>
      </c>
      <c r="D16">
        <v>127</v>
      </c>
      <c r="E16">
        <v>1.5748031496062902E-2</v>
      </c>
      <c r="F16">
        <v>-2.15074841132996</v>
      </c>
    </row>
    <row r="17" spans="1:6" x14ac:dyDescent="0.25">
      <c r="A17" t="s">
        <v>1</v>
      </c>
      <c r="B17" s="13">
        <v>42855</v>
      </c>
      <c r="C17">
        <v>2</v>
      </c>
      <c r="D17">
        <v>127</v>
      </c>
      <c r="E17">
        <v>1.5748031496062902E-2</v>
      </c>
      <c r="F17">
        <v>-2.15074841132996</v>
      </c>
    </row>
    <row r="18" spans="1:6" x14ac:dyDescent="0.25">
      <c r="A18" t="s">
        <v>1</v>
      </c>
      <c r="B18" s="13">
        <v>42886</v>
      </c>
      <c r="C18">
        <v>2</v>
      </c>
      <c r="D18">
        <v>127</v>
      </c>
      <c r="E18">
        <v>1.5748031496062902E-2</v>
      </c>
      <c r="F18">
        <v>-2.15074841132996</v>
      </c>
    </row>
    <row r="19" spans="1:6" x14ac:dyDescent="0.25">
      <c r="A19" t="s">
        <v>1</v>
      </c>
      <c r="B19" s="13">
        <v>42916</v>
      </c>
      <c r="C19">
        <v>2</v>
      </c>
      <c r="D19">
        <v>131</v>
      </c>
      <c r="E19">
        <v>1.5267175572519E-2</v>
      </c>
      <c r="F19">
        <v>-2.1630887898809901</v>
      </c>
    </row>
    <row r="20" spans="1:6" x14ac:dyDescent="0.25">
      <c r="A20" t="s">
        <v>1</v>
      </c>
      <c r="B20" s="13">
        <v>42947</v>
      </c>
      <c r="C20">
        <v>2</v>
      </c>
      <c r="D20">
        <v>132</v>
      </c>
      <c r="E20">
        <v>1.51515151515151E-2</v>
      </c>
      <c r="F20">
        <v>-2.1661067528923201</v>
      </c>
    </row>
    <row r="21" spans="1:6" x14ac:dyDescent="0.25">
      <c r="A21" t="s">
        <v>1</v>
      </c>
      <c r="B21" s="13">
        <v>42978</v>
      </c>
      <c r="C21">
        <v>1</v>
      </c>
      <c r="D21">
        <v>131</v>
      </c>
      <c r="E21">
        <v>7.6335877862595001E-3</v>
      </c>
      <c r="F21">
        <v>-2.4259784794809498</v>
      </c>
    </row>
    <row r="22" spans="1:6" x14ac:dyDescent="0.25">
      <c r="A22" t="s">
        <v>1</v>
      </c>
      <c r="B22" s="13">
        <v>43008</v>
      </c>
      <c r="C22">
        <v>1</v>
      </c>
      <c r="D22">
        <v>131</v>
      </c>
      <c r="E22">
        <v>7.6335877862595001E-3</v>
      </c>
      <c r="F22">
        <v>-2.4259784794809498</v>
      </c>
    </row>
    <row r="23" spans="1:6" x14ac:dyDescent="0.25">
      <c r="A23" t="s">
        <v>1</v>
      </c>
      <c r="B23" s="13">
        <v>43039</v>
      </c>
      <c r="C23">
        <v>1</v>
      </c>
      <c r="D23">
        <v>129</v>
      </c>
      <c r="E23">
        <v>7.7519379844960996E-3</v>
      </c>
      <c r="F23">
        <v>-2.42038984117643</v>
      </c>
    </row>
    <row r="24" spans="1:6" x14ac:dyDescent="0.25">
      <c r="A24" t="s">
        <v>1</v>
      </c>
      <c r="B24" s="13">
        <v>43069</v>
      </c>
      <c r="C24">
        <v>1</v>
      </c>
      <c r="D24">
        <v>140</v>
      </c>
      <c r="E24">
        <v>7.1428571428571001E-3</v>
      </c>
      <c r="F24">
        <v>-2.4499976606027198</v>
      </c>
    </row>
    <row r="25" spans="1:6" x14ac:dyDescent="0.25">
      <c r="A25" t="s">
        <v>1</v>
      </c>
      <c r="B25" s="13">
        <v>43100</v>
      </c>
      <c r="C25">
        <v>2</v>
      </c>
      <c r="D25">
        <v>146</v>
      </c>
      <c r="E25">
        <v>1.3698630136986301E-2</v>
      </c>
      <c r="F25">
        <v>-2.2058106503780701</v>
      </c>
    </row>
    <row r="26" spans="1:6" x14ac:dyDescent="0.25">
      <c r="A26" t="s">
        <v>1</v>
      </c>
      <c r="B26" s="13">
        <v>43131</v>
      </c>
      <c r="C26">
        <v>3</v>
      </c>
      <c r="D26">
        <v>234</v>
      </c>
      <c r="E26">
        <v>1.2820512820512799E-2</v>
      </c>
      <c r="F26">
        <v>-2.23160583526092</v>
      </c>
    </row>
    <row r="27" spans="1:6" x14ac:dyDescent="0.25">
      <c r="A27" t="s">
        <v>1</v>
      </c>
      <c r="B27" s="13">
        <v>43159</v>
      </c>
      <c r="C27">
        <v>2</v>
      </c>
      <c r="D27">
        <v>233</v>
      </c>
      <c r="E27">
        <v>8.5836909871243993E-3</v>
      </c>
      <c r="F27">
        <v>-2.3831031769678499</v>
      </c>
    </row>
    <row r="28" spans="1:6" x14ac:dyDescent="0.25">
      <c r="A28" t="s">
        <v>1</v>
      </c>
      <c r="B28" s="13">
        <v>43190</v>
      </c>
      <c r="C28">
        <v>2</v>
      </c>
      <c r="D28">
        <v>238</v>
      </c>
      <c r="E28">
        <v>8.4033613445377991E-3</v>
      </c>
      <c r="F28">
        <v>-2.39090889668114</v>
      </c>
    </row>
    <row r="29" spans="1:6" x14ac:dyDescent="0.25">
      <c r="A29" t="s">
        <v>1</v>
      </c>
      <c r="B29" s="13">
        <v>43220</v>
      </c>
      <c r="C29">
        <v>2</v>
      </c>
      <c r="D29">
        <v>244</v>
      </c>
      <c r="E29">
        <v>8.1967213114753999E-3</v>
      </c>
      <c r="F29">
        <v>-2.40003637712738</v>
      </c>
    </row>
    <row r="30" spans="1:6" x14ac:dyDescent="0.25">
      <c r="A30" t="s">
        <v>1</v>
      </c>
      <c r="B30" s="13">
        <v>43251</v>
      </c>
      <c r="C30">
        <v>2</v>
      </c>
      <c r="D30">
        <v>245</v>
      </c>
      <c r="E30">
        <v>8.1632653061223994E-3</v>
      </c>
      <c r="F30">
        <v>-2.40153312972808</v>
      </c>
    </row>
    <row r="31" spans="1:6" x14ac:dyDescent="0.25">
      <c r="A31" t="s">
        <v>1</v>
      </c>
      <c r="B31" s="13">
        <v>43281</v>
      </c>
      <c r="C31">
        <v>2</v>
      </c>
      <c r="D31">
        <v>250</v>
      </c>
      <c r="E31">
        <v>8.0000000000000002E-3</v>
      </c>
      <c r="F31">
        <v>-2.4089155458154599</v>
      </c>
    </row>
    <row r="32" spans="1:6" x14ac:dyDescent="0.25">
      <c r="A32" t="s">
        <v>1</v>
      </c>
      <c r="B32" s="13">
        <v>43312</v>
      </c>
      <c r="C32">
        <v>6</v>
      </c>
      <c r="D32">
        <v>259</v>
      </c>
      <c r="E32">
        <v>2.3166023166023099E-2</v>
      </c>
      <c r="F32">
        <v>-1.99235568141451</v>
      </c>
    </row>
    <row r="33" spans="1:6" x14ac:dyDescent="0.25">
      <c r="A33" t="s">
        <v>1</v>
      </c>
      <c r="B33" s="13">
        <v>43343</v>
      </c>
      <c r="C33">
        <v>6</v>
      </c>
      <c r="D33">
        <v>262</v>
      </c>
      <c r="E33">
        <v>2.2900763358778602E-2</v>
      </c>
      <c r="F33">
        <v>-1.9972178140451899</v>
      </c>
    </row>
    <row r="34" spans="1:6" x14ac:dyDescent="0.25">
      <c r="A34" t="s">
        <v>1</v>
      </c>
      <c r="B34" s="13">
        <v>43373</v>
      </c>
      <c r="C34">
        <v>6</v>
      </c>
      <c r="D34">
        <v>268</v>
      </c>
      <c r="E34">
        <v>2.2388059701492501E-2</v>
      </c>
      <c r="F34">
        <v>-2.0067515937676399</v>
      </c>
    </row>
    <row r="35" spans="1:6" x14ac:dyDescent="0.25">
      <c r="A35" t="s">
        <v>1</v>
      </c>
      <c r="B35" s="13">
        <v>43404</v>
      </c>
      <c r="C35">
        <v>2</v>
      </c>
      <c r="D35">
        <v>273</v>
      </c>
      <c r="E35">
        <v>7.3260073260073E-3</v>
      </c>
      <c r="F35">
        <v>-2.4408678664528698</v>
      </c>
    </row>
    <row r="36" spans="1:6" x14ac:dyDescent="0.25">
      <c r="A36" t="s">
        <v>1</v>
      </c>
      <c r="B36" s="13">
        <v>43434</v>
      </c>
      <c r="C36">
        <v>3</v>
      </c>
      <c r="D36">
        <v>274</v>
      </c>
      <c r="E36">
        <v>1.0948905109489E-2</v>
      </c>
      <c r="F36">
        <v>-2.2921357641631102</v>
      </c>
    </row>
    <row r="37" spans="1:6" x14ac:dyDescent="0.25">
      <c r="A37" t="s">
        <v>1</v>
      </c>
      <c r="B37" s="13">
        <v>43465</v>
      </c>
      <c r="C37">
        <v>2</v>
      </c>
      <c r="D37">
        <v>285</v>
      </c>
      <c r="E37">
        <v>7.0175438596491004E-3</v>
      </c>
      <c r="F37">
        <v>-2.4563640968809399</v>
      </c>
    </row>
    <row r="38" spans="1:6" x14ac:dyDescent="0.25">
      <c r="A38" t="s">
        <v>1</v>
      </c>
      <c r="B38" s="13">
        <v>43496</v>
      </c>
      <c r="C38">
        <v>2</v>
      </c>
      <c r="D38">
        <v>432</v>
      </c>
      <c r="E38">
        <v>4.6296296296295999E-3</v>
      </c>
      <c r="F38">
        <v>-2.60233042765711</v>
      </c>
    </row>
    <row r="39" spans="1:6" x14ac:dyDescent="0.25">
      <c r="A39" t="s">
        <v>1</v>
      </c>
      <c r="B39" s="13">
        <v>43524</v>
      </c>
      <c r="C39">
        <v>1</v>
      </c>
      <c r="D39">
        <v>432</v>
      </c>
      <c r="E39">
        <v>2.3148148148147999E-3</v>
      </c>
      <c r="F39">
        <v>-2.8317343342180599</v>
      </c>
    </row>
    <row r="40" spans="1:6" x14ac:dyDescent="0.25">
      <c r="A40" t="s">
        <v>1</v>
      </c>
      <c r="B40" s="13">
        <v>43555</v>
      </c>
      <c r="C40">
        <v>1</v>
      </c>
      <c r="D40">
        <v>433</v>
      </c>
      <c r="E40">
        <v>2.3094688221708998E-3</v>
      </c>
      <c r="F40">
        <v>-2.8324736255675198</v>
      </c>
    </row>
    <row r="41" spans="1:6" x14ac:dyDescent="0.25">
      <c r="A41" t="s">
        <v>1</v>
      </c>
      <c r="B41" s="13">
        <v>43585</v>
      </c>
      <c r="C41">
        <v>1</v>
      </c>
      <c r="D41">
        <v>438</v>
      </c>
      <c r="E41">
        <v>2.2831050228309998E-3</v>
      </c>
      <c r="F41">
        <v>-2.8361422688350002</v>
      </c>
    </row>
    <row r="42" spans="1:6" x14ac:dyDescent="0.25">
      <c r="A42" t="s">
        <v>1</v>
      </c>
      <c r="B42" s="13">
        <v>43616</v>
      </c>
      <c r="C42">
        <v>1</v>
      </c>
      <c r="D42">
        <v>442</v>
      </c>
      <c r="E42">
        <v>2.262443438914E-3</v>
      </c>
      <c r="F42">
        <v>-2.8390443403203802</v>
      </c>
    </row>
    <row r="43" spans="1:6" x14ac:dyDescent="0.25">
      <c r="A43" t="s">
        <v>1</v>
      </c>
      <c r="B43" s="13">
        <v>43646</v>
      </c>
      <c r="C43">
        <v>1</v>
      </c>
      <c r="D43">
        <v>446</v>
      </c>
      <c r="E43">
        <v>2.2421524663677E-3</v>
      </c>
      <c r="F43">
        <v>-2.8419178187406602</v>
      </c>
    </row>
    <row r="44" spans="1:6" x14ac:dyDescent="0.25">
      <c r="A44" t="s">
        <v>1</v>
      </c>
      <c r="B44" s="13">
        <v>43677</v>
      </c>
      <c r="C44">
        <v>1</v>
      </c>
      <c r="D44">
        <v>460</v>
      </c>
      <c r="E44">
        <v>2.1739130434782002E-3</v>
      </c>
      <c r="F44">
        <v>-2.85175746059695</v>
      </c>
    </row>
    <row r="45" spans="1:6" x14ac:dyDescent="0.25">
      <c r="A45" t="s">
        <v>1</v>
      </c>
      <c r="B45" s="13">
        <v>43708</v>
      </c>
      <c r="C45">
        <v>1</v>
      </c>
      <c r="D45">
        <v>463</v>
      </c>
      <c r="E45">
        <v>2.1598272138228002E-3</v>
      </c>
      <c r="F45">
        <v>-2.8538233437815701</v>
      </c>
    </row>
    <row r="46" spans="1:6" x14ac:dyDescent="0.25">
      <c r="A46" t="s">
        <v>1</v>
      </c>
      <c r="B46" s="13">
        <v>43738</v>
      </c>
      <c r="C46">
        <v>1</v>
      </c>
      <c r="D46">
        <v>468</v>
      </c>
      <c r="E46">
        <v>2.1367521367521001E-3</v>
      </c>
      <c r="F46">
        <v>-2.8572341720316499</v>
      </c>
    </row>
    <row r="47" spans="1:6" x14ac:dyDescent="0.25">
      <c r="A47" t="s">
        <v>1</v>
      </c>
      <c r="B47" s="13">
        <v>43769</v>
      </c>
      <c r="C47">
        <v>2</v>
      </c>
      <c r="D47">
        <v>474</v>
      </c>
      <c r="E47">
        <v>4.2194092827003999E-3</v>
      </c>
      <c r="F47">
        <v>-2.6339891455407898</v>
      </c>
    </row>
    <row r="48" spans="1:6" x14ac:dyDescent="0.25">
      <c r="A48" t="s">
        <v>1</v>
      </c>
      <c r="B48" s="13">
        <v>43799</v>
      </c>
      <c r="C48">
        <v>1</v>
      </c>
      <c r="D48">
        <v>484</v>
      </c>
      <c r="E48">
        <v>2.0661157024792999E-3</v>
      </c>
      <c r="F48">
        <v>-2.86788696187056</v>
      </c>
    </row>
    <row r="49" spans="1:6" x14ac:dyDescent="0.25">
      <c r="A49" t="s">
        <v>1</v>
      </c>
      <c r="B49" s="13">
        <v>43830</v>
      </c>
      <c r="C49">
        <v>1</v>
      </c>
      <c r="D49">
        <v>511</v>
      </c>
      <c r="E49">
        <v>1.9569471624266001E-3</v>
      </c>
      <c r="F49">
        <v>-2.8850194885337799</v>
      </c>
    </row>
    <row r="50" spans="1:6" x14ac:dyDescent="0.25">
      <c r="A50" t="s">
        <v>1</v>
      </c>
      <c r="B50" s="13">
        <v>43861</v>
      </c>
      <c r="C50">
        <v>0</v>
      </c>
      <c r="D50">
        <v>546</v>
      </c>
      <c r="E50">
        <v>6.7228987265748998E-3</v>
      </c>
      <c r="F50">
        <v>-2.4717381146763699</v>
      </c>
    </row>
    <row r="51" spans="1:6" x14ac:dyDescent="0.25">
      <c r="A51" t="s">
        <v>1</v>
      </c>
      <c r="B51" s="13">
        <v>43890</v>
      </c>
      <c r="C51">
        <v>0</v>
      </c>
      <c r="D51">
        <v>552</v>
      </c>
      <c r="E51">
        <v>6.7228987265748998E-3</v>
      </c>
      <c r="F51">
        <v>-2.4717381146763699</v>
      </c>
    </row>
    <row r="52" spans="1:6" x14ac:dyDescent="0.25">
      <c r="A52" t="s">
        <v>1</v>
      </c>
      <c r="B52" s="13">
        <v>43921</v>
      </c>
      <c r="C52">
        <v>0</v>
      </c>
      <c r="D52">
        <v>555</v>
      </c>
      <c r="E52">
        <v>6.7228987265748998E-3</v>
      </c>
      <c r="F52">
        <v>-2.4717381146763699</v>
      </c>
    </row>
    <row r="53" spans="1:6" x14ac:dyDescent="0.25">
      <c r="A53" t="s">
        <v>1</v>
      </c>
      <c r="B53" s="13">
        <v>43951</v>
      </c>
      <c r="C53">
        <v>5</v>
      </c>
      <c r="D53">
        <v>625</v>
      </c>
      <c r="E53">
        <v>8.0000000000000002E-3</v>
      </c>
      <c r="F53">
        <v>-2.4089155458154599</v>
      </c>
    </row>
    <row r="54" spans="1:6" x14ac:dyDescent="0.25">
      <c r="A54" t="s">
        <v>1</v>
      </c>
      <c r="B54" s="13">
        <v>43982</v>
      </c>
      <c r="C54">
        <v>2</v>
      </c>
      <c r="D54">
        <v>629</v>
      </c>
      <c r="E54">
        <v>3.1796502384737E-3</v>
      </c>
      <c r="F54">
        <v>-2.7286559937092401</v>
      </c>
    </row>
    <row r="55" spans="1:6" x14ac:dyDescent="0.25">
      <c r="A55" t="s">
        <v>1</v>
      </c>
      <c r="B55" s="13">
        <v>44012</v>
      </c>
      <c r="C55">
        <v>2</v>
      </c>
      <c r="D55">
        <v>631</v>
      </c>
      <c r="E55">
        <v>3.1695721077654002E-3</v>
      </c>
      <c r="F55">
        <v>-2.7297028177674001</v>
      </c>
    </row>
    <row r="56" spans="1:6" x14ac:dyDescent="0.25">
      <c r="A56" t="s">
        <v>1</v>
      </c>
      <c r="B56" s="13">
        <v>44043</v>
      </c>
      <c r="C56">
        <v>2</v>
      </c>
      <c r="D56">
        <v>648</v>
      </c>
      <c r="E56">
        <v>3.0864197530864001E-3</v>
      </c>
      <c r="F56">
        <v>-2.7384561319583001</v>
      </c>
    </row>
    <row r="57" spans="1:6" x14ac:dyDescent="0.25">
      <c r="A57" t="s">
        <v>1</v>
      </c>
      <c r="B57" s="13">
        <v>44074</v>
      </c>
      <c r="C57">
        <v>5</v>
      </c>
      <c r="D57">
        <v>652</v>
      </c>
      <c r="E57">
        <v>7.6687116564417004E-3</v>
      </c>
      <c r="F57">
        <v>-2.4243119749503199</v>
      </c>
    </row>
    <row r="58" spans="1:6" x14ac:dyDescent="0.25">
      <c r="A58" t="s">
        <v>1</v>
      </c>
      <c r="B58" s="13">
        <v>44104</v>
      </c>
      <c r="C58">
        <v>5</v>
      </c>
      <c r="D58">
        <v>662</v>
      </c>
      <c r="E58">
        <v>7.5528700906343999E-3</v>
      </c>
      <c r="F58">
        <v>-2.4298339859876301</v>
      </c>
    </row>
    <row r="59" spans="1:6" x14ac:dyDescent="0.25">
      <c r="A59" t="s">
        <v>1</v>
      </c>
      <c r="B59" s="13">
        <v>44135</v>
      </c>
      <c r="C59">
        <v>5</v>
      </c>
      <c r="D59">
        <v>666</v>
      </c>
      <c r="E59">
        <v>7.5075075075074996E-3</v>
      </c>
      <c r="F59">
        <v>-2.4320166996367498</v>
      </c>
    </row>
    <row r="60" spans="1:6" x14ac:dyDescent="0.25">
      <c r="A60" t="s">
        <v>1</v>
      </c>
      <c r="B60" s="13">
        <v>44165</v>
      </c>
      <c r="C60">
        <v>5</v>
      </c>
      <c r="D60">
        <v>675</v>
      </c>
      <c r="E60">
        <v>7.4074074074073999E-3</v>
      </c>
      <c r="F60">
        <v>-2.4368746273009898</v>
      </c>
    </row>
    <row r="61" spans="1:6" x14ac:dyDescent="0.25">
      <c r="A61" t="s">
        <v>1</v>
      </c>
      <c r="B61" s="13">
        <v>44196</v>
      </c>
      <c r="C61">
        <v>33</v>
      </c>
      <c r="D61">
        <v>731</v>
      </c>
      <c r="E61">
        <v>4.5143638850889102E-2</v>
      </c>
      <c r="F61">
        <v>-1.6938842641014999</v>
      </c>
    </row>
    <row r="62" spans="1:6" x14ac:dyDescent="0.25">
      <c r="A62" t="s">
        <v>1</v>
      </c>
      <c r="B62" s="13">
        <v>44227</v>
      </c>
      <c r="C62">
        <v>4</v>
      </c>
      <c r="D62">
        <v>728</v>
      </c>
      <c r="E62">
        <v>5.4945054945054004E-3</v>
      </c>
      <c r="F62">
        <v>-2.5430480700196898</v>
      </c>
    </row>
    <row r="63" spans="1:6" x14ac:dyDescent="0.25">
      <c r="A63" t="s">
        <v>1</v>
      </c>
      <c r="B63" s="13">
        <v>44255</v>
      </c>
      <c r="C63">
        <v>3</v>
      </c>
      <c r="D63">
        <v>726</v>
      </c>
      <c r="E63">
        <v>4.1322314049585997E-3</v>
      </c>
      <c r="F63">
        <v>-2.6410700568249301</v>
      </c>
    </row>
    <row r="64" spans="1:6" x14ac:dyDescent="0.25">
      <c r="A64" t="s">
        <v>1</v>
      </c>
      <c r="B64" s="13">
        <v>44286</v>
      </c>
      <c r="C64">
        <v>3</v>
      </c>
      <c r="D64">
        <v>734</v>
      </c>
      <c r="E64">
        <v>4.0871934604904004E-3</v>
      </c>
      <c r="F64">
        <v>-2.6447807269199299</v>
      </c>
    </row>
    <row r="65" spans="1:6" x14ac:dyDescent="0.25">
      <c r="A65" t="s">
        <v>1</v>
      </c>
      <c r="B65" s="13">
        <v>44316</v>
      </c>
      <c r="C65">
        <v>3</v>
      </c>
      <c r="D65">
        <v>740</v>
      </c>
      <c r="E65">
        <v>4.0540540540539996E-3</v>
      </c>
      <c r="F65">
        <v>-2.6475345207730201</v>
      </c>
    </row>
    <row r="66" spans="1:6" x14ac:dyDescent="0.25">
      <c r="A66" t="s">
        <v>1</v>
      </c>
      <c r="B66" s="13">
        <v>44347</v>
      </c>
      <c r="C66">
        <v>3</v>
      </c>
      <c r="D66">
        <v>748</v>
      </c>
      <c r="E66">
        <v>4.0106951871657004E-3</v>
      </c>
      <c r="F66">
        <v>-2.65116811524222</v>
      </c>
    </row>
    <row r="67" spans="1:6" x14ac:dyDescent="0.25">
      <c r="A67" t="s">
        <v>1</v>
      </c>
      <c r="B67" s="13">
        <v>44377</v>
      </c>
      <c r="C67">
        <v>3</v>
      </c>
      <c r="D67">
        <v>757</v>
      </c>
      <c r="E67">
        <v>3.9630118890356001E-3</v>
      </c>
      <c r="F67">
        <v>-2.65520494523272</v>
      </c>
    </row>
    <row r="68" spans="1:6" x14ac:dyDescent="0.25">
      <c r="A68" t="s">
        <v>1</v>
      </c>
      <c r="B68" s="13">
        <v>44408</v>
      </c>
      <c r="C68">
        <v>3</v>
      </c>
      <c r="D68">
        <v>763</v>
      </c>
      <c r="E68">
        <v>3.9318479685452002E-3</v>
      </c>
      <c r="F68">
        <v>-2.6578668287368798</v>
      </c>
    </row>
    <row r="69" spans="1:6" x14ac:dyDescent="0.25">
      <c r="A69" t="s">
        <v>1</v>
      </c>
      <c r="B69" s="13">
        <v>44439</v>
      </c>
      <c r="C69">
        <v>0</v>
      </c>
      <c r="D69">
        <v>771</v>
      </c>
      <c r="E69">
        <v>6.7228987265748998E-3</v>
      </c>
      <c r="F69">
        <v>-2.4717381146763699</v>
      </c>
    </row>
    <row r="70" spans="1:6" x14ac:dyDescent="0.25">
      <c r="A70" t="s">
        <v>1</v>
      </c>
      <c r="B70" s="13">
        <v>44469</v>
      </c>
      <c r="C70">
        <v>1</v>
      </c>
      <c r="D70">
        <v>784</v>
      </c>
      <c r="E70">
        <v>1.2755102040816E-3</v>
      </c>
      <c r="F70">
        <v>-3.01722303430045</v>
      </c>
    </row>
    <row r="71" spans="1:6" x14ac:dyDescent="0.25">
      <c r="A71" t="s">
        <v>1</v>
      </c>
      <c r="B71" s="13">
        <v>44500</v>
      </c>
      <c r="C71">
        <v>1</v>
      </c>
      <c r="D71">
        <v>801</v>
      </c>
      <c r="E71">
        <v>1.2484394506866001E-3</v>
      </c>
      <c r="F71">
        <v>-3.0237194209545102</v>
      </c>
    </row>
    <row r="72" spans="1:6" x14ac:dyDescent="0.25">
      <c r="A72" t="s">
        <v>1</v>
      </c>
      <c r="B72" s="13">
        <v>44530</v>
      </c>
      <c r="C72">
        <v>1</v>
      </c>
      <c r="D72">
        <v>804</v>
      </c>
      <c r="E72">
        <v>1.2437810945273001E-3</v>
      </c>
      <c r="F72">
        <v>-3.0248502996176798</v>
      </c>
    </row>
    <row r="73" spans="1:6" x14ac:dyDescent="0.25">
      <c r="A73" t="s">
        <v>1</v>
      </c>
      <c r="B73" s="13">
        <v>44561</v>
      </c>
      <c r="C73">
        <v>1</v>
      </c>
      <c r="D73">
        <v>831</v>
      </c>
      <c r="E73">
        <v>1.2033694344162999E-3</v>
      </c>
      <c r="F73">
        <v>-3.0348267609509501</v>
      </c>
    </row>
    <row r="74" spans="1:6" x14ac:dyDescent="0.25">
      <c r="A74" t="s">
        <v>1</v>
      </c>
      <c r="B74" s="13">
        <v>44592</v>
      </c>
      <c r="C74">
        <v>0</v>
      </c>
      <c r="D74">
        <v>881</v>
      </c>
      <c r="E74">
        <v>6.7228987265748998E-3</v>
      </c>
      <c r="F74">
        <v>-2.4717381146763699</v>
      </c>
    </row>
    <row r="75" spans="1:6" x14ac:dyDescent="0.25">
      <c r="A75" t="s">
        <v>1</v>
      </c>
      <c r="B75" s="13">
        <v>44620</v>
      </c>
      <c r="C75">
        <v>2</v>
      </c>
      <c r="D75">
        <v>883</v>
      </c>
      <c r="E75">
        <v>2.2650056625141001E-3</v>
      </c>
      <c r="F75">
        <v>-2.8386831562708799</v>
      </c>
    </row>
    <row r="76" spans="1:6" x14ac:dyDescent="0.25">
      <c r="A76" t="s">
        <v>1</v>
      </c>
      <c r="B76" s="13">
        <v>44651</v>
      </c>
      <c r="C76">
        <v>3</v>
      </c>
      <c r="D76">
        <v>895</v>
      </c>
      <c r="E76">
        <v>3.3519553072624999E-3</v>
      </c>
      <c r="F76">
        <v>-2.7112052898384902</v>
      </c>
    </row>
    <row r="77" spans="1:6" x14ac:dyDescent="0.25">
      <c r="A77" t="s">
        <v>1</v>
      </c>
      <c r="B77" s="13">
        <v>44681</v>
      </c>
      <c r="C77">
        <v>4</v>
      </c>
      <c r="D77">
        <v>903</v>
      </c>
      <c r="E77">
        <v>4.4296788482834004E-3</v>
      </c>
      <c r="F77">
        <v>-2.61743416254492</v>
      </c>
    </row>
    <row r="78" spans="1:6" x14ac:dyDescent="0.25">
      <c r="A78" t="s">
        <v>1</v>
      </c>
      <c r="B78" s="13">
        <v>44712</v>
      </c>
      <c r="C78">
        <v>4</v>
      </c>
      <c r="D78">
        <v>914</v>
      </c>
      <c r="E78">
        <v>4.3763676148796003E-3</v>
      </c>
      <c r="F78">
        <v>-2.62156389961986</v>
      </c>
    </row>
    <row r="79" spans="1:6" x14ac:dyDescent="0.25">
      <c r="A79" t="s">
        <v>1</v>
      </c>
      <c r="B79" s="13">
        <v>44742</v>
      </c>
      <c r="C79">
        <v>3</v>
      </c>
      <c r="D79">
        <v>928</v>
      </c>
      <c r="E79">
        <v>3.2327586206896001E-3</v>
      </c>
      <c r="F79">
        <v>-2.7231884145659402</v>
      </c>
    </row>
    <row r="80" spans="1:6" x14ac:dyDescent="0.25">
      <c r="A80" t="s">
        <v>1</v>
      </c>
      <c r="B80" s="13">
        <v>44773</v>
      </c>
      <c r="C80">
        <v>4</v>
      </c>
      <c r="D80">
        <v>935</v>
      </c>
      <c r="E80">
        <v>4.2780748663100998E-3</v>
      </c>
      <c r="F80">
        <v>-2.62929740221389</v>
      </c>
    </row>
    <row r="81" spans="1:6" x14ac:dyDescent="0.25">
      <c r="A81" t="s">
        <v>1</v>
      </c>
      <c r="B81" s="13">
        <v>44804</v>
      </c>
      <c r="C81">
        <v>4</v>
      </c>
      <c r="D81">
        <v>949</v>
      </c>
      <c r="E81">
        <v>4.2149631190727E-3</v>
      </c>
      <c r="F81">
        <v>-2.63434709828095</v>
      </c>
    </row>
    <row r="82" spans="1:6" x14ac:dyDescent="0.25">
      <c r="A82" t="s">
        <v>1</v>
      </c>
      <c r="B82" s="13">
        <v>44834</v>
      </c>
      <c r="C82">
        <v>5</v>
      </c>
      <c r="D82">
        <v>958</v>
      </c>
      <c r="E82">
        <v>5.2192066805844999E-3</v>
      </c>
      <c r="F82">
        <v>-2.5609574707607701</v>
      </c>
    </row>
    <row r="83" spans="1:6" x14ac:dyDescent="0.25">
      <c r="A83" t="s">
        <v>1</v>
      </c>
      <c r="B83" s="13">
        <v>44865</v>
      </c>
      <c r="C83">
        <v>5</v>
      </c>
      <c r="D83">
        <v>964</v>
      </c>
      <c r="E83">
        <v>5.1867219917012004E-3</v>
      </c>
      <c r="F83">
        <v>-2.5631258495038902</v>
      </c>
    </row>
    <row r="84" spans="1:6" x14ac:dyDescent="0.25">
      <c r="A84" t="s">
        <v>1</v>
      </c>
      <c r="B84" s="13">
        <v>44895</v>
      </c>
      <c r="C84">
        <v>5</v>
      </c>
      <c r="D84">
        <v>983</v>
      </c>
      <c r="E84">
        <v>5.0864699898269996E-3</v>
      </c>
      <c r="F84">
        <v>-2.56989480815463</v>
      </c>
    </row>
    <row r="85" spans="1:6" x14ac:dyDescent="0.25">
      <c r="A85" t="s">
        <v>1</v>
      </c>
      <c r="B85" s="13">
        <v>44926</v>
      </c>
      <c r="C85">
        <v>6</v>
      </c>
      <c r="D85">
        <v>1013</v>
      </c>
      <c r="E85">
        <v>5.9230009871668E-3</v>
      </c>
      <c r="F85">
        <v>-2.51669888947742</v>
      </c>
    </row>
    <row r="86" spans="1:6" x14ac:dyDescent="0.25">
      <c r="A86" t="s">
        <v>1</v>
      </c>
      <c r="B86" s="13">
        <v>44957</v>
      </c>
      <c r="C86">
        <v>7</v>
      </c>
      <c r="D86">
        <v>716</v>
      </c>
      <c r="E86">
        <v>9.7765363128490997E-3</v>
      </c>
      <c r="F86">
        <v>-2.33481527988633</v>
      </c>
    </row>
    <row r="87" spans="1:6" x14ac:dyDescent="0.25">
      <c r="A87" t="s">
        <v>1</v>
      </c>
      <c r="B87" s="13">
        <v>44985</v>
      </c>
      <c r="C87">
        <v>6</v>
      </c>
      <c r="D87">
        <v>723</v>
      </c>
      <c r="E87">
        <v>8.2987551867218998E-3</v>
      </c>
      <c r="F87">
        <v>-2.3955045028581301</v>
      </c>
    </row>
    <row r="88" spans="1:6" x14ac:dyDescent="0.25">
      <c r="A88" t="s">
        <v>1</v>
      </c>
      <c r="B88" s="13">
        <v>45016</v>
      </c>
      <c r="C88">
        <v>6</v>
      </c>
      <c r="D88">
        <v>732</v>
      </c>
      <c r="E88">
        <v>8.1967213114753999E-3</v>
      </c>
      <c r="F88">
        <v>-2.40003637712738</v>
      </c>
    </row>
    <row r="89" spans="1:6" x14ac:dyDescent="0.25">
      <c r="A89" t="s">
        <v>1</v>
      </c>
      <c r="B89" s="13">
        <v>45046</v>
      </c>
      <c r="C89">
        <v>6</v>
      </c>
      <c r="D89">
        <v>731</v>
      </c>
      <c r="E89">
        <v>8.2079343365253007E-3</v>
      </c>
      <c r="F89">
        <v>-2.39953593031266</v>
      </c>
    </row>
    <row r="90" spans="1:6" x14ac:dyDescent="0.25">
      <c r="A90" t="s">
        <v>1</v>
      </c>
      <c r="B90" s="13">
        <v>45077</v>
      </c>
      <c r="C90">
        <v>6</v>
      </c>
      <c r="D90">
        <v>731</v>
      </c>
      <c r="E90">
        <v>8.2079343365253007E-3</v>
      </c>
      <c r="F90">
        <v>-2.39953593031266</v>
      </c>
    </row>
    <row r="91" spans="1:6" x14ac:dyDescent="0.25">
      <c r="A91" t="s">
        <v>1</v>
      </c>
      <c r="B91" s="13">
        <v>45107</v>
      </c>
      <c r="C91">
        <v>7</v>
      </c>
      <c r="D91">
        <v>733</v>
      </c>
      <c r="E91">
        <v>9.5497953615278994E-3</v>
      </c>
      <c r="F91">
        <v>-2.3435814642195298</v>
      </c>
    </row>
    <row r="92" spans="1:6" x14ac:dyDescent="0.25">
      <c r="A92" t="s">
        <v>14</v>
      </c>
      <c r="B92" s="13">
        <v>42400</v>
      </c>
      <c r="C92">
        <v>1</v>
      </c>
      <c r="D92">
        <v>131</v>
      </c>
      <c r="E92">
        <v>7.6335877862595001E-3</v>
      </c>
      <c r="F92">
        <v>-2.4259784794809498</v>
      </c>
    </row>
    <row r="93" spans="1:6" x14ac:dyDescent="0.25">
      <c r="A93" t="s">
        <v>14</v>
      </c>
      <c r="B93" s="13">
        <v>42429</v>
      </c>
      <c r="C93">
        <v>1</v>
      </c>
      <c r="D93">
        <v>132</v>
      </c>
      <c r="E93">
        <v>7.5757575757574996E-3</v>
      </c>
      <c r="F93">
        <v>-2.4287370866922702</v>
      </c>
    </row>
    <row r="94" spans="1:6" x14ac:dyDescent="0.25">
      <c r="A94" t="s">
        <v>14</v>
      </c>
      <c r="B94" s="13">
        <v>42460</v>
      </c>
      <c r="C94">
        <v>1</v>
      </c>
      <c r="D94">
        <v>135</v>
      </c>
      <c r="E94">
        <v>7.4074074074073999E-3</v>
      </c>
      <c r="F94">
        <v>-2.4368746273009898</v>
      </c>
    </row>
    <row r="95" spans="1:6" x14ac:dyDescent="0.25">
      <c r="A95" t="s">
        <v>14</v>
      </c>
      <c r="B95" s="13">
        <v>42490</v>
      </c>
      <c r="C95">
        <v>2</v>
      </c>
      <c r="D95">
        <v>136</v>
      </c>
      <c r="E95">
        <v>1.47058823529411E-2</v>
      </c>
      <c r="F95">
        <v>-2.1779230690821798</v>
      </c>
    </row>
    <row r="96" spans="1:6" x14ac:dyDescent="0.25">
      <c r="A96" t="s">
        <v>14</v>
      </c>
      <c r="B96" s="13">
        <v>42521</v>
      </c>
      <c r="C96">
        <v>2</v>
      </c>
      <c r="D96">
        <v>137</v>
      </c>
      <c r="E96">
        <v>1.4598540145985399E-2</v>
      </c>
      <c r="F96">
        <v>-2.1808153021682699</v>
      </c>
    </row>
    <row r="97" spans="1:6" x14ac:dyDescent="0.25">
      <c r="A97" t="s">
        <v>14</v>
      </c>
      <c r="B97" s="13">
        <v>42551</v>
      </c>
      <c r="C97">
        <v>2</v>
      </c>
      <c r="D97">
        <v>137</v>
      </c>
      <c r="E97">
        <v>1.4598540145985399E-2</v>
      </c>
      <c r="F97">
        <v>-2.1808153021682699</v>
      </c>
    </row>
    <row r="98" spans="1:6" x14ac:dyDescent="0.25">
      <c r="A98" t="s">
        <v>14</v>
      </c>
      <c r="B98" s="13">
        <v>42582</v>
      </c>
      <c r="C98">
        <v>2</v>
      </c>
      <c r="D98">
        <v>143</v>
      </c>
      <c r="E98">
        <v>1.3986013986013899E-2</v>
      </c>
      <c r="F98">
        <v>-2.19767845464964</v>
      </c>
    </row>
    <row r="99" spans="1:6" x14ac:dyDescent="0.25">
      <c r="A99" t="s">
        <v>14</v>
      </c>
      <c r="B99" s="13">
        <v>42613</v>
      </c>
      <c r="C99">
        <v>2</v>
      </c>
      <c r="D99">
        <v>146</v>
      </c>
      <c r="E99">
        <v>1.3698630136986301E-2</v>
      </c>
      <c r="F99">
        <v>-2.2058106503780701</v>
      </c>
    </row>
    <row r="100" spans="1:6" x14ac:dyDescent="0.25">
      <c r="A100" t="s">
        <v>14</v>
      </c>
      <c r="B100" s="13">
        <v>42643</v>
      </c>
      <c r="C100">
        <v>2</v>
      </c>
      <c r="D100">
        <v>153</v>
      </c>
      <c r="E100">
        <v>1.30718954248366E-2</v>
      </c>
      <c r="F100">
        <v>-2.22406916902206</v>
      </c>
    </row>
    <row r="101" spans="1:6" x14ac:dyDescent="0.25">
      <c r="A101" t="s">
        <v>14</v>
      </c>
      <c r="B101" s="13">
        <v>42674</v>
      </c>
      <c r="C101">
        <v>2</v>
      </c>
      <c r="D101">
        <v>150</v>
      </c>
      <c r="E101">
        <v>1.3333333333333299E-2</v>
      </c>
      <c r="F101">
        <v>-2.2163627792243901</v>
      </c>
    </row>
    <row r="102" spans="1:6" x14ac:dyDescent="0.25">
      <c r="A102" t="s">
        <v>14</v>
      </c>
      <c r="B102" s="13">
        <v>42704</v>
      </c>
      <c r="C102">
        <v>2</v>
      </c>
      <c r="D102">
        <v>158</v>
      </c>
      <c r="E102">
        <v>1.26582278481012E-2</v>
      </c>
      <c r="F102">
        <v>-2.2365394571408501</v>
      </c>
    </row>
    <row r="103" spans="1:6" x14ac:dyDescent="0.25">
      <c r="A103" t="s">
        <v>14</v>
      </c>
      <c r="B103" s="13">
        <v>42735</v>
      </c>
      <c r="C103">
        <v>2</v>
      </c>
      <c r="D103">
        <v>160</v>
      </c>
      <c r="E103">
        <v>1.2500000000000001E-2</v>
      </c>
      <c r="F103">
        <v>-2.2414027276049402</v>
      </c>
    </row>
    <row r="104" spans="1:6" x14ac:dyDescent="0.25">
      <c r="A104" t="s">
        <v>14</v>
      </c>
      <c r="B104" s="13">
        <v>42766</v>
      </c>
      <c r="C104">
        <v>1</v>
      </c>
      <c r="D104">
        <v>159</v>
      </c>
      <c r="E104">
        <v>6.2893081761005998E-3</v>
      </c>
      <c r="F104">
        <v>-2.4954819249691802</v>
      </c>
    </row>
    <row r="105" spans="1:6" x14ac:dyDescent="0.25">
      <c r="A105" t="s">
        <v>14</v>
      </c>
      <c r="B105" s="13">
        <v>42794</v>
      </c>
      <c r="C105">
        <v>1</v>
      </c>
      <c r="D105">
        <v>161</v>
      </c>
      <c r="E105">
        <v>6.2111801242236003E-3</v>
      </c>
      <c r="F105">
        <v>-2.4999135891789899</v>
      </c>
    </row>
    <row r="106" spans="1:6" x14ac:dyDescent="0.25">
      <c r="A106" t="s">
        <v>14</v>
      </c>
      <c r="B106" s="13">
        <v>42825</v>
      </c>
      <c r="C106">
        <v>1</v>
      </c>
      <c r="D106">
        <v>164</v>
      </c>
      <c r="E106">
        <v>6.0975609756096999E-3</v>
      </c>
      <c r="F106">
        <v>-2.5064473464808801</v>
      </c>
    </row>
    <row r="107" spans="1:6" x14ac:dyDescent="0.25">
      <c r="A107" t="s">
        <v>14</v>
      </c>
      <c r="B107" s="13">
        <v>42855</v>
      </c>
      <c r="C107">
        <v>0</v>
      </c>
      <c r="D107">
        <v>171</v>
      </c>
      <c r="E107">
        <v>1.25211863900136E-2</v>
      </c>
      <c r="F107">
        <v>-2.2407484659393599</v>
      </c>
    </row>
    <row r="108" spans="1:6" x14ac:dyDescent="0.25">
      <c r="A108" t="s">
        <v>14</v>
      </c>
      <c r="B108" s="13">
        <v>42886</v>
      </c>
      <c r="C108">
        <v>0</v>
      </c>
      <c r="D108">
        <v>173</v>
      </c>
      <c r="E108">
        <v>1.25211863900136E-2</v>
      </c>
      <c r="F108">
        <v>-2.2407484659393599</v>
      </c>
    </row>
    <row r="109" spans="1:6" x14ac:dyDescent="0.25">
      <c r="A109" t="s">
        <v>14</v>
      </c>
      <c r="B109" s="13">
        <v>42916</v>
      </c>
      <c r="C109">
        <v>0</v>
      </c>
      <c r="D109">
        <v>176</v>
      </c>
      <c r="E109">
        <v>1.25211863900136E-2</v>
      </c>
      <c r="F109">
        <v>-2.2407484659393599</v>
      </c>
    </row>
    <row r="110" spans="1:6" x14ac:dyDescent="0.25">
      <c r="A110" t="s">
        <v>14</v>
      </c>
      <c r="B110" s="13">
        <v>42947</v>
      </c>
      <c r="C110">
        <v>2</v>
      </c>
      <c r="D110">
        <v>178</v>
      </c>
      <c r="E110">
        <v>1.12359550561797E-2</v>
      </c>
      <c r="F110">
        <v>-2.2822953294177699</v>
      </c>
    </row>
    <row r="111" spans="1:6" x14ac:dyDescent="0.25">
      <c r="A111" t="s">
        <v>14</v>
      </c>
      <c r="B111" s="13">
        <v>42978</v>
      </c>
      <c r="C111">
        <v>3</v>
      </c>
      <c r="D111">
        <v>177</v>
      </c>
      <c r="E111">
        <v>1.6949152542372801E-2</v>
      </c>
      <c r="F111">
        <v>-2.121279302454</v>
      </c>
    </row>
    <row r="112" spans="1:6" x14ac:dyDescent="0.25">
      <c r="A112" t="s">
        <v>14</v>
      </c>
      <c r="B112" s="13">
        <v>43008</v>
      </c>
      <c r="C112">
        <v>3</v>
      </c>
      <c r="D112">
        <v>178</v>
      </c>
      <c r="E112">
        <v>1.68539325842696E-2</v>
      </c>
      <c r="F112">
        <v>-2.1235491055646798</v>
      </c>
    </row>
    <row r="113" spans="1:6" x14ac:dyDescent="0.25">
      <c r="A113" t="s">
        <v>14</v>
      </c>
      <c r="B113" s="13">
        <v>43039</v>
      </c>
      <c r="C113">
        <v>4</v>
      </c>
      <c r="D113">
        <v>178</v>
      </c>
      <c r="E113">
        <v>2.2471910112359501E-2</v>
      </c>
      <c r="F113">
        <v>-2.0051798799933098</v>
      </c>
    </row>
    <row r="114" spans="1:6" x14ac:dyDescent="0.25">
      <c r="A114" t="s">
        <v>14</v>
      </c>
      <c r="B114" s="13">
        <v>43069</v>
      </c>
      <c r="C114">
        <v>4</v>
      </c>
      <c r="D114">
        <v>176</v>
      </c>
      <c r="E114">
        <v>2.27272727272727E-2</v>
      </c>
      <c r="F114">
        <v>-2.0004235691059802</v>
      </c>
    </row>
    <row r="115" spans="1:6" x14ac:dyDescent="0.25">
      <c r="A115" t="s">
        <v>14</v>
      </c>
      <c r="B115" s="13">
        <v>43100</v>
      </c>
      <c r="C115">
        <v>4</v>
      </c>
      <c r="D115">
        <v>174</v>
      </c>
      <c r="E115">
        <v>2.2988505747126398E-2</v>
      </c>
      <c r="F115">
        <v>-1.99560429651479</v>
      </c>
    </row>
    <row r="116" spans="1:6" x14ac:dyDescent="0.25">
      <c r="A116" t="s">
        <v>14</v>
      </c>
      <c r="B116" s="13">
        <v>43131</v>
      </c>
      <c r="C116">
        <v>4</v>
      </c>
      <c r="D116">
        <v>163</v>
      </c>
      <c r="E116">
        <v>2.45398773006134E-2</v>
      </c>
      <c r="F116">
        <v>-1.9678981771411901</v>
      </c>
    </row>
    <row r="117" spans="1:6" x14ac:dyDescent="0.25">
      <c r="A117" t="s">
        <v>14</v>
      </c>
      <c r="B117" s="13">
        <v>43159</v>
      </c>
      <c r="C117">
        <v>4</v>
      </c>
      <c r="D117">
        <v>160</v>
      </c>
      <c r="E117">
        <v>2.5000000000000001E-2</v>
      </c>
      <c r="F117">
        <v>-1.9599639845400501</v>
      </c>
    </row>
    <row r="118" spans="1:6" x14ac:dyDescent="0.25">
      <c r="A118" t="s">
        <v>14</v>
      </c>
      <c r="B118" s="13">
        <v>43190</v>
      </c>
      <c r="C118">
        <v>4</v>
      </c>
      <c r="D118">
        <v>161</v>
      </c>
      <c r="E118">
        <v>2.4844720496894401E-2</v>
      </c>
      <c r="F118">
        <v>-1.96262777452471</v>
      </c>
    </row>
    <row r="119" spans="1:6" x14ac:dyDescent="0.25">
      <c r="A119" t="s">
        <v>14</v>
      </c>
      <c r="B119" s="13">
        <v>43220</v>
      </c>
      <c r="C119">
        <v>4</v>
      </c>
      <c r="D119">
        <v>164</v>
      </c>
      <c r="E119">
        <v>2.4390243902439001E-2</v>
      </c>
      <c r="F119">
        <v>-1.9705053031703199</v>
      </c>
    </row>
    <row r="120" spans="1:6" x14ac:dyDescent="0.25">
      <c r="A120" t="s">
        <v>14</v>
      </c>
      <c r="B120" s="13">
        <v>43251</v>
      </c>
      <c r="C120">
        <v>4</v>
      </c>
      <c r="D120">
        <v>165</v>
      </c>
      <c r="E120">
        <v>2.4242424242424201E-2</v>
      </c>
      <c r="F120">
        <v>-1.97309404620655</v>
      </c>
    </row>
    <row r="121" spans="1:6" x14ac:dyDescent="0.25">
      <c r="A121" t="s">
        <v>14</v>
      </c>
      <c r="B121" s="13">
        <v>43281</v>
      </c>
      <c r="C121">
        <v>6</v>
      </c>
      <c r="D121">
        <v>191</v>
      </c>
      <c r="E121">
        <v>3.1413612565444997E-2</v>
      </c>
      <c r="F121">
        <v>-1.8604122339692</v>
      </c>
    </row>
    <row r="122" spans="1:6" x14ac:dyDescent="0.25">
      <c r="A122" t="s">
        <v>14</v>
      </c>
      <c r="B122" s="13">
        <v>43312</v>
      </c>
      <c r="C122">
        <v>12</v>
      </c>
      <c r="D122">
        <v>199</v>
      </c>
      <c r="E122">
        <v>6.0301507537688398E-2</v>
      </c>
      <c r="F122">
        <v>-1.5522474976485401</v>
      </c>
    </row>
    <row r="123" spans="1:6" x14ac:dyDescent="0.25">
      <c r="A123" t="s">
        <v>14</v>
      </c>
      <c r="B123" s="13">
        <v>43343</v>
      </c>
      <c r="C123">
        <v>11</v>
      </c>
      <c r="D123">
        <v>199</v>
      </c>
      <c r="E123">
        <v>5.52763819095477E-2</v>
      </c>
      <c r="F123">
        <v>-1.59571354184154</v>
      </c>
    </row>
    <row r="124" spans="1:6" x14ac:dyDescent="0.25">
      <c r="A124" t="s">
        <v>14</v>
      </c>
      <c r="B124" s="13">
        <v>43373</v>
      </c>
      <c r="C124">
        <v>11</v>
      </c>
      <c r="D124">
        <v>200</v>
      </c>
      <c r="E124">
        <v>5.5E-2</v>
      </c>
      <c r="F124">
        <v>-1.59819313992281</v>
      </c>
    </row>
    <row r="125" spans="1:6" x14ac:dyDescent="0.25">
      <c r="A125" t="s">
        <v>14</v>
      </c>
      <c r="B125" s="13">
        <v>43404</v>
      </c>
      <c r="C125">
        <v>5</v>
      </c>
      <c r="D125">
        <v>204</v>
      </c>
      <c r="E125">
        <v>2.4509803921568599E-2</v>
      </c>
      <c r="F125">
        <v>-1.9684210848744901</v>
      </c>
    </row>
    <row r="126" spans="1:6" x14ac:dyDescent="0.25">
      <c r="A126" t="s">
        <v>14</v>
      </c>
      <c r="B126" s="13">
        <v>43434</v>
      </c>
      <c r="C126">
        <v>6</v>
      </c>
      <c r="D126">
        <v>218</v>
      </c>
      <c r="E126">
        <v>2.7522935779816501E-2</v>
      </c>
      <c r="F126">
        <v>-1.91851397711765</v>
      </c>
    </row>
    <row r="127" spans="1:6" x14ac:dyDescent="0.25">
      <c r="A127" t="s">
        <v>14</v>
      </c>
      <c r="B127" s="13">
        <v>43465</v>
      </c>
      <c r="C127">
        <v>6</v>
      </c>
      <c r="D127">
        <v>227</v>
      </c>
      <c r="E127">
        <v>2.6431718061673999E-2</v>
      </c>
      <c r="F127">
        <v>-1.9360348230239399</v>
      </c>
    </row>
    <row r="128" spans="1:6" x14ac:dyDescent="0.25">
      <c r="A128" t="s">
        <v>14</v>
      </c>
      <c r="B128" s="13">
        <v>43496</v>
      </c>
      <c r="C128">
        <v>8</v>
      </c>
      <c r="D128">
        <v>417</v>
      </c>
      <c r="E128">
        <v>1.9184652278177401E-2</v>
      </c>
      <c r="F128">
        <v>-2.0708875644795701</v>
      </c>
    </row>
    <row r="129" spans="1:6" x14ac:dyDescent="0.25">
      <c r="A129" t="s">
        <v>14</v>
      </c>
      <c r="B129" s="13">
        <v>43524</v>
      </c>
      <c r="C129">
        <v>10</v>
      </c>
      <c r="D129">
        <v>431</v>
      </c>
      <c r="E129">
        <v>2.3201856148491799E-2</v>
      </c>
      <c r="F129">
        <v>-1.9917024723949099</v>
      </c>
    </row>
    <row r="130" spans="1:6" x14ac:dyDescent="0.25">
      <c r="A130" t="s">
        <v>14</v>
      </c>
      <c r="B130" s="13">
        <v>43555</v>
      </c>
      <c r="C130">
        <v>9</v>
      </c>
      <c r="D130">
        <v>445</v>
      </c>
      <c r="E130">
        <v>2.0224719101123501E-2</v>
      </c>
      <c r="F130">
        <v>-2.0491296569463802</v>
      </c>
    </row>
    <row r="131" spans="1:6" x14ac:dyDescent="0.25">
      <c r="A131" t="s">
        <v>14</v>
      </c>
      <c r="B131" s="13">
        <v>43585</v>
      </c>
      <c r="C131">
        <v>9</v>
      </c>
      <c r="D131">
        <v>459</v>
      </c>
      <c r="E131">
        <v>1.9607843137254902E-2</v>
      </c>
      <c r="F131">
        <v>-2.0619165008094602</v>
      </c>
    </row>
    <row r="132" spans="1:6" x14ac:dyDescent="0.25">
      <c r="A132" t="s">
        <v>14</v>
      </c>
      <c r="B132" s="13">
        <v>43616</v>
      </c>
      <c r="C132">
        <v>9</v>
      </c>
      <c r="D132">
        <v>472</v>
      </c>
      <c r="E132">
        <v>1.9067796610169399E-2</v>
      </c>
      <c r="F132">
        <v>-2.0733943619845299</v>
      </c>
    </row>
    <row r="133" spans="1:6" x14ac:dyDescent="0.25">
      <c r="A133" t="s">
        <v>14</v>
      </c>
      <c r="B133" s="13">
        <v>43646</v>
      </c>
      <c r="C133">
        <v>8</v>
      </c>
      <c r="D133">
        <v>485</v>
      </c>
      <c r="E133">
        <v>1.6494845360824701E-2</v>
      </c>
      <c r="F133">
        <v>-2.1322087347458898</v>
      </c>
    </row>
    <row r="134" spans="1:6" x14ac:dyDescent="0.25">
      <c r="A134" t="s">
        <v>14</v>
      </c>
      <c r="B134" s="13">
        <v>43677</v>
      </c>
      <c r="C134">
        <v>6</v>
      </c>
      <c r="D134">
        <v>500</v>
      </c>
      <c r="E134">
        <v>1.2E-2</v>
      </c>
      <c r="F134">
        <v>-2.2571292444862201</v>
      </c>
    </row>
    <row r="135" spans="1:6" x14ac:dyDescent="0.25">
      <c r="A135" t="s">
        <v>14</v>
      </c>
      <c r="B135" s="13">
        <v>43708</v>
      </c>
      <c r="C135">
        <v>4</v>
      </c>
      <c r="D135">
        <v>519</v>
      </c>
      <c r="E135">
        <v>7.7071290944123001E-3</v>
      </c>
      <c r="F135">
        <v>-2.42249687857898</v>
      </c>
    </row>
    <row r="136" spans="1:6" x14ac:dyDescent="0.25">
      <c r="A136" t="s">
        <v>14</v>
      </c>
      <c r="B136" s="13">
        <v>43738</v>
      </c>
      <c r="C136">
        <v>4</v>
      </c>
      <c r="D136">
        <v>535</v>
      </c>
      <c r="E136">
        <v>7.4766355140186E-3</v>
      </c>
      <c r="F136">
        <v>-2.4335088220376302</v>
      </c>
    </row>
    <row r="137" spans="1:6" x14ac:dyDescent="0.25">
      <c r="A137" t="s">
        <v>14</v>
      </c>
      <c r="B137" s="13">
        <v>43769</v>
      </c>
      <c r="C137">
        <v>3</v>
      </c>
      <c r="D137">
        <v>551</v>
      </c>
      <c r="E137">
        <v>5.4446460980036001E-3</v>
      </c>
      <c r="F137">
        <v>-2.5462315783389999</v>
      </c>
    </row>
    <row r="138" spans="1:6" x14ac:dyDescent="0.25">
      <c r="A138" t="s">
        <v>14</v>
      </c>
      <c r="B138" s="13">
        <v>43799</v>
      </c>
      <c r="C138">
        <v>3</v>
      </c>
      <c r="D138">
        <v>586</v>
      </c>
      <c r="E138">
        <v>5.1194539249146001E-3</v>
      </c>
      <c r="F138">
        <v>-2.5676547437090198</v>
      </c>
    </row>
    <row r="139" spans="1:6" x14ac:dyDescent="0.25">
      <c r="A139" t="s">
        <v>14</v>
      </c>
      <c r="B139" s="13">
        <v>43830</v>
      </c>
      <c r="C139">
        <v>3</v>
      </c>
      <c r="D139">
        <v>642</v>
      </c>
      <c r="E139">
        <v>4.6728971962616004E-3</v>
      </c>
      <c r="F139">
        <v>-2.5991389164379299</v>
      </c>
    </row>
    <row r="140" spans="1:6" x14ac:dyDescent="0.25">
      <c r="A140" t="s">
        <v>14</v>
      </c>
      <c r="B140" s="13">
        <v>43861</v>
      </c>
      <c r="C140">
        <v>3</v>
      </c>
      <c r="D140">
        <v>612</v>
      </c>
      <c r="E140">
        <v>4.9019607843137003E-3</v>
      </c>
      <c r="F140">
        <v>-2.5826694108367798</v>
      </c>
    </row>
    <row r="141" spans="1:6" x14ac:dyDescent="0.25">
      <c r="A141" t="s">
        <v>14</v>
      </c>
      <c r="B141" s="13">
        <v>43890</v>
      </c>
      <c r="C141">
        <v>2</v>
      </c>
      <c r="D141">
        <v>612</v>
      </c>
      <c r="E141">
        <v>3.2679738562091001E-3</v>
      </c>
      <c r="F141">
        <v>-2.7196073437872701</v>
      </c>
    </row>
    <row r="142" spans="1:6" x14ac:dyDescent="0.25">
      <c r="A142" t="s">
        <v>14</v>
      </c>
      <c r="B142" s="13">
        <v>43921</v>
      </c>
      <c r="C142">
        <v>2</v>
      </c>
      <c r="D142">
        <v>623</v>
      </c>
      <c r="E142">
        <v>3.2102728731941998E-3</v>
      </c>
      <c r="F142">
        <v>-2.7254934134776398</v>
      </c>
    </row>
    <row r="143" spans="1:6" x14ac:dyDescent="0.25">
      <c r="A143" t="s">
        <v>14</v>
      </c>
      <c r="B143" s="13">
        <v>43951</v>
      </c>
      <c r="C143">
        <v>3</v>
      </c>
      <c r="D143">
        <v>1006</v>
      </c>
      <c r="E143">
        <v>2.9821073558648002E-3</v>
      </c>
      <c r="F143">
        <v>-2.7497423132719701</v>
      </c>
    </row>
    <row r="144" spans="1:6" x14ac:dyDescent="0.25">
      <c r="A144" t="s">
        <v>14</v>
      </c>
      <c r="B144" s="13">
        <v>43982</v>
      </c>
      <c r="C144">
        <v>4</v>
      </c>
      <c r="D144">
        <v>1018</v>
      </c>
      <c r="E144">
        <v>3.9292730844792999E-3</v>
      </c>
      <c r="F144">
        <v>-2.6580876082395601</v>
      </c>
    </row>
    <row r="145" spans="1:6" x14ac:dyDescent="0.25">
      <c r="A145" t="s">
        <v>14</v>
      </c>
      <c r="B145" s="13">
        <v>44012</v>
      </c>
      <c r="C145">
        <v>4</v>
      </c>
      <c r="D145">
        <v>1036</v>
      </c>
      <c r="E145">
        <v>3.8610038610037999E-3</v>
      </c>
      <c r="F145">
        <v>-2.6639890458013702</v>
      </c>
    </row>
    <row r="146" spans="1:6" x14ac:dyDescent="0.25">
      <c r="A146" t="s">
        <v>14</v>
      </c>
      <c r="B146" s="13">
        <v>44043</v>
      </c>
      <c r="C146">
        <v>4</v>
      </c>
      <c r="D146">
        <v>1043</v>
      </c>
      <c r="E146">
        <v>3.8350910834132001E-3</v>
      </c>
      <c r="F146">
        <v>-2.6662535456133698</v>
      </c>
    </row>
    <row r="147" spans="1:6" x14ac:dyDescent="0.25">
      <c r="A147" t="s">
        <v>14</v>
      </c>
      <c r="B147" s="13">
        <v>44074</v>
      </c>
      <c r="C147">
        <v>6</v>
      </c>
      <c r="D147">
        <v>1055</v>
      </c>
      <c r="E147">
        <v>5.6872037914691004E-3</v>
      </c>
      <c r="F147">
        <v>-2.5309807964570399</v>
      </c>
    </row>
    <row r="148" spans="1:6" x14ac:dyDescent="0.25">
      <c r="A148" t="s">
        <v>14</v>
      </c>
      <c r="B148" s="13">
        <v>44104</v>
      </c>
      <c r="C148">
        <v>7</v>
      </c>
      <c r="D148">
        <v>1075</v>
      </c>
      <c r="E148">
        <v>6.5116279069767002E-3</v>
      </c>
      <c r="F148">
        <v>-2.4831327127581999</v>
      </c>
    </row>
    <row r="149" spans="1:6" x14ac:dyDescent="0.25">
      <c r="A149" t="s">
        <v>14</v>
      </c>
      <c r="B149" s="13">
        <v>44135</v>
      </c>
      <c r="C149">
        <v>6</v>
      </c>
      <c r="D149">
        <v>1095</v>
      </c>
      <c r="E149">
        <v>5.4794520547944998E-3</v>
      </c>
      <c r="F149">
        <v>-2.5440065132977101</v>
      </c>
    </row>
    <row r="150" spans="1:6" x14ac:dyDescent="0.25">
      <c r="A150" t="s">
        <v>14</v>
      </c>
      <c r="B150" s="13">
        <v>44165</v>
      </c>
      <c r="C150">
        <v>6</v>
      </c>
      <c r="D150">
        <v>1123</v>
      </c>
      <c r="E150">
        <v>5.3428317008013997E-3</v>
      </c>
      <c r="F150">
        <v>-2.5528137036885199</v>
      </c>
    </row>
    <row r="151" spans="1:6" x14ac:dyDescent="0.25">
      <c r="A151" t="s">
        <v>14</v>
      </c>
      <c r="B151" s="13">
        <v>44196</v>
      </c>
      <c r="C151">
        <v>52</v>
      </c>
      <c r="D151">
        <v>1221</v>
      </c>
      <c r="E151">
        <v>4.2588042588042503E-2</v>
      </c>
      <c r="F151">
        <v>-1.7214120170075999</v>
      </c>
    </row>
    <row r="152" spans="1:6" x14ac:dyDescent="0.25">
      <c r="A152" t="s">
        <v>14</v>
      </c>
      <c r="B152" s="13">
        <v>44227</v>
      </c>
      <c r="C152">
        <v>6</v>
      </c>
      <c r="D152">
        <v>1086</v>
      </c>
      <c r="E152">
        <v>5.5248618784530003E-3</v>
      </c>
      <c r="F152">
        <v>-2.54112237319936</v>
      </c>
    </row>
    <row r="153" spans="1:6" x14ac:dyDescent="0.25">
      <c r="A153" t="s">
        <v>14</v>
      </c>
      <c r="B153" s="13">
        <v>44255</v>
      </c>
      <c r="C153">
        <v>6</v>
      </c>
      <c r="D153">
        <v>1091</v>
      </c>
      <c r="E153">
        <v>5.4995417048578996E-3</v>
      </c>
      <c r="F153">
        <v>-2.5427279384406001</v>
      </c>
    </row>
    <row r="154" spans="1:6" x14ac:dyDescent="0.25">
      <c r="A154" t="s">
        <v>14</v>
      </c>
      <c r="B154" s="13">
        <v>44286</v>
      </c>
      <c r="C154">
        <v>6</v>
      </c>
      <c r="D154">
        <v>1097</v>
      </c>
      <c r="E154">
        <v>5.4694621695532998E-3</v>
      </c>
      <c r="F154">
        <v>-2.5446438555938902</v>
      </c>
    </row>
    <row r="155" spans="1:6" x14ac:dyDescent="0.25">
      <c r="A155" t="s">
        <v>14</v>
      </c>
      <c r="B155" s="13">
        <v>44316</v>
      </c>
      <c r="C155">
        <v>7</v>
      </c>
      <c r="D155">
        <v>1128</v>
      </c>
      <c r="E155">
        <v>6.2056737588651999E-3</v>
      </c>
      <c r="F155">
        <v>-2.50022778612131</v>
      </c>
    </row>
    <row r="156" spans="1:6" x14ac:dyDescent="0.25">
      <c r="A156" t="s">
        <v>14</v>
      </c>
      <c r="B156" s="13">
        <v>44347</v>
      </c>
      <c r="C156">
        <v>7</v>
      </c>
      <c r="D156">
        <v>1151</v>
      </c>
      <c r="E156">
        <v>6.0816681146827999E-3</v>
      </c>
      <c r="F156">
        <v>-2.50736986156799</v>
      </c>
    </row>
    <row r="157" spans="1:6" x14ac:dyDescent="0.25">
      <c r="A157" t="s">
        <v>14</v>
      </c>
      <c r="B157" s="13">
        <v>44377</v>
      </c>
      <c r="C157">
        <v>7</v>
      </c>
      <c r="D157">
        <v>1179</v>
      </c>
      <c r="E157">
        <v>5.9372349448684998E-3</v>
      </c>
      <c r="F157">
        <v>-2.51585299790713</v>
      </c>
    </row>
    <row r="158" spans="1:6" x14ac:dyDescent="0.25">
      <c r="A158" t="s">
        <v>14</v>
      </c>
      <c r="B158" s="13">
        <v>44408</v>
      </c>
      <c r="C158">
        <v>7</v>
      </c>
      <c r="D158">
        <v>1208</v>
      </c>
      <c r="E158">
        <v>5.7947019867549002E-3</v>
      </c>
      <c r="F158">
        <v>-2.5244058634335098</v>
      </c>
    </row>
    <row r="159" spans="1:6" x14ac:dyDescent="0.25">
      <c r="A159" t="s">
        <v>14</v>
      </c>
      <c r="B159" s="13">
        <v>44439</v>
      </c>
      <c r="C159">
        <v>5</v>
      </c>
      <c r="D159">
        <v>1221</v>
      </c>
      <c r="E159">
        <v>4.0950040950039996E-3</v>
      </c>
      <c r="F159">
        <v>-2.6441345955808999</v>
      </c>
    </row>
    <row r="160" spans="1:6" x14ac:dyDescent="0.25">
      <c r="A160" t="s">
        <v>14</v>
      </c>
      <c r="B160" s="13">
        <v>44469</v>
      </c>
      <c r="C160">
        <v>5</v>
      </c>
      <c r="D160">
        <v>1253</v>
      </c>
      <c r="E160">
        <v>3.9904229848362997E-3</v>
      </c>
      <c r="F160">
        <v>-2.65287906337714</v>
      </c>
    </row>
    <row r="161" spans="1:6" x14ac:dyDescent="0.25">
      <c r="A161" t="s">
        <v>14</v>
      </c>
      <c r="B161" s="13">
        <v>44500</v>
      </c>
      <c r="C161">
        <v>5</v>
      </c>
      <c r="D161">
        <v>1296</v>
      </c>
      <c r="E161">
        <v>3.8580246913580002E-3</v>
      </c>
      <c r="F161">
        <v>-2.6642486992414001</v>
      </c>
    </row>
    <row r="162" spans="1:6" x14ac:dyDescent="0.25">
      <c r="A162" t="s">
        <v>14</v>
      </c>
      <c r="B162" s="13">
        <v>44530</v>
      </c>
      <c r="C162">
        <v>5</v>
      </c>
      <c r="D162">
        <v>1334</v>
      </c>
      <c r="E162">
        <v>3.7481259370314001E-3</v>
      </c>
      <c r="F162">
        <v>-2.6739549591470801</v>
      </c>
    </row>
    <row r="163" spans="1:6" x14ac:dyDescent="0.25">
      <c r="A163" t="s">
        <v>14</v>
      </c>
      <c r="B163" s="13">
        <v>44561</v>
      </c>
      <c r="C163">
        <v>6</v>
      </c>
      <c r="D163">
        <v>1383</v>
      </c>
      <c r="E163">
        <v>4.3383947939261997E-3</v>
      </c>
      <c r="F163">
        <v>-2.6245329533239801</v>
      </c>
    </row>
    <row r="164" spans="1:6" x14ac:dyDescent="0.25">
      <c r="A164" t="s">
        <v>14</v>
      </c>
      <c r="B164" s="13">
        <v>44592</v>
      </c>
      <c r="C164">
        <v>7</v>
      </c>
      <c r="D164">
        <v>1293</v>
      </c>
      <c r="E164">
        <v>5.4137664346481E-3</v>
      </c>
      <c r="F164">
        <v>-2.5482162530262098</v>
      </c>
    </row>
    <row r="165" spans="1:6" x14ac:dyDescent="0.25">
      <c r="A165" t="s">
        <v>14</v>
      </c>
      <c r="B165" s="13">
        <v>44620</v>
      </c>
      <c r="C165">
        <v>7</v>
      </c>
      <c r="D165">
        <v>1293</v>
      </c>
      <c r="E165">
        <v>5.4137664346481E-3</v>
      </c>
      <c r="F165">
        <v>-2.5482162530262098</v>
      </c>
    </row>
    <row r="166" spans="1:6" x14ac:dyDescent="0.25">
      <c r="A166" t="s">
        <v>14</v>
      </c>
      <c r="B166" s="13">
        <v>44651</v>
      </c>
      <c r="C166">
        <v>5</v>
      </c>
      <c r="D166">
        <v>1318</v>
      </c>
      <c r="E166">
        <v>3.7936267071320001E-3</v>
      </c>
      <c r="F166">
        <v>-2.6699057796764198</v>
      </c>
    </row>
    <row r="167" spans="1:6" x14ac:dyDescent="0.25">
      <c r="A167" t="s">
        <v>14</v>
      </c>
      <c r="B167" s="13">
        <v>44681</v>
      </c>
      <c r="C167">
        <v>4</v>
      </c>
      <c r="D167">
        <v>1345</v>
      </c>
      <c r="E167">
        <v>2.9739776951671999E-3</v>
      </c>
      <c r="F167">
        <v>-2.7506367809560999</v>
      </c>
    </row>
    <row r="168" spans="1:6" x14ac:dyDescent="0.25">
      <c r="A168" t="s">
        <v>14</v>
      </c>
      <c r="B168" s="13">
        <v>44712</v>
      </c>
      <c r="C168">
        <v>5</v>
      </c>
      <c r="D168">
        <v>1375</v>
      </c>
      <c r="E168">
        <v>3.6363636363635999E-3</v>
      </c>
      <c r="F168">
        <v>-2.6840911613276202</v>
      </c>
    </row>
    <row r="169" spans="1:6" x14ac:dyDescent="0.25">
      <c r="A169" t="s">
        <v>14</v>
      </c>
      <c r="B169" s="13">
        <v>44742</v>
      </c>
      <c r="C169">
        <v>7</v>
      </c>
      <c r="D169">
        <v>1446</v>
      </c>
      <c r="E169">
        <v>4.8409405255878E-3</v>
      </c>
      <c r="F169">
        <v>-2.5869885459687598</v>
      </c>
    </row>
    <row r="170" spans="1:6" x14ac:dyDescent="0.25">
      <c r="A170" t="s">
        <v>14</v>
      </c>
      <c r="B170" s="13">
        <v>44773</v>
      </c>
      <c r="C170">
        <v>8</v>
      </c>
      <c r="D170">
        <v>1483</v>
      </c>
      <c r="E170">
        <v>5.3944706675656999E-3</v>
      </c>
      <c r="F170">
        <v>-2.54946153065123</v>
      </c>
    </row>
    <row r="171" spans="1:6" x14ac:dyDescent="0.25">
      <c r="A171" t="s">
        <v>14</v>
      </c>
      <c r="B171" s="13">
        <v>44804</v>
      </c>
      <c r="C171">
        <v>9</v>
      </c>
      <c r="D171">
        <v>1526</v>
      </c>
      <c r="E171">
        <v>5.8977719528177999E-3</v>
      </c>
      <c r="F171">
        <v>-2.51820263258745</v>
      </c>
    </row>
    <row r="172" spans="1:6" x14ac:dyDescent="0.25">
      <c r="A172" t="s">
        <v>14</v>
      </c>
      <c r="B172" s="13">
        <v>44834</v>
      </c>
      <c r="C172">
        <v>9</v>
      </c>
      <c r="D172">
        <v>1532</v>
      </c>
      <c r="E172">
        <v>5.8746736292427998E-3</v>
      </c>
      <c r="F172">
        <v>-2.5195843885545299</v>
      </c>
    </row>
    <row r="173" spans="1:6" x14ac:dyDescent="0.25">
      <c r="A173" t="s">
        <v>14</v>
      </c>
      <c r="B173" s="13">
        <v>44865</v>
      </c>
      <c r="C173">
        <v>11</v>
      </c>
      <c r="D173">
        <v>1554</v>
      </c>
      <c r="E173">
        <v>7.0785070785069999E-3</v>
      </c>
      <c r="F173">
        <v>-2.4532544901171098</v>
      </c>
    </row>
    <row r="174" spans="1:6" x14ac:dyDescent="0.25">
      <c r="A174" t="s">
        <v>14</v>
      </c>
      <c r="B174" s="13">
        <v>44895</v>
      </c>
      <c r="C174">
        <v>14</v>
      </c>
      <c r="D174">
        <v>1584</v>
      </c>
      <c r="E174">
        <v>8.8383838383837999E-3</v>
      </c>
      <c r="F174">
        <v>-2.3723201278540298</v>
      </c>
    </row>
    <row r="175" spans="1:6" x14ac:dyDescent="0.25">
      <c r="A175" t="s">
        <v>14</v>
      </c>
      <c r="B175" s="13">
        <v>44926</v>
      </c>
      <c r="C175">
        <v>14</v>
      </c>
      <c r="D175">
        <v>1630</v>
      </c>
      <c r="E175">
        <v>8.5889570552147004E-3</v>
      </c>
      <c r="F175">
        <v>-2.38287740085143</v>
      </c>
    </row>
    <row r="176" spans="1:6" x14ac:dyDescent="0.25">
      <c r="A176" t="s">
        <v>14</v>
      </c>
      <c r="B176" s="13">
        <v>44957</v>
      </c>
      <c r="C176">
        <v>10</v>
      </c>
      <c r="D176">
        <v>1286</v>
      </c>
      <c r="E176">
        <v>7.7760497667184996E-3</v>
      </c>
      <c r="F176">
        <v>-2.4192604705626599</v>
      </c>
    </row>
    <row r="177" spans="1:6" x14ac:dyDescent="0.25">
      <c r="A177" t="s">
        <v>14</v>
      </c>
      <c r="B177" s="13">
        <v>44985</v>
      </c>
      <c r="C177">
        <v>11</v>
      </c>
      <c r="D177">
        <v>1282</v>
      </c>
      <c r="E177">
        <v>8.5803432137285009E-3</v>
      </c>
      <c r="F177">
        <v>-2.3832467717723098</v>
      </c>
    </row>
    <row r="178" spans="1:6" x14ac:dyDescent="0.25">
      <c r="A178" t="s">
        <v>14</v>
      </c>
      <c r="B178" s="13">
        <v>45016</v>
      </c>
      <c r="C178">
        <v>14</v>
      </c>
      <c r="D178">
        <v>1274</v>
      </c>
      <c r="E178">
        <v>1.09890109890109E-2</v>
      </c>
      <c r="F178">
        <v>-2.29074749435688</v>
      </c>
    </row>
    <row r="179" spans="1:6" x14ac:dyDescent="0.25">
      <c r="A179" t="s">
        <v>14</v>
      </c>
      <c r="B179" s="13">
        <v>45046</v>
      </c>
      <c r="C179">
        <v>16</v>
      </c>
      <c r="D179">
        <v>1271</v>
      </c>
      <c r="E179">
        <v>1.2588512981904E-2</v>
      </c>
      <c r="F179">
        <v>-2.2386756813719502</v>
      </c>
    </row>
    <row r="180" spans="1:6" x14ac:dyDescent="0.25">
      <c r="A180" t="s">
        <v>14</v>
      </c>
      <c r="B180" s="13">
        <v>45077</v>
      </c>
      <c r="C180">
        <v>16</v>
      </c>
      <c r="D180">
        <v>1274</v>
      </c>
      <c r="E180">
        <v>1.25588697017268E-2</v>
      </c>
      <c r="F180">
        <v>-2.2395871239318299</v>
      </c>
    </row>
    <row r="181" spans="1:6" x14ac:dyDescent="0.25">
      <c r="A181" t="s">
        <v>14</v>
      </c>
      <c r="B181" s="13">
        <v>45107</v>
      </c>
      <c r="C181">
        <v>17</v>
      </c>
      <c r="D181">
        <v>1282</v>
      </c>
      <c r="E181">
        <v>1.3260530421216801E-2</v>
      </c>
      <c r="F181">
        <v>-2.2184955768296</v>
      </c>
    </row>
    <row r="182" spans="1:6" x14ac:dyDescent="0.25">
      <c r="A182" t="s">
        <v>15</v>
      </c>
      <c r="B182" s="13">
        <v>42400</v>
      </c>
      <c r="C182">
        <v>18</v>
      </c>
      <c r="D182">
        <v>726</v>
      </c>
      <c r="E182">
        <v>2.4793388429752001E-2</v>
      </c>
      <c r="F182">
        <v>-1.96351143704584</v>
      </c>
    </row>
    <row r="183" spans="1:6" x14ac:dyDescent="0.25">
      <c r="A183" t="s">
        <v>15</v>
      </c>
      <c r="B183" s="13">
        <v>42429</v>
      </c>
      <c r="C183">
        <v>19</v>
      </c>
      <c r="D183">
        <v>732</v>
      </c>
      <c r="E183">
        <v>2.59562841530054E-2</v>
      </c>
      <c r="F183">
        <v>-1.94385807402966</v>
      </c>
    </row>
    <row r="184" spans="1:6" x14ac:dyDescent="0.25">
      <c r="A184" t="s">
        <v>15</v>
      </c>
      <c r="B184" s="13">
        <v>42460</v>
      </c>
      <c r="C184">
        <v>20</v>
      </c>
      <c r="D184">
        <v>740</v>
      </c>
      <c r="E184">
        <v>2.7027027027027001E-2</v>
      </c>
      <c r="F184">
        <v>-1.92640315296398</v>
      </c>
    </row>
    <row r="185" spans="1:6" x14ac:dyDescent="0.25">
      <c r="A185" t="s">
        <v>15</v>
      </c>
      <c r="B185" s="13">
        <v>42490</v>
      </c>
      <c r="C185">
        <v>22</v>
      </c>
      <c r="D185">
        <v>747</v>
      </c>
      <c r="E185">
        <v>2.9451137884872799E-2</v>
      </c>
      <c r="F185">
        <v>-1.88892203974104</v>
      </c>
    </row>
    <row r="186" spans="1:6" x14ac:dyDescent="0.25">
      <c r="A186" t="s">
        <v>15</v>
      </c>
      <c r="B186" s="13">
        <v>42521</v>
      </c>
      <c r="C186">
        <v>23</v>
      </c>
      <c r="D186">
        <v>763</v>
      </c>
      <c r="E186">
        <v>3.01441677588466E-2</v>
      </c>
      <c r="F186">
        <v>-1.8786790102184301</v>
      </c>
    </row>
    <row r="187" spans="1:6" x14ac:dyDescent="0.25">
      <c r="A187" t="s">
        <v>15</v>
      </c>
      <c r="B187" s="13">
        <v>42551</v>
      </c>
      <c r="C187">
        <v>26</v>
      </c>
      <c r="D187">
        <v>784</v>
      </c>
      <c r="E187">
        <v>3.3163265306122403E-2</v>
      </c>
      <c r="F187">
        <v>-1.8362104982559999</v>
      </c>
    </row>
    <row r="188" spans="1:6" x14ac:dyDescent="0.25">
      <c r="A188" t="s">
        <v>15</v>
      </c>
      <c r="B188" s="13">
        <v>42582</v>
      </c>
      <c r="C188">
        <v>26</v>
      </c>
      <c r="D188">
        <v>796</v>
      </c>
      <c r="E188">
        <v>3.2663316582914499E-2</v>
      </c>
      <c r="F188">
        <v>-1.84301628271088</v>
      </c>
    </row>
    <row r="189" spans="1:6" x14ac:dyDescent="0.25">
      <c r="A189" t="s">
        <v>15</v>
      </c>
      <c r="B189" s="13">
        <v>42613</v>
      </c>
      <c r="C189">
        <v>21</v>
      </c>
      <c r="D189">
        <v>810</v>
      </c>
      <c r="E189">
        <v>2.5925925925925901E-2</v>
      </c>
      <c r="F189">
        <v>-1.9443616767287999</v>
      </c>
    </row>
    <row r="190" spans="1:6" x14ac:dyDescent="0.25">
      <c r="A190" t="s">
        <v>15</v>
      </c>
      <c r="B190" s="13">
        <v>42643</v>
      </c>
      <c r="C190">
        <v>21</v>
      </c>
      <c r="D190">
        <v>829</v>
      </c>
      <c r="E190">
        <v>2.5331724969843102E-2</v>
      </c>
      <c r="F190">
        <v>-1.95431945095377</v>
      </c>
    </row>
    <row r="191" spans="1:6" x14ac:dyDescent="0.25">
      <c r="A191" t="s">
        <v>15</v>
      </c>
      <c r="B191" s="13">
        <v>42674</v>
      </c>
      <c r="C191">
        <v>21</v>
      </c>
      <c r="D191">
        <v>865</v>
      </c>
      <c r="E191">
        <v>2.4277456647398801E-2</v>
      </c>
      <c r="F191">
        <v>-1.97247933311651</v>
      </c>
    </row>
    <row r="192" spans="1:6" x14ac:dyDescent="0.25">
      <c r="A192" t="s">
        <v>15</v>
      </c>
      <c r="B192" s="13">
        <v>42704</v>
      </c>
      <c r="C192">
        <v>23</v>
      </c>
      <c r="D192">
        <v>934</v>
      </c>
      <c r="E192">
        <v>2.4625267665952799E-2</v>
      </c>
      <c r="F192">
        <v>-1.9664163585278001</v>
      </c>
    </row>
    <row r="193" spans="1:6" x14ac:dyDescent="0.25">
      <c r="A193" t="s">
        <v>15</v>
      </c>
      <c r="B193" s="13">
        <v>42735</v>
      </c>
      <c r="C193">
        <v>26</v>
      </c>
      <c r="D193">
        <v>1016</v>
      </c>
      <c r="E193">
        <v>2.5590551181102299E-2</v>
      </c>
      <c r="F193">
        <v>-1.9499581916236799</v>
      </c>
    </row>
    <row r="194" spans="1:6" x14ac:dyDescent="0.25">
      <c r="A194" t="s">
        <v>15</v>
      </c>
      <c r="B194" s="13">
        <v>42766</v>
      </c>
      <c r="C194">
        <v>27</v>
      </c>
      <c r="D194">
        <v>1034</v>
      </c>
      <c r="E194">
        <v>2.6112185686653699E-2</v>
      </c>
      <c r="F194">
        <v>-1.9412796098252001</v>
      </c>
    </row>
    <row r="195" spans="1:6" x14ac:dyDescent="0.25">
      <c r="A195" t="s">
        <v>15</v>
      </c>
      <c r="B195" s="13">
        <v>42794</v>
      </c>
      <c r="C195">
        <v>31</v>
      </c>
      <c r="D195">
        <v>1059</v>
      </c>
      <c r="E195">
        <v>2.92728989612842E-2</v>
      </c>
      <c r="F195">
        <v>-1.8915887353986101</v>
      </c>
    </row>
    <row r="196" spans="1:6" x14ac:dyDescent="0.25">
      <c r="A196" t="s">
        <v>15</v>
      </c>
      <c r="B196" s="13">
        <v>42825</v>
      </c>
      <c r="C196">
        <v>27</v>
      </c>
      <c r="D196">
        <v>1107</v>
      </c>
      <c r="E196">
        <v>2.4390243902439001E-2</v>
      </c>
      <c r="F196">
        <v>-1.9705053031703199</v>
      </c>
    </row>
    <row r="197" spans="1:6" x14ac:dyDescent="0.25">
      <c r="A197" t="s">
        <v>15</v>
      </c>
      <c r="B197" s="13">
        <v>42855</v>
      </c>
      <c r="C197">
        <v>32</v>
      </c>
      <c r="D197">
        <v>1134</v>
      </c>
      <c r="E197">
        <v>2.8218694885361498E-2</v>
      </c>
      <c r="F197">
        <v>-1.9076428740351401</v>
      </c>
    </row>
    <row r="198" spans="1:6" x14ac:dyDescent="0.25">
      <c r="A198" t="s">
        <v>15</v>
      </c>
      <c r="B198" s="13">
        <v>42886</v>
      </c>
      <c r="C198">
        <v>30</v>
      </c>
      <c r="D198">
        <v>1112</v>
      </c>
      <c r="E198">
        <v>2.6978417266187001E-2</v>
      </c>
      <c r="F198">
        <v>-1.92718294599787</v>
      </c>
    </row>
    <row r="199" spans="1:6" x14ac:dyDescent="0.25">
      <c r="A199" t="s">
        <v>15</v>
      </c>
      <c r="B199" s="13">
        <v>42916</v>
      </c>
      <c r="C199">
        <v>28</v>
      </c>
      <c r="D199">
        <v>1176</v>
      </c>
      <c r="E199">
        <v>2.3809523809523801E-2</v>
      </c>
      <c r="F199">
        <v>-1.98075239664727</v>
      </c>
    </row>
    <row r="200" spans="1:6" x14ac:dyDescent="0.25">
      <c r="A200" t="s">
        <v>15</v>
      </c>
      <c r="B200" s="13">
        <v>42947</v>
      </c>
      <c r="C200">
        <v>30</v>
      </c>
      <c r="D200">
        <v>1195</v>
      </c>
      <c r="E200">
        <v>2.5104602510460199E-2</v>
      </c>
      <c r="F200">
        <v>-1.95817735773431</v>
      </c>
    </row>
    <row r="201" spans="1:6" x14ac:dyDescent="0.25">
      <c r="A201" t="s">
        <v>15</v>
      </c>
      <c r="B201" s="13">
        <v>42978</v>
      </c>
      <c r="C201">
        <v>35</v>
      </c>
      <c r="D201">
        <v>1238</v>
      </c>
      <c r="E201">
        <v>2.82714054927302E-2</v>
      </c>
      <c r="F201">
        <v>-1.9068284109768301</v>
      </c>
    </row>
    <row r="202" spans="1:6" x14ac:dyDescent="0.25">
      <c r="A202" t="s">
        <v>15</v>
      </c>
      <c r="B202" s="13">
        <v>43008</v>
      </c>
      <c r="C202">
        <v>35</v>
      </c>
      <c r="D202">
        <v>1295</v>
      </c>
      <c r="E202">
        <v>2.7027027027027001E-2</v>
      </c>
      <c r="F202">
        <v>-1.92640315296398</v>
      </c>
    </row>
    <row r="203" spans="1:6" x14ac:dyDescent="0.25">
      <c r="A203" t="s">
        <v>15</v>
      </c>
      <c r="B203" s="13">
        <v>43039</v>
      </c>
      <c r="C203">
        <v>28</v>
      </c>
      <c r="D203">
        <v>1286</v>
      </c>
      <c r="E203">
        <v>2.17729393468118E-2</v>
      </c>
      <c r="F203">
        <v>-2.01843594788502</v>
      </c>
    </row>
    <row r="204" spans="1:6" x14ac:dyDescent="0.25">
      <c r="A204" t="s">
        <v>15</v>
      </c>
      <c r="B204" s="13">
        <v>43069</v>
      </c>
      <c r="C204">
        <v>24</v>
      </c>
      <c r="D204">
        <v>1239</v>
      </c>
      <c r="E204">
        <v>1.9370460048426099E-2</v>
      </c>
      <c r="F204">
        <v>-2.0669281994373598</v>
      </c>
    </row>
    <row r="205" spans="1:6" x14ac:dyDescent="0.25">
      <c r="A205" t="s">
        <v>15</v>
      </c>
      <c r="B205" s="13">
        <v>43100</v>
      </c>
      <c r="C205">
        <v>23</v>
      </c>
      <c r="D205">
        <v>1210</v>
      </c>
      <c r="E205">
        <v>1.9008264462809898E-2</v>
      </c>
      <c r="F205">
        <v>-2.07467647684211</v>
      </c>
    </row>
    <row r="206" spans="1:6" x14ac:dyDescent="0.25">
      <c r="A206" t="s">
        <v>15</v>
      </c>
      <c r="B206" s="13">
        <v>43131</v>
      </c>
      <c r="C206">
        <v>25</v>
      </c>
      <c r="D206">
        <v>1099</v>
      </c>
      <c r="E206">
        <v>2.2747952684258398E-2</v>
      </c>
      <c r="F206">
        <v>-2.00004036512086</v>
      </c>
    </row>
    <row r="207" spans="1:6" x14ac:dyDescent="0.25">
      <c r="A207" t="s">
        <v>15</v>
      </c>
      <c r="B207" s="13">
        <v>43159</v>
      </c>
      <c r="C207">
        <v>23</v>
      </c>
      <c r="D207">
        <v>1053</v>
      </c>
      <c r="E207">
        <v>2.1842355175688499E-2</v>
      </c>
      <c r="F207">
        <v>-2.0171035299206701</v>
      </c>
    </row>
    <row r="208" spans="1:6" x14ac:dyDescent="0.25">
      <c r="A208" t="s">
        <v>15</v>
      </c>
      <c r="B208" s="13">
        <v>43190</v>
      </c>
      <c r="C208">
        <v>23</v>
      </c>
      <c r="D208">
        <v>1067</v>
      </c>
      <c r="E208">
        <v>2.1555763823804999E-2</v>
      </c>
      <c r="F208">
        <v>-2.02262787890675</v>
      </c>
    </row>
    <row r="209" spans="1:6" x14ac:dyDescent="0.25">
      <c r="A209" t="s">
        <v>15</v>
      </c>
      <c r="B209" s="13">
        <v>43220</v>
      </c>
      <c r="C209">
        <v>20</v>
      </c>
      <c r="D209">
        <v>1077</v>
      </c>
      <c r="E209">
        <v>1.8570102135561699E-2</v>
      </c>
      <c r="F209">
        <v>-2.0842195167019901</v>
      </c>
    </row>
    <row r="210" spans="1:6" x14ac:dyDescent="0.25">
      <c r="A210" t="s">
        <v>15</v>
      </c>
      <c r="B210" s="13">
        <v>43251</v>
      </c>
      <c r="C210">
        <v>23</v>
      </c>
      <c r="D210">
        <v>1105</v>
      </c>
      <c r="E210">
        <v>2.0814479638009E-2</v>
      </c>
      <c r="F210">
        <v>-2.0372104281772101</v>
      </c>
    </row>
    <row r="211" spans="1:6" x14ac:dyDescent="0.25">
      <c r="A211" t="s">
        <v>15</v>
      </c>
      <c r="B211" s="13">
        <v>43281</v>
      </c>
      <c r="C211">
        <v>27</v>
      </c>
      <c r="D211">
        <v>1160</v>
      </c>
      <c r="E211">
        <v>2.3275862068965501E-2</v>
      </c>
      <c r="F211">
        <v>-1.99035608241937</v>
      </c>
    </row>
    <row r="212" spans="1:6" x14ac:dyDescent="0.25">
      <c r="A212" t="s">
        <v>15</v>
      </c>
      <c r="B212" s="13">
        <v>43312</v>
      </c>
      <c r="C212">
        <v>91</v>
      </c>
      <c r="D212">
        <v>1266</v>
      </c>
      <c r="E212">
        <v>7.1879936808846703E-2</v>
      </c>
      <c r="F212">
        <v>-1.46193189528419</v>
      </c>
    </row>
    <row r="213" spans="1:6" x14ac:dyDescent="0.25">
      <c r="A213" t="s">
        <v>15</v>
      </c>
      <c r="B213" s="13">
        <v>43343</v>
      </c>
      <c r="C213">
        <v>96</v>
      </c>
      <c r="D213">
        <v>1298</v>
      </c>
      <c r="E213">
        <v>7.3959938366718006E-2</v>
      </c>
      <c r="F213">
        <v>-1.44691805138795</v>
      </c>
    </row>
    <row r="214" spans="1:6" x14ac:dyDescent="0.25">
      <c r="A214" t="s">
        <v>15</v>
      </c>
      <c r="B214" s="13">
        <v>43373</v>
      </c>
      <c r="C214">
        <v>95</v>
      </c>
      <c r="D214">
        <v>1343</v>
      </c>
      <c r="E214">
        <v>7.0737155621742306E-2</v>
      </c>
      <c r="F214">
        <v>-1.4703229388216099</v>
      </c>
    </row>
    <row r="215" spans="1:6" x14ac:dyDescent="0.25">
      <c r="A215" t="s">
        <v>15</v>
      </c>
      <c r="B215" s="13">
        <v>43404</v>
      </c>
      <c r="C215">
        <v>34</v>
      </c>
      <c r="D215">
        <v>1332</v>
      </c>
      <c r="E215">
        <v>2.5525525525525498E-2</v>
      </c>
      <c r="F215">
        <v>-1.9510503965363</v>
      </c>
    </row>
    <row r="216" spans="1:6" x14ac:dyDescent="0.25">
      <c r="A216" t="s">
        <v>15</v>
      </c>
      <c r="B216" s="13">
        <v>43434</v>
      </c>
      <c r="C216">
        <v>33</v>
      </c>
      <c r="D216">
        <v>1395</v>
      </c>
      <c r="E216">
        <v>2.3655913978494598E-2</v>
      </c>
      <c r="F216">
        <v>-1.9834980205285599</v>
      </c>
    </row>
    <row r="217" spans="1:6" x14ac:dyDescent="0.25">
      <c r="A217" t="s">
        <v>15</v>
      </c>
      <c r="B217" s="13">
        <v>43465</v>
      </c>
      <c r="C217">
        <v>35</v>
      </c>
      <c r="D217">
        <v>1459</v>
      </c>
      <c r="E217">
        <v>2.3989033584647001E-2</v>
      </c>
      <c r="F217">
        <v>-1.9775626422419399</v>
      </c>
    </row>
    <row r="218" spans="1:6" x14ac:dyDescent="0.25">
      <c r="A218" t="s">
        <v>15</v>
      </c>
      <c r="B218" s="13">
        <v>43496</v>
      </c>
      <c r="C218">
        <v>31</v>
      </c>
      <c r="D218">
        <v>1126</v>
      </c>
      <c r="E218">
        <v>2.7531083481349899E-2</v>
      </c>
      <c r="F218">
        <v>-1.9183853524054699</v>
      </c>
    </row>
    <row r="219" spans="1:6" x14ac:dyDescent="0.25">
      <c r="A219" t="s">
        <v>15</v>
      </c>
      <c r="B219" s="13">
        <v>43524</v>
      </c>
      <c r="C219">
        <v>33</v>
      </c>
      <c r="D219">
        <v>1130</v>
      </c>
      <c r="E219">
        <v>2.9203539823008801E-2</v>
      </c>
      <c r="F219">
        <v>-1.8926300875962101</v>
      </c>
    </row>
    <row r="220" spans="1:6" x14ac:dyDescent="0.25">
      <c r="A220" t="s">
        <v>15</v>
      </c>
      <c r="B220" s="13">
        <v>43555</v>
      </c>
      <c r="C220">
        <v>41</v>
      </c>
      <c r="D220">
        <v>1136</v>
      </c>
      <c r="E220">
        <v>3.60915492957746E-2</v>
      </c>
      <c r="F220">
        <v>-1.7979615660388699</v>
      </c>
    </row>
    <row r="221" spans="1:6" x14ac:dyDescent="0.25">
      <c r="A221" t="s">
        <v>15</v>
      </c>
      <c r="B221" s="13">
        <v>43585</v>
      </c>
      <c r="C221">
        <v>39</v>
      </c>
      <c r="D221">
        <v>1147</v>
      </c>
      <c r="E221">
        <v>3.4001743679162998E-2</v>
      </c>
      <c r="F221">
        <v>-1.82498371174003</v>
      </c>
    </row>
    <row r="222" spans="1:6" x14ac:dyDescent="0.25">
      <c r="A222" t="s">
        <v>15</v>
      </c>
      <c r="B222" s="13">
        <v>43616</v>
      </c>
      <c r="C222">
        <v>36</v>
      </c>
      <c r="D222">
        <v>1155</v>
      </c>
      <c r="E222">
        <v>3.1168831168831099E-2</v>
      </c>
      <c r="F222">
        <v>-1.86388637611464</v>
      </c>
    </row>
    <row r="223" spans="1:6" x14ac:dyDescent="0.25">
      <c r="A223" t="s">
        <v>15</v>
      </c>
      <c r="B223" s="13">
        <v>43646</v>
      </c>
      <c r="C223">
        <v>34</v>
      </c>
      <c r="D223">
        <v>1161</v>
      </c>
      <c r="E223">
        <v>2.9285099052540901E-2</v>
      </c>
      <c r="F223">
        <v>-1.8914057762501</v>
      </c>
    </row>
    <row r="224" spans="1:6" x14ac:dyDescent="0.25">
      <c r="A224" t="s">
        <v>15</v>
      </c>
      <c r="B224" s="13">
        <v>43677</v>
      </c>
      <c r="C224">
        <v>33</v>
      </c>
      <c r="D224">
        <v>1175</v>
      </c>
      <c r="E224">
        <v>2.8085106382978699E-2</v>
      </c>
      <c r="F224">
        <v>-1.90971271638059</v>
      </c>
    </row>
    <row r="225" spans="1:6" x14ac:dyDescent="0.25">
      <c r="A225" t="s">
        <v>15</v>
      </c>
      <c r="B225" s="13">
        <v>43708</v>
      </c>
      <c r="C225">
        <v>30</v>
      </c>
      <c r="D225">
        <v>1195</v>
      </c>
      <c r="E225">
        <v>2.5104602510460199E-2</v>
      </c>
      <c r="F225">
        <v>-1.95817735773431</v>
      </c>
    </row>
    <row r="226" spans="1:6" x14ac:dyDescent="0.25">
      <c r="A226" t="s">
        <v>15</v>
      </c>
      <c r="B226" s="13">
        <v>43738</v>
      </c>
      <c r="C226">
        <v>30</v>
      </c>
      <c r="D226">
        <v>1209</v>
      </c>
      <c r="E226">
        <v>2.4813895781637701E-2</v>
      </c>
      <c r="F226">
        <v>-1.96315822668595</v>
      </c>
    </row>
    <row r="227" spans="1:6" x14ac:dyDescent="0.25">
      <c r="A227" t="s">
        <v>15</v>
      </c>
      <c r="B227" s="13">
        <v>43769</v>
      </c>
      <c r="C227">
        <v>25</v>
      </c>
      <c r="D227">
        <v>1225</v>
      </c>
      <c r="E227">
        <v>2.04081632653061E-2</v>
      </c>
      <c r="F227">
        <v>-2.0453909898732801</v>
      </c>
    </row>
    <row r="228" spans="1:6" x14ac:dyDescent="0.25">
      <c r="A228" t="s">
        <v>15</v>
      </c>
      <c r="B228" s="13">
        <v>43799</v>
      </c>
      <c r="C228">
        <v>25</v>
      </c>
      <c r="D228">
        <v>1242</v>
      </c>
      <c r="E228">
        <v>2.01288244766505E-2</v>
      </c>
      <c r="F228">
        <v>-2.0510954847720502</v>
      </c>
    </row>
    <row r="229" spans="1:6" x14ac:dyDescent="0.25">
      <c r="A229" t="s">
        <v>15</v>
      </c>
      <c r="B229" s="13">
        <v>43830</v>
      </c>
      <c r="C229">
        <v>22</v>
      </c>
      <c r="D229">
        <v>1282</v>
      </c>
      <c r="E229">
        <v>1.7160686427457099E-2</v>
      </c>
      <c r="F229">
        <v>-2.1162756217617802</v>
      </c>
    </row>
    <row r="230" spans="1:6" x14ac:dyDescent="0.25">
      <c r="A230" t="s">
        <v>15</v>
      </c>
      <c r="B230" s="13">
        <v>43861</v>
      </c>
      <c r="C230">
        <v>27</v>
      </c>
      <c r="D230">
        <v>1282</v>
      </c>
      <c r="E230">
        <v>2.10608424336973E-2</v>
      </c>
      <c r="F230">
        <v>-2.0323159095809502</v>
      </c>
    </row>
    <row r="231" spans="1:6" x14ac:dyDescent="0.25">
      <c r="A231" t="s">
        <v>15</v>
      </c>
      <c r="B231" s="13">
        <v>43890</v>
      </c>
      <c r="C231">
        <v>22</v>
      </c>
      <c r="D231">
        <v>1270</v>
      </c>
      <c r="E231">
        <v>1.7322834645669201E-2</v>
      </c>
      <c r="F231">
        <v>-2.1124756858054399</v>
      </c>
    </row>
    <row r="232" spans="1:6" x14ac:dyDescent="0.25">
      <c r="A232" t="s">
        <v>15</v>
      </c>
      <c r="B232" s="13">
        <v>43921</v>
      </c>
      <c r="C232">
        <v>16</v>
      </c>
      <c r="D232">
        <v>1254</v>
      </c>
      <c r="E232">
        <v>1.2759170653907401E-2</v>
      </c>
      <c r="F232">
        <v>-2.2334643108694299</v>
      </c>
    </row>
    <row r="233" spans="1:6" x14ac:dyDescent="0.25">
      <c r="A233" t="s">
        <v>15</v>
      </c>
      <c r="B233" s="13">
        <v>43951</v>
      </c>
      <c r="C233">
        <v>13</v>
      </c>
      <c r="D233">
        <v>813</v>
      </c>
      <c r="E233">
        <v>1.5990159901599001E-2</v>
      </c>
      <c r="F233">
        <v>-2.1446565187976301</v>
      </c>
    </row>
    <row r="234" spans="1:6" x14ac:dyDescent="0.25">
      <c r="A234" t="s">
        <v>15</v>
      </c>
      <c r="B234" s="13">
        <v>43982</v>
      </c>
      <c r="C234">
        <v>16</v>
      </c>
      <c r="D234">
        <v>813</v>
      </c>
      <c r="E234">
        <v>1.9680196801967999E-2</v>
      </c>
      <c r="F234">
        <v>-2.0603991970972499</v>
      </c>
    </row>
    <row r="235" spans="1:6" x14ac:dyDescent="0.25">
      <c r="A235" t="s">
        <v>15</v>
      </c>
      <c r="B235" s="13">
        <v>44012</v>
      </c>
      <c r="C235">
        <v>17</v>
      </c>
      <c r="D235">
        <v>819</v>
      </c>
      <c r="E235">
        <v>2.0757020757020701E-2</v>
      </c>
      <c r="F235">
        <v>-2.0383590191495</v>
      </c>
    </row>
    <row r="236" spans="1:6" x14ac:dyDescent="0.25">
      <c r="A236" t="s">
        <v>15</v>
      </c>
      <c r="B236" s="13">
        <v>44043</v>
      </c>
      <c r="C236">
        <v>17</v>
      </c>
      <c r="D236">
        <v>828</v>
      </c>
      <c r="E236">
        <v>2.05314009661835E-2</v>
      </c>
      <c r="F236">
        <v>-2.0428953177926399</v>
      </c>
    </row>
    <row r="237" spans="1:6" x14ac:dyDescent="0.25">
      <c r="A237" t="s">
        <v>15</v>
      </c>
      <c r="B237" s="13">
        <v>44074</v>
      </c>
      <c r="C237">
        <v>19</v>
      </c>
      <c r="D237">
        <v>828</v>
      </c>
      <c r="E237">
        <v>2.2946859903381599E-2</v>
      </c>
      <c r="F237">
        <v>-1.9963694847539299</v>
      </c>
    </row>
    <row r="238" spans="1:6" x14ac:dyDescent="0.25">
      <c r="A238" t="s">
        <v>15</v>
      </c>
      <c r="B238" s="13">
        <v>44104</v>
      </c>
      <c r="C238">
        <v>21</v>
      </c>
      <c r="D238">
        <v>838</v>
      </c>
      <c r="E238">
        <v>2.5059665871121701E-2</v>
      </c>
      <c r="F238">
        <v>-1.9589441163403301</v>
      </c>
    </row>
    <row r="239" spans="1:6" x14ac:dyDescent="0.25">
      <c r="A239" t="s">
        <v>15</v>
      </c>
      <c r="B239" s="13">
        <v>44135</v>
      </c>
      <c r="C239">
        <v>22</v>
      </c>
      <c r="D239">
        <v>849</v>
      </c>
      <c r="E239">
        <v>2.59128386336866E-2</v>
      </c>
      <c r="F239">
        <v>-1.94457892973664</v>
      </c>
    </row>
    <row r="240" spans="1:6" x14ac:dyDescent="0.25">
      <c r="A240" t="s">
        <v>15</v>
      </c>
      <c r="B240" s="13">
        <v>44165</v>
      </c>
      <c r="C240">
        <v>23</v>
      </c>
      <c r="D240">
        <v>862</v>
      </c>
      <c r="E240">
        <v>2.6682134570765601E-2</v>
      </c>
      <c r="F240">
        <v>-1.9319614097725699</v>
      </c>
    </row>
    <row r="241" spans="1:6" x14ac:dyDescent="0.25">
      <c r="A241" t="s">
        <v>15</v>
      </c>
      <c r="B241" s="13">
        <v>44196</v>
      </c>
      <c r="C241">
        <v>158</v>
      </c>
      <c r="D241">
        <v>1040</v>
      </c>
      <c r="E241">
        <v>0.15192307692307599</v>
      </c>
      <c r="F241">
        <v>-1.02822042257837</v>
      </c>
    </row>
    <row r="242" spans="1:6" x14ac:dyDescent="0.25">
      <c r="A242" t="s">
        <v>15</v>
      </c>
      <c r="B242" s="13">
        <v>44227</v>
      </c>
      <c r="C242">
        <v>19</v>
      </c>
      <c r="D242">
        <v>972</v>
      </c>
      <c r="E242">
        <v>1.9547325102880601E-2</v>
      </c>
      <c r="F242">
        <v>-2.0631892593646599</v>
      </c>
    </row>
    <row r="243" spans="1:6" x14ac:dyDescent="0.25">
      <c r="A243" t="s">
        <v>15</v>
      </c>
      <c r="B243" s="13">
        <v>44255</v>
      </c>
      <c r="C243">
        <v>20</v>
      </c>
      <c r="D243">
        <v>964</v>
      </c>
      <c r="E243">
        <v>2.0746887966804899E-2</v>
      </c>
      <c r="F243">
        <v>-2.0385618506771301</v>
      </c>
    </row>
    <row r="244" spans="1:6" x14ac:dyDescent="0.25">
      <c r="A244" t="s">
        <v>15</v>
      </c>
      <c r="B244" s="13">
        <v>44286</v>
      </c>
      <c r="C244">
        <v>20</v>
      </c>
      <c r="D244">
        <v>963</v>
      </c>
      <c r="E244">
        <v>2.07684319833852E-2</v>
      </c>
      <c r="F244">
        <v>-2.0381306970802</v>
      </c>
    </row>
    <row r="245" spans="1:6" x14ac:dyDescent="0.25">
      <c r="A245" t="s">
        <v>15</v>
      </c>
      <c r="B245" s="13">
        <v>44316</v>
      </c>
      <c r="C245">
        <v>22</v>
      </c>
      <c r="D245">
        <v>977</v>
      </c>
      <c r="E245">
        <v>2.2517911975435002E-2</v>
      </c>
      <c r="F245">
        <v>-2.0043197089932998</v>
      </c>
    </row>
    <row r="246" spans="1:6" x14ac:dyDescent="0.25">
      <c r="A246" t="s">
        <v>15</v>
      </c>
      <c r="B246" s="13">
        <v>44347</v>
      </c>
      <c r="C246">
        <v>20</v>
      </c>
      <c r="D246">
        <v>991</v>
      </c>
      <c r="E246">
        <v>2.0181634712411699E-2</v>
      </c>
      <c r="F246">
        <v>-2.05001190154442</v>
      </c>
    </row>
    <row r="247" spans="1:6" x14ac:dyDescent="0.25">
      <c r="A247" t="s">
        <v>15</v>
      </c>
      <c r="B247" s="13">
        <v>44377</v>
      </c>
      <c r="C247">
        <v>19</v>
      </c>
      <c r="D247">
        <v>1000</v>
      </c>
      <c r="E247">
        <v>1.9E-2</v>
      </c>
      <c r="F247">
        <v>-2.0748547343933099</v>
      </c>
    </row>
    <row r="248" spans="1:6" x14ac:dyDescent="0.25">
      <c r="A248" t="s">
        <v>15</v>
      </c>
      <c r="B248" s="13">
        <v>44408</v>
      </c>
      <c r="C248">
        <v>17</v>
      </c>
      <c r="D248">
        <v>1003</v>
      </c>
      <c r="E248">
        <v>1.6949152542372801E-2</v>
      </c>
      <c r="F248">
        <v>-2.121279302454</v>
      </c>
    </row>
    <row r="249" spans="1:6" x14ac:dyDescent="0.25">
      <c r="A249" t="s">
        <v>15</v>
      </c>
      <c r="B249" s="13">
        <v>44439</v>
      </c>
      <c r="C249">
        <v>13</v>
      </c>
      <c r="D249">
        <v>1007</v>
      </c>
      <c r="E249">
        <v>1.2909632571996E-2</v>
      </c>
      <c r="F249">
        <v>-2.2289194439639499</v>
      </c>
    </row>
    <row r="250" spans="1:6" x14ac:dyDescent="0.25">
      <c r="A250" t="s">
        <v>15</v>
      </c>
      <c r="B250" s="13">
        <v>44469</v>
      </c>
      <c r="C250">
        <v>11</v>
      </c>
      <c r="D250">
        <v>1017</v>
      </c>
      <c r="E250">
        <v>1.08161258603736E-2</v>
      </c>
      <c r="F250">
        <v>-2.2967637291166798</v>
      </c>
    </row>
    <row r="251" spans="1:6" x14ac:dyDescent="0.25">
      <c r="A251" t="s">
        <v>15</v>
      </c>
      <c r="B251" s="13">
        <v>44500</v>
      </c>
      <c r="C251">
        <v>11</v>
      </c>
      <c r="D251">
        <v>1035</v>
      </c>
      <c r="E251">
        <v>1.0628019323671399E-2</v>
      </c>
      <c r="F251">
        <v>-2.3034054989630799</v>
      </c>
    </row>
    <row r="252" spans="1:6" x14ac:dyDescent="0.25">
      <c r="A252" t="s">
        <v>15</v>
      </c>
      <c r="B252" s="13">
        <v>44530</v>
      </c>
      <c r="C252">
        <v>12</v>
      </c>
      <c r="D252">
        <v>1033</v>
      </c>
      <c r="E252">
        <v>1.1616650532429801E-2</v>
      </c>
      <c r="F252">
        <v>-2.2695763310236399</v>
      </c>
    </row>
    <row r="253" spans="1:6" x14ac:dyDescent="0.25">
      <c r="A253" t="s">
        <v>15</v>
      </c>
      <c r="B253" s="13">
        <v>44561</v>
      </c>
      <c r="C253">
        <v>12</v>
      </c>
      <c r="D253">
        <v>1060</v>
      </c>
      <c r="E253">
        <v>1.13207547169811E-2</v>
      </c>
      <c r="F253">
        <v>-2.2794301219952202</v>
      </c>
    </row>
    <row r="254" spans="1:6" x14ac:dyDescent="0.25">
      <c r="A254" t="s">
        <v>15</v>
      </c>
      <c r="B254" s="13">
        <v>44592</v>
      </c>
      <c r="C254">
        <v>10</v>
      </c>
      <c r="D254">
        <v>1115</v>
      </c>
      <c r="E254">
        <v>8.9686098654707998E-3</v>
      </c>
      <c r="F254">
        <v>-2.3669115356672301</v>
      </c>
    </row>
    <row r="255" spans="1:6" x14ac:dyDescent="0.25">
      <c r="A255" t="s">
        <v>15</v>
      </c>
      <c r="B255" s="13">
        <v>44620</v>
      </c>
      <c r="C255">
        <v>9</v>
      </c>
      <c r="D255">
        <v>1112</v>
      </c>
      <c r="E255">
        <v>8.0935251798560995E-3</v>
      </c>
      <c r="F255">
        <v>-2.4046705672618698</v>
      </c>
    </row>
    <row r="256" spans="1:6" x14ac:dyDescent="0.25">
      <c r="A256" t="s">
        <v>15</v>
      </c>
      <c r="B256" s="13">
        <v>44651</v>
      </c>
      <c r="C256">
        <v>10</v>
      </c>
      <c r="D256">
        <v>1150</v>
      </c>
      <c r="E256">
        <v>8.6956521739130002E-3</v>
      </c>
      <c r="F256">
        <v>-2.3783289333656699</v>
      </c>
    </row>
    <row r="257" spans="1:6" x14ac:dyDescent="0.25">
      <c r="A257" t="s">
        <v>15</v>
      </c>
      <c r="B257" s="13">
        <v>44681</v>
      </c>
      <c r="C257">
        <v>9</v>
      </c>
      <c r="D257">
        <v>1206</v>
      </c>
      <c r="E257">
        <v>7.4626865671641E-3</v>
      </c>
      <c r="F257">
        <v>-2.43418479128959</v>
      </c>
    </row>
    <row r="258" spans="1:6" x14ac:dyDescent="0.25">
      <c r="A258" t="s">
        <v>15</v>
      </c>
      <c r="B258" s="13">
        <v>44712</v>
      </c>
      <c r="C258">
        <v>12</v>
      </c>
      <c r="D258">
        <v>1268</v>
      </c>
      <c r="E258">
        <v>9.4637223974762992E-3</v>
      </c>
      <c r="F258">
        <v>-2.3469568857862302</v>
      </c>
    </row>
    <row r="259" spans="1:6" x14ac:dyDescent="0.25">
      <c r="A259" t="s">
        <v>15</v>
      </c>
      <c r="B259" s="13">
        <v>44742</v>
      </c>
      <c r="C259">
        <v>13</v>
      </c>
      <c r="D259">
        <v>1342</v>
      </c>
      <c r="E259">
        <v>9.6870342771982008E-3</v>
      </c>
      <c r="F259">
        <v>-2.3382541386114801</v>
      </c>
    </row>
    <row r="260" spans="1:6" x14ac:dyDescent="0.25">
      <c r="A260" t="s">
        <v>15</v>
      </c>
      <c r="B260" s="13">
        <v>44773</v>
      </c>
      <c r="C260">
        <v>17</v>
      </c>
      <c r="D260">
        <v>1370</v>
      </c>
      <c r="E260">
        <v>1.2408759124087501E-2</v>
      </c>
      <c r="F260">
        <v>-2.2442313762081301</v>
      </c>
    </row>
    <row r="261" spans="1:6" x14ac:dyDescent="0.25">
      <c r="A261" t="s">
        <v>15</v>
      </c>
      <c r="B261" s="13">
        <v>44804</v>
      </c>
      <c r="C261">
        <v>20</v>
      </c>
      <c r="D261">
        <v>1409</v>
      </c>
      <c r="E261">
        <v>1.4194464158977901E-2</v>
      </c>
      <c r="F261">
        <v>-2.1918695363912799</v>
      </c>
    </row>
    <row r="262" spans="1:6" x14ac:dyDescent="0.25">
      <c r="A262" t="s">
        <v>15</v>
      </c>
      <c r="B262" s="13">
        <v>44834</v>
      </c>
      <c r="C262">
        <v>21</v>
      </c>
      <c r="D262">
        <v>1438</v>
      </c>
      <c r="E262">
        <v>1.4603616133518699E-2</v>
      </c>
      <c r="F262">
        <v>-2.1806781230181902</v>
      </c>
    </row>
    <row r="263" spans="1:6" x14ac:dyDescent="0.25">
      <c r="A263" t="s">
        <v>15</v>
      </c>
      <c r="B263" s="13">
        <v>44865</v>
      </c>
      <c r="C263">
        <v>29</v>
      </c>
      <c r="D263">
        <v>1460</v>
      </c>
      <c r="E263">
        <v>1.98630136986301E-2</v>
      </c>
      <c r="F263">
        <v>-2.0565864014610402</v>
      </c>
    </row>
    <row r="264" spans="1:6" x14ac:dyDescent="0.25">
      <c r="A264" t="s">
        <v>15</v>
      </c>
      <c r="B264" s="13">
        <v>44895</v>
      </c>
      <c r="C264">
        <v>37</v>
      </c>
      <c r="D264">
        <v>1472</v>
      </c>
      <c r="E264">
        <v>2.5135869565217302E-2</v>
      </c>
      <c r="F264">
        <v>-1.95764452310901</v>
      </c>
    </row>
    <row r="265" spans="1:6" x14ac:dyDescent="0.25">
      <c r="A265" t="s">
        <v>15</v>
      </c>
      <c r="B265" s="13">
        <v>44926</v>
      </c>
      <c r="C265">
        <v>44</v>
      </c>
      <c r="D265">
        <v>1517</v>
      </c>
      <c r="E265">
        <v>2.9004614370468002E-2</v>
      </c>
      <c r="F265">
        <v>-1.89562817637999</v>
      </c>
    </row>
    <row r="266" spans="1:6" x14ac:dyDescent="0.25">
      <c r="A266" t="s">
        <v>15</v>
      </c>
      <c r="B266" s="13">
        <v>44957</v>
      </c>
      <c r="C266">
        <v>61</v>
      </c>
      <c r="D266">
        <v>2143</v>
      </c>
      <c r="E266">
        <v>2.8464769015398898E-2</v>
      </c>
      <c r="F266">
        <v>-1.9038514161911699</v>
      </c>
    </row>
    <row r="267" spans="1:6" x14ac:dyDescent="0.25">
      <c r="A267" t="s">
        <v>15</v>
      </c>
      <c r="B267" s="13">
        <v>44985</v>
      </c>
      <c r="C267">
        <v>65</v>
      </c>
      <c r="D267">
        <v>2154</v>
      </c>
      <c r="E267">
        <v>3.01764159702878E-2</v>
      </c>
      <c r="F267">
        <v>-1.8782071535371201</v>
      </c>
    </row>
    <row r="268" spans="1:6" x14ac:dyDescent="0.25">
      <c r="A268" t="s">
        <v>15</v>
      </c>
      <c r="B268" s="13">
        <v>45016</v>
      </c>
      <c r="C268">
        <v>65</v>
      </c>
      <c r="D268">
        <v>2175</v>
      </c>
      <c r="E268">
        <v>2.9885057471264301E-2</v>
      </c>
      <c r="F268">
        <v>-1.88248558739267</v>
      </c>
    </row>
    <row r="269" spans="1:6" x14ac:dyDescent="0.25">
      <c r="A269" t="s">
        <v>15</v>
      </c>
      <c r="B269" s="13">
        <v>45046</v>
      </c>
      <c r="C269">
        <v>67</v>
      </c>
      <c r="D269">
        <v>2186</v>
      </c>
      <c r="E269">
        <v>3.06495882891125E-2</v>
      </c>
      <c r="F269">
        <v>-1.8713312865201199</v>
      </c>
    </row>
    <row r="270" spans="1:6" x14ac:dyDescent="0.25">
      <c r="A270" t="s">
        <v>15</v>
      </c>
      <c r="B270" s="13">
        <v>45077</v>
      </c>
      <c r="C270">
        <v>67</v>
      </c>
      <c r="D270">
        <v>2198</v>
      </c>
      <c r="E270">
        <v>3.0482256596906201E-2</v>
      </c>
      <c r="F270">
        <v>-1.8737527387613899</v>
      </c>
    </row>
    <row r="271" spans="1:6" x14ac:dyDescent="0.25">
      <c r="A271" t="s">
        <v>15</v>
      </c>
      <c r="B271" s="13">
        <v>45107</v>
      </c>
      <c r="C271">
        <v>68</v>
      </c>
      <c r="D271">
        <v>2209</v>
      </c>
      <c r="E271">
        <v>3.0783159800814801E-2</v>
      </c>
      <c r="F271">
        <v>-1.8694062219512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04B7-A0C7-46F3-BD37-87C0F33CAC90}">
  <sheetPr>
    <tabColor theme="0" tint="-0.249977111117893"/>
  </sheetPr>
  <dimension ref="A1:H1621"/>
  <sheetViews>
    <sheetView workbookViewId="0">
      <selection activeCell="A13" sqref="A13"/>
    </sheetView>
  </sheetViews>
  <sheetFormatPr defaultRowHeight="15" x14ac:dyDescent="0.25"/>
  <sheetData>
    <row r="1" spans="1:8" x14ac:dyDescent="0.25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</row>
    <row r="2" spans="1:8" x14ac:dyDescent="0.25">
      <c r="A2" t="s">
        <v>564</v>
      </c>
      <c r="B2" t="s">
        <v>555</v>
      </c>
      <c r="C2">
        <v>-0.244491032581029</v>
      </c>
      <c r="D2">
        <v>0.19288338793363699</v>
      </c>
      <c r="E2">
        <v>5.9775865012538197E-2</v>
      </c>
      <c r="F2" t="s">
        <v>526</v>
      </c>
      <c r="G2">
        <v>-1</v>
      </c>
      <c r="H2">
        <v>1</v>
      </c>
    </row>
    <row r="3" spans="1:8" x14ac:dyDescent="0.25">
      <c r="A3" t="s">
        <v>565</v>
      </c>
      <c r="B3" t="s">
        <v>554</v>
      </c>
      <c r="C3">
        <v>-0.26486045217308102</v>
      </c>
      <c r="D3">
        <v>0.15722535544508801</v>
      </c>
      <c r="E3">
        <v>7.0151059125329401E-2</v>
      </c>
      <c r="F3" t="s">
        <v>526</v>
      </c>
      <c r="G3">
        <v>-1</v>
      </c>
      <c r="H3">
        <v>1</v>
      </c>
    </row>
    <row r="4" spans="1:8" x14ac:dyDescent="0.25">
      <c r="A4" t="s">
        <v>566</v>
      </c>
      <c r="B4" t="s">
        <v>553</v>
      </c>
      <c r="C4">
        <v>-0.31450471720246398</v>
      </c>
      <c r="D4">
        <v>9.0517178890918801E-2</v>
      </c>
      <c r="E4">
        <v>9.8913217142601997E-2</v>
      </c>
      <c r="F4" t="s">
        <v>526</v>
      </c>
      <c r="G4">
        <v>-1</v>
      </c>
      <c r="H4">
        <v>1</v>
      </c>
    </row>
    <row r="5" spans="1:8" x14ac:dyDescent="0.25">
      <c r="A5" t="s">
        <v>567</v>
      </c>
      <c r="B5" t="s">
        <v>552</v>
      </c>
      <c r="C5">
        <v>-0.36838962095438998</v>
      </c>
      <c r="D5">
        <v>4.5167693934626801E-2</v>
      </c>
      <c r="E5">
        <v>0.13571091282691899</v>
      </c>
      <c r="F5" t="s">
        <v>526</v>
      </c>
      <c r="G5">
        <v>-1</v>
      </c>
      <c r="H5">
        <v>1</v>
      </c>
    </row>
    <row r="6" spans="1:8" x14ac:dyDescent="0.25">
      <c r="A6" t="s">
        <v>568</v>
      </c>
      <c r="B6" t="s">
        <v>550</v>
      </c>
      <c r="C6">
        <v>-0.23449583870319601</v>
      </c>
      <c r="D6">
        <v>0.212290906792685</v>
      </c>
      <c r="E6">
        <v>5.4988298369115701E-2</v>
      </c>
      <c r="F6" t="s">
        <v>526</v>
      </c>
      <c r="G6">
        <v>-1</v>
      </c>
      <c r="H6">
        <v>1</v>
      </c>
    </row>
    <row r="7" spans="1:8" x14ac:dyDescent="0.25">
      <c r="A7" t="s">
        <v>569</v>
      </c>
      <c r="B7" t="s">
        <v>549</v>
      </c>
      <c r="C7">
        <v>-0.277929139293558</v>
      </c>
      <c r="D7">
        <v>0.136995253663519</v>
      </c>
      <c r="E7">
        <v>7.7244606468458502E-2</v>
      </c>
      <c r="F7" t="s">
        <v>526</v>
      </c>
      <c r="G7">
        <v>-1</v>
      </c>
      <c r="H7">
        <v>1</v>
      </c>
    </row>
    <row r="8" spans="1:8" x14ac:dyDescent="0.25">
      <c r="A8" t="s">
        <v>570</v>
      </c>
      <c r="B8" t="s">
        <v>548</v>
      </c>
      <c r="C8">
        <v>-0.34340861011387003</v>
      </c>
      <c r="D8">
        <v>6.3174702268482097E-2</v>
      </c>
      <c r="E8">
        <v>0.11792947350034</v>
      </c>
      <c r="F8" t="s">
        <v>526</v>
      </c>
      <c r="G8">
        <v>-1</v>
      </c>
      <c r="H8">
        <v>1</v>
      </c>
    </row>
    <row r="9" spans="1:8" x14ac:dyDescent="0.25">
      <c r="A9" t="s">
        <v>571</v>
      </c>
      <c r="B9" t="s">
        <v>547</v>
      </c>
      <c r="C9">
        <v>-0.40011787545979199</v>
      </c>
      <c r="D9">
        <v>2.84619642780298E-2</v>
      </c>
      <c r="E9">
        <v>0.16009431426245799</v>
      </c>
      <c r="F9" t="s">
        <v>526</v>
      </c>
      <c r="G9">
        <v>-1</v>
      </c>
      <c r="H9">
        <v>1</v>
      </c>
    </row>
    <row r="10" spans="1:8" x14ac:dyDescent="0.25">
      <c r="A10" t="s">
        <v>572</v>
      </c>
      <c r="B10" t="s">
        <v>545</v>
      </c>
      <c r="C10">
        <v>-0.24092890614437101</v>
      </c>
      <c r="D10">
        <v>0.199653113652177</v>
      </c>
      <c r="E10">
        <v>5.8046737815922997E-2</v>
      </c>
      <c r="F10" t="s">
        <v>526</v>
      </c>
      <c r="G10">
        <v>-1</v>
      </c>
      <c r="H10">
        <v>1</v>
      </c>
    </row>
    <row r="11" spans="1:8" x14ac:dyDescent="0.25">
      <c r="A11" t="s">
        <v>573</v>
      </c>
      <c r="B11" t="s">
        <v>544</v>
      </c>
      <c r="C11">
        <v>-0.305302094985689</v>
      </c>
      <c r="D11">
        <v>0.100881985060888</v>
      </c>
      <c r="E11">
        <v>9.3209369202650799E-2</v>
      </c>
      <c r="F11" t="s">
        <v>526</v>
      </c>
      <c r="G11">
        <v>-1</v>
      </c>
      <c r="H11">
        <v>1</v>
      </c>
    </row>
    <row r="12" spans="1:8" x14ac:dyDescent="0.25">
      <c r="A12" t="s">
        <v>574</v>
      </c>
      <c r="B12" t="s">
        <v>543</v>
      </c>
      <c r="C12">
        <v>-0.381072614128451</v>
      </c>
      <c r="D12">
        <v>3.7740571167639299E-2</v>
      </c>
      <c r="E12">
        <v>0.14521633723869101</v>
      </c>
      <c r="F12" t="s">
        <v>526</v>
      </c>
      <c r="G12">
        <v>-1</v>
      </c>
      <c r="H12">
        <v>1</v>
      </c>
    </row>
    <row r="13" spans="1:8" x14ac:dyDescent="0.25">
      <c r="A13" t="s">
        <v>575</v>
      </c>
      <c r="B13" t="s">
        <v>542</v>
      </c>
      <c r="C13">
        <v>-0.42337715482101901</v>
      </c>
      <c r="D13">
        <v>1.9740244180152699E-2</v>
      </c>
      <c r="E13">
        <v>0.17924821522434101</v>
      </c>
      <c r="F13" t="s">
        <v>526</v>
      </c>
      <c r="G13">
        <v>-1</v>
      </c>
      <c r="H13">
        <v>1</v>
      </c>
    </row>
    <row r="14" spans="1:8" x14ac:dyDescent="0.25">
      <c r="A14" t="s">
        <v>576</v>
      </c>
      <c r="B14" t="s">
        <v>540</v>
      </c>
      <c r="C14">
        <v>-0.26198750880715699</v>
      </c>
      <c r="D14">
        <v>0.16194532957195601</v>
      </c>
      <c r="E14">
        <v>6.8637454770980294E-2</v>
      </c>
      <c r="F14" t="s">
        <v>526</v>
      </c>
      <c r="G14">
        <v>-1</v>
      </c>
      <c r="H14">
        <v>1</v>
      </c>
    </row>
    <row r="15" spans="1:8" x14ac:dyDescent="0.25">
      <c r="A15" t="s">
        <v>577</v>
      </c>
      <c r="B15" t="s">
        <v>539</v>
      </c>
      <c r="C15">
        <v>-0.34654602620215902</v>
      </c>
      <c r="D15">
        <v>6.0646259860895502E-2</v>
      </c>
      <c r="E15">
        <v>0.12009414827650799</v>
      </c>
      <c r="F15" t="s">
        <v>526</v>
      </c>
      <c r="G15">
        <v>-1</v>
      </c>
      <c r="H15">
        <v>1</v>
      </c>
    </row>
    <row r="16" spans="1:8" x14ac:dyDescent="0.25">
      <c r="A16" t="s">
        <v>578</v>
      </c>
      <c r="B16" t="s">
        <v>538</v>
      </c>
      <c r="C16">
        <v>-0.41306170342734</v>
      </c>
      <c r="D16">
        <v>2.3287665926150499E-2</v>
      </c>
      <c r="E16">
        <v>0.170619970838296</v>
      </c>
      <c r="F16" t="s">
        <v>526</v>
      </c>
      <c r="G16">
        <v>-1</v>
      </c>
      <c r="H16">
        <v>1</v>
      </c>
    </row>
    <row r="17" spans="1:8" x14ac:dyDescent="0.25">
      <c r="A17" t="s">
        <v>579</v>
      </c>
      <c r="B17" t="s">
        <v>537</v>
      </c>
      <c r="C17">
        <v>-0.43099380826629202</v>
      </c>
      <c r="D17">
        <v>1.7417616552502999E-2</v>
      </c>
      <c r="E17">
        <v>0.185755662763881</v>
      </c>
      <c r="F17" t="s">
        <v>526</v>
      </c>
      <c r="G17">
        <v>-1</v>
      </c>
      <c r="H17">
        <v>1</v>
      </c>
    </row>
    <row r="18" spans="1:8" x14ac:dyDescent="0.25">
      <c r="A18" t="s">
        <v>580</v>
      </c>
      <c r="B18" t="s">
        <v>165</v>
      </c>
      <c r="C18">
        <v>-0.275138191793111</v>
      </c>
      <c r="D18">
        <v>0.14114723743934501</v>
      </c>
      <c r="E18">
        <v>7.5701024583182799E-2</v>
      </c>
      <c r="F18" t="s">
        <v>136</v>
      </c>
      <c r="G18">
        <v>-1</v>
      </c>
      <c r="H18">
        <v>1</v>
      </c>
    </row>
    <row r="19" spans="1:8" x14ac:dyDescent="0.25">
      <c r="A19" t="s">
        <v>581</v>
      </c>
      <c r="B19" t="s">
        <v>164</v>
      </c>
      <c r="C19">
        <v>-0.249432252915849</v>
      </c>
      <c r="D19">
        <v>0.18375916614437601</v>
      </c>
      <c r="E19">
        <v>6.2216448794676103E-2</v>
      </c>
      <c r="F19" t="s">
        <v>136</v>
      </c>
      <c r="G19">
        <v>-1</v>
      </c>
      <c r="H19">
        <v>1</v>
      </c>
    </row>
    <row r="20" spans="1:8" x14ac:dyDescent="0.25">
      <c r="A20" t="s">
        <v>582</v>
      </c>
      <c r="B20" t="s">
        <v>163</v>
      </c>
      <c r="C20">
        <v>-0.31306902223660499</v>
      </c>
      <c r="D20">
        <v>9.2078518667316006E-2</v>
      </c>
      <c r="E20">
        <v>9.80122126841841E-2</v>
      </c>
      <c r="F20" t="s">
        <v>136</v>
      </c>
      <c r="G20">
        <v>-1</v>
      </c>
      <c r="H20">
        <v>1</v>
      </c>
    </row>
    <row r="21" spans="1:8" x14ac:dyDescent="0.25">
      <c r="A21" t="s">
        <v>583</v>
      </c>
      <c r="B21" t="s">
        <v>162</v>
      </c>
      <c r="C21">
        <v>-0.36237321642096598</v>
      </c>
      <c r="D21">
        <v>4.90761060954348E-2</v>
      </c>
      <c r="E21">
        <v>0.13131434797927599</v>
      </c>
      <c r="F21" t="s">
        <v>136</v>
      </c>
      <c r="G21">
        <v>-1</v>
      </c>
      <c r="H21">
        <v>1</v>
      </c>
    </row>
    <row r="22" spans="1:8" x14ac:dyDescent="0.25">
      <c r="A22" t="s">
        <v>584</v>
      </c>
      <c r="B22" t="s">
        <v>160</v>
      </c>
      <c r="C22">
        <v>-0.25283268969094902</v>
      </c>
      <c r="D22">
        <v>0.17765834363816499</v>
      </c>
      <c r="E22">
        <v>6.3924368976360002E-2</v>
      </c>
      <c r="F22" t="s">
        <v>136</v>
      </c>
      <c r="G22">
        <v>-1</v>
      </c>
      <c r="H22">
        <v>1</v>
      </c>
    </row>
    <row r="23" spans="1:8" x14ac:dyDescent="0.25">
      <c r="A23" t="s">
        <v>585</v>
      </c>
      <c r="B23" t="s">
        <v>159</v>
      </c>
      <c r="C23">
        <v>-0.20622404239776801</v>
      </c>
      <c r="D23">
        <v>0.27424235298502198</v>
      </c>
      <c r="E23">
        <v>4.2528355662876702E-2</v>
      </c>
      <c r="F23" t="s">
        <v>136</v>
      </c>
      <c r="G23">
        <v>-1</v>
      </c>
      <c r="H23">
        <v>1</v>
      </c>
    </row>
    <row r="24" spans="1:8" x14ac:dyDescent="0.25">
      <c r="A24" t="s">
        <v>586</v>
      </c>
      <c r="B24" t="s">
        <v>158</v>
      </c>
      <c r="C24">
        <v>-0.29477734830491498</v>
      </c>
      <c r="D24">
        <v>0.113803779753166</v>
      </c>
      <c r="E24">
        <v>8.6893685073677396E-2</v>
      </c>
      <c r="F24" t="s">
        <v>136</v>
      </c>
      <c r="G24">
        <v>-1</v>
      </c>
      <c r="H24">
        <v>1</v>
      </c>
    </row>
    <row r="25" spans="1:8" x14ac:dyDescent="0.25">
      <c r="A25" t="s">
        <v>587</v>
      </c>
      <c r="B25" t="s">
        <v>157</v>
      </c>
      <c r="C25">
        <v>-0.39515071391763201</v>
      </c>
      <c r="D25">
        <v>3.0680662014329299E-2</v>
      </c>
      <c r="E25">
        <v>0.15614408670961399</v>
      </c>
      <c r="F25" t="s">
        <v>136</v>
      </c>
      <c r="G25">
        <v>-1</v>
      </c>
      <c r="H25">
        <v>1</v>
      </c>
    </row>
    <row r="26" spans="1:8" x14ac:dyDescent="0.25">
      <c r="A26" t="s">
        <v>588</v>
      </c>
      <c r="B26" t="s">
        <v>155</v>
      </c>
      <c r="C26">
        <v>-0.190013819167304</v>
      </c>
      <c r="D26">
        <v>0.31454720444082102</v>
      </c>
      <c r="E26">
        <v>3.6105251474544998E-2</v>
      </c>
      <c r="F26" t="s">
        <v>136</v>
      </c>
      <c r="G26">
        <v>-1</v>
      </c>
      <c r="H26">
        <v>1</v>
      </c>
    </row>
    <row r="27" spans="1:8" x14ac:dyDescent="0.25">
      <c r="A27" t="s">
        <v>589</v>
      </c>
      <c r="B27" t="s">
        <v>154</v>
      </c>
      <c r="C27">
        <v>-0.14128827990044601</v>
      </c>
      <c r="D27">
        <v>0.45643313289153598</v>
      </c>
      <c r="E27">
        <v>1.9962378037226801E-2</v>
      </c>
      <c r="F27" t="s">
        <v>136</v>
      </c>
      <c r="G27">
        <v>-1</v>
      </c>
      <c r="H27">
        <v>1</v>
      </c>
    </row>
    <row r="28" spans="1:8" x14ac:dyDescent="0.25">
      <c r="A28" t="s">
        <v>590</v>
      </c>
      <c r="B28" t="s">
        <v>153</v>
      </c>
      <c r="C28">
        <v>-0.30294436063872499</v>
      </c>
      <c r="D28">
        <v>0.103675840466408</v>
      </c>
      <c r="E28">
        <v>9.1775285642806195E-2</v>
      </c>
      <c r="F28" t="s">
        <v>136</v>
      </c>
      <c r="G28">
        <v>-1</v>
      </c>
      <c r="H28">
        <v>1</v>
      </c>
    </row>
    <row r="29" spans="1:8" x14ac:dyDescent="0.25">
      <c r="A29" t="s">
        <v>591</v>
      </c>
      <c r="B29" t="s">
        <v>152</v>
      </c>
      <c r="C29">
        <v>-0.41906017067826301</v>
      </c>
      <c r="D29">
        <v>2.11663367310348E-2</v>
      </c>
      <c r="E29">
        <v>0.17561142664889501</v>
      </c>
      <c r="F29" t="s">
        <v>136</v>
      </c>
      <c r="G29">
        <v>-1</v>
      </c>
      <c r="H29">
        <v>1</v>
      </c>
    </row>
    <row r="30" spans="1:8" x14ac:dyDescent="0.25">
      <c r="A30" t="s">
        <v>592</v>
      </c>
      <c r="B30" t="s">
        <v>150</v>
      </c>
      <c r="C30">
        <v>-0.118191359837049</v>
      </c>
      <c r="D30">
        <v>0.53391571710751995</v>
      </c>
      <c r="E30">
        <v>1.3969197540130899E-2</v>
      </c>
      <c r="F30" t="s">
        <v>136</v>
      </c>
      <c r="G30">
        <v>-1</v>
      </c>
      <c r="H30">
        <v>1</v>
      </c>
    </row>
    <row r="31" spans="1:8" x14ac:dyDescent="0.25">
      <c r="A31" t="s">
        <v>593</v>
      </c>
      <c r="B31" t="s">
        <v>149</v>
      </c>
      <c r="C31">
        <v>-0.122598015378651</v>
      </c>
      <c r="D31">
        <v>0.51866427620917699</v>
      </c>
      <c r="E31">
        <v>1.50302733747836E-2</v>
      </c>
      <c r="F31" t="s">
        <v>136</v>
      </c>
      <c r="G31">
        <v>-1</v>
      </c>
      <c r="H31">
        <v>1</v>
      </c>
    </row>
    <row r="32" spans="1:8" x14ac:dyDescent="0.25">
      <c r="A32" t="s">
        <v>594</v>
      </c>
      <c r="B32" t="s">
        <v>148</v>
      </c>
      <c r="C32">
        <v>-0.39145290371184499</v>
      </c>
      <c r="D32">
        <v>3.2421849007203199E-2</v>
      </c>
      <c r="E32">
        <v>0.153235375824435</v>
      </c>
      <c r="F32" t="s">
        <v>136</v>
      </c>
      <c r="G32">
        <v>-1</v>
      </c>
      <c r="H32">
        <v>1</v>
      </c>
    </row>
    <row r="33" spans="1:8" x14ac:dyDescent="0.25">
      <c r="A33" t="s">
        <v>595</v>
      </c>
      <c r="B33" t="s">
        <v>147</v>
      </c>
      <c r="C33">
        <v>-0.30181114957021599</v>
      </c>
      <c r="D33">
        <v>0.10503916356087301</v>
      </c>
      <c r="E33">
        <v>9.1089970004895299E-2</v>
      </c>
      <c r="F33" t="s">
        <v>136</v>
      </c>
      <c r="G33">
        <v>-1</v>
      </c>
      <c r="H33">
        <v>1</v>
      </c>
    </row>
    <row r="34" spans="1:8" x14ac:dyDescent="0.25">
      <c r="A34" t="s">
        <v>596</v>
      </c>
      <c r="B34" t="s">
        <v>465</v>
      </c>
      <c r="C34">
        <v>-0.35980678280062001</v>
      </c>
      <c r="D34">
        <v>5.0822838764425803E-2</v>
      </c>
      <c r="E34">
        <v>0.12946092094933201</v>
      </c>
      <c r="F34" t="s">
        <v>436</v>
      </c>
      <c r="G34">
        <v>-1</v>
      </c>
      <c r="H34">
        <v>1</v>
      </c>
    </row>
    <row r="35" spans="1:8" x14ac:dyDescent="0.25">
      <c r="A35" t="s">
        <v>597</v>
      </c>
      <c r="B35" t="s">
        <v>464</v>
      </c>
      <c r="C35">
        <v>-0.37916639918848699</v>
      </c>
      <c r="D35">
        <v>3.8789487570817197E-2</v>
      </c>
      <c r="E35">
        <v>0.14376715827356301</v>
      </c>
      <c r="F35" t="s">
        <v>436</v>
      </c>
      <c r="G35">
        <v>-1</v>
      </c>
      <c r="H35">
        <v>1</v>
      </c>
    </row>
    <row r="36" spans="1:8" x14ac:dyDescent="0.25">
      <c r="A36" t="s">
        <v>598</v>
      </c>
      <c r="B36" t="s">
        <v>463</v>
      </c>
      <c r="C36">
        <v>-0.38889460493177802</v>
      </c>
      <c r="D36">
        <v>3.36726352966501E-2</v>
      </c>
      <c r="E36">
        <v>0.151239013745044</v>
      </c>
      <c r="F36" t="s">
        <v>436</v>
      </c>
      <c r="G36">
        <v>-1</v>
      </c>
      <c r="H36">
        <v>1</v>
      </c>
    </row>
    <row r="37" spans="1:8" x14ac:dyDescent="0.25">
      <c r="A37" t="s">
        <v>599</v>
      </c>
      <c r="B37" t="s">
        <v>462</v>
      </c>
      <c r="C37">
        <v>-0.39125462145123302</v>
      </c>
      <c r="D37">
        <v>3.2517427200049999E-2</v>
      </c>
      <c r="E37">
        <v>0.15308017880694699</v>
      </c>
      <c r="F37" t="s">
        <v>436</v>
      </c>
      <c r="G37">
        <v>-1</v>
      </c>
      <c r="H37">
        <v>1</v>
      </c>
    </row>
    <row r="38" spans="1:8" x14ac:dyDescent="0.25">
      <c r="A38" t="s">
        <v>600</v>
      </c>
      <c r="B38" t="s">
        <v>460</v>
      </c>
      <c r="C38">
        <v>-0.36739422744178102</v>
      </c>
      <c r="D38">
        <v>4.5796619401838101E-2</v>
      </c>
      <c r="E38">
        <v>0.13497851835754399</v>
      </c>
      <c r="F38" t="s">
        <v>436</v>
      </c>
      <c r="G38">
        <v>-1</v>
      </c>
      <c r="H38">
        <v>1</v>
      </c>
    </row>
    <row r="39" spans="1:8" x14ac:dyDescent="0.25">
      <c r="A39" t="s">
        <v>601</v>
      </c>
      <c r="B39" t="s">
        <v>459</v>
      </c>
      <c r="C39">
        <v>-0.38916792158535801</v>
      </c>
      <c r="D39">
        <v>3.3537175127649498E-2</v>
      </c>
      <c r="E39">
        <v>0.15145167119106701</v>
      </c>
      <c r="F39" t="s">
        <v>436</v>
      </c>
      <c r="G39">
        <v>-1</v>
      </c>
      <c r="H39">
        <v>1</v>
      </c>
    </row>
    <row r="40" spans="1:8" x14ac:dyDescent="0.25">
      <c r="A40" t="s">
        <v>602</v>
      </c>
      <c r="B40" t="s">
        <v>458</v>
      </c>
      <c r="C40">
        <v>-0.39688350809141199</v>
      </c>
      <c r="D40">
        <v>2.9891265963857699E-2</v>
      </c>
      <c r="E40">
        <v>0.15751651899494601</v>
      </c>
      <c r="F40" t="s">
        <v>436</v>
      </c>
      <c r="G40">
        <v>-1</v>
      </c>
      <c r="H40">
        <v>1</v>
      </c>
    </row>
    <row r="41" spans="1:8" x14ac:dyDescent="0.25">
      <c r="A41" t="s">
        <v>603</v>
      </c>
      <c r="B41" t="s">
        <v>457</v>
      </c>
      <c r="C41">
        <v>-0.39126524653766798</v>
      </c>
      <c r="D41">
        <v>3.2512299803663297E-2</v>
      </c>
      <c r="E41">
        <v>0.15308849314818199</v>
      </c>
      <c r="F41" t="s">
        <v>436</v>
      </c>
      <c r="G41">
        <v>-1</v>
      </c>
      <c r="H41">
        <v>1</v>
      </c>
    </row>
    <row r="42" spans="1:8" x14ac:dyDescent="0.25">
      <c r="A42" t="s">
        <v>604</v>
      </c>
      <c r="B42" t="s">
        <v>455</v>
      </c>
      <c r="C42">
        <v>-0.37668234465599498</v>
      </c>
      <c r="D42">
        <v>4.0191348538761398E-2</v>
      </c>
      <c r="E42">
        <v>0.14188958877553701</v>
      </c>
      <c r="F42" t="s">
        <v>436</v>
      </c>
      <c r="G42">
        <v>-1</v>
      </c>
      <c r="H42">
        <v>1</v>
      </c>
    </row>
    <row r="43" spans="1:8" x14ac:dyDescent="0.25">
      <c r="A43" t="s">
        <v>605</v>
      </c>
      <c r="B43" t="s">
        <v>454</v>
      </c>
      <c r="C43">
        <v>-0.40144770567459598</v>
      </c>
      <c r="D43">
        <v>2.7890672455916799E-2</v>
      </c>
      <c r="E43">
        <v>0.161160260391396</v>
      </c>
      <c r="F43" t="s">
        <v>436</v>
      </c>
      <c r="G43">
        <v>-1</v>
      </c>
      <c r="H43">
        <v>1</v>
      </c>
    </row>
    <row r="44" spans="1:8" x14ac:dyDescent="0.25">
      <c r="A44" t="s">
        <v>606</v>
      </c>
      <c r="B44" t="s">
        <v>453</v>
      </c>
      <c r="C44">
        <v>-0.39999790369473598</v>
      </c>
      <c r="D44">
        <v>2.8513968758815199E-2</v>
      </c>
      <c r="E44">
        <v>0.15999832296018299</v>
      </c>
      <c r="F44" t="s">
        <v>436</v>
      </c>
      <c r="G44">
        <v>-1</v>
      </c>
      <c r="H44">
        <v>1</v>
      </c>
    </row>
    <row r="45" spans="1:8" x14ac:dyDescent="0.25">
      <c r="A45" t="s">
        <v>607</v>
      </c>
      <c r="B45" t="s">
        <v>452</v>
      </c>
      <c r="C45">
        <v>-0.37935279371717001</v>
      </c>
      <c r="D45">
        <v>3.8685900903667698E-2</v>
      </c>
      <c r="E45">
        <v>0.143908542101022</v>
      </c>
      <c r="F45" t="s">
        <v>436</v>
      </c>
      <c r="G45">
        <v>-1</v>
      </c>
      <c r="H45">
        <v>1</v>
      </c>
    </row>
    <row r="46" spans="1:8" x14ac:dyDescent="0.25">
      <c r="A46" t="s">
        <v>608</v>
      </c>
      <c r="B46" t="s">
        <v>450</v>
      </c>
      <c r="C46">
        <v>-0.38912576968915402</v>
      </c>
      <c r="D46">
        <v>3.3558037519757999E-2</v>
      </c>
      <c r="E46">
        <v>0.15141886463617699</v>
      </c>
      <c r="F46" t="s">
        <v>436</v>
      </c>
      <c r="G46">
        <v>-1</v>
      </c>
      <c r="H46">
        <v>1</v>
      </c>
    </row>
    <row r="47" spans="1:8" x14ac:dyDescent="0.25">
      <c r="A47" t="s">
        <v>609</v>
      </c>
      <c r="B47" t="s">
        <v>449</v>
      </c>
      <c r="C47">
        <v>-0.41283361488673498</v>
      </c>
      <c r="D47">
        <v>2.3371647407793E-2</v>
      </c>
      <c r="E47">
        <v>0.17043159358044899</v>
      </c>
      <c r="F47" t="s">
        <v>436</v>
      </c>
      <c r="G47">
        <v>-1</v>
      </c>
      <c r="H47">
        <v>1</v>
      </c>
    </row>
    <row r="48" spans="1:8" x14ac:dyDescent="0.25">
      <c r="A48" t="s">
        <v>610</v>
      </c>
      <c r="B48" t="s">
        <v>448</v>
      </c>
      <c r="C48">
        <v>-0.38584580995467499</v>
      </c>
      <c r="D48">
        <v>3.5213850732379197E-2</v>
      </c>
      <c r="E48">
        <v>0.148876989059579</v>
      </c>
      <c r="F48" t="s">
        <v>436</v>
      </c>
      <c r="G48">
        <v>-1</v>
      </c>
      <c r="H48">
        <v>1</v>
      </c>
    </row>
    <row r="49" spans="1:8" x14ac:dyDescent="0.25">
      <c r="A49" t="s">
        <v>611</v>
      </c>
      <c r="B49" t="s">
        <v>447</v>
      </c>
      <c r="C49">
        <v>-0.37167109208876697</v>
      </c>
      <c r="D49">
        <v>4.3142927638775502E-2</v>
      </c>
      <c r="E49">
        <v>0.13813940069445599</v>
      </c>
      <c r="F49" t="s">
        <v>436</v>
      </c>
      <c r="G49">
        <v>-1</v>
      </c>
      <c r="H49">
        <v>1</v>
      </c>
    </row>
    <row r="50" spans="1:8" x14ac:dyDescent="0.25">
      <c r="A50" t="s">
        <v>612</v>
      </c>
      <c r="B50" t="s">
        <v>255</v>
      </c>
      <c r="C50">
        <v>0.38495671906308598</v>
      </c>
      <c r="D50">
        <v>3.5673857235047297E-2</v>
      </c>
      <c r="E50">
        <v>0.148191675551816</v>
      </c>
      <c r="F50" t="s">
        <v>226</v>
      </c>
      <c r="G50">
        <v>1</v>
      </c>
      <c r="H50">
        <v>1</v>
      </c>
    </row>
    <row r="51" spans="1:8" x14ac:dyDescent="0.25">
      <c r="A51" t="s">
        <v>613</v>
      </c>
      <c r="B51" t="s">
        <v>254</v>
      </c>
      <c r="C51">
        <v>0.38611513040030099</v>
      </c>
      <c r="D51">
        <v>3.5075455042654198E-2</v>
      </c>
      <c r="E51">
        <v>0.14908489392404201</v>
      </c>
      <c r="F51" t="s">
        <v>226</v>
      </c>
      <c r="G51">
        <v>1</v>
      </c>
      <c r="H51">
        <v>1</v>
      </c>
    </row>
    <row r="52" spans="1:8" x14ac:dyDescent="0.25">
      <c r="A52" t="s">
        <v>614</v>
      </c>
      <c r="B52" t="s">
        <v>253</v>
      </c>
      <c r="C52">
        <v>0.35092505183842299</v>
      </c>
      <c r="D52">
        <v>5.7250492193952701E-2</v>
      </c>
      <c r="E52">
        <v>0.12314839200779901</v>
      </c>
      <c r="F52" t="s">
        <v>226</v>
      </c>
      <c r="G52">
        <v>1</v>
      </c>
      <c r="H52">
        <v>1</v>
      </c>
    </row>
    <row r="53" spans="1:8" x14ac:dyDescent="0.25">
      <c r="A53" t="s">
        <v>615</v>
      </c>
      <c r="B53" t="s">
        <v>252</v>
      </c>
      <c r="C53">
        <v>0.31898158145643002</v>
      </c>
      <c r="D53">
        <v>8.5777601962857997E-2</v>
      </c>
      <c r="E53">
        <v>0.10174924930844501</v>
      </c>
      <c r="F53" t="s">
        <v>226</v>
      </c>
      <c r="G53">
        <v>1</v>
      </c>
      <c r="H53">
        <v>1</v>
      </c>
    </row>
    <row r="54" spans="1:8" x14ac:dyDescent="0.25">
      <c r="A54" t="s">
        <v>616</v>
      </c>
      <c r="B54" t="s">
        <v>250</v>
      </c>
      <c r="C54">
        <v>0.39374844578250801</v>
      </c>
      <c r="D54">
        <v>3.1331792033344998E-2</v>
      </c>
      <c r="E54">
        <v>0.15503783855614101</v>
      </c>
      <c r="F54" t="s">
        <v>226</v>
      </c>
      <c r="G54">
        <v>1</v>
      </c>
      <c r="H54">
        <v>1</v>
      </c>
    </row>
    <row r="55" spans="1:8" x14ac:dyDescent="0.25">
      <c r="A55" t="s">
        <v>617</v>
      </c>
      <c r="B55" t="s">
        <v>249</v>
      </c>
      <c r="C55">
        <v>0.37852556811525601</v>
      </c>
      <c r="D55">
        <v>3.9147322099010798E-2</v>
      </c>
      <c r="E55">
        <v>0.14328160571697701</v>
      </c>
      <c r="F55" t="s">
        <v>226</v>
      </c>
      <c r="G55">
        <v>1</v>
      </c>
      <c r="H55">
        <v>1</v>
      </c>
    </row>
    <row r="56" spans="1:8" x14ac:dyDescent="0.25">
      <c r="A56" t="s">
        <v>618</v>
      </c>
      <c r="B56" t="s">
        <v>248</v>
      </c>
      <c r="C56">
        <v>0.330605125519146</v>
      </c>
      <c r="D56">
        <v>7.4356344899926693E-2</v>
      </c>
      <c r="E56">
        <v>0.10929974901953</v>
      </c>
      <c r="F56" t="s">
        <v>226</v>
      </c>
      <c r="G56">
        <v>1</v>
      </c>
      <c r="H56">
        <v>1</v>
      </c>
    </row>
    <row r="57" spans="1:8" x14ac:dyDescent="0.25">
      <c r="A57" t="s">
        <v>619</v>
      </c>
      <c r="B57" t="s">
        <v>247</v>
      </c>
      <c r="C57">
        <v>0.29755443156183797</v>
      </c>
      <c r="D57">
        <v>0.110280573616335</v>
      </c>
      <c r="E57">
        <v>8.8538639742088698E-2</v>
      </c>
      <c r="F57" t="s">
        <v>226</v>
      </c>
      <c r="G57">
        <v>1</v>
      </c>
      <c r="H57">
        <v>1</v>
      </c>
    </row>
    <row r="58" spans="1:8" x14ac:dyDescent="0.25">
      <c r="A58" t="s">
        <v>620</v>
      </c>
      <c r="B58" t="s">
        <v>245</v>
      </c>
      <c r="C58">
        <v>0.387845139500408</v>
      </c>
      <c r="D58">
        <v>3.4196881216059599E-2</v>
      </c>
      <c r="E58">
        <v>0.15042385223409099</v>
      </c>
      <c r="F58" t="s">
        <v>226</v>
      </c>
      <c r="G58">
        <v>1</v>
      </c>
      <c r="H58">
        <v>1</v>
      </c>
    </row>
    <row r="59" spans="1:8" x14ac:dyDescent="0.25">
      <c r="A59" t="s">
        <v>621</v>
      </c>
      <c r="B59" t="s">
        <v>244</v>
      </c>
      <c r="C59">
        <v>0.363779038272044</v>
      </c>
      <c r="D59">
        <v>4.8139677437145402E-2</v>
      </c>
      <c r="E59">
        <v>0.132335188686133</v>
      </c>
      <c r="F59" t="s">
        <v>226</v>
      </c>
      <c r="G59">
        <v>1</v>
      </c>
      <c r="H59">
        <v>1</v>
      </c>
    </row>
    <row r="60" spans="1:8" x14ac:dyDescent="0.25">
      <c r="A60" t="s">
        <v>622</v>
      </c>
      <c r="B60" t="s">
        <v>243</v>
      </c>
      <c r="C60">
        <v>0.30703579927042002</v>
      </c>
      <c r="D60">
        <v>9.8864038101464394E-2</v>
      </c>
      <c r="E60">
        <v>9.42709820336258E-2</v>
      </c>
      <c r="F60" t="s">
        <v>226</v>
      </c>
      <c r="G60">
        <v>1</v>
      </c>
      <c r="H60">
        <v>1</v>
      </c>
    </row>
    <row r="61" spans="1:8" x14ac:dyDescent="0.25">
      <c r="A61" t="s">
        <v>623</v>
      </c>
      <c r="B61" t="s">
        <v>242</v>
      </c>
      <c r="C61">
        <v>0.26494360339998302</v>
      </c>
      <c r="D61">
        <v>0.15709022960362801</v>
      </c>
      <c r="E61">
        <v>7.0195112982567698E-2</v>
      </c>
      <c r="F61" t="s">
        <v>226</v>
      </c>
      <c r="G61">
        <v>1</v>
      </c>
      <c r="H61">
        <v>1</v>
      </c>
    </row>
    <row r="62" spans="1:8" x14ac:dyDescent="0.25">
      <c r="A62" t="s">
        <v>624</v>
      </c>
      <c r="B62" t="s">
        <v>240</v>
      </c>
      <c r="C62">
        <v>0.37095962968268398</v>
      </c>
      <c r="D62">
        <v>4.3575648150398903E-2</v>
      </c>
      <c r="E62">
        <v>0.137611046854314</v>
      </c>
      <c r="F62" t="s">
        <v>226</v>
      </c>
      <c r="G62">
        <v>1</v>
      </c>
      <c r="H62">
        <v>1</v>
      </c>
    </row>
    <row r="63" spans="1:8" x14ac:dyDescent="0.25">
      <c r="A63" t="s">
        <v>625</v>
      </c>
      <c r="B63" t="s">
        <v>239</v>
      </c>
      <c r="C63">
        <v>0.35347459381607099</v>
      </c>
      <c r="D63">
        <v>5.5343372305921699E-2</v>
      </c>
      <c r="E63">
        <v>0.124944288473436</v>
      </c>
      <c r="F63" t="s">
        <v>226</v>
      </c>
      <c r="G63">
        <v>1</v>
      </c>
      <c r="H63">
        <v>1</v>
      </c>
    </row>
    <row r="64" spans="1:8" x14ac:dyDescent="0.25">
      <c r="A64" t="s">
        <v>626</v>
      </c>
      <c r="B64" t="s">
        <v>238</v>
      </c>
      <c r="C64">
        <v>0.25690233720391198</v>
      </c>
      <c r="D64">
        <v>0.170546003859506</v>
      </c>
      <c r="E64">
        <v>6.5998810860832799E-2</v>
      </c>
      <c r="F64" t="s">
        <v>226</v>
      </c>
      <c r="G64">
        <v>1</v>
      </c>
      <c r="H64">
        <v>1</v>
      </c>
    </row>
    <row r="65" spans="1:8" x14ac:dyDescent="0.25">
      <c r="A65" t="s">
        <v>627</v>
      </c>
      <c r="B65" t="s">
        <v>237</v>
      </c>
      <c r="C65">
        <v>0.26886756707861897</v>
      </c>
      <c r="D65">
        <v>0.15080779599276001</v>
      </c>
      <c r="E65">
        <v>7.2289768626775899E-2</v>
      </c>
      <c r="F65" t="s">
        <v>226</v>
      </c>
      <c r="G65">
        <v>1</v>
      </c>
      <c r="H65">
        <v>1</v>
      </c>
    </row>
    <row r="66" spans="1:8" x14ac:dyDescent="0.25">
      <c r="A66" t="s">
        <v>628</v>
      </c>
      <c r="B66" t="s">
        <v>225</v>
      </c>
      <c r="C66">
        <v>0.31737271289057101</v>
      </c>
      <c r="D66">
        <v>8.7458550651609193E-2</v>
      </c>
      <c r="E66">
        <v>0.100725438887521</v>
      </c>
      <c r="F66" t="s">
        <v>196</v>
      </c>
      <c r="G66">
        <v>1</v>
      </c>
      <c r="H66">
        <v>1</v>
      </c>
    </row>
    <row r="67" spans="1:8" x14ac:dyDescent="0.25">
      <c r="A67" t="s">
        <v>629</v>
      </c>
      <c r="B67" t="s">
        <v>224</v>
      </c>
      <c r="C67">
        <v>0.34215186838851303</v>
      </c>
      <c r="D67">
        <v>6.4210303029716406E-2</v>
      </c>
      <c r="E67">
        <v>0.11706790104174999</v>
      </c>
      <c r="F67" t="s">
        <v>196</v>
      </c>
      <c r="G67">
        <v>1</v>
      </c>
      <c r="H67">
        <v>1</v>
      </c>
    </row>
    <row r="68" spans="1:8" x14ac:dyDescent="0.25">
      <c r="A68" t="s">
        <v>630</v>
      </c>
      <c r="B68" t="s">
        <v>223</v>
      </c>
      <c r="C68">
        <v>0.32517730263285999</v>
      </c>
      <c r="D68">
        <v>7.9533893906716197E-2</v>
      </c>
      <c r="E68">
        <v>0.10574027814758299</v>
      </c>
      <c r="F68" t="s">
        <v>196</v>
      </c>
      <c r="G68">
        <v>1</v>
      </c>
      <c r="H68">
        <v>1</v>
      </c>
    </row>
    <row r="69" spans="1:8" x14ac:dyDescent="0.25">
      <c r="A69" t="s">
        <v>631</v>
      </c>
      <c r="B69" t="s">
        <v>222</v>
      </c>
      <c r="C69">
        <v>0.29475727844247002</v>
      </c>
      <c r="D69">
        <v>0.113829543009144</v>
      </c>
      <c r="E69">
        <v>8.6881853194811703E-2</v>
      </c>
      <c r="F69" t="s">
        <v>196</v>
      </c>
      <c r="G69">
        <v>1</v>
      </c>
      <c r="H69">
        <v>1</v>
      </c>
    </row>
    <row r="70" spans="1:8" x14ac:dyDescent="0.25">
      <c r="A70" t="s">
        <v>632</v>
      </c>
      <c r="B70" t="s">
        <v>220</v>
      </c>
      <c r="C70">
        <v>0.34082108477443002</v>
      </c>
      <c r="D70">
        <v>6.5321304729372295E-2</v>
      </c>
      <c r="E70">
        <v>0.11615901182681899</v>
      </c>
      <c r="F70" t="s">
        <v>196</v>
      </c>
      <c r="G70">
        <v>1</v>
      </c>
      <c r="H70">
        <v>1</v>
      </c>
    </row>
    <row r="71" spans="1:8" x14ac:dyDescent="0.25">
      <c r="A71" t="s">
        <v>633</v>
      </c>
      <c r="B71" t="s">
        <v>219</v>
      </c>
      <c r="C71">
        <v>0.35395951919749102</v>
      </c>
      <c r="D71">
        <v>5.4986366537925102E-2</v>
      </c>
      <c r="E71">
        <v>0.12528734123051899</v>
      </c>
      <c r="F71" t="s">
        <v>196</v>
      </c>
      <c r="G71">
        <v>1</v>
      </c>
      <c r="H71">
        <v>1</v>
      </c>
    </row>
    <row r="72" spans="1:8" x14ac:dyDescent="0.25">
      <c r="A72" t="s">
        <v>634</v>
      </c>
      <c r="B72" t="s">
        <v>218</v>
      </c>
      <c r="C72">
        <v>0.305618581833421</v>
      </c>
      <c r="D72">
        <v>0.100511314970901</v>
      </c>
      <c r="E72">
        <v>9.3402717561872101E-2</v>
      </c>
      <c r="F72" t="s">
        <v>196</v>
      </c>
      <c r="G72">
        <v>1</v>
      </c>
      <c r="H72">
        <v>1</v>
      </c>
    </row>
    <row r="73" spans="1:8" x14ac:dyDescent="0.25">
      <c r="A73" t="s">
        <v>635</v>
      </c>
      <c r="B73" t="s">
        <v>217</v>
      </c>
      <c r="C73">
        <v>0.26870960164872698</v>
      </c>
      <c r="D73">
        <v>0.151057153970372</v>
      </c>
      <c r="E73">
        <v>7.2204850018217706E-2</v>
      </c>
      <c r="F73" t="s">
        <v>196</v>
      </c>
      <c r="G73">
        <v>1</v>
      </c>
      <c r="H73">
        <v>1</v>
      </c>
    </row>
    <row r="74" spans="1:8" x14ac:dyDescent="0.25">
      <c r="A74" t="s">
        <v>636</v>
      </c>
      <c r="B74" t="s">
        <v>215</v>
      </c>
      <c r="C74">
        <v>0.36058973491504398</v>
      </c>
      <c r="D74">
        <v>5.0284819848084403E-2</v>
      </c>
      <c r="E74">
        <v>0.130024956926102</v>
      </c>
      <c r="F74" t="s">
        <v>196</v>
      </c>
      <c r="G74">
        <v>1</v>
      </c>
      <c r="H74">
        <v>1</v>
      </c>
    </row>
    <row r="75" spans="1:8" x14ac:dyDescent="0.25">
      <c r="A75" t="s">
        <v>637</v>
      </c>
      <c r="B75" t="s">
        <v>214</v>
      </c>
      <c r="C75">
        <v>0.34234503202330102</v>
      </c>
      <c r="D75">
        <v>6.4050273558814902E-2</v>
      </c>
      <c r="E75">
        <v>0.11720012095103401</v>
      </c>
      <c r="F75" t="s">
        <v>196</v>
      </c>
      <c r="G75">
        <v>1</v>
      </c>
      <c r="H75">
        <v>1</v>
      </c>
    </row>
    <row r="76" spans="1:8" x14ac:dyDescent="0.25">
      <c r="A76" t="s">
        <v>638</v>
      </c>
      <c r="B76" t="s">
        <v>213</v>
      </c>
      <c r="C76">
        <v>0.27787298534494598</v>
      </c>
      <c r="D76">
        <v>0.13707790383462501</v>
      </c>
      <c r="E76">
        <v>7.7213395984513197E-2</v>
      </c>
      <c r="F76" t="s">
        <v>196</v>
      </c>
      <c r="G76">
        <v>1</v>
      </c>
      <c r="H76">
        <v>1</v>
      </c>
    </row>
    <row r="77" spans="1:8" x14ac:dyDescent="0.25">
      <c r="A77" t="s">
        <v>639</v>
      </c>
      <c r="B77" t="s">
        <v>212</v>
      </c>
      <c r="C77">
        <v>0.22872934051309801</v>
      </c>
      <c r="D77">
        <v>0.22407421050898699</v>
      </c>
      <c r="E77">
        <v>5.2317111211556501E-2</v>
      </c>
      <c r="F77" t="s">
        <v>196</v>
      </c>
      <c r="G77">
        <v>1</v>
      </c>
      <c r="H77">
        <v>1</v>
      </c>
    </row>
    <row r="78" spans="1:8" x14ac:dyDescent="0.25">
      <c r="A78" t="s">
        <v>640</v>
      </c>
      <c r="B78" t="s">
        <v>210</v>
      </c>
      <c r="C78">
        <v>0.349428665735112</v>
      </c>
      <c r="D78">
        <v>5.8393645818750103E-2</v>
      </c>
      <c r="E78">
        <v>0.12210039243742001</v>
      </c>
      <c r="F78" t="s">
        <v>196</v>
      </c>
      <c r="G78">
        <v>1</v>
      </c>
      <c r="H78">
        <v>1</v>
      </c>
    </row>
    <row r="79" spans="1:8" x14ac:dyDescent="0.25">
      <c r="A79" t="s">
        <v>641</v>
      </c>
      <c r="B79" t="s">
        <v>209</v>
      </c>
      <c r="C79">
        <v>0.32975212963506001</v>
      </c>
      <c r="D79">
        <v>7.5152296230327501E-2</v>
      </c>
      <c r="E79">
        <v>0.108736466998857</v>
      </c>
      <c r="F79" t="s">
        <v>196</v>
      </c>
      <c r="G79">
        <v>1</v>
      </c>
      <c r="H79">
        <v>1</v>
      </c>
    </row>
    <row r="80" spans="1:8" x14ac:dyDescent="0.25">
      <c r="A80" t="s">
        <v>642</v>
      </c>
      <c r="B80" t="s">
        <v>208</v>
      </c>
      <c r="C80">
        <v>0.21921769098807201</v>
      </c>
      <c r="D80">
        <v>0.24446065198762601</v>
      </c>
      <c r="E80">
        <v>4.8056396042142201E-2</v>
      </c>
      <c r="F80" t="s">
        <v>196</v>
      </c>
      <c r="G80">
        <v>1</v>
      </c>
      <c r="H80">
        <v>1</v>
      </c>
    </row>
    <row r="81" spans="1:8" x14ac:dyDescent="0.25">
      <c r="A81" t="s">
        <v>643</v>
      </c>
      <c r="B81" t="s">
        <v>207</v>
      </c>
      <c r="C81">
        <v>0.229408996493698</v>
      </c>
      <c r="D81">
        <v>0.222662895058194</v>
      </c>
      <c r="E81">
        <v>5.2628487672245997E-2</v>
      </c>
      <c r="F81" t="s">
        <v>196</v>
      </c>
      <c r="G81">
        <v>1</v>
      </c>
      <c r="H81">
        <v>1</v>
      </c>
    </row>
    <row r="82" spans="1:8" x14ac:dyDescent="0.25">
      <c r="A82" t="s">
        <v>644</v>
      </c>
      <c r="B82" t="s">
        <v>315</v>
      </c>
      <c r="C82">
        <v>0.29761258338859697</v>
      </c>
      <c r="D82">
        <v>0.110207678932431</v>
      </c>
      <c r="E82">
        <v>8.8573249791234404E-2</v>
      </c>
      <c r="F82" t="s">
        <v>286</v>
      </c>
      <c r="G82">
        <v>1</v>
      </c>
      <c r="H82">
        <v>1</v>
      </c>
    </row>
    <row r="83" spans="1:8" x14ac:dyDescent="0.25">
      <c r="A83" t="s">
        <v>645</v>
      </c>
      <c r="B83" t="s">
        <v>314</v>
      </c>
      <c r="C83">
        <v>0.304141489702489</v>
      </c>
      <c r="D83">
        <v>0.10225010058096599</v>
      </c>
      <c r="E83">
        <v>9.2502045758450002E-2</v>
      </c>
      <c r="F83" t="s">
        <v>286</v>
      </c>
      <c r="G83">
        <v>1</v>
      </c>
      <c r="H83">
        <v>1</v>
      </c>
    </row>
    <row r="84" spans="1:8" x14ac:dyDescent="0.25">
      <c r="A84" t="s">
        <v>646</v>
      </c>
      <c r="B84" t="s">
        <v>313</v>
      </c>
      <c r="C84">
        <v>0.27688977839933798</v>
      </c>
      <c r="D84">
        <v>0.138530932480527</v>
      </c>
      <c r="E84">
        <v>7.6667949382035E-2</v>
      </c>
      <c r="F84" t="s">
        <v>286</v>
      </c>
      <c r="G84">
        <v>1</v>
      </c>
      <c r="H84">
        <v>1</v>
      </c>
    </row>
    <row r="85" spans="1:8" x14ac:dyDescent="0.25">
      <c r="A85" t="s">
        <v>647</v>
      </c>
      <c r="B85" t="s">
        <v>312</v>
      </c>
      <c r="C85">
        <v>0.24603487146106501</v>
      </c>
      <c r="D85">
        <v>0.18999947292285199</v>
      </c>
      <c r="E85">
        <v>6.0533157974863201E-2</v>
      </c>
      <c r="F85" t="s">
        <v>286</v>
      </c>
      <c r="G85">
        <v>1</v>
      </c>
      <c r="H85">
        <v>1</v>
      </c>
    </row>
    <row r="86" spans="1:8" x14ac:dyDescent="0.25">
      <c r="A86" t="s">
        <v>648</v>
      </c>
      <c r="B86" t="s">
        <v>310</v>
      </c>
      <c r="C86">
        <v>0.313640813626959</v>
      </c>
      <c r="D86">
        <v>9.1454255661925998E-2</v>
      </c>
      <c r="E86">
        <v>9.8370559972581206E-2</v>
      </c>
      <c r="F86" t="s">
        <v>286</v>
      </c>
      <c r="G86">
        <v>1</v>
      </c>
      <c r="H86">
        <v>1</v>
      </c>
    </row>
    <row r="87" spans="1:8" x14ac:dyDescent="0.25">
      <c r="A87" t="s">
        <v>649</v>
      </c>
      <c r="B87" t="s">
        <v>309</v>
      </c>
      <c r="C87">
        <v>0.299135141466773</v>
      </c>
      <c r="D87">
        <v>0.108311891870882</v>
      </c>
      <c r="E87">
        <v>8.9481832860346597E-2</v>
      </c>
      <c r="F87" t="s">
        <v>286</v>
      </c>
      <c r="G87">
        <v>1</v>
      </c>
      <c r="H87">
        <v>1</v>
      </c>
    </row>
    <row r="88" spans="1:8" x14ac:dyDescent="0.25">
      <c r="A88" t="s">
        <v>650</v>
      </c>
      <c r="B88" t="s">
        <v>308</v>
      </c>
      <c r="C88">
        <v>0.25217551680732297</v>
      </c>
      <c r="D88">
        <v>0.17882613607446901</v>
      </c>
      <c r="E88">
        <v>6.3592491277040794E-2</v>
      </c>
      <c r="F88" t="s">
        <v>286</v>
      </c>
      <c r="G88">
        <v>1</v>
      </c>
      <c r="H88">
        <v>1</v>
      </c>
    </row>
    <row r="89" spans="1:8" x14ac:dyDescent="0.25">
      <c r="A89" t="s">
        <v>651</v>
      </c>
      <c r="B89" t="s">
        <v>307</v>
      </c>
      <c r="C89">
        <v>0.21685513149687799</v>
      </c>
      <c r="D89">
        <v>0.24970913743644901</v>
      </c>
      <c r="E89">
        <v>4.7026148056528397E-2</v>
      </c>
      <c r="F89" t="s">
        <v>286</v>
      </c>
      <c r="G89">
        <v>1</v>
      </c>
      <c r="H89">
        <v>1</v>
      </c>
    </row>
    <row r="90" spans="1:8" x14ac:dyDescent="0.25">
      <c r="A90" t="s">
        <v>652</v>
      </c>
      <c r="B90" t="s">
        <v>305</v>
      </c>
      <c r="C90">
        <v>0.31566791102323699</v>
      </c>
      <c r="D90">
        <v>8.9267015282877393E-2</v>
      </c>
      <c r="E90">
        <v>9.9646230049774201E-2</v>
      </c>
      <c r="F90" t="s">
        <v>286</v>
      </c>
      <c r="G90">
        <v>1</v>
      </c>
      <c r="H90">
        <v>1</v>
      </c>
    </row>
    <row r="91" spans="1:8" x14ac:dyDescent="0.25">
      <c r="A91" t="s">
        <v>653</v>
      </c>
      <c r="B91" t="s">
        <v>304</v>
      </c>
      <c r="C91">
        <v>0.27912867217246701</v>
      </c>
      <c r="D91">
        <v>0.135238388197508</v>
      </c>
      <c r="E91">
        <v>7.79128156287648E-2</v>
      </c>
      <c r="F91" t="s">
        <v>286</v>
      </c>
      <c r="G91">
        <v>1</v>
      </c>
      <c r="H91">
        <v>1</v>
      </c>
    </row>
    <row r="92" spans="1:8" x14ac:dyDescent="0.25">
      <c r="A92" t="s">
        <v>654</v>
      </c>
      <c r="B92" t="s">
        <v>303</v>
      </c>
      <c r="C92">
        <v>0.21919865972640801</v>
      </c>
      <c r="D92">
        <v>0.24450263566317099</v>
      </c>
      <c r="E92">
        <v>4.8048052425853902E-2</v>
      </c>
      <c r="F92" t="s">
        <v>286</v>
      </c>
      <c r="G92">
        <v>1</v>
      </c>
      <c r="H92">
        <v>1</v>
      </c>
    </row>
    <row r="93" spans="1:8" x14ac:dyDescent="0.25">
      <c r="A93" t="s">
        <v>655</v>
      </c>
      <c r="B93" t="s">
        <v>302</v>
      </c>
      <c r="C93">
        <v>0.191572815939824</v>
      </c>
      <c r="D93">
        <v>0.31051879673705202</v>
      </c>
      <c r="E93">
        <v>3.67001438071137E-2</v>
      </c>
      <c r="F93" t="s">
        <v>286</v>
      </c>
      <c r="G93">
        <v>1</v>
      </c>
      <c r="H93">
        <v>1</v>
      </c>
    </row>
    <row r="94" spans="1:8" x14ac:dyDescent="0.25">
      <c r="A94" t="s">
        <v>656</v>
      </c>
      <c r="B94" t="s">
        <v>300</v>
      </c>
      <c r="C94">
        <v>0.301144159019056</v>
      </c>
      <c r="D94">
        <v>0.105847856274154</v>
      </c>
      <c r="E94">
        <v>9.0687804511295197E-2</v>
      </c>
      <c r="F94" t="s">
        <v>286</v>
      </c>
      <c r="G94">
        <v>1</v>
      </c>
      <c r="H94">
        <v>1</v>
      </c>
    </row>
    <row r="95" spans="1:8" x14ac:dyDescent="0.25">
      <c r="A95" t="s">
        <v>657</v>
      </c>
      <c r="B95" t="s">
        <v>299</v>
      </c>
      <c r="C95">
        <v>0.25035227368102198</v>
      </c>
      <c r="D95">
        <v>0.182094254941323</v>
      </c>
      <c r="E95">
        <v>6.26762609372577E-2</v>
      </c>
      <c r="F95" t="s">
        <v>286</v>
      </c>
      <c r="G95">
        <v>1</v>
      </c>
      <c r="H95">
        <v>1</v>
      </c>
    </row>
    <row r="96" spans="1:8" x14ac:dyDescent="0.25">
      <c r="A96" t="s">
        <v>658</v>
      </c>
      <c r="B96" t="s">
        <v>298</v>
      </c>
      <c r="C96">
        <v>0.18239319113027899</v>
      </c>
      <c r="D96">
        <v>0.33470320502280398</v>
      </c>
      <c r="E96">
        <v>3.3267276170686699E-2</v>
      </c>
      <c r="F96" t="s">
        <v>286</v>
      </c>
      <c r="G96">
        <v>1</v>
      </c>
      <c r="H96">
        <v>1</v>
      </c>
    </row>
    <row r="97" spans="1:8" x14ac:dyDescent="0.25">
      <c r="A97" t="s">
        <v>659</v>
      </c>
      <c r="B97" t="s">
        <v>297</v>
      </c>
      <c r="C97">
        <v>0.19470791610913199</v>
      </c>
      <c r="D97">
        <v>0.30251571565114899</v>
      </c>
      <c r="E97">
        <v>3.7911172595560698E-2</v>
      </c>
      <c r="F97" t="s">
        <v>286</v>
      </c>
      <c r="G97">
        <v>1</v>
      </c>
      <c r="H97">
        <v>1</v>
      </c>
    </row>
    <row r="98" spans="1:8" x14ac:dyDescent="0.25">
      <c r="A98" t="s">
        <v>660</v>
      </c>
      <c r="B98" t="s">
        <v>525</v>
      </c>
      <c r="C98">
        <v>-0.35416503433190899</v>
      </c>
      <c r="D98">
        <v>5.4835613222018798E-2</v>
      </c>
      <c r="E98">
        <v>0.125432871543322</v>
      </c>
      <c r="F98" t="s">
        <v>496</v>
      </c>
      <c r="G98">
        <v>-1</v>
      </c>
      <c r="H98">
        <v>1</v>
      </c>
    </row>
    <row r="99" spans="1:8" x14ac:dyDescent="0.25">
      <c r="A99" t="s">
        <v>661</v>
      </c>
      <c r="B99" t="s">
        <v>524</v>
      </c>
      <c r="C99">
        <v>-0.34070659711663398</v>
      </c>
      <c r="D99">
        <v>6.5417579829222403E-2</v>
      </c>
      <c r="E99">
        <v>0.116080985318796</v>
      </c>
      <c r="F99" t="s">
        <v>496</v>
      </c>
      <c r="G99">
        <v>-1</v>
      </c>
      <c r="H99">
        <v>1</v>
      </c>
    </row>
    <row r="100" spans="1:8" x14ac:dyDescent="0.25">
      <c r="A100" t="s">
        <v>662</v>
      </c>
      <c r="B100" t="s">
        <v>523</v>
      </c>
      <c r="C100">
        <v>-0.317412295297756</v>
      </c>
      <c r="D100">
        <v>8.7416895798399993E-2</v>
      </c>
      <c r="E100">
        <v>0.10075056520619</v>
      </c>
      <c r="F100" t="s">
        <v>496</v>
      </c>
      <c r="G100">
        <v>-1</v>
      </c>
      <c r="H100">
        <v>1</v>
      </c>
    </row>
    <row r="101" spans="1:8" x14ac:dyDescent="0.25">
      <c r="A101" t="s">
        <v>663</v>
      </c>
      <c r="B101" t="s">
        <v>522</v>
      </c>
      <c r="C101">
        <v>-0.28847937861841799</v>
      </c>
      <c r="D101">
        <v>0.122103271911084</v>
      </c>
      <c r="E101">
        <v>8.3220351888068603E-2</v>
      </c>
      <c r="F101" t="s">
        <v>496</v>
      </c>
      <c r="G101">
        <v>-1</v>
      </c>
      <c r="H101">
        <v>1</v>
      </c>
    </row>
    <row r="102" spans="1:8" x14ac:dyDescent="0.25">
      <c r="A102" t="s">
        <v>664</v>
      </c>
      <c r="B102" t="s">
        <v>520</v>
      </c>
      <c r="C102">
        <v>-0.35018786617205699</v>
      </c>
      <c r="D102">
        <v>5.7811441664061103E-2</v>
      </c>
      <c r="E102">
        <v>0.122631541614139</v>
      </c>
      <c r="F102" t="s">
        <v>496</v>
      </c>
      <c r="G102">
        <v>-1</v>
      </c>
      <c r="H102">
        <v>1</v>
      </c>
    </row>
    <row r="103" spans="1:8" x14ac:dyDescent="0.25">
      <c r="A103" t="s">
        <v>665</v>
      </c>
      <c r="B103" t="s">
        <v>519</v>
      </c>
      <c r="C103">
        <v>-0.33801986644983401</v>
      </c>
      <c r="D103">
        <v>6.7708811640730199E-2</v>
      </c>
      <c r="E103">
        <v>0.114257430114763</v>
      </c>
      <c r="F103" t="s">
        <v>496</v>
      </c>
      <c r="G103">
        <v>-1</v>
      </c>
      <c r="H103">
        <v>1</v>
      </c>
    </row>
    <row r="104" spans="1:8" x14ac:dyDescent="0.25">
      <c r="A104" t="s">
        <v>666</v>
      </c>
      <c r="B104" t="s">
        <v>518</v>
      </c>
      <c r="C104">
        <v>-0.30739472952686703</v>
      </c>
      <c r="D104">
        <v>9.84500928464207E-2</v>
      </c>
      <c r="E104">
        <v>9.4491519740895993E-2</v>
      </c>
      <c r="F104" t="s">
        <v>496</v>
      </c>
      <c r="G104">
        <v>-1</v>
      </c>
      <c r="H104">
        <v>1</v>
      </c>
    </row>
    <row r="105" spans="1:8" x14ac:dyDescent="0.25">
      <c r="A105" t="s">
        <v>667</v>
      </c>
      <c r="B105" t="s">
        <v>517</v>
      </c>
      <c r="C105">
        <v>-0.25942326303678498</v>
      </c>
      <c r="D105">
        <v>0.16624276505149299</v>
      </c>
      <c r="E105">
        <v>6.7300429404653403E-2</v>
      </c>
      <c r="F105" t="s">
        <v>496</v>
      </c>
      <c r="G105">
        <v>-1</v>
      </c>
      <c r="H105">
        <v>1</v>
      </c>
    </row>
    <row r="106" spans="1:8" x14ac:dyDescent="0.25">
      <c r="A106" t="s">
        <v>668</v>
      </c>
      <c r="B106" t="s">
        <v>515</v>
      </c>
      <c r="C106">
        <v>-0.34971991153478799</v>
      </c>
      <c r="D106">
        <v>5.8169757981902499E-2</v>
      </c>
      <c r="E106">
        <v>0.12230401652389999</v>
      </c>
      <c r="F106" t="s">
        <v>496</v>
      </c>
      <c r="G106">
        <v>-1</v>
      </c>
      <c r="H106">
        <v>1</v>
      </c>
    </row>
    <row r="107" spans="1:8" x14ac:dyDescent="0.25">
      <c r="A107" t="s">
        <v>669</v>
      </c>
      <c r="B107" t="s">
        <v>514</v>
      </c>
      <c r="C107">
        <v>-0.33246226761449199</v>
      </c>
      <c r="D107">
        <v>7.2645924600317699E-2</v>
      </c>
      <c r="E107">
        <v>0.11053115938737</v>
      </c>
      <c r="F107" t="s">
        <v>496</v>
      </c>
      <c r="G107">
        <v>-1</v>
      </c>
      <c r="H107">
        <v>1</v>
      </c>
    </row>
    <row r="108" spans="1:8" x14ac:dyDescent="0.25">
      <c r="A108" t="s">
        <v>670</v>
      </c>
      <c r="B108" t="s">
        <v>513</v>
      </c>
      <c r="C108">
        <v>-0.27133562946387602</v>
      </c>
      <c r="D108">
        <v>0.146950237420053</v>
      </c>
      <c r="E108">
        <v>7.3623023816557803E-2</v>
      </c>
      <c r="F108" t="s">
        <v>496</v>
      </c>
      <c r="G108">
        <v>-1</v>
      </c>
      <c r="H108">
        <v>1</v>
      </c>
    </row>
    <row r="109" spans="1:8" x14ac:dyDescent="0.25">
      <c r="A109" t="s">
        <v>671</v>
      </c>
      <c r="B109" t="s">
        <v>512</v>
      </c>
      <c r="C109">
        <v>-0.23575471143457599</v>
      </c>
      <c r="D109">
        <v>0.20977588609185299</v>
      </c>
      <c r="E109">
        <v>5.5580283963600499E-2</v>
      </c>
      <c r="F109" t="s">
        <v>496</v>
      </c>
      <c r="G109">
        <v>-1</v>
      </c>
      <c r="H109">
        <v>1</v>
      </c>
    </row>
    <row r="110" spans="1:8" x14ac:dyDescent="0.25">
      <c r="A110" t="s">
        <v>672</v>
      </c>
      <c r="B110" t="s">
        <v>510</v>
      </c>
      <c r="C110">
        <v>-0.35692237422805201</v>
      </c>
      <c r="D110">
        <v>5.2844327242855399E-2</v>
      </c>
      <c r="E110">
        <v>0.12739358122458899</v>
      </c>
      <c r="F110" t="s">
        <v>496</v>
      </c>
      <c r="G110">
        <v>-1</v>
      </c>
      <c r="H110">
        <v>1</v>
      </c>
    </row>
    <row r="111" spans="1:8" x14ac:dyDescent="0.25">
      <c r="A111" t="s">
        <v>673</v>
      </c>
      <c r="B111" t="s">
        <v>509</v>
      </c>
      <c r="C111">
        <v>-0.29057142625656701</v>
      </c>
      <c r="D111">
        <v>0.11929824868161901</v>
      </c>
      <c r="E111">
        <v>8.4431753756776196E-2</v>
      </c>
      <c r="F111" t="s">
        <v>496</v>
      </c>
      <c r="G111">
        <v>-1</v>
      </c>
      <c r="H111">
        <v>1</v>
      </c>
    </row>
    <row r="112" spans="1:8" x14ac:dyDescent="0.25">
      <c r="A112" t="s">
        <v>674</v>
      </c>
      <c r="B112" t="s">
        <v>508</v>
      </c>
      <c r="C112">
        <v>-0.240547990507508</v>
      </c>
      <c r="D112">
        <v>0.200386617740163</v>
      </c>
      <c r="E112">
        <v>5.78633357372004E-2</v>
      </c>
      <c r="F112" t="s">
        <v>496</v>
      </c>
      <c r="G112">
        <v>-1</v>
      </c>
      <c r="H112">
        <v>1</v>
      </c>
    </row>
    <row r="113" spans="1:8" x14ac:dyDescent="0.25">
      <c r="A113" t="s">
        <v>675</v>
      </c>
      <c r="B113" t="s">
        <v>507</v>
      </c>
      <c r="C113">
        <v>-0.219592159098911</v>
      </c>
      <c r="D113">
        <v>0.24363553430139401</v>
      </c>
      <c r="E113">
        <v>4.8220716337721799E-2</v>
      </c>
      <c r="F113" t="s">
        <v>496</v>
      </c>
      <c r="G113">
        <v>-1</v>
      </c>
      <c r="H113">
        <v>1</v>
      </c>
    </row>
    <row r="114" spans="1:8" x14ac:dyDescent="0.25">
      <c r="A114" t="s">
        <v>676</v>
      </c>
      <c r="B114" t="s">
        <v>495</v>
      </c>
      <c r="C114">
        <v>-0.34158968891464597</v>
      </c>
      <c r="D114">
        <v>6.4677824896620301E-2</v>
      </c>
      <c r="E114">
        <v>0.116683515572804</v>
      </c>
      <c r="F114" t="s">
        <v>466</v>
      </c>
      <c r="G114">
        <v>1</v>
      </c>
      <c r="H114">
        <v>0</v>
      </c>
    </row>
    <row r="115" spans="1:8" x14ac:dyDescent="0.25">
      <c r="A115" t="s">
        <v>677</v>
      </c>
      <c r="B115" t="s">
        <v>494</v>
      </c>
      <c r="C115">
        <v>-0.40201372888056802</v>
      </c>
      <c r="D115">
        <v>2.7650361261431E-2</v>
      </c>
      <c r="E115">
        <v>0.16161503820845799</v>
      </c>
      <c r="F115" t="s">
        <v>466</v>
      </c>
      <c r="G115">
        <v>1</v>
      </c>
      <c r="H115">
        <v>0</v>
      </c>
    </row>
    <row r="116" spans="1:8" x14ac:dyDescent="0.25">
      <c r="A116" t="s">
        <v>678</v>
      </c>
      <c r="B116" t="s">
        <v>493</v>
      </c>
      <c r="C116">
        <v>-0.38258064385408502</v>
      </c>
      <c r="D116">
        <v>3.6927017680730097E-2</v>
      </c>
      <c r="E116">
        <v>0.146367949051807</v>
      </c>
      <c r="F116" t="s">
        <v>466</v>
      </c>
      <c r="G116">
        <v>1</v>
      </c>
      <c r="H116">
        <v>0</v>
      </c>
    </row>
    <row r="117" spans="1:8" x14ac:dyDescent="0.25">
      <c r="A117" t="s">
        <v>679</v>
      </c>
      <c r="B117" t="s">
        <v>492</v>
      </c>
      <c r="C117">
        <v>-0.331472132958267</v>
      </c>
      <c r="D117">
        <v>7.3554005778905293E-2</v>
      </c>
      <c r="E117">
        <v>0.109873774927903</v>
      </c>
      <c r="F117" t="s">
        <v>466</v>
      </c>
      <c r="G117">
        <v>1</v>
      </c>
      <c r="H117">
        <v>0</v>
      </c>
    </row>
    <row r="118" spans="1:8" x14ac:dyDescent="0.25">
      <c r="A118" t="s">
        <v>680</v>
      </c>
      <c r="B118" t="s">
        <v>490</v>
      </c>
      <c r="C118">
        <v>-0.37472769868543698</v>
      </c>
      <c r="D118">
        <v>4.1322742030691702E-2</v>
      </c>
      <c r="E118">
        <v>0.140420848162083</v>
      </c>
      <c r="F118" t="s">
        <v>466</v>
      </c>
      <c r="G118">
        <v>1</v>
      </c>
      <c r="H118">
        <v>0</v>
      </c>
    </row>
    <row r="119" spans="1:8" x14ac:dyDescent="0.25">
      <c r="A119" t="s">
        <v>681</v>
      </c>
      <c r="B119" t="s">
        <v>489</v>
      </c>
      <c r="C119">
        <v>-0.428345129834106</v>
      </c>
      <c r="D119">
        <v>1.8198163235202802E-2</v>
      </c>
      <c r="E119">
        <v>0.18347955025259699</v>
      </c>
      <c r="F119" t="s">
        <v>466</v>
      </c>
      <c r="G119">
        <v>1</v>
      </c>
      <c r="H119">
        <v>0</v>
      </c>
    </row>
    <row r="120" spans="1:8" x14ac:dyDescent="0.25">
      <c r="A120" t="s">
        <v>682</v>
      </c>
      <c r="B120" t="s">
        <v>488</v>
      </c>
      <c r="C120">
        <v>-0.36093245656463502</v>
      </c>
      <c r="D120">
        <v>5.00507367537786E-2</v>
      </c>
      <c r="E120">
        <v>0.13027223820178199</v>
      </c>
      <c r="F120" t="s">
        <v>466</v>
      </c>
      <c r="G120">
        <v>1</v>
      </c>
      <c r="H120">
        <v>0</v>
      </c>
    </row>
    <row r="121" spans="1:8" x14ac:dyDescent="0.25">
      <c r="A121" t="s">
        <v>683</v>
      </c>
      <c r="B121" t="s">
        <v>487</v>
      </c>
      <c r="C121">
        <v>-0.27930529483592897</v>
      </c>
      <c r="D121">
        <v>0.13498109836828301</v>
      </c>
      <c r="E121">
        <v>7.8011447723385599E-2</v>
      </c>
      <c r="F121" t="s">
        <v>466</v>
      </c>
      <c r="G121">
        <v>1</v>
      </c>
      <c r="H121">
        <v>0</v>
      </c>
    </row>
    <row r="122" spans="1:8" x14ac:dyDescent="0.25">
      <c r="A122" t="s">
        <v>684</v>
      </c>
      <c r="B122" t="s">
        <v>485</v>
      </c>
      <c r="C122">
        <v>-0.409384516493212</v>
      </c>
      <c r="D122">
        <v>2.46721608739108E-2</v>
      </c>
      <c r="E122">
        <v>0.16759568234438099</v>
      </c>
      <c r="F122" t="s">
        <v>466</v>
      </c>
      <c r="G122">
        <v>1</v>
      </c>
      <c r="H122">
        <v>0</v>
      </c>
    </row>
    <row r="123" spans="1:8" x14ac:dyDescent="0.25">
      <c r="A123" t="s">
        <v>685</v>
      </c>
      <c r="B123" t="s">
        <v>484</v>
      </c>
      <c r="C123">
        <v>-0.429104604892522</v>
      </c>
      <c r="D123">
        <v>1.7971449277370599E-2</v>
      </c>
      <c r="E123">
        <v>0.184130761939967</v>
      </c>
      <c r="F123" t="s">
        <v>466</v>
      </c>
      <c r="G123">
        <v>1</v>
      </c>
      <c r="H123">
        <v>0</v>
      </c>
    </row>
    <row r="124" spans="1:8" x14ac:dyDescent="0.25">
      <c r="A124" t="s">
        <v>686</v>
      </c>
      <c r="B124" t="s">
        <v>483</v>
      </c>
      <c r="C124">
        <v>-0.30888870402359497</v>
      </c>
      <c r="D124">
        <v>9.6741170055730893E-2</v>
      </c>
      <c r="E124">
        <v>9.5412231473376699E-2</v>
      </c>
      <c r="F124" t="s">
        <v>466</v>
      </c>
      <c r="G124">
        <v>1</v>
      </c>
      <c r="H124">
        <v>0</v>
      </c>
    </row>
    <row r="125" spans="1:8" x14ac:dyDescent="0.25">
      <c r="A125" t="s">
        <v>687</v>
      </c>
      <c r="B125" t="s">
        <v>482</v>
      </c>
      <c r="C125">
        <v>-0.189173983695299</v>
      </c>
      <c r="D125">
        <v>0.31673071368019301</v>
      </c>
      <c r="E125">
        <v>3.5786796107149299E-2</v>
      </c>
      <c r="F125" t="s">
        <v>466</v>
      </c>
      <c r="G125">
        <v>1</v>
      </c>
      <c r="H125">
        <v>0</v>
      </c>
    </row>
    <row r="126" spans="1:8" x14ac:dyDescent="0.25">
      <c r="A126" t="s">
        <v>688</v>
      </c>
      <c r="B126" t="s">
        <v>480</v>
      </c>
      <c r="C126">
        <v>-0.41238546268116399</v>
      </c>
      <c r="D126">
        <v>2.35373791020436E-2</v>
      </c>
      <c r="E126">
        <v>0.17006176983075799</v>
      </c>
      <c r="F126" t="s">
        <v>466</v>
      </c>
      <c r="G126">
        <v>1</v>
      </c>
      <c r="H126">
        <v>0</v>
      </c>
    </row>
    <row r="127" spans="1:8" x14ac:dyDescent="0.25">
      <c r="A127" t="s">
        <v>689</v>
      </c>
      <c r="B127" t="s">
        <v>479</v>
      </c>
      <c r="C127">
        <v>-0.41137821466539298</v>
      </c>
      <c r="D127">
        <v>2.39133889241048E-2</v>
      </c>
      <c r="E127">
        <v>0.16923203550128699</v>
      </c>
      <c r="F127" t="s">
        <v>466</v>
      </c>
      <c r="G127">
        <v>1</v>
      </c>
      <c r="H127">
        <v>0</v>
      </c>
    </row>
    <row r="128" spans="1:8" x14ac:dyDescent="0.25">
      <c r="A128" t="s">
        <v>690</v>
      </c>
      <c r="B128" t="s">
        <v>478</v>
      </c>
      <c r="C128">
        <v>-0.17916216965708201</v>
      </c>
      <c r="D128">
        <v>0.34348109237252999</v>
      </c>
      <c r="E128">
        <v>3.2099083036233302E-2</v>
      </c>
      <c r="F128" t="s">
        <v>466</v>
      </c>
      <c r="G128">
        <v>1</v>
      </c>
      <c r="H128">
        <v>0</v>
      </c>
    </row>
    <row r="129" spans="1:8" x14ac:dyDescent="0.25">
      <c r="A129" t="s">
        <v>691</v>
      </c>
      <c r="B129" t="s">
        <v>477</v>
      </c>
      <c r="C129">
        <v>-0.18310638045255601</v>
      </c>
      <c r="D129">
        <v>0.33278422684535702</v>
      </c>
      <c r="E129">
        <v>3.35279465624366E-2</v>
      </c>
      <c r="F129" t="s">
        <v>466</v>
      </c>
      <c r="G129">
        <v>1</v>
      </c>
      <c r="H129">
        <v>0</v>
      </c>
    </row>
    <row r="130" spans="1:8" x14ac:dyDescent="0.25">
      <c r="A130" t="s">
        <v>692</v>
      </c>
      <c r="B130" t="s">
        <v>405</v>
      </c>
      <c r="C130">
        <v>-0.204792838748492</v>
      </c>
      <c r="D130">
        <v>0.27765992619006102</v>
      </c>
      <c r="E130">
        <v>4.1940106802665897E-2</v>
      </c>
      <c r="F130" t="s">
        <v>376</v>
      </c>
      <c r="G130">
        <v>-1</v>
      </c>
      <c r="H130">
        <v>1</v>
      </c>
    </row>
    <row r="131" spans="1:8" x14ac:dyDescent="0.25">
      <c r="A131" t="s">
        <v>693</v>
      </c>
      <c r="B131" t="s">
        <v>404</v>
      </c>
      <c r="C131">
        <v>-0.16328537254634701</v>
      </c>
      <c r="D131">
        <v>0.388601673065404</v>
      </c>
      <c r="E131">
        <v>2.6662112887599499E-2</v>
      </c>
      <c r="F131" t="s">
        <v>376</v>
      </c>
      <c r="G131">
        <v>-1</v>
      </c>
      <c r="H131">
        <v>1</v>
      </c>
    </row>
    <row r="132" spans="1:8" x14ac:dyDescent="0.25">
      <c r="A132" t="s">
        <v>694</v>
      </c>
      <c r="B132" t="s">
        <v>403</v>
      </c>
      <c r="C132">
        <v>-0.26624081737093402</v>
      </c>
      <c r="D132">
        <v>0.15499293968776301</v>
      </c>
      <c r="E132">
        <v>7.0884172834343104E-2</v>
      </c>
      <c r="F132" t="s">
        <v>376</v>
      </c>
      <c r="G132">
        <v>-1</v>
      </c>
      <c r="H132">
        <v>1</v>
      </c>
    </row>
    <row r="133" spans="1:8" x14ac:dyDescent="0.25">
      <c r="A133" t="s">
        <v>695</v>
      </c>
      <c r="B133" t="s">
        <v>402</v>
      </c>
      <c r="C133">
        <v>-0.30907679769706198</v>
      </c>
      <c r="D133">
        <v>9.6527613433255999E-2</v>
      </c>
      <c r="E133">
        <v>9.5528466874670606E-2</v>
      </c>
      <c r="F133" t="s">
        <v>376</v>
      </c>
      <c r="G133">
        <v>-1</v>
      </c>
      <c r="H133">
        <v>1</v>
      </c>
    </row>
    <row r="134" spans="1:8" x14ac:dyDescent="0.25">
      <c r="A134" t="s">
        <v>696</v>
      </c>
      <c r="B134" t="s">
        <v>400</v>
      </c>
      <c r="C134">
        <v>-0.14107180055370699</v>
      </c>
      <c r="D134">
        <v>0.457130386194668</v>
      </c>
      <c r="E134">
        <v>1.9901252911464998E-2</v>
      </c>
      <c r="F134" t="s">
        <v>376</v>
      </c>
      <c r="G134">
        <v>-1</v>
      </c>
      <c r="H134">
        <v>1</v>
      </c>
    </row>
    <row r="135" spans="1:8" x14ac:dyDescent="0.25">
      <c r="A135" t="s">
        <v>697</v>
      </c>
      <c r="B135" t="s">
        <v>399</v>
      </c>
      <c r="C135">
        <v>-0.15922575221101101</v>
      </c>
      <c r="D135">
        <v>0.40066235360421099</v>
      </c>
      <c r="E135">
        <v>2.5352840167162501E-2</v>
      </c>
      <c r="F135" t="s">
        <v>376</v>
      </c>
      <c r="G135">
        <v>-1</v>
      </c>
      <c r="H135">
        <v>1</v>
      </c>
    </row>
    <row r="136" spans="1:8" x14ac:dyDescent="0.25">
      <c r="A136" t="s">
        <v>698</v>
      </c>
      <c r="B136" t="s">
        <v>398</v>
      </c>
      <c r="C136">
        <v>-0.31091341736274603</v>
      </c>
      <c r="D136">
        <v>9.4461052597839296E-2</v>
      </c>
      <c r="E136">
        <v>9.6667153096181402E-2</v>
      </c>
      <c r="F136" t="s">
        <v>376</v>
      </c>
      <c r="G136">
        <v>-1</v>
      </c>
      <c r="H136">
        <v>1</v>
      </c>
    </row>
    <row r="137" spans="1:8" x14ac:dyDescent="0.25">
      <c r="A137" t="s">
        <v>699</v>
      </c>
      <c r="B137" t="s">
        <v>397</v>
      </c>
      <c r="C137">
        <v>-0.33179007498277202</v>
      </c>
      <c r="D137">
        <v>7.3261460958935598E-2</v>
      </c>
      <c r="E137">
        <v>0.110084653857073</v>
      </c>
      <c r="F137" t="s">
        <v>376</v>
      </c>
      <c r="G137">
        <v>-1</v>
      </c>
      <c r="H137">
        <v>1</v>
      </c>
    </row>
    <row r="138" spans="1:8" x14ac:dyDescent="0.25">
      <c r="A138" t="s">
        <v>700</v>
      </c>
      <c r="B138" t="s">
        <v>395</v>
      </c>
      <c r="C138">
        <v>-0.13046043916665201</v>
      </c>
      <c r="D138">
        <v>0.49199190407093202</v>
      </c>
      <c r="E138">
        <v>1.7019926187555899E-2</v>
      </c>
      <c r="F138" t="s">
        <v>376</v>
      </c>
      <c r="G138">
        <v>-1</v>
      </c>
      <c r="H138">
        <v>1</v>
      </c>
    </row>
    <row r="139" spans="1:8" x14ac:dyDescent="0.25">
      <c r="A139" t="s">
        <v>701</v>
      </c>
      <c r="B139" t="s">
        <v>394</v>
      </c>
      <c r="C139">
        <v>-0.18731371882697501</v>
      </c>
      <c r="D139">
        <v>0.32160063527400301</v>
      </c>
      <c r="E139">
        <v>3.5086429260791599E-2</v>
      </c>
      <c r="F139" t="s">
        <v>376</v>
      </c>
      <c r="G139">
        <v>-1</v>
      </c>
      <c r="H139">
        <v>1</v>
      </c>
    </row>
    <row r="140" spans="1:8" x14ac:dyDescent="0.25">
      <c r="A140" t="s">
        <v>702</v>
      </c>
      <c r="B140" t="s">
        <v>393</v>
      </c>
      <c r="C140">
        <v>-0.349340607546128</v>
      </c>
      <c r="D140">
        <v>5.84614713199803E-2</v>
      </c>
      <c r="E140">
        <v>0.122038860080698</v>
      </c>
      <c r="F140" t="s">
        <v>376</v>
      </c>
      <c r="G140">
        <v>-1</v>
      </c>
      <c r="H140">
        <v>1</v>
      </c>
    </row>
    <row r="141" spans="1:8" x14ac:dyDescent="0.25">
      <c r="A141" t="s">
        <v>703</v>
      </c>
      <c r="B141" t="s">
        <v>392</v>
      </c>
      <c r="C141">
        <v>-0.37754131865695001</v>
      </c>
      <c r="D141">
        <v>3.9702072124166099E-2</v>
      </c>
      <c r="E141">
        <v>0.14253744729322801</v>
      </c>
      <c r="F141" t="s">
        <v>376</v>
      </c>
      <c r="G141">
        <v>-1</v>
      </c>
      <c r="H141">
        <v>1</v>
      </c>
    </row>
    <row r="142" spans="1:8" x14ac:dyDescent="0.25">
      <c r="A142" t="s">
        <v>704</v>
      </c>
      <c r="B142" t="s">
        <v>390</v>
      </c>
      <c r="C142">
        <v>-0.16778843645670399</v>
      </c>
      <c r="D142">
        <v>0.37547126164656103</v>
      </c>
      <c r="E142">
        <v>2.8152959408585702E-2</v>
      </c>
      <c r="F142" t="s">
        <v>376</v>
      </c>
      <c r="G142">
        <v>-1</v>
      </c>
      <c r="H142">
        <v>1</v>
      </c>
    </row>
    <row r="143" spans="1:8" x14ac:dyDescent="0.25">
      <c r="A143" t="s">
        <v>705</v>
      </c>
      <c r="B143" t="s">
        <v>389</v>
      </c>
      <c r="C143">
        <v>-0.173312356348538</v>
      </c>
      <c r="D143">
        <v>0.35972320197282398</v>
      </c>
      <c r="E143">
        <v>3.0037172863082801E-2</v>
      </c>
      <c r="F143" t="s">
        <v>376</v>
      </c>
      <c r="G143">
        <v>-1</v>
      </c>
      <c r="H143">
        <v>1</v>
      </c>
    </row>
    <row r="144" spans="1:8" x14ac:dyDescent="0.25">
      <c r="A144" t="s">
        <v>706</v>
      </c>
      <c r="B144" t="s">
        <v>388</v>
      </c>
      <c r="C144">
        <v>-0.461881127121054</v>
      </c>
      <c r="D144">
        <v>1.01855243062815E-2</v>
      </c>
      <c r="E144">
        <v>0.21333417559061499</v>
      </c>
      <c r="F144" t="s">
        <v>376</v>
      </c>
      <c r="G144">
        <v>-1</v>
      </c>
      <c r="H144">
        <v>1</v>
      </c>
    </row>
    <row r="145" spans="1:8" x14ac:dyDescent="0.25">
      <c r="A145" t="s">
        <v>707</v>
      </c>
      <c r="B145" t="s">
        <v>387</v>
      </c>
      <c r="C145">
        <v>-0.24047293065080499</v>
      </c>
      <c r="D145">
        <v>0.20053137453543399</v>
      </c>
      <c r="E145">
        <v>5.7827230375786902E-2</v>
      </c>
      <c r="F145" t="s">
        <v>376</v>
      </c>
      <c r="G145">
        <v>-1</v>
      </c>
      <c r="H145">
        <v>1</v>
      </c>
    </row>
    <row r="146" spans="1:8" x14ac:dyDescent="0.25">
      <c r="A146" t="s">
        <v>708</v>
      </c>
      <c r="B146" t="s">
        <v>375</v>
      </c>
      <c r="C146">
        <v>2.64444785660282E-2</v>
      </c>
      <c r="D146">
        <v>0.88967789602184499</v>
      </c>
      <c r="E146">
        <v>6.9931044662900003E-4</v>
      </c>
      <c r="F146" t="s">
        <v>346</v>
      </c>
      <c r="G146">
        <v>-1</v>
      </c>
      <c r="H146">
        <v>0</v>
      </c>
    </row>
    <row r="147" spans="1:8" x14ac:dyDescent="0.25">
      <c r="A147" t="s">
        <v>709</v>
      </c>
      <c r="B147" t="s">
        <v>374</v>
      </c>
      <c r="C147">
        <v>-5.0464039948114402E-2</v>
      </c>
      <c r="D147">
        <v>0.79114292799561303</v>
      </c>
      <c r="E147">
        <v>2.5466193278849002E-3</v>
      </c>
      <c r="F147" t="s">
        <v>346</v>
      </c>
      <c r="G147">
        <v>-1</v>
      </c>
      <c r="H147">
        <v>1</v>
      </c>
    </row>
    <row r="148" spans="1:8" x14ac:dyDescent="0.25">
      <c r="A148" t="s">
        <v>710</v>
      </c>
      <c r="B148" t="s">
        <v>373</v>
      </c>
      <c r="C148">
        <v>-0.21229352724484599</v>
      </c>
      <c r="D148">
        <v>0.260052004969687</v>
      </c>
      <c r="E148">
        <v>4.50685417100588E-2</v>
      </c>
      <c r="F148" t="s">
        <v>346</v>
      </c>
      <c r="G148">
        <v>-1</v>
      </c>
      <c r="H148">
        <v>1</v>
      </c>
    </row>
    <row r="149" spans="1:8" x14ac:dyDescent="0.25">
      <c r="A149" t="s">
        <v>711</v>
      </c>
      <c r="B149" t="s">
        <v>372</v>
      </c>
      <c r="C149">
        <v>-0.32795230390712199</v>
      </c>
      <c r="D149">
        <v>7.6853314505748602E-2</v>
      </c>
      <c r="E149">
        <v>0.107552713637989</v>
      </c>
      <c r="F149" t="s">
        <v>346</v>
      </c>
      <c r="G149">
        <v>-1</v>
      </c>
      <c r="H149">
        <v>1</v>
      </c>
    </row>
    <row r="150" spans="1:8" x14ac:dyDescent="0.25">
      <c r="A150" t="s">
        <v>712</v>
      </c>
      <c r="B150" t="s">
        <v>370</v>
      </c>
      <c r="C150">
        <v>2.82047845264553E-2</v>
      </c>
      <c r="D150">
        <v>0.882383118563554</v>
      </c>
      <c r="E150">
        <v>7.9550987018380003E-4</v>
      </c>
      <c r="F150" t="s">
        <v>346</v>
      </c>
      <c r="G150">
        <v>-1</v>
      </c>
      <c r="H150">
        <v>0</v>
      </c>
    </row>
    <row r="151" spans="1:8" x14ac:dyDescent="0.25">
      <c r="A151" t="s">
        <v>713</v>
      </c>
      <c r="B151" t="s">
        <v>369</v>
      </c>
      <c r="C151">
        <v>-2.7562578926883598E-2</v>
      </c>
      <c r="D151">
        <v>0.88504338313790198</v>
      </c>
      <c r="E151">
        <v>7.596957571006E-4</v>
      </c>
      <c r="F151" t="s">
        <v>346</v>
      </c>
      <c r="G151">
        <v>-1</v>
      </c>
      <c r="H151">
        <v>1</v>
      </c>
    </row>
    <row r="152" spans="1:8" x14ac:dyDescent="0.25">
      <c r="A152" t="s">
        <v>714</v>
      </c>
      <c r="B152" t="s">
        <v>368</v>
      </c>
      <c r="C152">
        <v>-0.229022978204419</v>
      </c>
      <c r="D152">
        <v>0.22346372786060001</v>
      </c>
      <c r="E152">
        <v>5.2451524545621797E-2</v>
      </c>
      <c r="F152" t="s">
        <v>346</v>
      </c>
      <c r="G152">
        <v>-1</v>
      </c>
      <c r="H152">
        <v>1</v>
      </c>
    </row>
    <row r="153" spans="1:8" x14ac:dyDescent="0.25">
      <c r="A153" t="s">
        <v>715</v>
      </c>
      <c r="B153" t="s">
        <v>367</v>
      </c>
      <c r="C153">
        <v>-0.411007050282022</v>
      </c>
      <c r="D153">
        <v>2.4053181090857099E-2</v>
      </c>
      <c r="E153">
        <v>0.16892679538152799</v>
      </c>
      <c r="F153" t="s">
        <v>346</v>
      </c>
      <c r="G153">
        <v>-1</v>
      </c>
      <c r="H153">
        <v>1</v>
      </c>
    </row>
    <row r="154" spans="1:8" x14ac:dyDescent="0.25">
      <c r="A154" t="s">
        <v>716</v>
      </c>
      <c r="B154" t="s">
        <v>365</v>
      </c>
      <c r="C154">
        <v>6.0293816947957997E-2</v>
      </c>
      <c r="D154">
        <v>0.75162425729040805</v>
      </c>
      <c r="E154">
        <v>3.6353443621541998E-3</v>
      </c>
      <c r="F154" t="s">
        <v>346</v>
      </c>
      <c r="G154">
        <v>-1</v>
      </c>
      <c r="H154">
        <v>0</v>
      </c>
    </row>
    <row r="155" spans="1:8" x14ac:dyDescent="0.25">
      <c r="A155" t="s">
        <v>717</v>
      </c>
      <c r="B155" t="s">
        <v>364</v>
      </c>
      <c r="C155">
        <v>-3.3398209802928097E-2</v>
      </c>
      <c r="D155">
        <v>0.86091841849742201</v>
      </c>
      <c r="E155">
        <v>1.1154404180405001E-3</v>
      </c>
      <c r="F155" t="s">
        <v>346</v>
      </c>
      <c r="G155">
        <v>-1</v>
      </c>
      <c r="H155">
        <v>1</v>
      </c>
    </row>
    <row r="156" spans="1:8" x14ac:dyDescent="0.25">
      <c r="A156" t="s">
        <v>718</v>
      </c>
      <c r="B156" t="s">
        <v>363</v>
      </c>
      <c r="C156">
        <v>-0.320839639997337</v>
      </c>
      <c r="D156">
        <v>8.3867126098970304E-2</v>
      </c>
      <c r="E156">
        <v>0.102938074593621</v>
      </c>
      <c r="F156" t="s">
        <v>346</v>
      </c>
      <c r="G156">
        <v>-1</v>
      </c>
      <c r="H156">
        <v>1</v>
      </c>
    </row>
    <row r="157" spans="1:8" x14ac:dyDescent="0.25">
      <c r="A157" t="s">
        <v>719</v>
      </c>
      <c r="B157" t="s">
        <v>362</v>
      </c>
      <c r="C157">
        <v>-0.38736565931928602</v>
      </c>
      <c r="D157">
        <v>3.4438582349251602E-2</v>
      </c>
      <c r="E157">
        <v>0.15005215401986499</v>
      </c>
      <c r="F157" t="s">
        <v>346</v>
      </c>
      <c r="G157">
        <v>-1</v>
      </c>
      <c r="H157">
        <v>1</v>
      </c>
    </row>
    <row r="158" spans="1:8" x14ac:dyDescent="0.25">
      <c r="A158" t="s">
        <v>720</v>
      </c>
      <c r="B158" t="s">
        <v>360</v>
      </c>
      <c r="C158">
        <v>8.3509112261598295E-2</v>
      </c>
      <c r="D158">
        <v>0.66085687774797297</v>
      </c>
      <c r="E158">
        <v>6.9737718307202002E-3</v>
      </c>
      <c r="F158" t="s">
        <v>346</v>
      </c>
      <c r="G158">
        <v>-1</v>
      </c>
      <c r="H158">
        <v>0</v>
      </c>
    </row>
    <row r="159" spans="1:8" x14ac:dyDescent="0.25">
      <c r="A159" t="s">
        <v>721</v>
      </c>
      <c r="B159" t="s">
        <v>359</v>
      </c>
      <c r="C159">
        <v>-0.132412146421821</v>
      </c>
      <c r="D159">
        <v>0.48548058341022698</v>
      </c>
      <c r="E159">
        <v>1.7532976520034101E-2</v>
      </c>
      <c r="F159" t="s">
        <v>346</v>
      </c>
      <c r="G159">
        <v>-1</v>
      </c>
      <c r="H159">
        <v>1</v>
      </c>
    </row>
    <row r="160" spans="1:8" x14ac:dyDescent="0.25">
      <c r="A160" t="s">
        <v>722</v>
      </c>
      <c r="B160" t="s">
        <v>358</v>
      </c>
      <c r="C160">
        <v>-0.33290550789108297</v>
      </c>
      <c r="D160">
        <v>7.2242236870328796E-2</v>
      </c>
      <c r="E160">
        <v>0.11082607718422</v>
      </c>
      <c r="F160" t="s">
        <v>346</v>
      </c>
      <c r="G160">
        <v>-1</v>
      </c>
      <c r="H160">
        <v>1</v>
      </c>
    </row>
    <row r="161" spans="1:8" x14ac:dyDescent="0.25">
      <c r="A161" t="s">
        <v>723</v>
      </c>
      <c r="B161" t="s">
        <v>357</v>
      </c>
      <c r="C161">
        <v>-0.23826143359882501</v>
      </c>
      <c r="D161">
        <v>0.20482877100959701</v>
      </c>
      <c r="E161">
        <v>5.6768510740567601E-2</v>
      </c>
      <c r="F161" t="s">
        <v>346</v>
      </c>
      <c r="G161">
        <v>-1</v>
      </c>
      <c r="H161">
        <v>1</v>
      </c>
    </row>
    <row r="162" spans="1:8" x14ac:dyDescent="0.25">
      <c r="A162" t="s">
        <v>724</v>
      </c>
      <c r="B162" t="s">
        <v>345</v>
      </c>
      <c r="C162">
        <v>-0.36275124687842702</v>
      </c>
      <c r="D162">
        <v>4.8822888972845403E-2</v>
      </c>
      <c r="E162">
        <v>0.13158846711185401</v>
      </c>
      <c r="F162" t="s">
        <v>316</v>
      </c>
      <c r="G162">
        <v>-1</v>
      </c>
      <c r="H162">
        <v>1</v>
      </c>
    </row>
    <row r="163" spans="1:8" x14ac:dyDescent="0.25">
      <c r="A163" t="s">
        <v>725</v>
      </c>
      <c r="B163" t="s">
        <v>344</v>
      </c>
      <c r="C163">
        <v>-0.33466554537184101</v>
      </c>
      <c r="D163">
        <v>7.0656364208261102E-2</v>
      </c>
      <c r="E163">
        <v>0.11200102725903099</v>
      </c>
      <c r="F163" t="s">
        <v>316</v>
      </c>
      <c r="G163">
        <v>-1</v>
      </c>
      <c r="H163">
        <v>1</v>
      </c>
    </row>
    <row r="164" spans="1:8" x14ac:dyDescent="0.25">
      <c r="A164" t="s">
        <v>726</v>
      </c>
      <c r="B164" t="s">
        <v>343</v>
      </c>
      <c r="C164">
        <v>-0.36036386830072498</v>
      </c>
      <c r="D164">
        <v>5.0439562897768603E-2</v>
      </c>
      <c r="E164">
        <v>0.129862117576662</v>
      </c>
      <c r="F164" t="s">
        <v>316</v>
      </c>
      <c r="G164">
        <v>-1</v>
      </c>
      <c r="H164">
        <v>1</v>
      </c>
    </row>
    <row r="165" spans="1:8" x14ac:dyDescent="0.25">
      <c r="A165" t="s">
        <v>727</v>
      </c>
      <c r="B165" t="s">
        <v>342</v>
      </c>
      <c r="C165">
        <v>-0.31783952074826499</v>
      </c>
      <c r="D165">
        <v>8.6968263987658001E-2</v>
      </c>
      <c r="E165">
        <v>0.101021960949486</v>
      </c>
      <c r="F165" t="s">
        <v>316</v>
      </c>
      <c r="G165">
        <v>-1</v>
      </c>
      <c r="H165">
        <v>1</v>
      </c>
    </row>
    <row r="166" spans="1:8" x14ac:dyDescent="0.25">
      <c r="A166" t="s">
        <v>728</v>
      </c>
      <c r="B166" t="s">
        <v>340</v>
      </c>
      <c r="C166">
        <v>-0.338315487569054</v>
      </c>
      <c r="D166">
        <v>6.7453695201929897E-2</v>
      </c>
      <c r="E166">
        <v>0.11445736912908699</v>
      </c>
      <c r="F166" t="s">
        <v>316</v>
      </c>
      <c r="G166">
        <v>-1</v>
      </c>
      <c r="H166">
        <v>1</v>
      </c>
    </row>
    <row r="167" spans="1:8" x14ac:dyDescent="0.25">
      <c r="A167" t="s">
        <v>729</v>
      </c>
      <c r="B167" t="s">
        <v>339</v>
      </c>
      <c r="C167">
        <v>-0.33648930495829699</v>
      </c>
      <c r="D167">
        <v>6.9041677349153896E-2</v>
      </c>
      <c r="E167">
        <v>0.113225052351318</v>
      </c>
      <c r="F167" t="s">
        <v>316</v>
      </c>
      <c r="G167">
        <v>-1</v>
      </c>
      <c r="H167">
        <v>1</v>
      </c>
    </row>
    <row r="168" spans="1:8" x14ac:dyDescent="0.25">
      <c r="A168" t="s">
        <v>730</v>
      </c>
      <c r="B168" t="s">
        <v>338</v>
      </c>
      <c r="C168">
        <v>-0.36734291488556697</v>
      </c>
      <c r="D168">
        <v>4.5829228483452902E-2</v>
      </c>
      <c r="E168">
        <v>0.13494081711662501</v>
      </c>
      <c r="F168" t="s">
        <v>316</v>
      </c>
      <c r="G168">
        <v>-1</v>
      </c>
      <c r="H168">
        <v>1</v>
      </c>
    </row>
    <row r="169" spans="1:8" x14ac:dyDescent="0.25">
      <c r="A169" t="s">
        <v>731</v>
      </c>
      <c r="B169" t="s">
        <v>337</v>
      </c>
      <c r="C169">
        <v>-0.28658004186095698</v>
      </c>
      <c r="D169">
        <v>0.12469183427281599</v>
      </c>
      <c r="E169">
        <v>8.2128120393028303E-2</v>
      </c>
      <c r="F169" t="s">
        <v>316</v>
      </c>
      <c r="G169">
        <v>-1</v>
      </c>
      <c r="H169">
        <v>1</v>
      </c>
    </row>
    <row r="170" spans="1:8" x14ac:dyDescent="0.25">
      <c r="A170" t="s">
        <v>732</v>
      </c>
      <c r="B170" t="s">
        <v>335</v>
      </c>
      <c r="C170">
        <v>-0.345202839000671</v>
      </c>
      <c r="D170">
        <v>6.1718852155541598E-2</v>
      </c>
      <c r="E170">
        <v>0.119165000054123</v>
      </c>
      <c r="F170" t="s">
        <v>316</v>
      </c>
      <c r="G170">
        <v>-1</v>
      </c>
      <c r="H170">
        <v>1</v>
      </c>
    </row>
    <row r="171" spans="1:8" x14ac:dyDescent="0.25">
      <c r="A171" t="s">
        <v>733</v>
      </c>
      <c r="B171" t="s">
        <v>334</v>
      </c>
      <c r="C171">
        <v>-0.33862691178017101</v>
      </c>
      <c r="D171">
        <v>6.7185749999513905E-2</v>
      </c>
      <c r="E171">
        <v>0.11466818538177601</v>
      </c>
      <c r="F171" t="s">
        <v>316</v>
      </c>
      <c r="G171">
        <v>-1</v>
      </c>
      <c r="H171">
        <v>1</v>
      </c>
    </row>
    <row r="172" spans="1:8" x14ac:dyDescent="0.25">
      <c r="A172" t="s">
        <v>734</v>
      </c>
      <c r="B172" t="s">
        <v>333</v>
      </c>
      <c r="C172">
        <v>-0.344810794689559</v>
      </c>
      <c r="D172">
        <v>6.2034697197230197E-2</v>
      </c>
      <c r="E172">
        <v>0.11889448413444501</v>
      </c>
      <c r="F172" t="s">
        <v>316</v>
      </c>
      <c r="G172">
        <v>-1</v>
      </c>
      <c r="H172">
        <v>1</v>
      </c>
    </row>
    <row r="173" spans="1:8" x14ac:dyDescent="0.25">
      <c r="A173" t="s">
        <v>735</v>
      </c>
      <c r="B173" t="s">
        <v>332</v>
      </c>
      <c r="C173">
        <v>-0.27328197114737202</v>
      </c>
      <c r="D173">
        <v>0.14395880889066701</v>
      </c>
      <c r="E173">
        <v>7.4683035754193494E-2</v>
      </c>
      <c r="F173" t="s">
        <v>316</v>
      </c>
      <c r="G173">
        <v>-1</v>
      </c>
      <c r="H173">
        <v>1</v>
      </c>
    </row>
    <row r="174" spans="1:8" x14ac:dyDescent="0.25">
      <c r="A174" t="s">
        <v>736</v>
      </c>
      <c r="B174" t="s">
        <v>330</v>
      </c>
      <c r="C174">
        <v>-0.368376746363476</v>
      </c>
      <c r="D174">
        <v>4.5175784410635002E-2</v>
      </c>
      <c r="E174">
        <v>0.13570142726134099</v>
      </c>
      <c r="F174" t="s">
        <v>316</v>
      </c>
      <c r="G174">
        <v>-1</v>
      </c>
      <c r="H174">
        <v>1</v>
      </c>
    </row>
    <row r="175" spans="1:8" x14ac:dyDescent="0.25">
      <c r="A175" t="s">
        <v>737</v>
      </c>
      <c r="B175" t="s">
        <v>329</v>
      </c>
      <c r="C175">
        <v>-0.28122144007739502</v>
      </c>
      <c r="D175">
        <v>0.13221275023853399</v>
      </c>
      <c r="E175">
        <v>7.9085498359203907E-2</v>
      </c>
      <c r="F175" t="s">
        <v>316</v>
      </c>
      <c r="G175">
        <v>-1</v>
      </c>
      <c r="H175">
        <v>1</v>
      </c>
    </row>
    <row r="176" spans="1:8" x14ac:dyDescent="0.25">
      <c r="A176" t="s">
        <v>738</v>
      </c>
      <c r="B176" t="s">
        <v>328</v>
      </c>
      <c r="C176">
        <v>-0.37947062250201302</v>
      </c>
      <c r="D176">
        <v>3.8620533534358403E-2</v>
      </c>
      <c r="E176">
        <v>0.143997953342065</v>
      </c>
      <c r="F176" t="s">
        <v>316</v>
      </c>
      <c r="G176">
        <v>-1</v>
      </c>
      <c r="H176">
        <v>1</v>
      </c>
    </row>
    <row r="177" spans="1:8" x14ac:dyDescent="0.25">
      <c r="A177" t="s">
        <v>739</v>
      </c>
      <c r="B177" t="s">
        <v>327</v>
      </c>
      <c r="C177">
        <v>-0.15297199779234</v>
      </c>
      <c r="D177">
        <v>0.41965128895374099</v>
      </c>
      <c r="E177">
        <v>2.34004321085797E-2</v>
      </c>
      <c r="F177" t="s">
        <v>316</v>
      </c>
      <c r="G177">
        <v>-1</v>
      </c>
      <c r="H177">
        <v>1</v>
      </c>
    </row>
    <row r="178" spans="1:8" x14ac:dyDescent="0.25">
      <c r="A178" t="s">
        <v>740</v>
      </c>
      <c r="B178" t="s">
        <v>105</v>
      </c>
      <c r="C178">
        <v>-0.17034154157269901</v>
      </c>
      <c r="D178">
        <v>0.36814328117363099</v>
      </c>
      <c r="E178">
        <v>2.9016240785363499E-2</v>
      </c>
      <c r="F178" t="s">
        <v>76</v>
      </c>
      <c r="G178">
        <v>1</v>
      </c>
      <c r="H178">
        <v>0</v>
      </c>
    </row>
    <row r="179" spans="1:8" x14ac:dyDescent="0.25">
      <c r="A179" t="s">
        <v>741</v>
      </c>
      <c r="B179" t="s">
        <v>104</v>
      </c>
      <c r="C179">
        <v>-0.106796940911263</v>
      </c>
      <c r="D179">
        <v>0.57431634384112495</v>
      </c>
      <c r="E179">
        <v>1.1405586588003801E-2</v>
      </c>
      <c r="F179" t="s">
        <v>76</v>
      </c>
      <c r="G179">
        <v>1</v>
      </c>
      <c r="H179">
        <v>0</v>
      </c>
    </row>
    <row r="180" spans="1:8" x14ac:dyDescent="0.25">
      <c r="A180" t="s">
        <v>742</v>
      </c>
      <c r="B180" t="s">
        <v>103</v>
      </c>
      <c r="C180">
        <v>-0.122903111998384</v>
      </c>
      <c r="D180">
        <v>0.51761627309397995</v>
      </c>
      <c r="E180">
        <v>1.51051749388875E-2</v>
      </c>
      <c r="F180" t="s">
        <v>76</v>
      </c>
      <c r="G180">
        <v>1</v>
      </c>
      <c r="H180">
        <v>0</v>
      </c>
    </row>
    <row r="181" spans="1:8" x14ac:dyDescent="0.25">
      <c r="A181" t="s">
        <v>743</v>
      </c>
      <c r="B181" t="s">
        <v>102</v>
      </c>
      <c r="C181">
        <v>-0.130341022809668</v>
      </c>
      <c r="D181">
        <v>0.49239173540777698</v>
      </c>
      <c r="E181">
        <v>1.69887822270707E-2</v>
      </c>
      <c r="F181" t="s">
        <v>76</v>
      </c>
      <c r="G181">
        <v>1</v>
      </c>
      <c r="H181">
        <v>0</v>
      </c>
    </row>
    <row r="182" spans="1:8" x14ac:dyDescent="0.25">
      <c r="A182" t="s">
        <v>744</v>
      </c>
      <c r="B182" t="s">
        <v>100</v>
      </c>
      <c r="C182">
        <v>-0.121166834967406</v>
      </c>
      <c r="D182">
        <v>0.52359415465702297</v>
      </c>
      <c r="E182">
        <v>1.46814018960189E-2</v>
      </c>
      <c r="F182" t="s">
        <v>76</v>
      </c>
      <c r="G182">
        <v>1</v>
      </c>
      <c r="H182">
        <v>0</v>
      </c>
    </row>
    <row r="183" spans="1:8" x14ac:dyDescent="0.25">
      <c r="A183" t="s">
        <v>745</v>
      </c>
      <c r="B183" t="s">
        <v>99</v>
      </c>
      <c r="C183">
        <v>-9.8326277683650001E-2</v>
      </c>
      <c r="D183">
        <v>0.60520733967711604</v>
      </c>
      <c r="E183">
        <v>9.6680568831221999E-3</v>
      </c>
      <c r="F183" t="s">
        <v>76</v>
      </c>
      <c r="G183">
        <v>1</v>
      </c>
      <c r="H183">
        <v>0</v>
      </c>
    </row>
    <row r="184" spans="1:8" x14ac:dyDescent="0.25">
      <c r="A184" t="s">
        <v>746</v>
      </c>
      <c r="B184" t="s">
        <v>98</v>
      </c>
      <c r="C184">
        <v>-0.12409641955862601</v>
      </c>
      <c r="D184">
        <v>0.51352725030768298</v>
      </c>
      <c r="E184">
        <v>1.53999213472707E-2</v>
      </c>
      <c r="F184" t="s">
        <v>76</v>
      </c>
      <c r="G184">
        <v>1</v>
      </c>
      <c r="H184">
        <v>0</v>
      </c>
    </row>
    <row r="185" spans="1:8" x14ac:dyDescent="0.25">
      <c r="A185" t="s">
        <v>747</v>
      </c>
      <c r="B185" t="s">
        <v>97</v>
      </c>
      <c r="C185">
        <v>-0.13209949488634501</v>
      </c>
      <c r="D185">
        <v>0.48652068158692902</v>
      </c>
      <c r="E185">
        <v>1.7450276549227501E-2</v>
      </c>
      <c r="F185" t="s">
        <v>76</v>
      </c>
      <c r="G185">
        <v>1</v>
      </c>
      <c r="H185">
        <v>0</v>
      </c>
    </row>
    <row r="186" spans="1:8" x14ac:dyDescent="0.25">
      <c r="A186" t="s">
        <v>748</v>
      </c>
      <c r="B186" t="s">
        <v>95</v>
      </c>
      <c r="C186">
        <v>-0.11248519962471</v>
      </c>
      <c r="D186">
        <v>0.55397732306214897</v>
      </c>
      <c r="E186">
        <v>1.2652920134610999E-2</v>
      </c>
      <c r="F186" t="s">
        <v>76</v>
      </c>
      <c r="G186">
        <v>1</v>
      </c>
      <c r="H186">
        <v>0</v>
      </c>
    </row>
    <row r="187" spans="1:8" x14ac:dyDescent="0.25">
      <c r="A187" t="s">
        <v>749</v>
      </c>
      <c r="B187" t="s">
        <v>94</v>
      </c>
      <c r="C187">
        <v>-9.3490043613090101E-2</v>
      </c>
      <c r="D187">
        <v>0.62315336112228503</v>
      </c>
      <c r="E187">
        <v>8.7403882547774994E-3</v>
      </c>
      <c r="F187" t="s">
        <v>76</v>
      </c>
      <c r="G187">
        <v>1</v>
      </c>
      <c r="H187">
        <v>0</v>
      </c>
    </row>
    <row r="188" spans="1:8" x14ac:dyDescent="0.25">
      <c r="A188" t="s">
        <v>750</v>
      </c>
      <c r="B188" t="s">
        <v>93</v>
      </c>
      <c r="C188">
        <v>-0.12571814621050101</v>
      </c>
      <c r="D188">
        <v>0.50799579357270397</v>
      </c>
      <c r="E188">
        <v>1.5805052286605299E-2</v>
      </c>
      <c r="F188" t="s">
        <v>76</v>
      </c>
      <c r="G188">
        <v>1</v>
      </c>
      <c r="H188">
        <v>0</v>
      </c>
    </row>
    <row r="189" spans="1:8" x14ac:dyDescent="0.25">
      <c r="A189" t="s">
        <v>751</v>
      </c>
      <c r="B189" t="s">
        <v>92</v>
      </c>
      <c r="C189">
        <v>-0.153570480996055</v>
      </c>
      <c r="D189">
        <v>0.41781272299015099</v>
      </c>
      <c r="E189">
        <v>2.3583892633360099E-2</v>
      </c>
      <c r="F189" t="s">
        <v>76</v>
      </c>
      <c r="G189">
        <v>1</v>
      </c>
      <c r="H189">
        <v>0</v>
      </c>
    </row>
    <row r="190" spans="1:8" x14ac:dyDescent="0.25">
      <c r="A190" t="s">
        <v>752</v>
      </c>
      <c r="B190" t="s">
        <v>90</v>
      </c>
      <c r="C190">
        <v>-0.113542385678228</v>
      </c>
      <c r="D190">
        <v>0.55023432419642404</v>
      </c>
      <c r="E190">
        <v>1.28918733455036E-2</v>
      </c>
      <c r="F190" t="s">
        <v>76</v>
      </c>
      <c r="G190">
        <v>1</v>
      </c>
      <c r="H190">
        <v>0</v>
      </c>
    </row>
    <row r="191" spans="1:8" x14ac:dyDescent="0.25">
      <c r="A191" t="s">
        <v>753</v>
      </c>
      <c r="B191" t="s">
        <v>89</v>
      </c>
      <c r="C191">
        <v>-7.4699013972607101E-2</v>
      </c>
      <c r="D191">
        <v>0.69483131957821997</v>
      </c>
      <c r="E191">
        <v>5.5799426884797004E-3</v>
      </c>
      <c r="F191" t="s">
        <v>76</v>
      </c>
      <c r="G191">
        <v>1</v>
      </c>
      <c r="H191">
        <v>0</v>
      </c>
    </row>
    <row r="192" spans="1:8" x14ac:dyDescent="0.25">
      <c r="A192" t="s">
        <v>754</v>
      </c>
      <c r="B192" t="s">
        <v>88</v>
      </c>
      <c r="C192">
        <v>-0.167136864240991</v>
      </c>
      <c r="D192">
        <v>0.37735496341260799</v>
      </c>
      <c r="E192">
        <v>2.7934731388311401E-2</v>
      </c>
      <c r="F192" t="s">
        <v>76</v>
      </c>
      <c r="G192">
        <v>1</v>
      </c>
      <c r="H192">
        <v>0</v>
      </c>
    </row>
    <row r="193" spans="1:8" x14ac:dyDescent="0.25">
      <c r="A193" t="s">
        <v>755</v>
      </c>
      <c r="B193" t="s">
        <v>87</v>
      </c>
      <c r="C193">
        <v>-0.13854675342897399</v>
      </c>
      <c r="D193">
        <v>0.46530487130841203</v>
      </c>
      <c r="E193">
        <v>1.9195202885709001E-2</v>
      </c>
      <c r="F193" t="s">
        <v>76</v>
      </c>
      <c r="G193">
        <v>1</v>
      </c>
      <c r="H193">
        <v>0</v>
      </c>
    </row>
    <row r="194" spans="1:8" x14ac:dyDescent="0.25">
      <c r="A194" t="s">
        <v>756</v>
      </c>
      <c r="B194" t="s">
        <v>435</v>
      </c>
      <c r="C194">
        <v>-5.3258870323554197E-2</v>
      </c>
      <c r="D194">
        <v>0.77985046327516505</v>
      </c>
      <c r="E194">
        <v>2.8365072681412998E-3</v>
      </c>
      <c r="F194" t="s">
        <v>406</v>
      </c>
      <c r="G194">
        <v>-1</v>
      </c>
      <c r="H194">
        <v>1</v>
      </c>
    </row>
    <row r="195" spans="1:8" x14ac:dyDescent="0.25">
      <c r="A195" t="s">
        <v>757</v>
      </c>
      <c r="B195" t="s">
        <v>434</v>
      </c>
      <c r="C195">
        <v>-7.4535766962122801E-2</v>
      </c>
      <c r="D195">
        <v>0.69546659941628697</v>
      </c>
      <c r="E195">
        <v>5.5555805566320999E-3</v>
      </c>
      <c r="F195" t="s">
        <v>406</v>
      </c>
      <c r="G195">
        <v>-1</v>
      </c>
      <c r="H195">
        <v>1</v>
      </c>
    </row>
    <row r="196" spans="1:8" x14ac:dyDescent="0.25">
      <c r="A196" t="s">
        <v>758</v>
      </c>
      <c r="B196" t="s">
        <v>433</v>
      </c>
      <c r="C196">
        <v>-0.13155827108403401</v>
      </c>
      <c r="D196">
        <v>0.488323858975933</v>
      </c>
      <c r="E196">
        <v>1.73075786906201E-2</v>
      </c>
      <c r="F196" t="s">
        <v>406</v>
      </c>
      <c r="G196">
        <v>-1</v>
      </c>
      <c r="H196">
        <v>1</v>
      </c>
    </row>
    <row r="197" spans="1:8" x14ac:dyDescent="0.25">
      <c r="A197" t="s">
        <v>759</v>
      </c>
      <c r="B197" t="s">
        <v>432</v>
      </c>
      <c r="C197">
        <v>-0.17969613393411099</v>
      </c>
      <c r="D197">
        <v>0.34202094163401803</v>
      </c>
      <c r="E197">
        <v>3.2290700550866198E-2</v>
      </c>
      <c r="F197" t="s">
        <v>406</v>
      </c>
      <c r="G197">
        <v>-1</v>
      </c>
      <c r="H197">
        <v>1</v>
      </c>
    </row>
    <row r="198" spans="1:8" x14ac:dyDescent="0.25">
      <c r="A198" t="s">
        <v>760</v>
      </c>
      <c r="B198" t="s">
        <v>430</v>
      </c>
      <c r="C198">
        <v>-2.56382986933043E-2</v>
      </c>
      <c r="D198">
        <v>0.89302172364987298</v>
      </c>
      <c r="E198">
        <v>6.5732235988720002E-4</v>
      </c>
      <c r="F198" t="s">
        <v>406</v>
      </c>
      <c r="G198">
        <v>-1</v>
      </c>
      <c r="H198">
        <v>1</v>
      </c>
    </row>
    <row r="199" spans="1:8" x14ac:dyDescent="0.25">
      <c r="A199" t="s">
        <v>761</v>
      </c>
      <c r="B199" t="s">
        <v>429</v>
      </c>
      <c r="C199">
        <v>-9.3075153507335195E-2</v>
      </c>
      <c r="D199">
        <v>0.62470300643185095</v>
      </c>
      <c r="E199">
        <v>8.6629842004143E-3</v>
      </c>
      <c r="F199" t="s">
        <v>406</v>
      </c>
      <c r="G199">
        <v>-1</v>
      </c>
      <c r="H199">
        <v>1</v>
      </c>
    </row>
    <row r="200" spans="1:8" x14ac:dyDescent="0.25">
      <c r="A200" t="s">
        <v>762</v>
      </c>
      <c r="B200" t="s">
        <v>428</v>
      </c>
      <c r="C200">
        <v>-0.153999659606882</v>
      </c>
      <c r="D200">
        <v>0.41649703448293601</v>
      </c>
      <c r="E200">
        <v>2.3715895159035799E-2</v>
      </c>
      <c r="F200" t="s">
        <v>406</v>
      </c>
      <c r="G200">
        <v>-1</v>
      </c>
      <c r="H200">
        <v>1</v>
      </c>
    </row>
    <row r="201" spans="1:8" x14ac:dyDescent="0.25">
      <c r="A201" t="s">
        <v>763</v>
      </c>
      <c r="B201" t="s">
        <v>427</v>
      </c>
      <c r="C201">
        <v>-0.210685293558519</v>
      </c>
      <c r="D201">
        <v>0.26376431780093201</v>
      </c>
      <c r="E201">
        <v>4.4388292921839399E-2</v>
      </c>
      <c r="F201" t="s">
        <v>406</v>
      </c>
      <c r="G201">
        <v>-1</v>
      </c>
      <c r="H201">
        <v>1</v>
      </c>
    </row>
    <row r="202" spans="1:8" x14ac:dyDescent="0.25">
      <c r="A202" t="s">
        <v>764</v>
      </c>
      <c r="B202" t="s">
        <v>425</v>
      </c>
      <c r="C202">
        <v>-3.6504956759944397E-2</v>
      </c>
      <c r="D202">
        <v>0.84812335324522903</v>
      </c>
      <c r="E202">
        <v>1.3326118680453E-3</v>
      </c>
      <c r="F202" t="s">
        <v>406</v>
      </c>
      <c r="G202">
        <v>-1</v>
      </c>
      <c r="H202">
        <v>1</v>
      </c>
    </row>
    <row r="203" spans="1:8" x14ac:dyDescent="0.25">
      <c r="A203" t="s">
        <v>765</v>
      </c>
      <c r="B203" t="s">
        <v>424</v>
      </c>
      <c r="C203">
        <v>-0.117021753047003</v>
      </c>
      <c r="D203">
        <v>0.53799935752165295</v>
      </c>
      <c r="E203">
        <v>1.36940906861938E-2</v>
      </c>
      <c r="F203" t="s">
        <v>406</v>
      </c>
      <c r="G203">
        <v>-1</v>
      </c>
      <c r="H203">
        <v>1</v>
      </c>
    </row>
    <row r="204" spans="1:8" x14ac:dyDescent="0.25">
      <c r="A204" t="s">
        <v>766</v>
      </c>
      <c r="B204" t="s">
        <v>423</v>
      </c>
      <c r="C204">
        <v>-0.19778228829979899</v>
      </c>
      <c r="D204">
        <v>0.294794814356309</v>
      </c>
      <c r="E204">
        <v>3.9117833565105203E-2</v>
      </c>
      <c r="F204" t="s">
        <v>406</v>
      </c>
      <c r="G204">
        <v>-1</v>
      </c>
      <c r="H204">
        <v>1</v>
      </c>
    </row>
    <row r="205" spans="1:8" x14ac:dyDescent="0.25">
      <c r="A205" t="s">
        <v>767</v>
      </c>
      <c r="B205" t="s">
        <v>422</v>
      </c>
      <c r="C205">
        <v>-0.20524497194434299</v>
      </c>
      <c r="D205">
        <v>0.27657732806902802</v>
      </c>
      <c r="E205">
        <v>4.21254985084345E-2</v>
      </c>
      <c r="F205" t="s">
        <v>406</v>
      </c>
      <c r="G205">
        <v>-1</v>
      </c>
      <c r="H205">
        <v>1</v>
      </c>
    </row>
    <row r="206" spans="1:8" x14ac:dyDescent="0.25">
      <c r="A206" t="s">
        <v>768</v>
      </c>
      <c r="B206" t="s">
        <v>420</v>
      </c>
      <c r="C206">
        <v>-4.0620186880307399E-2</v>
      </c>
      <c r="D206">
        <v>0.83123346793034403</v>
      </c>
      <c r="E206">
        <v>1.6499995821913E-3</v>
      </c>
      <c r="F206" t="s">
        <v>406</v>
      </c>
      <c r="G206">
        <v>-1</v>
      </c>
      <c r="H206">
        <v>1</v>
      </c>
    </row>
    <row r="207" spans="1:8" x14ac:dyDescent="0.25">
      <c r="A207" t="s">
        <v>769</v>
      </c>
      <c r="B207" t="s">
        <v>419</v>
      </c>
      <c r="C207">
        <v>-0.182648948843734</v>
      </c>
      <c r="D207">
        <v>0.33401426418729901</v>
      </c>
      <c r="E207">
        <v>3.3360638513721098E-2</v>
      </c>
      <c r="F207" t="s">
        <v>406</v>
      </c>
      <c r="G207">
        <v>-1</v>
      </c>
      <c r="H207">
        <v>1</v>
      </c>
    </row>
    <row r="208" spans="1:8" x14ac:dyDescent="0.25">
      <c r="A208" t="s">
        <v>770</v>
      </c>
      <c r="B208" t="s">
        <v>418</v>
      </c>
      <c r="C208">
        <v>-0.19523110110303701</v>
      </c>
      <c r="D208">
        <v>0.30119290847401398</v>
      </c>
      <c r="E208">
        <v>3.8115182837904597E-2</v>
      </c>
      <c r="F208" t="s">
        <v>406</v>
      </c>
      <c r="G208">
        <v>-1</v>
      </c>
      <c r="H208">
        <v>1</v>
      </c>
    </row>
    <row r="209" spans="1:8" x14ac:dyDescent="0.25">
      <c r="A209" t="s">
        <v>771</v>
      </c>
      <c r="B209" t="s">
        <v>417</v>
      </c>
      <c r="C209">
        <v>-0.19817572169435499</v>
      </c>
      <c r="D209">
        <v>0.29381584800701399</v>
      </c>
      <c r="E209">
        <v>3.9273616669078401E-2</v>
      </c>
      <c r="F209" t="s">
        <v>406</v>
      </c>
      <c r="G209">
        <v>-1</v>
      </c>
      <c r="H209">
        <v>1</v>
      </c>
    </row>
    <row r="210" spans="1:8" x14ac:dyDescent="0.25">
      <c r="A210" t="s">
        <v>772</v>
      </c>
      <c r="B210" t="s">
        <v>285</v>
      </c>
      <c r="C210">
        <v>-1.07732921602911E-2</v>
      </c>
      <c r="D210">
        <v>0.95494195759593303</v>
      </c>
      <c r="E210">
        <v>1.160638239712E-4</v>
      </c>
      <c r="F210" t="s">
        <v>256</v>
      </c>
      <c r="G210">
        <v>1</v>
      </c>
      <c r="H210">
        <v>0</v>
      </c>
    </row>
    <row r="211" spans="1:8" x14ac:dyDescent="0.25">
      <c r="A211" t="s">
        <v>773</v>
      </c>
      <c r="B211" t="s">
        <v>284</v>
      </c>
      <c r="C211">
        <v>-6.2237230583267397E-2</v>
      </c>
      <c r="D211">
        <v>0.74388009210172401</v>
      </c>
      <c r="E211">
        <v>3.8734728706750999E-3</v>
      </c>
      <c r="F211" t="s">
        <v>256</v>
      </c>
      <c r="G211">
        <v>1</v>
      </c>
      <c r="H211">
        <v>0</v>
      </c>
    </row>
    <row r="212" spans="1:8" x14ac:dyDescent="0.25">
      <c r="A212" t="s">
        <v>774</v>
      </c>
      <c r="B212" t="s">
        <v>283</v>
      </c>
      <c r="C212">
        <v>-0.17944184791033399</v>
      </c>
      <c r="D212">
        <v>0.34271583014920198</v>
      </c>
      <c r="E212">
        <v>3.2199376781475698E-2</v>
      </c>
      <c r="F212" t="s">
        <v>256</v>
      </c>
      <c r="G212">
        <v>1</v>
      </c>
      <c r="H212">
        <v>0</v>
      </c>
    </row>
    <row r="213" spans="1:8" x14ac:dyDescent="0.25">
      <c r="A213" t="s">
        <v>775</v>
      </c>
      <c r="B213" t="s">
        <v>282</v>
      </c>
      <c r="C213">
        <v>-0.238307596530201</v>
      </c>
      <c r="D213">
        <v>0.20473842528716399</v>
      </c>
      <c r="E213">
        <v>5.6790510564001598E-2</v>
      </c>
      <c r="F213" t="s">
        <v>256</v>
      </c>
      <c r="G213">
        <v>1</v>
      </c>
      <c r="H213">
        <v>0</v>
      </c>
    </row>
    <row r="214" spans="1:8" x14ac:dyDescent="0.25">
      <c r="A214" t="s">
        <v>776</v>
      </c>
      <c r="B214" t="s">
        <v>280</v>
      </c>
      <c r="C214">
        <v>-1.5531080126164099E-2</v>
      </c>
      <c r="D214">
        <v>0.93507826219759105</v>
      </c>
      <c r="E214">
        <v>2.4121444988519999E-4</v>
      </c>
      <c r="F214" t="s">
        <v>256</v>
      </c>
      <c r="G214">
        <v>1</v>
      </c>
      <c r="H214">
        <v>0</v>
      </c>
    </row>
    <row r="215" spans="1:8" x14ac:dyDescent="0.25">
      <c r="A215" t="s">
        <v>777</v>
      </c>
      <c r="B215" t="s">
        <v>279</v>
      </c>
      <c r="C215">
        <v>-0.10352802038056701</v>
      </c>
      <c r="D215">
        <v>0.58615376351995496</v>
      </c>
      <c r="E215">
        <v>1.0718051003919E-2</v>
      </c>
      <c r="F215" t="s">
        <v>256</v>
      </c>
      <c r="G215">
        <v>1</v>
      </c>
      <c r="H215">
        <v>0</v>
      </c>
    </row>
    <row r="216" spans="1:8" x14ac:dyDescent="0.25">
      <c r="A216" t="s">
        <v>778</v>
      </c>
      <c r="B216" t="s">
        <v>278</v>
      </c>
      <c r="C216">
        <v>-0.20470839341703201</v>
      </c>
      <c r="D216">
        <v>0.27786242589507099</v>
      </c>
      <c r="E216">
        <v>4.19055263353822E-2</v>
      </c>
      <c r="F216" t="s">
        <v>256</v>
      </c>
      <c r="G216">
        <v>1</v>
      </c>
      <c r="H216">
        <v>0</v>
      </c>
    </row>
    <row r="217" spans="1:8" x14ac:dyDescent="0.25">
      <c r="A217" t="s">
        <v>779</v>
      </c>
      <c r="B217" t="s">
        <v>277</v>
      </c>
      <c r="C217">
        <v>-0.27232036738870602</v>
      </c>
      <c r="D217">
        <v>0.14543118054458901</v>
      </c>
      <c r="E217">
        <v>7.4158382494719705E-2</v>
      </c>
      <c r="F217" t="s">
        <v>256</v>
      </c>
      <c r="G217">
        <v>1</v>
      </c>
      <c r="H217">
        <v>0</v>
      </c>
    </row>
    <row r="218" spans="1:8" x14ac:dyDescent="0.25">
      <c r="A218" t="s">
        <v>780</v>
      </c>
      <c r="B218" t="s">
        <v>275</v>
      </c>
      <c r="C218">
        <v>-6.6034904442935902E-2</v>
      </c>
      <c r="D218">
        <v>0.72881810908613798</v>
      </c>
      <c r="E218">
        <v>4.3606086047877001E-3</v>
      </c>
      <c r="F218" t="s">
        <v>256</v>
      </c>
      <c r="G218">
        <v>1</v>
      </c>
      <c r="H218">
        <v>0</v>
      </c>
    </row>
    <row r="219" spans="1:8" x14ac:dyDescent="0.25">
      <c r="A219" t="s">
        <v>781</v>
      </c>
      <c r="B219" t="s">
        <v>274</v>
      </c>
      <c r="C219">
        <v>-0.121532626167592</v>
      </c>
      <c r="D219">
        <v>0.52233198374277001</v>
      </c>
      <c r="E219">
        <v>1.47701792231919E-2</v>
      </c>
      <c r="F219" t="s">
        <v>256</v>
      </c>
      <c r="G219">
        <v>1</v>
      </c>
      <c r="H219">
        <v>0</v>
      </c>
    </row>
    <row r="220" spans="1:8" x14ac:dyDescent="0.25">
      <c r="A220" t="s">
        <v>782</v>
      </c>
      <c r="B220" t="s">
        <v>273</v>
      </c>
      <c r="C220">
        <v>-0.249707511182058</v>
      </c>
      <c r="D220">
        <v>0.18325993332712501</v>
      </c>
      <c r="E220">
        <v>6.2353841140737998E-2</v>
      </c>
      <c r="F220" t="s">
        <v>256</v>
      </c>
      <c r="G220">
        <v>1</v>
      </c>
      <c r="H220">
        <v>0</v>
      </c>
    </row>
    <row r="221" spans="1:8" x14ac:dyDescent="0.25">
      <c r="A221" t="s">
        <v>783</v>
      </c>
      <c r="B221" t="s">
        <v>272</v>
      </c>
      <c r="C221">
        <v>-0.31366246326497899</v>
      </c>
      <c r="D221">
        <v>9.1430682628009102E-2</v>
      </c>
      <c r="E221">
        <v>9.8384140861454805E-2</v>
      </c>
      <c r="F221" t="s">
        <v>256</v>
      </c>
      <c r="G221">
        <v>1</v>
      </c>
      <c r="H221">
        <v>0</v>
      </c>
    </row>
    <row r="222" spans="1:8" x14ac:dyDescent="0.25">
      <c r="A222" t="s">
        <v>784</v>
      </c>
      <c r="B222" t="s">
        <v>270</v>
      </c>
      <c r="C222">
        <v>-8.0056411137099798E-2</v>
      </c>
      <c r="D222">
        <v>0.67409748803103198</v>
      </c>
      <c r="E222">
        <v>6.4090289641524001E-3</v>
      </c>
      <c r="F222" t="s">
        <v>256</v>
      </c>
      <c r="G222">
        <v>1</v>
      </c>
      <c r="H222">
        <v>0</v>
      </c>
    </row>
    <row r="223" spans="1:8" x14ac:dyDescent="0.25">
      <c r="A223" t="s">
        <v>785</v>
      </c>
      <c r="B223" t="s">
        <v>269</v>
      </c>
      <c r="C223">
        <v>-0.15185371256462199</v>
      </c>
      <c r="D223">
        <v>0.42309872740270998</v>
      </c>
      <c r="E223">
        <v>2.3059550019658901E-2</v>
      </c>
      <c r="F223" t="s">
        <v>256</v>
      </c>
      <c r="G223">
        <v>1</v>
      </c>
      <c r="H223">
        <v>0</v>
      </c>
    </row>
    <row r="224" spans="1:8" x14ac:dyDescent="0.25">
      <c r="A224" t="s">
        <v>786</v>
      </c>
      <c r="B224" t="s">
        <v>268</v>
      </c>
      <c r="C224">
        <v>-0.32825379449310799</v>
      </c>
      <c r="D224">
        <v>7.6566326405517804E-2</v>
      </c>
      <c r="E224">
        <v>0.107750553599123</v>
      </c>
      <c r="F224" t="s">
        <v>256</v>
      </c>
      <c r="G224">
        <v>1</v>
      </c>
      <c r="H224">
        <v>0</v>
      </c>
    </row>
    <row r="225" spans="1:8" x14ac:dyDescent="0.25">
      <c r="A225" t="s">
        <v>787</v>
      </c>
      <c r="B225" t="s">
        <v>267</v>
      </c>
      <c r="C225">
        <v>-0.27977020084996701</v>
      </c>
      <c r="D225">
        <v>0.134305569534722</v>
      </c>
      <c r="E225">
        <v>7.8271365283631197E-2</v>
      </c>
      <c r="F225" t="s">
        <v>256</v>
      </c>
      <c r="G225">
        <v>1</v>
      </c>
      <c r="H225">
        <v>0</v>
      </c>
    </row>
    <row r="226" spans="1:8" x14ac:dyDescent="0.25">
      <c r="A226" t="s">
        <v>788</v>
      </c>
      <c r="B226" t="s">
        <v>195</v>
      </c>
      <c r="C226">
        <v>-0.15693870437684801</v>
      </c>
      <c r="D226">
        <v>0.40754942380756698</v>
      </c>
      <c r="E226">
        <v>2.46297569314839E-2</v>
      </c>
      <c r="F226" t="s">
        <v>166</v>
      </c>
      <c r="G226">
        <v>-1</v>
      </c>
      <c r="H226">
        <v>1</v>
      </c>
    </row>
    <row r="227" spans="1:8" x14ac:dyDescent="0.25">
      <c r="A227" t="s">
        <v>789</v>
      </c>
      <c r="B227" t="s">
        <v>194</v>
      </c>
      <c r="C227">
        <v>-0.16691542551317501</v>
      </c>
      <c r="D227">
        <v>0.377996396366095</v>
      </c>
      <c r="E227">
        <v>2.78607592742443E-2</v>
      </c>
      <c r="F227" t="s">
        <v>166</v>
      </c>
      <c r="G227">
        <v>-1</v>
      </c>
      <c r="H227">
        <v>1</v>
      </c>
    </row>
    <row r="228" spans="1:8" x14ac:dyDescent="0.25">
      <c r="A228" t="s">
        <v>790</v>
      </c>
      <c r="B228" t="s">
        <v>193</v>
      </c>
      <c r="C228">
        <v>-0.242166676236829</v>
      </c>
      <c r="D228">
        <v>0.197282426558123</v>
      </c>
      <c r="E228">
        <v>5.8644699079593299E-2</v>
      </c>
      <c r="F228" t="s">
        <v>166</v>
      </c>
      <c r="G228">
        <v>-1</v>
      </c>
      <c r="H228">
        <v>1</v>
      </c>
    </row>
    <row r="229" spans="1:8" x14ac:dyDescent="0.25">
      <c r="A229" t="s">
        <v>791</v>
      </c>
      <c r="B229" t="s">
        <v>192</v>
      </c>
      <c r="C229">
        <v>-0.31548642811863697</v>
      </c>
      <c r="D229">
        <v>8.9461197131110101E-2</v>
      </c>
      <c r="E229">
        <v>9.9531686327056307E-2</v>
      </c>
      <c r="F229" t="s">
        <v>166</v>
      </c>
      <c r="G229">
        <v>-1</v>
      </c>
      <c r="H229">
        <v>1</v>
      </c>
    </row>
    <row r="230" spans="1:8" x14ac:dyDescent="0.25">
      <c r="A230" t="s">
        <v>792</v>
      </c>
      <c r="B230" t="s">
        <v>190</v>
      </c>
      <c r="C230">
        <v>-0.14161570749597999</v>
      </c>
      <c r="D230">
        <v>0.45537960368693498</v>
      </c>
      <c r="E230">
        <v>2.00550086095873E-2</v>
      </c>
      <c r="F230" t="s">
        <v>166</v>
      </c>
      <c r="G230">
        <v>-1</v>
      </c>
      <c r="H230">
        <v>1</v>
      </c>
    </row>
    <row r="231" spans="1:8" x14ac:dyDescent="0.25">
      <c r="A231" t="s">
        <v>793</v>
      </c>
      <c r="B231" t="s">
        <v>189</v>
      </c>
      <c r="C231">
        <v>-0.16754719328738099</v>
      </c>
      <c r="D231">
        <v>0.37616805702891298</v>
      </c>
      <c r="E231">
        <v>2.8072061978479401E-2</v>
      </c>
      <c r="F231" t="s">
        <v>166</v>
      </c>
      <c r="G231">
        <v>-1</v>
      </c>
      <c r="H231">
        <v>1</v>
      </c>
    </row>
    <row r="232" spans="1:8" x14ac:dyDescent="0.25">
      <c r="A232" t="s">
        <v>794</v>
      </c>
      <c r="B232" t="s">
        <v>188</v>
      </c>
      <c r="C232">
        <v>-0.27114424256484199</v>
      </c>
      <c r="D232">
        <v>0.14724679682637101</v>
      </c>
      <c r="E232">
        <v>7.3519200276062402E-2</v>
      </c>
      <c r="F232" t="s">
        <v>166</v>
      </c>
      <c r="G232">
        <v>-1</v>
      </c>
      <c r="H232">
        <v>1</v>
      </c>
    </row>
    <row r="233" spans="1:8" x14ac:dyDescent="0.25">
      <c r="A233" t="s">
        <v>795</v>
      </c>
      <c r="B233" t="s">
        <v>187</v>
      </c>
      <c r="C233">
        <v>-0.34827673685973498</v>
      </c>
      <c r="D233">
        <v>5.9285797275272799E-2</v>
      </c>
      <c r="E233">
        <v>0.121296685437665</v>
      </c>
      <c r="F233" t="s">
        <v>166</v>
      </c>
      <c r="G233">
        <v>-1</v>
      </c>
      <c r="H233">
        <v>1</v>
      </c>
    </row>
    <row r="234" spans="1:8" x14ac:dyDescent="0.25">
      <c r="A234" t="s">
        <v>796</v>
      </c>
      <c r="B234" t="s">
        <v>185</v>
      </c>
      <c r="C234">
        <v>-0.13826520667303199</v>
      </c>
      <c r="D234">
        <v>0.46622107229689003</v>
      </c>
      <c r="E234">
        <v>1.9117267376336601E-2</v>
      </c>
      <c r="F234" t="s">
        <v>166</v>
      </c>
      <c r="G234">
        <v>-1</v>
      </c>
      <c r="H234">
        <v>1</v>
      </c>
    </row>
    <row r="235" spans="1:8" x14ac:dyDescent="0.25">
      <c r="A235" t="s">
        <v>797</v>
      </c>
      <c r="B235" t="s">
        <v>184</v>
      </c>
      <c r="C235">
        <v>-0.18836885171138601</v>
      </c>
      <c r="D235">
        <v>0.318832797815295</v>
      </c>
      <c r="E235">
        <v>3.5482824295066197E-2</v>
      </c>
      <c r="F235" t="s">
        <v>166</v>
      </c>
      <c r="G235">
        <v>-1</v>
      </c>
      <c r="H235">
        <v>1</v>
      </c>
    </row>
    <row r="236" spans="1:8" x14ac:dyDescent="0.25">
      <c r="A236" t="s">
        <v>798</v>
      </c>
      <c r="B236" t="s">
        <v>183</v>
      </c>
      <c r="C236">
        <v>-0.30805105123078502</v>
      </c>
      <c r="D236">
        <v>9.7696557824001107E-2</v>
      </c>
      <c r="E236">
        <v>9.4895450164391798E-2</v>
      </c>
      <c r="F236" t="s">
        <v>166</v>
      </c>
      <c r="G236">
        <v>-1</v>
      </c>
      <c r="H236">
        <v>1</v>
      </c>
    </row>
    <row r="237" spans="1:8" x14ac:dyDescent="0.25">
      <c r="A237" t="s">
        <v>799</v>
      </c>
      <c r="B237" t="s">
        <v>182</v>
      </c>
      <c r="C237">
        <v>-0.40410984235310599</v>
      </c>
      <c r="D237">
        <v>2.6775082480767799E-2</v>
      </c>
      <c r="E237">
        <v>0.163304764686652</v>
      </c>
      <c r="F237" t="s">
        <v>166</v>
      </c>
      <c r="G237">
        <v>-1</v>
      </c>
      <c r="H237">
        <v>1</v>
      </c>
    </row>
    <row r="238" spans="1:8" x14ac:dyDescent="0.25">
      <c r="A238" t="s">
        <v>800</v>
      </c>
      <c r="B238" t="s">
        <v>180</v>
      </c>
      <c r="C238">
        <v>-0.164691868554072</v>
      </c>
      <c r="D238">
        <v>0.38447241089123402</v>
      </c>
      <c r="E238">
        <v>2.71234115678319E-2</v>
      </c>
      <c r="F238" t="s">
        <v>166</v>
      </c>
      <c r="G238">
        <v>-1</v>
      </c>
      <c r="H238">
        <v>1</v>
      </c>
    </row>
    <row r="239" spans="1:8" x14ac:dyDescent="0.25">
      <c r="A239" t="s">
        <v>801</v>
      </c>
      <c r="B239" t="s">
        <v>179</v>
      </c>
      <c r="C239">
        <v>-0.20191792915717999</v>
      </c>
      <c r="D239">
        <v>0.28460740940361101</v>
      </c>
      <c r="E239">
        <v>4.0770850115123998E-2</v>
      </c>
      <c r="F239" t="s">
        <v>166</v>
      </c>
      <c r="G239">
        <v>-1</v>
      </c>
      <c r="H239">
        <v>1</v>
      </c>
    </row>
    <row r="240" spans="1:8" x14ac:dyDescent="0.25">
      <c r="A240" t="s">
        <v>802</v>
      </c>
      <c r="B240" t="s">
        <v>178</v>
      </c>
      <c r="C240">
        <v>-0.39566531292294599</v>
      </c>
      <c r="D240">
        <v>3.0444484518531999E-2</v>
      </c>
      <c r="E240">
        <v>0.15655103985041299</v>
      </c>
      <c r="F240" t="s">
        <v>166</v>
      </c>
      <c r="G240">
        <v>-1</v>
      </c>
      <c r="H240">
        <v>1</v>
      </c>
    </row>
    <row r="241" spans="1:8" x14ac:dyDescent="0.25">
      <c r="A241" t="s">
        <v>803</v>
      </c>
      <c r="B241" t="s">
        <v>177</v>
      </c>
      <c r="C241">
        <v>-0.38922578288313397</v>
      </c>
      <c r="D241">
        <v>3.3508554695334702E-2</v>
      </c>
      <c r="E241">
        <v>0.151496710060988</v>
      </c>
      <c r="F241" t="s">
        <v>166</v>
      </c>
      <c r="G241">
        <v>-1</v>
      </c>
      <c r="H241">
        <v>1</v>
      </c>
    </row>
    <row r="242" spans="1:8" x14ac:dyDescent="0.25">
      <c r="A242" t="s">
        <v>804</v>
      </c>
      <c r="B242" t="s">
        <v>135</v>
      </c>
      <c r="C242">
        <v>-0.228463449496007</v>
      </c>
      <c r="D242">
        <v>0.224627978256146</v>
      </c>
      <c r="E242">
        <v>5.2195547755614503E-2</v>
      </c>
      <c r="F242" t="s">
        <v>106</v>
      </c>
      <c r="G242">
        <v>-1</v>
      </c>
      <c r="H242">
        <v>1</v>
      </c>
    </row>
    <row r="243" spans="1:8" x14ac:dyDescent="0.25">
      <c r="A243" t="s">
        <v>805</v>
      </c>
      <c r="B243" t="s">
        <v>134</v>
      </c>
      <c r="C243">
        <v>-0.20961372714429299</v>
      </c>
      <c r="D243">
        <v>0.26625691670837898</v>
      </c>
      <c r="E243">
        <v>4.3937914607322798E-2</v>
      </c>
      <c r="F243" t="s">
        <v>106</v>
      </c>
      <c r="G243">
        <v>-1</v>
      </c>
      <c r="H243">
        <v>1</v>
      </c>
    </row>
    <row r="244" spans="1:8" x14ac:dyDescent="0.25">
      <c r="A244" t="s">
        <v>806</v>
      </c>
      <c r="B244" t="s">
        <v>133</v>
      </c>
      <c r="C244">
        <v>-0.26769681956159702</v>
      </c>
      <c r="D244">
        <v>0.15266294953850801</v>
      </c>
      <c r="E244">
        <v>7.1661587203394994E-2</v>
      </c>
      <c r="F244" t="s">
        <v>106</v>
      </c>
      <c r="G244">
        <v>-1</v>
      </c>
      <c r="H244">
        <v>1</v>
      </c>
    </row>
    <row r="245" spans="1:8" x14ac:dyDescent="0.25">
      <c r="A245" t="s">
        <v>807</v>
      </c>
      <c r="B245" t="s">
        <v>132</v>
      </c>
      <c r="C245">
        <v>-0.33122991098830601</v>
      </c>
      <c r="D245">
        <v>7.3777484284490796E-2</v>
      </c>
      <c r="E245">
        <v>0.109713253933321</v>
      </c>
      <c r="F245" t="s">
        <v>106</v>
      </c>
      <c r="G245">
        <v>-1</v>
      </c>
      <c r="H245">
        <v>1</v>
      </c>
    </row>
    <row r="246" spans="1:8" x14ac:dyDescent="0.25">
      <c r="A246" t="s">
        <v>808</v>
      </c>
      <c r="B246" t="s">
        <v>130</v>
      </c>
      <c r="C246">
        <v>-0.20118194980773599</v>
      </c>
      <c r="D246">
        <v>0.28640368304324698</v>
      </c>
      <c r="E246">
        <v>4.0474176928442698E-2</v>
      </c>
      <c r="F246" t="s">
        <v>106</v>
      </c>
      <c r="G246">
        <v>-1</v>
      </c>
      <c r="H246">
        <v>1</v>
      </c>
    </row>
    <row r="247" spans="1:8" x14ac:dyDescent="0.25">
      <c r="A247" t="s">
        <v>809</v>
      </c>
      <c r="B247" t="s">
        <v>129</v>
      </c>
      <c r="C247">
        <v>-0.192102268173202</v>
      </c>
      <c r="D247">
        <v>0.30915806166924398</v>
      </c>
      <c r="E247">
        <v>3.6903281437289097E-2</v>
      </c>
      <c r="F247" t="s">
        <v>106</v>
      </c>
      <c r="G247">
        <v>-1</v>
      </c>
      <c r="H247">
        <v>1</v>
      </c>
    </row>
    <row r="248" spans="1:8" x14ac:dyDescent="0.25">
      <c r="A248" t="s">
        <v>810</v>
      </c>
      <c r="B248" t="s">
        <v>128</v>
      </c>
      <c r="C248">
        <v>-0.29969734188874297</v>
      </c>
      <c r="D248">
        <v>0.107618079108889</v>
      </c>
      <c r="E248">
        <v>8.9818496735178499E-2</v>
      </c>
      <c r="F248" t="s">
        <v>106</v>
      </c>
      <c r="G248">
        <v>-1</v>
      </c>
      <c r="H248">
        <v>1</v>
      </c>
    </row>
    <row r="249" spans="1:8" x14ac:dyDescent="0.25">
      <c r="A249" t="s">
        <v>811</v>
      </c>
      <c r="B249" t="s">
        <v>127</v>
      </c>
      <c r="C249">
        <v>-0.35908980512308902</v>
      </c>
      <c r="D249">
        <v>5.1319509004150402E-2</v>
      </c>
      <c r="E249">
        <v>0.12894548814333801</v>
      </c>
      <c r="F249" t="s">
        <v>106</v>
      </c>
      <c r="G249">
        <v>-1</v>
      </c>
      <c r="H249">
        <v>1</v>
      </c>
    </row>
    <row r="250" spans="1:8" x14ac:dyDescent="0.25">
      <c r="A250" t="s">
        <v>812</v>
      </c>
      <c r="B250" t="s">
        <v>125</v>
      </c>
      <c r="C250">
        <v>-0.176111221523332</v>
      </c>
      <c r="D250">
        <v>0.35189604736999602</v>
      </c>
      <c r="E250">
        <v>3.1015162346440101E-2</v>
      </c>
      <c r="F250" t="s">
        <v>106</v>
      </c>
      <c r="G250">
        <v>-1</v>
      </c>
      <c r="H250">
        <v>1</v>
      </c>
    </row>
    <row r="251" spans="1:8" x14ac:dyDescent="0.25">
      <c r="A251" t="s">
        <v>813</v>
      </c>
      <c r="B251" t="s">
        <v>124</v>
      </c>
      <c r="C251">
        <v>-0.21380011301569901</v>
      </c>
      <c r="D251">
        <v>0.256605489374231</v>
      </c>
      <c r="E251">
        <v>4.5710488325525697E-2</v>
      </c>
      <c r="F251" t="s">
        <v>106</v>
      </c>
      <c r="G251">
        <v>-1</v>
      </c>
      <c r="H251">
        <v>1</v>
      </c>
    </row>
    <row r="252" spans="1:8" x14ac:dyDescent="0.25">
      <c r="A252" t="s">
        <v>814</v>
      </c>
      <c r="B252" t="s">
        <v>123</v>
      </c>
      <c r="C252">
        <v>-0.33357729176240603</v>
      </c>
      <c r="D252">
        <v>7.1633711425311594E-2</v>
      </c>
      <c r="E252">
        <v>0.111273809579541</v>
      </c>
      <c r="F252" t="s">
        <v>106</v>
      </c>
      <c r="G252">
        <v>-1</v>
      </c>
      <c r="H252">
        <v>1</v>
      </c>
    </row>
    <row r="253" spans="1:8" x14ac:dyDescent="0.25">
      <c r="A253" t="s">
        <v>815</v>
      </c>
      <c r="B253" t="s">
        <v>122</v>
      </c>
      <c r="C253">
        <v>-0.42263357437037302</v>
      </c>
      <c r="D253">
        <v>1.9980066521795001E-2</v>
      </c>
      <c r="E253">
        <v>0.17861913818507799</v>
      </c>
      <c r="F253" t="s">
        <v>106</v>
      </c>
      <c r="G253">
        <v>-1</v>
      </c>
      <c r="H253">
        <v>1</v>
      </c>
    </row>
    <row r="254" spans="1:8" x14ac:dyDescent="0.25">
      <c r="A254" t="s">
        <v>816</v>
      </c>
      <c r="B254" t="s">
        <v>120</v>
      </c>
      <c r="C254">
        <v>-0.206537487341099</v>
      </c>
      <c r="D254">
        <v>0.27349751948133399</v>
      </c>
      <c r="E254">
        <v>4.2657733677174799E-2</v>
      </c>
      <c r="F254" t="s">
        <v>106</v>
      </c>
      <c r="G254">
        <v>-1</v>
      </c>
      <c r="H254">
        <v>1</v>
      </c>
    </row>
    <row r="255" spans="1:8" x14ac:dyDescent="0.25">
      <c r="A255" t="s">
        <v>817</v>
      </c>
      <c r="B255" t="s">
        <v>119</v>
      </c>
      <c r="C255">
        <v>-0.20598760761893001</v>
      </c>
      <c r="D255">
        <v>0.274805054426498</v>
      </c>
      <c r="E255">
        <v>4.2430894492570703E-2</v>
      </c>
      <c r="F255" t="s">
        <v>106</v>
      </c>
      <c r="G255">
        <v>-1</v>
      </c>
      <c r="H255">
        <v>1</v>
      </c>
    </row>
    <row r="256" spans="1:8" x14ac:dyDescent="0.25">
      <c r="A256" t="s">
        <v>818</v>
      </c>
      <c r="B256" t="s">
        <v>118</v>
      </c>
      <c r="C256">
        <v>-0.43669555713492297</v>
      </c>
      <c r="D256">
        <v>1.58311662827758E-2</v>
      </c>
      <c r="E256">
        <v>0.19070300962138001</v>
      </c>
      <c r="F256" t="s">
        <v>106</v>
      </c>
      <c r="G256">
        <v>-1</v>
      </c>
      <c r="H256">
        <v>1</v>
      </c>
    </row>
    <row r="257" spans="1:8" x14ac:dyDescent="0.25">
      <c r="A257" t="s">
        <v>819</v>
      </c>
      <c r="B257" t="s">
        <v>117</v>
      </c>
      <c r="C257">
        <v>-0.37340296754633701</v>
      </c>
      <c r="D257">
        <v>4.2103912556079003E-2</v>
      </c>
      <c r="E257">
        <v>0.13942977617241001</v>
      </c>
      <c r="F257" t="s">
        <v>106</v>
      </c>
      <c r="G257">
        <v>-1</v>
      </c>
      <c r="H257">
        <v>1</v>
      </c>
    </row>
    <row r="258" spans="1:8" x14ac:dyDescent="0.25">
      <c r="A258" t="s">
        <v>820</v>
      </c>
      <c r="B258" t="s">
        <v>75</v>
      </c>
      <c r="C258">
        <v>0.18162209480976299</v>
      </c>
      <c r="D258">
        <v>0.33678555991576298</v>
      </c>
      <c r="E258">
        <v>3.2986585323086397E-2</v>
      </c>
      <c r="F258" t="s">
        <v>46</v>
      </c>
      <c r="G258">
        <v>-1</v>
      </c>
      <c r="H258">
        <v>0</v>
      </c>
    </row>
    <row r="259" spans="1:8" x14ac:dyDescent="0.25">
      <c r="A259" t="s">
        <v>821</v>
      </c>
      <c r="B259" t="s">
        <v>74</v>
      </c>
      <c r="C259">
        <v>0.186218099635168</v>
      </c>
      <c r="D259">
        <v>0.32449031774169801</v>
      </c>
      <c r="E259">
        <v>3.4677180631733397E-2</v>
      </c>
      <c r="F259" t="s">
        <v>46</v>
      </c>
      <c r="G259">
        <v>-1</v>
      </c>
      <c r="H259">
        <v>0</v>
      </c>
    </row>
    <row r="260" spans="1:8" x14ac:dyDescent="0.25">
      <c r="A260" t="s">
        <v>822</v>
      </c>
      <c r="B260" t="s">
        <v>73</v>
      </c>
      <c r="C260">
        <v>0.169385165698901</v>
      </c>
      <c r="D260">
        <v>0.37087837452710098</v>
      </c>
      <c r="E260">
        <v>2.8691334358844502E-2</v>
      </c>
      <c r="F260" t="s">
        <v>46</v>
      </c>
      <c r="G260">
        <v>-1</v>
      </c>
      <c r="H260">
        <v>0</v>
      </c>
    </row>
    <row r="261" spans="1:8" x14ac:dyDescent="0.25">
      <c r="A261" t="s">
        <v>823</v>
      </c>
      <c r="B261" t="s">
        <v>72</v>
      </c>
      <c r="C261">
        <v>0.17822688100131001</v>
      </c>
      <c r="D261">
        <v>0.34604773641849401</v>
      </c>
      <c r="E261">
        <v>3.1764821111455399E-2</v>
      </c>
      <c r="F261" t="s">
        <v>46</v>
      </c>
      <c r="G261">
        <v>-1</v>
      </c>
      <c r="H261">
        <v>0</v>
      </c>
    </row>
    <row r="262" spans="1:8" x14ac:dyDescent="0.25">
      <c r="A262" t="s">
        <v>824</v>
      </c>
      <c r="B262" t="s">
        <v>70</v>
      </c>
      <c r="C262">
        <v>0.19152803163177901</v>
      </c>
      <c r="D262">
        <v>0.31063406715305197</v>
      </c>
      <c r="E262">
        <v>3.6682986900744098E-2</v>
      </c>
      <c r="F262" t="s">
        <v>46</v>
      </c>
      <c r="G262">
        <v>-1</v>
      </c>
      <c r="H262">
        <v>0</v>
      </c>
    </row>
    <row r="263" spans="1:8" x14ac:dyDescent="0.25">
      <c r="A263" t="s">
        <v>825</v>
      </c>
      <c r="B263" t="s">
        <v>69</v>
      </c>
      <c r="C263">
        <v>0.18022841707946599</v>
      </c>
      <c r="D263">
        <v>0.340569129680386</v>
      </c>
      <c r="E263">
        <v>3.24822823229702E-2</v>
      </c>
      <c r="F263" t="s">
        <v>46</v>
      </c>
      <c r="G263">
        <v>-1</v>
      </c>
      <c r="H263">
        <v>0</v>
      </c>
    </row>
    <row r="264" spans="1:8" x14ac:dyDescent="0.25">
      <c r="A264" t="s">
        <v>826</v>
      </c>
      <c r="B264" t="s">
        <v>68</v>
      </c>
      <c r="C264">
        <v>0.15810000303395699</v>
      </c>
      <c r="D264">
        <v>0.40404406511719598</v>
      </c>
      <c r="E264">
        <v>2.4995610959337399E-2</v>
      </c>
      <c r="F264" t="s">
        <v>46</v>
      </c>
      <c r="G264">
        <v>-1</v>
      </c>
      <c r="H264">
        <v>0</v>
      </c>
    </row>
    <row r="265" spans="1:8" x14ac:dyDescent="0.25">
      <c r="A265" t="s">
        <v>827</v>
      </c>
      <c r="B265" t="s">
        <v>67</v>
      </c>
      <c r="C265">
        <v>0.17667909988778999</v>
      </c>
      <c r="D265">
        <v>0.35032048679278999</v>
      </c>
      <c r="E265">
        <v>3.1215504337159899E-2</v>
      </c>
      <c r="F265" t="s">
        <v>46</v>
      </c>
      <c r="G265">
        <v>-1</v>
      </c>
      <c r="H265">
        <v>0</v>
      </c>
    </row>
    <row r="266" spans="1:8" x14ac:dyDescent="0.25">
      <c r="A266" t="s">
        <v>828</v>
      </c>
      <c r="B266" t="s">
        <v>65</v>
      </c>
      <c r="C266">
        <v>0.186375970774382</v>
      </c>
      <c r="D266">
        <v>0.32407295230943201</v>
      </c>
      <c r="E266">
        <v>3.4736002482093603E-2</v>
      </c>
      <c r="F266" t="s">
        <v>46</v>
      </c>
      <c r="G266">
        <v>-1</v>
      </c>
      <c r="H266">
        <v>0</v>
      </c>
    </row>
    <row r="267" spans="1:8" x14ac:dyDescent="0.25">
      <c r="A267" t="s">
        <v>829</v>
      </c>
      <c r="B267" t="s">
        <v>64</v>
      </c>
      <c r="C267">
        <v>0.169676280590948</v>
      </c>
      <c r="D267">
        <v>0.37004456980129302</v>
      </c>
      <c r="E267">
        <v>2.87900401951783E-2</v>
      </c>
      <c r="F267" t="s">
        <v>46</v>
      </c>
      <c r="G267">
        <v>-1</v>
      </c>
      <c r="H267">
        <v>0</v>
      </c>
    </row>
    <row r="268" spans="1:8" x14ac:dyDescent="0.25">
      <c r="A268" t="s">
        <v>830</v>
      </c>
      <c r="B268" t="s">
        <v>63</v>
      </c>
      <c r="C268">
        <v>0.14798876874147401</v>
      </c>
      <c r="D268">
        <v>0.43513346499073902</v>
      </c>
      <c r="E268">
        <v>2.1900675673617601E-2</v>
      </c>
      <c r="F268" t="s">
        <v>46</v>
      </c>
      <c r="G268">
        <v>-1</v>
      </c>
      <c r="H268">
        <v>0</v>
      </c>
    </row>
    <row r="269" spans="1:8" x14ac:dyDescent="0.25">
      <c r="A269" t="s">
        <v>831</v>
      </c>
      <c r="B269" t="s">
        <v>62</v>
      </c>
      <c r="C269">
        <v>0.18036826620282601</v>
      </c>
      <c r="D269">
        <v>0.34018830862188598</v>
      </c>
      <c r="E269">
        <v>3.2532711453013702E-2</v>
      </c>
      <c r="F269" t="s">
        <v>46</v>
      </c>
      <c r="G269">
        <v>-1</v>
      </c>
      <c r="H269">
        <v>0</v>
      </c>
    </row>
    <row r="270" spans="1:8" x14ac:dyDescent="0.25">
      <c r="A270" t="s">
        <v>832</v>
      </c>
      <c r="B270" t="s">
        <v>60</v>
      </c>
      <c r="C270">
        <v>0.17372164036139301</v>
      </c>
      <c r="D270">
        <v>0.35857221590114502</v>
      </c>
      <c r="E270">
        <v>3.0179208329853401E-2</v>
      </c>
      <c r="F270" t="s">
        <v>46</v>
      </c>
      <c r="G270">
        <v>-1</v>
      </c>
      <c r="H270">
        <v>0</v>
      </c>
    </row>
    <row r="271" spans="1:8" x14ac:dyDescent="0.25">
      <c r="A271" t="s">
        <v>833</v>
      </c>
      <c r="B271" t="s">
        <v>59</v>
      </c>
      <c r="C271">
        <v>0.1632133342822</v>
      </c>
      <c r="D271">
        <v>0.38881385133490598</v>
      </c>
      <c r="E271">
        <v>2.66385924875134E-2</v>
      </c>
      <c r="F271" t="s">
        <v>46</v>
      </c>
      <c r="G271">
        <v>-1</v>
      </c>
      <c r="H271">
        <v>0</v>
      </c>
    </row>
    <row r="272" spans="1:8" x14ac:dyDescent="0.25">
      <c r="A272" t="s">
        <v>834</v>
      </c>
      <c r="B272" t="s">
        <v>58</v>
      </c>
      <c r="C272">
        <v>0.13069631501491399</v>
      </c>
      <c r="D272">
        <v>0.49120262572363499</v>
      </c>
      <c r="E272">
        <v>1.7081526758477902E-2</v>
      </c>
      <c r="F272" t="s">
        <v>46</v>
      </c>
      <c r="G272">
        <v>-1</v>
      </c>
      <c r="H272">
        <v>0</v>
      </c>
    </row>
    <row r="273" spans="1:8" x14ac:dyDescent="0.25">
      <c r="A273" t="s">
        <v>835</v>
      </c>
      <c r="B273" t="s">
        <v>57</v>
      </c>
      <c r="C273">
        <v>0.22689150315242099</v>
      </c>
      <c r="D273">
        <v>0.227920731790029</v>
      </c>
      <c r="E273">
        <v>5.1479754202765703E-2</v>
      </c>
      <c r="F273" t="s">
        <v>46</v>
      </c>
      <c r="G273">
        <v>-1</v>
      </c>
      <c r="H273">
        <v>0</v>
      </c>
    </row>
    <row r="274" spans="1:8" x14ac:dyDescent="0.25">
      <c r="A274" t="s">
        <v>836</v>
      </c>
      <c r="B274" t="s">
        <v>45</v>
      </c>
      <c r="C274">
        <v>0.103756463295147</v>
      </c>
      <c r="D274">
        <v>0.58532306009881996</v>
      </c>
      <c r="E274">
        <v>1.07654036755171E-2</v>
      </c>
      <c r="F274" t="s">
        <v>16</v>
      </c>
      <c r="G274">
        <v>-1</v>
      </c>
      <c r="H274">
        <v>0</v>
      </c>
    </row>
    <row r="275" spans="1:8" x14ac:dyDescent="0.25">
      <c r="A275" t="s">
        <v>837</v>
      </c>
      <c r="B275" t="s">
        <v>44</v>
      </c>
      <c r="C275">
        <v>8.6000812541340399E-2</v>
      </c>
      <c r="D275">
        <v>0.65136323226828996</v>
      </c>
      <c r="E275">
        <v>7.3961397577706998E-3</v>
      </c>
      <c r="F275" t="s">
        <v>16</v>
      </c>
      <c r="G275">
        <v>-1</v>
      </c>
      <c r="H275">
        <v>0</v>
      </c>
    </row>
    <row r="276" spans="1:8" x14ac:dyDescent="0.25">
      <c r="A276" t="s">
        <v>838</v>
      </c>
      <c r="B276" t="s">
        <v>43</v>
      </c>
      <c r="C276">
        <v>2.0370975221168002E-3</v>
      </c>
      <c r="D276">
        <v>0.99147594424251195</v>
      </c>
      <c r="E276" s="16">
        <v>4.1497663147982397E-6</v>
      </c>
      <c r="F276" t="s">
        <v>16</v>
      </c>
      <c r="G276">
        <v>-1</v>
      </c>
      <c r="H276">
        <v>0</v>
      </c>
    </row>
    <row r="277" spans="1:8" x14ac:dyDescent="0.25">
      <c r="A277" t="s">
        <v>839</v>
      </c>
      <c r="B277" t="s">
        <v>42</v>
      </c>
      <c r="C277">
        <v>-1.9799713682034401E-2</v>
      </c>
      <c r="D277">
        <v>0.91728889554432502</v>
      </c>
      <c r="E277">
        <v>3.9202866189079998E-4</v>
      </c>
      <c r="F277" t="s">
        <v>16</v>
      </c>
      <c r="G277">
        <v>-1</v>
      </c>
      <c r="H277">
        <v>1</v>
      </c>
    </row>
    <row r="278" spans="1:8" x14ac:dyDescent="0.25">
      <c r="A278" t="s">
        <v>840</v>
      </c>
      <c r="B278" t="s">
        <v>40</v>
      </c>
      <c r="C278">
        <v>9.2361832689467099E-2</v>
      </c>
      <c r="D278">
        <v>0.62737098018497695</v>
      </c>
      <c r="E278">
        <v>8.5307081377568993E-3</v>
      </c>
      <c r="F278" t="s">
        <v>16</v>
      </c>
      <c r="G278">
        <v>-1</v>
      </c>
      <c r="H278">
        <v>0</v>
      </c>
    </row>
    <row r="279" spans="1:8" x14ac:dyDescent="0.25">
      <c r="A279" t="s">
        <v>841</v>
      </c>
      <c r="B279" t="s">
        <v>39</v>
      </c>
      <c r="C279">
        <v>2.7354868267424601E-2</v>
      </c>
      <c r="D279">
        <v>0.88590406485945405</v>
      </c>
      <c r="E279">
        <v>7.4828881792830002E-4</v>
      </c>
      <c r="F279" t="s">
        <v>16</v>
      </c>
      <c r="G279">
        <v>-1</v>
      </c>
      <c r="H279">
        <v>0</v>
      </c>
    </row>
    <row r="280" spans="1:8" x14ac:dyDescent="0.25">
      <c r="A280" t="s">
        <v>842</v>
      </c>
      <c r="B280" t="s">
        <v>38</v>
      </c>
      <c r="C280">
        <v>-2.3532417087346501E-2</v>
      </c>
      <c r="D280">
        <v>0.90176472548425202</v>
      </c>
      <c r="E280">
        <v>5.537746539728E-4</v>
      </c>
      <c r="F280" t="s">
        <v>16</v>
      </c>
      <c r="G280">
        <v>-1</v>
      </c>
      <c r="H280">
        <v>1</v>
      </c>
    </row>
    <row r="281" spans="1:8" x14ac:dyDescent="0.25">
      <c r="A281" t="s">
        <v>843</v>
      </c>
      <c r="B281" t="s">
        <v>37</v>
      </c>
      <c r="C281">
        <v>-5.5348723611361996E-3</v>
      </c>
      <c r="D281">
        <v>0.97684247025167603</v>
      </c>
      <c r="E281" s="16">
        <v>3.0634812054342001E-5</v>
      </c>
      <c r="F281" t="s">
        <v>16</v>
      </c>
      <c r="G281">
        <v>-1</v>
      </c>
      <c r="H281">
        <v>1</v>
      </c>
    </row>
    <row r="282" spans="1:8" x14ac:dyDescent="0.25">
      <c r="A282" t="s">
        <v>844</v>
      </c>
      <c r="B282" t="s">
        <v>35</v>
      </c>
      <c r="C282">
        <v>9.6639292003537994E-3</v>
      </c>
      <c r="D282">
        <v>0.95957776928710004</v>
      </c>
      <c r="E282" s="16">
        <v>9.3391527589692299E-5</v>
      </c>
      <c r="F282" t="s">
        <v>16</v>
      </c>
      <c r="G282">
        <v>-1</v>
      </c>
      <c r="H282">
        <v>0</v>
      </c>
    </row>
    <row r="283" spans="1:8" x14ac:dyDescent="0.25">
      <c r="A283" t="s">
        <v>845</v>
      </c>
      <c r="B283" t="s">
        <v>34</v>
      </c>
      <c r="C283">
        <v>-2.5815060527856E-3</v>
      </c>
      <c r="D283">
        <v>0.98919803223059799</v>
      </c>
      <c r="E283" s="16">
        <v>6.6641735007033597E-6</v>
      </c>
      <c r="F283" t="s">
        <v>16</v>
      </c>
      <c r="G283">
        <v>-1</v>
      </c>
      <c r="H283">
        <v>1</v>
      </c>
    </row>
    <row r="284" spans="1:8" x14ac:dyDescent="0.25">
      <c r="A284" t="s">
        <v>846</v>
      </c>
      <c r="B284" t="s">
        <v>33</v>
      </c>
      <c r="C284">
        <v>-4.5639613882962997E-3</v>
      </c>
      <c r="D284">
        <v>0.98090388447756804</v>
      </c>
      <c r="E284" s="16">
        <v>2.0829743553885099E-5</v>
      </c>
      <c r="F284" t="s">
        <v>16</v>
      </c>
      <c r="G284">
        <v>-1</v>
      </c>
      <c r="H284">
        <v>1</v>
      </c>
    </row>
    <row r="285" spans="1:8" x14ac:dyDescent="0.25">
      <c r="A285" t="s">
        <v>847</v>
      </c>
      <c r="B285" t="s">
        <v>32</v>
      </c>
      <c r="C285">
        <v>-3.09704588583876E-2</v>
      </c>
      <c r="D285">
        <v>0.87094129868482195</v>
      </c>
      <c r="E285">
        <v>9.5916932189930003E-4</v>
      </c>
      <c r="F285" t="s">
        <v>16</v>
      </c>
      <c r="G285">
        <v>-1</v>
      </c>
      <c r="H285">
        <v>1</v>
      </c>
    </row>
    <row r="286" spans="1:8" x14ac:dyDescent="0.25">
      <c r="A286" t="s">
        <v>848</v>
      </c>
      <c r="B286" t="s">
        <v>30</v>
      </c>
      <c r="C286">
        <v>-5.5814699771841399E-2</v>
      </c>
      <c r="D286">
        <v>0.76956191521195905</v>
      </c>
      <c r="E286">
        <v>3.1152807106209E-3</v>
      </c>
      <c r="F286" t="s">
        <v>16</v>
      </c>
      <c r="G286">
        <v>-1</v>
      </c>
      <c r="H286">
        <v>1</v>
      </c>
    </row>
    <row r="287" spans="1:8" x14ac:dyDescent="0.25">
      <c r="A287" t="s">
        <v>849</v>
      </c>
      <c r="B287" t="s">
        <v>29</v>
      </c>
      <c r="C287">
        <v>4.6927278901521298E-2</v>
      </c>
      <c r="D287">
        <v>0.80549249383391697</v>
      </c>
      <c r="E287">
        <v>2.2021695051015E-3</v>
      </c>
      <c r="F287" t="s">
        <v>16</v>
      </c>
      <c r="G287">
        <v>-1</v>
      </c>
      <c r="H287">
        <v>0</v>
      </c>
    </row>
    <row r="288" spans="1:8" x14ac:dyDescent="0.25">
      <c r="A288" t="s">
        <v>850</v>
      </c>
      <c r="B288" t="s">
        <v>28</v>
      </c>
      <c r="C288">
        <v>-5.2991210353903202E-2</v>
      </c>
      <c r="D288">
        <v>0.78093007871051401</v>
      </c>
      <c r="E288">
        <v>2.8080683747716E-3</v>
      </c>
      <c r="F288" t="s">
        <v>16</v>
      </c>
      <c r="G288">
        <v>-1</v>
      </c>
      <c r="H288">
        <v>1</v>
      </c>
    </row>
    <row r="289" spans="1:8" x14ac:dyDescent="0.25">
      <c r="A289" t="s">
        <v>851</v>
      </c>
      <c r="B289" t="s">
        <v>27</v>
      </c>
      <c r="C289">
        <v>-5.9901770860842996E-3</v>
      </c>
      <c r="D289">
        <v>0.97493807605957905</v>
      </c>
      <c r="E289" s="16">
        <v>3.5882221522731602E-5</v>
      </c>
      <c r="F289" t="s">
        <v>16</v>
      </c>
      <c r="G289">
        <v>-1</v>
      </c>
      <c r="H289">
        <v>1</v>
      </c>
    </row>
    <row r="290" spans="1:8" x14ac:dyDescent="0.25">
      <c r="A290" t="s">
        <v>852</v>
      </c>
      <c r="B290" t="s">
        <v>531</v>
      </c>
      <c r="C290">
        <v>6.8698249437176798E-2</v>
      </c>
      <c r="D290">
        <v>0.718313347929602</v>
      </c>
      <c r="E290">
        <v>4.7194494757327003E-3</v>
      </c>
      <c r="F290" t="s">
        <v>526</v>
      </c>
      <c r="G290">
        <v>-1</v>
      </c>
      <c r="H290">
        <v>0</v>
      </c>
    </row>
    <row r="291" spans="1:8" x14ac:dyDescent="0.25">
      <c r="A291" t="s">
        <v>853</v>
      </c>
      <c r="B291" t="s">
        <v>530</v>
      </c>
      <c r="C291">
        <v>-0.24837919235886299</v>
      </c>
      <c r="D291">
        <v>0.185677876216883</v>
      </c>
      <c r="E291">
        <v>6.1692223196840999E-2</v>
      </c>
      <c r="F291" t="s">
        <v>526</v>
      </c>
      <c r="G291">
        <v>-1</v>
      </c>
      <c r="H291">
        <v>1</v>
      </c>
    </row>
    <row r="292" spans="1:8" x14ac:dyDescent="0.25">
      <c r="A292" t="s">
        <v>854</v>
      </c>
      <c r="B292" t="s">
        <v>529</v>
      </c>
      <c r="C292">
        <v>-0.41933311178305699</v>
      </c>
      <c r="D292">
        <v>2.10737298171998E-2</v>
      </c>
      <c r="E292">
        <v>0.17584025863766201</v>
      </c>
      <c r="F292" t="s">
        <v>526</v>
      </c>
      <c r="G292">
        <v>-1</v>
      </c>
      <c r="H292">
        <v>1</v>
      </c>
    </row>
    <row r="293" spans="1:8" x14ac:dyDescent="0.25">
      <c r="A293" t="s">
        <v>855</v>
      </c>
      <c r="B293" t="s">
        <v>528</v>
      </c>
      <c r="C293">
        <v>-0.39679180912714701</v>
      </c>
      <c r="D293">
        <v>2.9932622933846E-2</v>
      </c>
      <c r="E293">
        <v>0.157443739790394</v>
      </c>
      <c r="F293" t="s">
        <v>526</v>
      </c>
      <c r="G293">
        <v>-1</v>
      </c>
      <c r="H293">
        <v>1</v>
      </c>
    </row>
    <row r="294" spans="1:8" x14ac:dyDescent="0.25">
      <c r="A294" t="s">
        <v>856</v>
      </c>
      <c r="B294" t="s">
        <v>141</v>
      </c>
      <c r="C294">
        <v>0.26556601191155998</v>
      </c>
      <c r="D294">
        <v>0.15608141887075599</v>
      </c>
      <c r="E294">
        <v>7.05253066826112E-2</v>
      </c>
      <c r="F294" t="s">
        <v>136</v>
      </c>
      <c r="G294">
        <v>-1</v>
      </c>
      <c r="H294">
        <v>0</v>
      </c>
    </row>
    <row r="295" spans="1:8" x14ac:dyDescent="0.25">
      <c r="A295" t="s">
        <v>857</v>
      </c>
      <c r="B295" t="s">
        <v>140</v>
      </c>
      <c r="C295">
        <v>9.6611070806386007E-2</v>
      </c>
      <c r="D295">
        <v>0.61154698747170799</v>
      </c>
      <c r="E295">
        <v>9.3336990023564995E-3</v>
      </c>
      <c r="F295" t="s">
        <v>136</v>
      </c>
      <c r="G295">
        <v>-1</v>
      </c>
      <c r="H295">
        <v>0</v>
      </c>
    </row>
    <row r="296" spans="1:8" x14ac:dyDescent="0.25">
      <c r="A296" t="s">
        <v>858</v>
      </c>
      <c r="B296" t="s">
        <v>139</v>
      </c>
      <c r="C296">
        <v>-0.23956512529228699</v>
      </c>
      <c r="D296">
        <v>0.20228783788369001</v>
      </c>
      <c r="E296">
        <v>5.7391449256308999E-2</v>
      </c>
      <c r="F296" t="s">
        <v>136</v>
      </c>
      <c r="G296">
        <v>-1</v>
      </c>
      <c r="H296">
        <v>1</v>
      </c>
    </row>
    <row r="297" spans="1:8" x14ac:dyDescent="0.25">
      <c r="A297" t="s">
        <v>859</v>
      </c>
      <c r="B297" t="s">
        <v>138</v>
      </c>
      <c r="C297">
        <v>-3.71222118960833E-2</v>
      </c>
      <c r="D297">
        <v>0.84558559546496903</v>
      </c>
      <c r="E297">
        <v>1.3780586160576E-3</v>
      </c>
      <c r="F297" t="s">
        <v>136</v>
      </c>
      <c r="G297">
        <v>-1</v>
      </c>
      <c r="H297">
        <v>1</v>
      </c>
    </row>
    <row r="298" spans="1:8" x14ac:dyDescent="0.25">
      <c r="A298" t="s">
        <v>860</v>
      </c>
      <c r="B298" t="s">
        <v>441</v>
      </c>
      <c r="C298">
        <v>-0.12621170770242199</v>
      </c>
      <c r="D298">
        <v>0.50631821887711703</v>
      </c>
      <c r="E298">
        <v>1.5929395161161701E-2</v>
      </c>
      <c r="F298" t="s">
        <v>436</v>
      </c>
      <c r="G298">
        <v>-1</v>
      </c>
      <c r="H298">
        <v>1</v>
      </c>
    </row>
    <row r="299" spans="1:8" x14ac:dyDescent="0.25">
      <c r="A299" t="s">
        <v>861</v>
      </c>
      <c r="B299" t="s">
        <v>440</v>
      </c>
      <c r="C299">
        <v>-6.0668912246980997E-2</v>
      </c>
      <c r="D299">
        <v>0.75012769929384204</v>
      </c>
      <c r="E299">
        <v>3.6807169132320999E-3</v>
      </c>
      <c r="F299" t="s">
        <v>436</v>
      </c>
      <c r="G299">
        <v>-1</v>
      </c>
      <c r="H299">
        <v>1</v>
      </c>
    </row>
    <row r="300" spans="1:8" x14ac:dyDescent="0.25">
      <c r="A300" t="s">
        <v>862</v>
      </c>
      <c r="B300" t="s">
        <v>439</v>
      </c>
      <c r="C300">
        <v>0.229617813736678</v>
      </c>
      <c r="D300">
        <v>0.222230493496098</v>
      </c>
      <c r="E300">
        <v>5.27243403852121E-2</v>
      </c>
      <c r="F300" t="s">
        <v>436</v>
      </c>
      <c r="G300">
        <v>-1</v>
      </c>
      <c r="H300">
        <v>0</v>
      </c>
    </row>
    <row r="301" spans="1:8" x14ac:dyDescent="0.25">
      <c r="A301" t="s">
        <v>863</v>
      </c>
      <c r="B301" t="s">
        <v>438</v>
      </c>
      <c r="C301">
        <v>0.35544221878928201</v>
      </c>
      <c r="D301">
        <v>5.3906035862117299E-2</v>
      </c>
      <c r="E301">
        <v>0.12633917089784799</v>
      </c>
      <c r="F301" t="s">
        <v>436</v>
      </c>
      <c r="G301">
        <v>-1</v>
      </c>
      <c r="H301">
        <v>0</v>
      </c>
    </row>
    <row r="302" spans="1:8" x14ac:dyDescent="0.25">
      <c r="A302" t="s">
        <v>864</v>
      </c>
      <c r="B302" t="s">
        <v>231</v>
      </c>
      <c r="C302">
        <v>0.14130184483202499</v>
      </c>
      <c r="D302">
        <v>0.45638946074294501</v>
      </c>
      <c r="E302">
        <v>1.9966211352933999E-2</v>
      </c>
      <c r="F302" t="s">
        <v>226</v>
      </c>
      <c r="G302">
        <v>1</v>
      </c>
      <c r="H302">
        <v>1</v>
      </c>
    </row>
    <row r="303" spans="1:8" x14ac:dyDescent="0.25">
      <c r="A303" t="s">
        <v>865</v>
      </c>
      <c r="B303" t="s">
        <v>230</v>
      </c>
      <c r="C303">
        <v>-5.7908012841587198E-2</v>
      </c>
      <c r="D303">
        <v>0.76116362641429902</v>
      </c>
      <c r="E303">
        <v>3.3533379512617999E-3</v>
      </c>
      <c r="F303" t="s">
        <v>226</v>
      </c>
      <c r="G303">
        <v>1</v>
      </c>
      <c r="H303">
        <v>0</v>
      </c>
    </row>
    <row r="304" spans="1:8" x14ac:dyDescent="0.25">
      <c r="A304" t="s">
        <v>866</v>
      </c>
      <c r="B304" t="s">
        <v>229</v>
      </c>
      <c r="C304">
        <v>-0.37762325636886401</v>
      </c>
      <c r="D304">
        <v>3.9655650586016097E-2</v>
      </c>
      <c r="E304">
        <v>0.14259932375062401</v>
      </c>
      <c r="F304" t="s">
        <v>226</v>
      </c>
      <c r="G304">
        <v>1</v>
      </c>
      <c r="H304">
        <v>0</v>
      </c>
    </row>
    <row r="305" spans="1:8" x14ac:dyDescent="0.25">
      <c r="A305" t="s">
        <v>867</v>
      </c>
      <c r="B305" t="s">
        <v>228</v>
      </c>
      <c r="C305">
        <v>-0.257374188551726</v>
      </c>
      <c r="D305">
        <v>0.16973461134232301</v>
      </c>
      <c r="E305">
        <v>6.6241472932659806E-2</v>
      </c>
      <c r="F305" t="s">
        <v>226</v>
      </c>
      <c r="G305">
        <v>1</v>
      </c>
      <c r="H305">
        <v>0</v>
      </c>
    </row>
    <row r="306" spans="1:8" x14ac:dyDescent="0.25">
      <c r="A306" t="s">
        <v>868</v>
      </c>
      <c r="B306" t="s">
        <v>201</v>
      </c>
      <c r="C306">
        <v>0.26591333658372501</v>
      </c>
      <c r="D306">
        <v>0.15552049247036701</v>
      </c>
      <c r="E306">
        <v>7.07099025730899E-2</v>
      </c>
      <c r="F306" t="s">
        <v>196</v>
      </c>
      <c r="G306">
        <v>1</v>
      </c>
      <c r="H306">
        <v>1</v>
      </c>
    </row>
    <row r="307" spans="1:8" x14ac:dyDescent="0.25">
      <c r="A307" t="s">
        <v>869</v>
      </c>
      <c r="B307" t="s">
        <v>200</v>
      </c>
      <c r="C307">
        <v>0.145836551206253</v>
      </c>
      <c r="D307">
        <v>0.44191514596183601</v>
      </c>
      <c r="E307">
        <v>2.12682996677344E-2</v>
      </c>
      <c r="F307" t="s">
        <v>196</v>
      </c>
      <c r="G307">
        <v>1</v>
      </c>
      <c r="H307">
        <v>1</v>
      </c>
    </row>
    <row r="308" spans="1:8" x14ac:dyDescent="0.25">
      <c r="A308" t="s">
        <v>870</v>
      </c>
      <c r="B308" t="s">
        <v>199</v>
      </c>
      <c r="C308">
        <v>-0.14597580439791399</v>
      </c>
      <c r="D308">
        <v>0.44147463394314501</v>
      </c>
      <c r="E308">
        <v>2.1308935469618401E-2</v>
      </c>
      <c r="F308" t="s">
        <v>196</v>
      </c>
      <c r="G308">
        <v>1</v>
      </c>
      <c r="H308">
        <v>0</v>
      </c>
    </row>
    <row r="309" spans="1:8" x14ac:dyDescent="0.25">
      <c r="A309" t="s">
        <v>871</v>
      </c>
      <c r="B309" t="s">
        <v>198</v>
      </c>
      <c r="C309">
        <v>-0.19937412204670299</v>
      </c>
      <c r="D309">
        <v>0.29084662668218503</v>
      </c>
      <c r="E309">
        <v>3.97500405418936E-2</v>
      </c>
      <c r="F309" t="s">
        <v>196</v>
      </c>
      <c r="G309">
        <v>1</v>
      </c>
      <c r="H309">
        <v>0</v>
      </c>
    </row>
    <row r="310" spans="1:8" x14ac:dyDescent="0.25">
      <c r="A310" t="s">
        <v>872</v>
      </c>
      <c r="B310" t="s">
        <v>291</v>
      </c>
      <c r="C310">
        <v>0.12532284415720801</v>
      </c>
      <c r="D310">
        <v>0.50934137769859</v>
      </c>
      <c r="E310">
        <v>1.5705815267651999E-2</v>
      </c>
      <c r="F310" t="s">
        <v>286</v>
      </c>
      <c r="G310">
        <v>1</v>
      </c>
      <c r="H310">
        <v>1</v>
      </c>
    </row>
    <row r="311" spans="1:8" x14ac:dyDescent="0.25">
      <c r="A311" t="s">
        <v>873</v>
      </c>
      <c r="B311" t="s">
        <v>290</v>
      </c>
      <c r="C311">
        <v>-7.1013905771467198E-2</v>
      </c>
      <c r="D311">
        <v>0.70922058681224098</v>
      </c>
      <c r="E311">
        <v>5.0429748129189999E-3</v>
      </c>
      <c r="F311" t="s">
        <v>286</v>
      </c>
      <c r="G311">
        <v>1</v>
      </c>
      <c r="H311">
        <v>0</v>
      </c>
    </row>
    <row r="312" spans="1:8" x14ac:dyDescent="0.25">
      <c r="A312" t="s">
        <v>874</v>
      </c>
      <c r="B312" t="s">
        <v>289</v>
      </c>
      <c r="C312">
        <v>-0.19299259289870699</v>
      </c>
      <c r="D312">
        <v>0.30687826801446899</v>
      </c>
      <c r="E312">
        <v>3.7246140913766101E-2</v>
      </c>
      <c r="F312" t="s">
        <v>286</v>
      </c>
      <c r="G312">
        <v>1</v>
      </c>
      <c r="H312">
        <v>0</v>
      </c>
    </row>
    <row r="313" spans="1:8" x14ac:dyDescent="0.25">
      <c r="A313" t="s">
        <v>875</v>
      </c>
      <c r="B313" t="s">
        <v>288</v>
      </c>
      <c r="C313">
        <v>-0.126977611214771</v>
      </c>
      <c r="D313">
        <v>0.50372044067607202</v>
      </c>
      <c r="E313">
        <v>1.6123313749809499E-2</v>
      </c>
      <c r="F313" t="s">
        <v>286</v>
      </c>
      <c r="G313">
        <v>1</v>
      </c>
      <c r="H313">
        <v>0</v>
      </c>
    </row>
    <row r="314" spans="1:8" x14ac:dyDescent="0.25">
      <c r="A314" t="s">
        <v>876</v>
      </c>
      <c r="B314" t="s">
        <v>501</v>
      </c>
      <c r="C314">
        <v>-8.3661407893609995E-3</v>
      </c>
      <c r="D314">
        <v>0.96500260401670901</v>
      </c>
      <c r="E314" s="16">
        <v>6.99923117075673E-5</v>
      </c>
      <c r="F314" t="s">
        <v>496</v>
      </c>
      <c r="G314">
        <v>-1</v>
      </c>
      <c r="H314">
        <v>1</v>
      </c>
    </row>
    <row r="315" spans="1:8" x14ac:dyDescent="0.25">
      <c r="A315" t="s">
        <v>877</v>
      </c>
      <c r="B315" t="s">
        <v>500</v>
      </c>
      <c r="C315">
        <v>0.33776841747609199</v>
      </c>
      <c r="D315">
        <v>6.7926397957861998E-2</v>
      </c>
      <c r="E315">
        <v>0.114087503844303</v>
      </c>
      <c r="F315" t="s">
        <v>496</v>
      </c>
      <c r="G315">
        <v>-1</v>
      </c>
      <c r="H315">
        <v>0</v>
      </c>
    </row>
    <row r="316" spans="1:8" x14ac:dyDescent="0.25">
      <c r="A316" t="s">
        <v>878</v>
      </c>
      <c r="B316" t="s">
        <v>499</v>
      </c>
      <c r="C316">
        <v>0.15864463647556901</v>
      </c>
      <c r="D316">
        <v>0.40240599351077799</v>
      </c>
      <c r="E316">
        <v>2.5168120682465499E-2</v>
      </c>
      <c r="F316" t="s">
        <v>496</v>
      </c>
      <c r="G316">
        <v>-1</v>
      </c>
      <c r="H316">
        <v>0</v>
      </c>
    </row>
    <row r="317" spans="1:8" x14ac:dyDescent="0.25">
      <c r="A317" t="s">
        <v>879</v>
      </c>
      <c r="B317" t="s">
        <v>498</v>
      </c>
      <c r="C317">
        <v>0.137425693651403</v>
      </c>
      <c r="D317">
        <v>0.46895860142555101</v>
      </c>
      <c r="E317">
        <v>1.8885821275569498E-2</v>
      </c>
      <c r="F317" t="s">
        <v>496</v>
      </c>
      <c r="G317">
        <v>-1</v>
      </c>
      <c r="H317">
        <v>0</v>
      </c>
    </row>
    <row r="318" spans="1:8" x14ac:dyDescent="0.25">
      <c r="A318" t="s">
        <v>880</v>
      </c>
      <c r="B318" t="s">
        <v>471</v>
      </c>
      <c r="C318">
        <v>-0.213865374702294</v>
      </c>
      <c r="D318">
        <v>0.25645687529102601</v>
      </c>
      <c r="E318">
        <v>4.5738398496552903E-2</v>
      </c>
      <c r="F318" t="s">
        <v>466</v>
      </c>
      <c r="G318">
        <v>1</v>
      </c>
      <c r="H318">
        <v>0</v>
      </c>
    </row>
    <row r="319" spans="1:8" x14ac:dyDescent="0.25">
      <c r="A319" t="s">
        <v>881</v>
      </c>
      <c r="B319" t="s">
        <v>470</v>
      </c>
      <c r="C319">
        <v>-0.21594500914359599</v>
      </c>
      <c r="D319">
        <v>0.25175070073296602</v>
      </c>
      <c r="E319">
        <v>4.6632246974027902E-2</v>
      </c>
      <c r="F319" t="s">
        <v>466</v>
      </c>
      <c r="G319">
        <v>1</v>
      </c>
      <c r="H319">
        <v>0</v>
      </c>
    </row>
    <row r="320" spans="1:8" x14ac:dyDescent="0.25">
      <c r="A320" t="s">
        <v>882</v>
      </c>
      <c r="B320" t="s">
        <v>469</v>
      </c>
      <c r="C320">
        <v>5.4176851123006298E-2</v>
      </c>
      <c r="D320">
        <v>0.77615081619780901</v>
      </c>
      <c r="E320">
        <v>2.9351311976045001E-3</v>
      </c>
      <c r="F320" t="s">
        <v>466</v>
      </c>
      <c r="G320">
        <v>1</v>
      </c>
      <c r="H320">
        <v>1</v>
      </c>
    </row>
    <row r="321" spans="1:8" x14ac:dyDescent="0.25">
      <c r="A321" t="s">
        <v>883</v>
      </c>
      <c r="B321" t="s">
        <v>468</v>
      </c>
      <c r="C321">
        <v>0.15580859361534999</v>
      </c>
      <c r="D321">
        <v>0.41097703251795498</v>
      </c>
      <c r="E321">
        <v>2.4276317844393502E-2</v>
      </c>
      <c r="F321" t="s">
        <v>466</v>
      </c>
      <c r="G321">
        <v>1</v>
      </c>
      <c r="H321">
        <v>1</v>
      </c>
    </row>
    <row r="322" spans="1:8" x14ac:dyDescent="0.25">
      <c r="A322" t="s">
        <v>884</v>
      </c>
      <c r="B322" t="s">
        <v>381</v>
      </c>
      <c r="C322">
        <v>9.9988943212983697E-2</v>
      </c>
      <c r="D322">
        <v>0.59908862262365203</v>
      </c>
      <c r="E322">
        <v>9.9977887648493007E-3</v>
      </c>
      <c r="F322" t="s">
        <v>376</v>
      </c>
      <c r="G322">
        <v>-1</v>
      </c>
      <c r="H322">
        <v>0</v>
      </c>
    </row>
    <row r="323" spans="1:8" x14ac:dyDescent="0.25">
      <c r="A323" t="s">
        <v>885</v>
      </c>
      <c r="B323" t="s">
        <v>380</v>
      </c>
      <c r="C323">
        <v>-3.8292678124736197E-2</v>
      </c>
      <c r="D323">
        <v>0.840777564081303</v>
      </c>
      <c r="E323">
        <v>1.4663291979649001E-3</v>
      </c>
      <c r="F323" t="s">
        <v>376</v>
      </c>
      <c r="G323">
        <v>-1</v>
      </c>
      <c r="H323">
        <v>1</v>
      </c>
    </row>
    <row r="324" spans="1:8" x14ac:dyDescent="0.25">
      <c r="A324" t="s">
        <v>886</v>
      </c>
      <c r="B324" t="s">
        <v>379</v>
      </c>
      <c r="C324">
        <v>-0.52163583079339104</v>
      </c>
      <c r="D324">
        <v>3.1138057580985001E-3</v>
      </c>
      <c r="E324">
        <v>0.27210393996751098</v>
      </c>
      <c r="F324" t="s">
        <v>376</v>
      </c>
      <c r="G324">
        <v>-1</v>
      </c>
      <c r="H324">
        <v>1</v>
      </c>
    </row>
    <row r="325" spans="1:8" x14ac:dyDescent="0.25">
      <c r="A325" t="s">
        <v>887</v>
      </c>
      <c r="B325" t="s">
        <v>378</v>
      </c>
      <c r="C325">
        <v>-0.34087422268083001</v>
      </c>
      <c r="D325">
        <v>6.5276657468840094E-2</v>
      </c>
      <c r="E325">
        <v>0.11619523568826</v>
      </c>
      <c r="F325" t="s">
        <v>376</v>
      </c>
      <c r="G325">
        <v>-1</v>
      </c>
      <c r="H325">
        <v>1</v>
      </c>
    </row>
    <row r="326" spans="1:8" x14ac:dyDescent="0.25">
      <c r="A326" t="s">
        <v>888</v>
      </c>
      <c r="B326" t="s">
        <v>351</v>
      </c>
      <c r="C326">
        <v>-5.0168641151475797E-2</v>
      </c>
      <c r="D326">
        <v>0.79233894978945796</v>
      </c>
      <c r="E326">
        <v>2.5168925549856002E-3</v>
      </c>
      <c r="F326" t="s">
        <v>346</v>
      </c>
      <c r="G326">
        <v>-1</v>
      </c>
      <c r="H326">
        <v>1</v>
      </c>
    </row>
    <row r="327" spans="1:8" x14ac:dyDescent="0.25">
      <c r="A327" t="s">
        <v>889</v>
      </c>
      <c r="B327" t="s">
        <v>350</v>
      </c>
      <c r="C327">
        <v>-0.28445825213894799</v>
      </c>
      <c r="D327">
        <v>0.127631149036322</v>
      </c>
      <c r="E327">
        <v>8.0916497209945898E-2</v>
      </c>
      <c r="F327" t="s">
        <v>346</v>
      </c>
      <c r="G327">
        <v>-1</v>
      </c>
      <c r="H327">
        <v>1</v>
      </c>
    </row>
    <row r="328" spans="1:8" x14ac:dyDescent="0.25">
      <c r="A328" t="s">
        <v>890</v>
      </c>
      <c r="B328" t="s">
        <v>349</v>
      </c>
      <c r="C328">
        <v>-0.46308241270948902</v>
      </c>
      <c r="D328">
        <v>9.9654441504517001E-3</v>
      </c>
      <c r="E328">
        <v>0.21444532096084101</v>
      </c>
      <c r="F328" t="s">
        <v>346</v>
      </c>
      <c r="G328">
        <v>-1</v>
      </c>
      <c r="H328">
        <v>1</v>
      </c>
    </row>
    <row r="329" spans="1:8" x14ac:dyDescent="0.25">
      <c r="A329" t="s">
        <v>891</v>
      </c>
      <c r="B329" t="s">
        <v>348</v>
      </c>
      <c r="C329">
        <v>-0.23155279909625701</v>
      </c>
      <c r="D329">
        <v>0.21825071213220601</v>
      </c>
      <c r="E329">
        <v>5.3616698769311799E-2</v>
      </c>
      <c r="F329" t="s">
        <v>346</v>
      </c>
      <c r="G329">
        <v>-1</v>
      </c>
      <c r="H329">
        <v>1</v>
      </c>
    </row>
    <row r="330" spans="1:8" x14ac:dyDescent="0.25">
      <c r="A330" t="s">
        <v>892</v>
      </c>
      <c r="B330" t="s">
        <v>321</v>
      </c>
      <c r="C330">
        <v>2.2999690256223001E-2</v>
      </c>
      <c r="D330">
        <v>0.90397827755889404</v>
      </c>
      <c r="E330">
        <v>5.2898575188229996E-4</v>
      </c>
      <c r="F330" t="s">
        <v>316</v>
      </c>
      <c r="G330">
        <v>-1</v>
      </c>
      <c r="H330">
        <v>0</v>
      </c>
    </row>
    <row r="331" spans="1:8" x14ac:dyDescent="0.25">
      <c r="A331" t="s">
        <v>893</v>
      </c>
      <c r="B331" t="s">
        <v>320</v>
      </c>
      <c r="C331">
        <v>4.4683838109253901E-2</v>
      </c>
      <c r="D331">
        <v>0.81462723814365601</v>
      </c>
      <c r="E331">
        <v>1.9966453881739999E-3</v>
      </c>
      <c r="F331" t="s">
        <v>316</v>
      </c>
      <c r="G331">
        <v>-1</v>
      </c>
      <c r="H331">
        <v>0</v>
      </c>
    </row>
    <row r="332" spans="1:8" x14ac:dyDescent="0.25">
      <c r="A332" t="s">
        <v>894</v>
      </c>
      <c r="B332" t="s">
        <v>319</v>
      </c>
      <c r="C332">
        <v>-2.66528241873141E-2</v>
      </c>
      <c r="D332">
        <v>0.88881403103683798</v>
      </c>
      <c r="E332">
        <v>7.1037303716010001E-4</v>
      </c>
      <c r="F332" t="s">
        <v>316</v>
      </c>
      <c r="G332">
        <v>-1</v>
      </c>
      <c r="H332">
        <v>1</v>
      </c>
    </row>
    <row r="333" spans="1:8" x14ac:dyDescent="0.25">
      <c r="A333" t="s">
        <v>895</v>
      </c>
      <c r="B333" t="s">
        <v>318</v>
      </c>
      <c r="C333">
        <v>0.27408987604873902</v>
      </c>
      <c r="D333">
        <v>0.14273014990694999</v>
      </c>
      <c r="E333">
        <v>7.5125260152413498E-2</v>
      </c>
      <c r="F333" t="s">
        <v>316</v>
      </c>
      <c r="G333">
        <v>-1</v>
      </c>
      <c r="H333">
        <v>0</v>
      </c>
    </row>
    <row r="334" spans="1:8" x14ac:dyDescent="0.25">
      <c r="A334" t="s">
        <v>896</v>
      </c>
      <c r="B334" t="s">
        <v>81</v>
      </c>
      <c r="C334">
        <v>0.116497293243722</v>
      </c>
      <c r="D334">
        <v>0.53983528937472702</v>
      </c>
      <c r="E334">
        <v>1.3571619333114199E-2</v>
      </c>
      <c r="F334" t="s">
        <v>76</v>
      </c>
      <c r="G334">
        <v>1</v>
      </c>
      <c r="H334">
        <v>1</v>
      </c>
    </row>
    <row r="335" spans="1:8" x14ac:dyDescent="0.25">
      <c r="A335" t="s">
        <v>897</v>
      </c>
      <c r="B335" t="s">
        <v>80</v>
      </c>
      <c r="C335">
        <v>1.75092582743296E-2</v>
      </c>
      <c r="D335">
        <v>0.92682995562473602</v>
      </c>
      <c r="E335">
        <v>3.0657412531729999E-4</v>
      </c>
      <c r="F335" t="s">
        <v>76</v>
      </c>
      <c r="G335">
        <v>1</v>
      </c>
      <c r="H335">
        <v>1</v>
      </c>
    </row>
    <row r="336" spans="1:8" x14ac:dyDescent="0.25">
      <c r="A336" t="s">
        <v>898</v>
      </c>
      <c r="B336" t="s">
        <v>79</v>
      </c>
      <c r="C336">
        <v>-8.9437470775125899E-2</v>
      </c>
      <c r="D336">
        <v>0.63835664384698998</v>
      </c>
      <c r="E336">
        <v>7.9990611786516005E-3</v>
      </c>
      <c r="F336" t="s">
        <v>76</v>
      </c>
      <c r="G336">
        <v>1</v>
      </c>
      <c r="H336">
        <v>0</v>
      </c>
    </row>
    <row r="337" spans="1:8" x14ac:dyDescent="0.25">
      <c r="A337" t="s">
        <v>899</v>
      </c>
      <c r="B337" t="s">
        <v>78</v>
      </c>
      <c r="C337">
        <v>-0.11411160607857</v>
      </c>
      <c r="D337">
        <v>0.54822387111207305</v>
      </c>
      <c r="E337">
        <v>1.30214586418306E-2</v>
      </c>
      <c r="F337" t="s">
        <v>76</v>
      </c>
      <c r="G337">
        <v>1</v>
      </c>
      <c r="H337">
        <v>0</v>
      </c>
    </row>
    <row r="338" spans="1:8" x14ac:dyDescent="0.25">
      <c r="A338" t="s">
        <v>900</v>
      </c>
      <c r="B338" t="s">
        <v>411</v>
      </c>
      <c r="C338">
        <v>9.3897443358798502E-2</v>
      </c>
      <c r="D338">
        <v>0.621633226194374</v>
      </c>
      <c r="E338">
        <v>8.8167298693189004E-3</v>
      </c>
      <c r="F338" t="s">
        <v>406</v>
      </c>
      <c r="G338">
        <v>-1</v>
      </c>
      <c r="H338">
        <v>0</v>
      </c>
    </row>
    <row r="339" spans="1:8" x14ac:dyDescent="0.25">
      <c r="A339" t="s">
        <v>901</v>
      </c>
      <c r="B339" t="s">
        <v>410</v>
      </c>
      <c r="C339">
        <v>-0.20448376309868299</v>
      </c>
      <c r="D339">
        <v>0.278401551417577</v>
      </c>
      <c r="E339">
        <v>4.1813609370998803E-2</v>
      </c>
      <c r="F339" t="s">
        <v>406</v>
      </c>
      <c r="G339">
        <v>-1</v>
      </c>
      <c r="H339">
        <v>1</v>
      </c>
    </row>
    <row r="340" spans="1:8" x14ac:dyDescent="0.25">
      <c r="A340" t="s">
        <v>902</v>
      </c>
      <c r="B340" t="s">
        <v>409</v>
      </c>
      <c r="C340">
        <v>-0.25539447101422502</v>
      </c>
      <c r="D340">
        <v>0.17315732394442199</v>
      </c>
      <c r="E340">
        <v>6.52263358246358E-2</v>
      </c>
      <c r="F340" t="s">
        <v>406</v>
      </c>
      <c r="G340">
        <v>-1</v>
      </c>
      <c r="H340">
        <v>1</v>
      </c>
    </row>
    <row r="341" spans="1:8" x14ac:dyDescent="0.25">
      <c r="A341" t="s">
        <v>903</v>
      </c>
      <c r="B341" t="s">
        <v>408</v>
      </c>
      <c r="C341">
        <v>-0.165954373886746</v>
      </c>
      <c r="D341">
        <v>0.38078758519754502</v>
      </c>
      <c r="E341">
        <v>2.75408542121422E-2</v>
      </c>
      <c r="F341" t="s">
        <v>406</v>
      </c>
      <c r="G341">
        <v>-1</v>
      </c>
      <c r="H341">
        <v>1</v>
      </c>
    </row>
    <row r="342" spans="1:8" x14ac:dyDescent="0.25">
      <c r="A342" t="s">
        <v>904</v>
      </c>
      <c r="B342" t="s">
        <v>261</v>
      </c>
      <c r="C342">
        <v>-4.6149497256596402E-2</v>
      </c>
      <c r="D342">
        <v>0.80865665483167504</v>
      </c>
      <c r="E342">
        <v>2.1297760970366E-3</v>
      </c>
      <c r="F342" t="s">
        <v>256</v>
      </c>
      <c r="G342">
        <v>1</v>
      </c>
      <c r="H342">
        <v>0</v>
      </c>
    </row>
    <row r="343" spans="1:8" x14ac:dyDescent="0.25">
      <c r="A343" t="s">
        <v>905</v>
      </c>
      <c r="B343" t="s">
        <v>260</v>
      </c>
      <c r="C343">
        <v>-0.3200610516122</v>
      </c>
      <c r="D343">
        <v>8.4663676503757598E-2</v>
      </c>
      <c r="E343">
        <v>0.102439076759107</v>
      </c>
      <c r="F343" t="s">
        <v>256</v>
      </c>
      <c r="G343">
        <v>1</v>
      </c>
      <c r="H343">
        <v>0</v>
      </c>
    </row>
    <row r="344" spans="1:8" x14ac:dyDescent="0.25">
      <c r="A344" t="s">
        <v>906</v>
      </c>
      <c r="B344" t="s">
        <v>259</v>
      </c>
      <c r="C344">
        <v>-0.36369853893217102</v>
      </c>
      <c r="D344">
        <v>4.8192912887879497E-2</v>
      </c>
      <c r="E344">
        <v>0.13227662722139599</v>
      </c>
      <c r="F344" t="s">
        <v>256</v>
      </c>
      <c r="G344">
        <v>1</v>
      </c>
      <c r="H344">
        <v>0</v>
      </c>
    </row>
    <row r="345" spans="1:8" x14ac:dyDescent="0.25">
      <c r="A345" t="s">
        <v>907</v>
      </c>
      <c r="B345" t="s">
        <v>258</v>
      </c>
      <c r="C345">
        <v>-0.194558052056619</v>
      </c>
      <c r="D345">
        <v>0.302895299888089</v>
      </c>
      <c r="E345">
        <v>3.7852835620066201E-2</v>
      </c>
      <c r="F345" t="s">
        <v>256</v>
      </c>
      <c r="G345">
        <v>1</v>
      </c>
      <c r="H345">
        <v>0</v>
      </c>
    </row>
    <row r="346" spans="1:8" x14ac:dyDescent="0.25">
      <c r="A346" t="s">
        <v>908</v>
      </c>
      <c r="B346" t="s">
        <v>171</v>
      </c>
      <c r="C346">
        <v>-5.9434170144196802E-2</v>
      </c>
      <c r="D346">
        <v>0.75505740683880995</v>
      </c>
      <c r="E346">
        <v>3.5324205807290999E-3</v>
      </c>
      <c r="F346" t="s">
        <v>166</v>
      </c>
      <c r="G346">
        <v>-1</v>
      </c>
      <c r="H346">
        <v>1</v>
      </c>
    </row>
    <row r="347" spans="1:8" x14ac:dyDescent="0.25">
      <c r="A347" t="s">
        <v>909</v>
      </c>
      <c r="B347" t="s">
        <v>170</v>
      </c>
      <c r="C347">
        <v>-1.88787901636343E-2</v>
      </c>
      <c r="D347">
        <v>0.92112379045270298</v>
      </c>
      <c r="E347">
        <v>3.5640871804259999E-4</v>
      </c>
      <c r="F347" t="s">
        <v>166</v>
      </c>
      <c r="G347">
        <v>-1</v>
      </c>
      <c r="H347">
        <v>1</v>
      </c>
    </row>
    <row r="348" spans="1:8" x14ac:dyDescent="0.25">
      <c r="A348" t="s">
        <v>910</v>
      </c>
      <c r="B348" t="s">
        <v>169</v>
      </c>
      <c r="C348">
        <v>-0.30125923360625001</v>
      </c>
      <c r="D348">
        <v>0.10570800200656701</v>
      </c>
      <c r="E348">
        <v>9.0757125833025906E-2</v>
      </c>
      <c r="F348" t="s">
        <v>166</v>
      </c>
      <c r="G348">
        <v>-1</v>
      </c>
      <c r="H348">
        <v>1</v>
      </c>
    </row>
    <row r="349" spans="1:8" x14ac:dyDescent="0.25">
      <c r="A349" t="s">
        <v>911</v>
      </c>
      <c r="B349" t="s">
        <v>168</v>
      </c>
      <c r="C349">
        <v>-0.27131473490348201</v>
      </c>
      <c r="D349">
        <v>0.14698259312353201</v>
      </c>
      <c r="E349">
        <v>7.3611685375746999E-2</v>
      </c>
      <c r="F349" t="s">
        <v>166</v>
      </c>
      <c r="G349">
        <v>-1</v>
      </c>
      <c r="H349">
        <v>1</v>
      </c>
    </row>
    <row r="350" spans="1:8" x14ac:dyDescent="0.25">
      <c r="A350" t="s">
        <v>912</v>
      </c>
      <c r="B350" t="s">
        <v>111</v>
      </c>
      <c r="C350">
        <v>-3.05188897771261E-2</v>
      </c>
      <c r="D350">
        <v>0.87280779534492303</v>
      </c>
      <c r="E350">
        <v>9.3140263322839996E-4</v>
      </c>
      <c r="F350" t="s">
        <v>106</v>
      </c>
      <c r="G350">
        <v>-1</v>
      </c>
      <c r="H350">
        <v>1</v>
      </c>
    </row>
    <row r="351" spans="1:8" x14ac:dyDescent="0.25">
      <c r="A351" t="s">
        <v>913</v>
      </c>
      <c r="B351" t="s">
        <v>110</v>
      </c>
      <c r="C351">
        <v>1.4290140514502999E-3</v>
      </c>
      <c r="D351">
        <v>0.99402036153263096</v>
      </c>
      <c r="E351" s="16">
        <v>2.0420811592813901E-6</v>
      </c>
      <c r="F351" t="s">
        <v>106</v>
      </c>
      <c r="G351">
        <v>-1</v>
      </c>
      <c r="H351">
        <v>0</v>
      </c>
    </row>
    <row r="352" spans="1:8" x14ac:dyDescent="0.25">
      <c r="A352" t="s">
        <v>914</v>
      </c>
      <c r="B352" t="s">
        <v>109</v>
      </c>
      <c r="C352">
        <v>-0.36212356608768898</v>
      </c>
      <c r="D352">
        <v>4.9243900229491301E-2</v>
      </c>
      <c r="E352">
        <v>0.13113347711606499</v>
      </c>
      <c r="F352" t="s">
        <v>106</v>
      </c>
      <c r="G352">
        <v>-1</v>
      </c>
      <c r="H352">
        <v>1</v>
      </c>
    </row>
    <row r="353" spans="1:8" x14ac:dyDescent="0.25">
      <c r="A353" t="s">
        <v>915</v>
      </c>
      <c r="B353" t="s">
        <v>108</v>
      </c>
      <c r="C353">
        <v>-0.29190335235838999</v>
      </c>
      <c r="D353">
        <v>0.117537436165412</v>
      </c>
      <c r="E353">
        <v>8.5207567118066499E-2</v>
      </c>
      <c r="F353" t="s">
        <v>106</v>
      </c>
      <c r="G353">
        <v>-1</v>
      </c>
      <c r="H353">
        <v>1</v>
      </c>
    </row>
    <row r="354" spans="1:8" x14ac:dyDescent="0.25">
      <c r="A354" t="s">
        <v>916</v>
      </c>
      <c r="B354" t="s">
        <v>51</v>
      </c>
      <c r="C354">
        <v>0.177781140305067</v>
      </c>
      <c r="D354">
        <v>0.34727500217403401</v>
      </c>
      <c r="E354">
        <v>3.1606133848170001E-2</v>
      </c>
      <c r="F354" t="s">
        <v>46</v>
      </c>
      <c r="G354">
        <v>-1</v>
      </c>
      <c r="H354">
        <v>0</v>
      </c>
    </row>
    <row r="355" spans="1:8" x14ac:dyDescent="0.25">
      <c r="A355" t="s">
        <v>917</v>
      </c>
      <c r="B355" t="s">
        <v>50</v>
      </c>
      <c r="C355">
        <v>4.5367799890616003E-3</v>
      </c>
      <c r="D355">
        <v>0.98101759408940004</v>
      </c>
      <c r="E355" s="16">
        <v>2.0582372669553E-5</v>
      </c>
      <c r="F355" t="s">
        <v>46</v>
      </c>
      <c r="G355">
        <v>-1</v>
      </c>
      <c r="H355">
        <v>0</v>
      </c>
    </row>
    <row r="356" spans="1:8" x14ac:dyDescent="0.25">
      <c r="A356" t="s">
        <v>918</v>
      </c>
      <c r="B356" t="s">
        <v>49</v>
      </c>
      <c r="C356">
        <v>-2.0581824000993901E-2</v>
      </c>
      <c r="D356">
        <v>0.91403346889949499</v>
      </c>
      <c r="E356">
        <v>4.2361147920789999E-4</v>
      </c>
      <c r="F356" t="s">
        <v>46</v>
      </c>
      <c r="G356">
        <v>-1</v>
      </c>
      <c r="H356">
        <v>1</v>
      </c>
    </row>
    <row r="357" spans="1:8" x14ac:dyDescent="0.25">
      <c r="A357" t="s">
        <v>919</v>
      </c>
      <c r="B357" t="s">
        <v>48</v>
      </c>
      <c r="C357">
        <v>0.19549193161620201</v>
      </c>
      <c r="D357">
        <v>0.30053479380232301</v>
      </c>
      <c r="E357">
        <v>3.8217095327033802E-2</v>
      </c>
      <c r="F357" t="s">
        <v>46</v>
      </c>
      <c r="G357">
        <v>-1</v>
      </c>
      <c r="H357">
        <v>0</v>
      </c>
    </row>
    <row r="358" spans="1:8" x14ac:dyDescent="0.25">
      <c r="A358" t="s">
        <v>920</v>
      </c>
      <c r="B358" t="s">
        <v>21</v>
      </c>
      <c r="C358">
        <v>-0.108270298831044</v>
      </c>
      <c r="D358">
        <v>0.56901624495849101</v>
      </c>
      <c r="E358">
        <v>1.1722457608963699E-2</v>
      </c>
      <c r="F358" t="s">
        <v>16</v>
      </c>
      <c r="G358">
        <v>-1</v>
      </c>
      <c r="H358">
        <v>1</v>
      </c>
    </row>
    <row r="359" spans="1:8" x14ac:dyDescent="0.25">
      <c r="A359" t="s">
        <v>921</v>
      </c>
      <c r="B359" t="s">
        <v>20</v>
      </c>
      <c r="C359">
        <v>-4.9124162950695598E-2</v>
      </c>
      <c r="D359">
        <v>0.79657156071186497</v>
      </c>
      <c r="E359">
        <v>2.4131833856066002E-3</v>
      </c>
      <c r="F359" t="s">
        <v>16</v>
      </c>
      <c r="G359">
        <v>-1</v>
      </c>
      <c r="H359">
        <v>1</v>
      </c>
    </row>
    <row r="360" spans="1:8" x14ac:dyDescent="0.25">
      <c r="A360" t="s">
        <v>922</v>
      </c>
      <c r="B360" t="s">
        <v>19</v>
      </c>
      <c r="C360">
        <v>-0.25656833365888798</v>
      </c>
      <c r="D360">
        <v>0.17112201177659001</v>
      </c>
      <c r="E360">
        <v>6.5827309836498205E-2</v>
      </c>
      <c r="F360" t="s">
        <v>16</v>
      </c>
      <c r="G360">
        <v>-1</v>
      </c>
      <c r="H360">
        <v>1</v>
      </c>
    </row>
    <row r="361" spans="1:8" x14ac:dyDescent="0.25">
      <c r="A361" t="s">
        <v>923</v>
      </c>
      <c r="B361" t="s">
        <v>18</v>
      </c>
      <c r="C361">
        <v>6.3255232422831003E-3</v>
      </c>
      <c r="D361">
        <v>0.97353551601780897</v>
      </c>
      <c r="E361" s="16">
        <v>4.0012244288956098E-5</v>
      </c>
      <c r="F361" t="s">
        <v>16</v>
      </c>
      <c r="G361">
        <v>-1</v>
      </c>
      <c r="H361">
        <v>0</v>
      </c>
    </row>
    <row r="362" spans="1:8" x14ac:dyDescent="0.25">
      <c r="A362" t="s">
        <v>924</v>
      </c>
      <c r="B362" t="s">
        <v>535</v>
      </c>
      <c r="C362">
        <v>-0.28609323124859398</v>
      </c>
      <c r="D362">
        <v>0.12536176050966499</v>
      </c>
      <c r="E362">
        <v>8.1849336966261899E-2</v>
      </c>
      <c r="F362" t="s">
        <v>526</v>
      </c>
      <c r="G362">
        <v>-1</v>
      </c>
      <c r="H362">
        <v>1</v>
      </c>
    </row>
    <row r="363" spans="1:8" x14ac:dyDescent="0.25">
      <c r="A363" t="s">
        <v>925</v>
      </c>
      <c r="B363" t="s">
        <v>534</v>
      </c>
      <c r="C363">
        <v>-0.37368431864808899</v>
      </c>
      <c r="D363">
        <v>4.19370250955476E-2</v>
      </c>
      <c r="E363">
        <v>0.13963997000348599</v>
      </c>
      <c r="F363" t="s">
        <v>526</v>
      </c>
      <c r="G363">
        <v>-1</v>
      </c>
      <c r="H363">
        <v>1</v>
      </c>
    </row>
    <row r="364" spans="1:8" x14ac:dyDescent="0.25">
      <c r="A364" t="s">
        <v>926</v>
      </c>
      <c r="B364" t="s">
        <v>533</v>
      </c>
      <c r="C364">
        <v>-0.42581211228801802</v>
      </c>
      <c r="D364">
        <v>1.8971474998243702E-2</v>
      </c>
      <c r="E364">
        <v>0.181315954971184</v>
      </c>
      <c r="F364" t="s">
        <v>526</v>
      </c>
      <c r="G364">
        <v>-1</v>
      </c>
      <c r="H364">
        <v>1</v>
      </c>
    </row>
    <row r="365" spans="1:8" x14ac:dyDescent="0.25">
      <c r="A365" t="s">
        <v>927</v>
      </c>
      <c r="B365" t="s">
        <v>532</v>
      </c>
      <c r="C365">
        <v>-0.42812601910017301</v>
      </c>
      <c r="D365">
        <v>1.82640088330638E-2</v>
      </c>
      <c r="E365">
        <v>0.183291888230561</v>
      </c>
      <c r="F365" t="s">
        <v>526</v>
      </c>
      <c r="G365">
        <v>-1</v>
      </c>
      <c r="H365">
        <v>1</v>
      </c>
    </row>
    <row r="366" spans="1:8" x14ac:dyDescent="0.25">
      <c r="A366" t="s">
        <v>928</v>
      </c>
      <c r="B366" t="s">
        <v>145</v>
      </c>
      <c r="C366">
        <v>-8.8593267910231796E-2</v>
      </c>
      <c r="D366">
        <v>0.64154212167523195</v>
      </c>
      <c r="E366">
        <v>7.8487671190142997E-3</v>
      </c>
      <c r="F366" t="s">
        <v>136</v>
      </c>
      <c r="G366">
        <v>-1</v>
      </c>
      <c r="H366">
        <v>1</v>
      </c>
    </row>
    <row r="367" spans="1:8" x14ac:dyDescent="0.25">
      <c r="A367" t="s">
        <v>929</v>
      </c>
      <c r="B367" t="s">
        <v>144</v>
      </c>
      <c r="C367">
        <v>-0.18611821223168601</v>
      </c>
      <c r="D367">
        <v>0.32475456178905199</v>
      </c>
      <c r="E367">
        <v>3.4639988924319298E-2</v>
      </c>
      <c r="F367" t="s">
        <v>136</v>
      </c>
      <c r="G367">
        <v>-1</v>
      </c>
      <c r="H367">
        <v>1</v>
      </c>
    </row>
    <row r="368" spans="1:8" x14ac:dyDescent="0.25">
      <c r="A368" t="s">
        <v>930</v>
      </c>
      <c r="B368" t="s">
        <v>143</v>
      </c>
      <c r="C368">
        <v>-0.412641354918237</v>
      </c>
      <c r="D368">
        <v>2.3442629690680498E-2</v>
      </c>
      <c r="E368">
        <v>0.17027288778875899</v>
      </c>
      <c r="F368" t="s">
        <v>136</v>
      </c>
      <c r="G368">
        <v>-1</v>
      </c>
      <c r="H368">
        <v>1</v>
      </c>
    </row>
    <row r="369" spans="1:8" x14ac:dyDescent="0.25">
      <c r="A369" t="s">
        <v>931</v>
      </c>
      <c r="B369" t="s">
        <v>142</v>
      </c>
      <c r="C369">
        <v>-0.21858908811375799</v>
      </c>
      <c r="D369">
        <v>0.24584990442458901</v>
      </c>
      <c r="E369">
        <v>4.7781189442404802E-2</v>
      </c>
      <c r="F369" t="s">
        <v>136</v>
      </c>
      <c r="G369">
        <v>-1</v>
      </c>
      <c r="H369">
        <v>1</v>
      </c>
    </row>
    <row r="370" spans="1:8" x14ac:dyDescent="0.25">
      <c r="A370" t="s">
        <v>932</v>
      </c>
      <c r="B370" t="s">
        <v>445</v>
      </c>
      <c r="C370">
        <v>-0.39330723026061498</v>
      </c>
      <c r="D370">
        <v>3.1538967429683103E-2</v>
      </c>
      <c r="E370">
        <v>0.154690577375276</v>
      </c>
      <c r="F370" t="s">
        <v>436</v>
      </c>
      <c r="G370">
        <v>-1</v>
      </c>
      <c r="H370">
        <v>1</v>
      </c>
    </row>
    <row r="371" spans="1:8" x14ac:dyDescent="0.25">
      <c r="A371" t="s">
        <v>933</v>
      </c>
      <c r="B371" t="s">
        <v>444</v>
      </c>
      <c r="C371">
        <v>-0.41600655377157703</v>
      </c>
      <c r="D371">
        <v>2.2225431704679499E-2</v>
      </c>
      <c r="E371">
        <v>0.17306145278090401</v>
      </c>
      <c r="F371" t="s">
        <v>436</v>
      </c>
      <c r="G371">
        <v>-1</v>
      </c>
      <c r="H371">
        <v>1</v>
      </c>
    </row>
    <row r="372" spans="1:8" x14ac:dyDescent="0.25">
      <c r="A372" t="s">
        <v>934</v>
      </c>
      <c r="B372" t="s">
        <v>443</v>
      </c>
      <c r="C372">
        <v>-0.37630732207627299</v>
      </c>
      <c r="D372">
        <v>4.040647323247E-2</v>
      </c>
      <c r="E372">
        <v>0.141607200648216</v>
      </c>
      <c r="F372" t="s">
        <v>436</v>
      </c>
      <c r="G372">
        <v>-1</v>
      </c>
      <c r="H372">
        <v>1</v>
      </c>
    </row>
    <row r="373" spans="1:8" x14ac:dyDescent="0.25">
      <c r="A373" t="s">
        <v>935</v>
      </c>
      <c r="B373" t="s">
        <v>442</v>
      </c>
      <c r="C373">
        <v>-0.36865592458814</v>
      </c>
      <c r="D373">
        <v>4.5000605705488597E-2</v>
      </c>
      <c r="E373">
        <v>0.13590719073393601</v>
      </c>
      <c r="F373" t="s">
        <v>436</v>
      </c>
      <c r="G373">
        <v>-1</v>
      </c>
      <c r="H373">
        <v>1</v>
      </c>
    </row>
    <row r="374" spans="1:8" x14ac:dyDescent="0.25">
      <c r="A374" t="s">
        <v>936</v>
      </c>
      <c r="B374" t="s">
        <v>235</v>
      </c>
      <c r="C374">
        <v>0.36262429197651103</v>
      </c>
      <c r="D374">
        <v>4.8907811656872198E-2</v>
      </c>
      <c r="E374">
        <v>0.131496377131466</v>
      </c>
      <c r="F374" t="s">
        <v>226</v>
      </c>
      <c r="G374">
        <v>1</v>
      </c>
      <c r="H374">
        <v>1</v>
      </c>
    </row>
    <row r="375" spans="1:8" x14ac:dyDescent="0.25">
      <c r="A375" t="s">
        <v>937</v>
      </c>
      <c r="B375" t="s">
        <v>234</v>
      </c>
      <c r="C375">
        <v>0.340469240896075</v>
      </c>
      <c r="D375">
        <v>6.56175299011377E-2</v>
      </c>
      <c r="E375">
        <v>0.115919303996349</v>
      </c>
      <c r="F375" t="s">
        <v>226</v>
      </c>
      <c r="G375">
        <v>1</v>
      </c>
      <c r="H375">
        <v>1</v>
      </c>
    </row>
    <row r="376" spans="1:8" x14ac:dyDescent="0.25">
      <c r="A376" t="s">
        <v>938</v>
      </c>
      <c r="B376" t="s">
        <v>233</v>
      </c>
      <c r="C376">
        <v>0.245809079936192</v>
      </c>
      <c r="D376">
        <v>0.19041936977513699</v>
      </c>
      <c r="E376">
        <v>6.0422103779077703E-2</v>
      </c>
      <c r="F376" t="s">
        <v>226</v>
      </c>
      <c r="G376">
        <v>1</v>
      </c>
      <c r="H376">
        <v>1</v>
      </c>
    </row>
    <row r="377" spans="1:8" x14ac:dyDescent="0.25">
      <c r="A377" t="s">
        <v>939</v>
      </c>
      <c r="B377" t="s">
        <v>232</v>
      </c>
      <c r="C377">
        <v>0.28074344795255601</v>
      </c>
      <c r="D377">
        <v>0.13289940411331999</v>
      </c>
      <c r="E377">
        <v>7.8816883568289406E-2</v>
      </c>
      <c r="F377" t="s">
        <v>226</v>
      </c>
      <c r="G377">
        <v>1</v>
      </c>
      <c r="H377">
        <v>1</v>
      </c>
    </row>
    <row r="378" spans="1:8" x14ac:dyDescent="0.25">
      <c r="A378" t="s">
        <v>940</v>
      </c>
      <c r="B378" t="s">
        <v>205</v>
      </c>
      <c r="C378">
        <v>0.34134273118318198</v>
      </c>
      <c r="D378">
        <v>6.4884038062751295E-2</v>
      </c>
      <c r="E378">
        <v>0.116514860131594</v>
      </c>
      <c r="F378" t="s">
        <v>196</v>
      </c>
      <c r="G378">
        <v>1</v>
      </c>
      <c r="H378">
        <v>1</v>
      </c>
    </row>
    <row r="379" spans="1:8" x14ac:dyDescent="0.25">
      <c r="A379" t="s">
        <v>941</v>
      </c>
      <c r="B379" t="s">
        <v>204</v>
      </c>
      <c r="C379">
        <v>0.31929486505697002</v>
      </c>
      <c r="D379">
        <v>8.5453172430985505E-2</v>
      </c>
      <c r="E379">
        <v>0.101949210851749</v>
      </c>
      <c r="F379" t="s">
        <v>196</v>
      </c>
      <c r="G379">
        <v>1</v>
      </c>
      <c r="H379">
        <v>1</v>
      </c>
    </row>
    <row r="380" spans="1:8" x14ac:dyDescent="0.25">
      <c r="A380" t="s">
        <v>942</v>
      </c>
      <c r="B380" t="s">
        <v>203</v>
      </c>
      <c r="C380">
        <v>0.21495375039171899</v>
      </c>
      <c r="D380">
        <v>0.25398675011621102</v>
      </c>
      <c r="E380">
        <v>4.6205114807465801E-2</v>
      </c>
      <c r="F380" t="s">
        <v>196</v>
      </c>
      <c r="G380">
        <v>1</v>
      </c>
      <c r="H380">
        <v>1</v>
      </c>
    </row>
    <row r="381" spans="1:8" x14ac:dyDescent="0.25">
      <c r="A381" t="s">
        <v>943</v>
      </c>
      <c r="B381" t="s">
        <v>202</v>
      </c>
      <c r="C381">
        <v>0.23697366394913399</v>
      </c>
      <c r="D381">
        <v>0.20736012198322201</v>
      </c>
      <c r="E381">
        <v>5.6156517405477301E-2</v>
      </c>
      <c r="F381" t="s">
        <v>196</v>
      </c>
      <c r="G381">
        <v>1</v>
      </c>
      <c r="H381">
        <v>1</v>
      </c>
    </row>
    <row r="382" spans="1:8" x14ac:dyDescent="0.25">
      <c r="A382" t="s">
        <v>944</v>
      </c>
      <c r="B382" t="s">
        <v>295</v>
      </c>
      <c r="C382">
        <v>0.27639443799315599</v>
      </c>
      <c r="D382">
        <v>0.139267202651122</v>
      </c>
      <c r="E382">
        <v>7.6393885353552904E-2</v>
      </c>
      <c r="F382" t="s">
        <v>286</v>
      </c>
      <c r="G382">
        <v>1</v>
      </c>
      <c r="H382">
        <v>1</v>
      </c>
    </row>
    <row r="383" spans="1:8" x14ac:dyDescent="0.25">
      <c r="A383" t="s">
        <v>945</v>
      </c>
      <c r="B383" t="s">
        <v>294</v>
      </c>
      <c r="C383">
        <v>0.20093540776187099</v>
      </c>
      <c r="D383">
        <v>0.28700702244224202</v>
      </c>
      <c r="E383">
        <v>4.0375038092429497E-2</v>
      </c>
      <c r="F383" t="s">
        <v>286</v>
      </c>
      <c r="G383">
        <v>1</v>
      </c>
      <c r="H383">
        <v>1</v>
      </c>
    </row>
    <row r="384" spans="1:8" x14ac:dyDescent="0.25">
      <c r="A384" t="s">
        <v>946</v>
      </c>
      <c r="B384" t="s">
        <v>293</v>
      </c>
      <c r="C384">
        <v>0.15932105799718899</v>
      </c>
      <c r="D384">
        <v>0.40037679838703699</v>
      </c>
      <c r="E384">
        <v>2.5383199521343599E-2</v>
      </c>
      <c r="F384" t="s">
        <v>286</v>
      </c>
      <c r="G384">
        <v>1</v>
      </c>
      <c r="H384">
        <v>1</v>
      </c>
    </row>
    <row r="385" spans="1:8" x14ac:dyDescent="0.25">
      <c r="A385" t="s">
        <v>947</v>
      </c>
      <c r="B385" t="s">
        <v>292</v>
      </c>
      <c r="C385">
        <v>0.20274528458743901</v>
      </c>
      <c r="D385">
        <v>0.28259673928850199</v>
      </c>
      <c r="E385">
        <v>4.1105650422442103E-2</v>
      </c>
      <c r="F385" t="s">
        <v>286</v>
      </c>
      <c r="G385">
        <v>1</v>
      </c>
      <c r="H385">
        <v>1</v>
      </c>
    </row>
    <row r="386" spans="1:8" x14ac:dyDescent="0.25">
      <c r="A386" t="s">
        <v>948</v>
      </c>
      <c r="B386" t="s">
        <v>505</v>
      </c>
      <c r="C386">
        <v>-0.38143457511421802</v>
      </c>
      <c r="D386">
        <v>3.7543998248269601E-2</v>
      </c>
      <c r="E386">
        <v>0.14549233509256401</v>
      </c>
      <c r="F386" t="s">
        <v>496</v>
      </c>
      <c r="G386">
        <v>-1</v>
      </c>
      <c r="H386">
        <v>1</v>
      </c>
    </row>
    <row r="387" spans="1:8" x14ac:dyDescent="0.25">
      <c r="A387" t="s">
        <v>949</v>
      </c>
      <c r="B387" t="s">
        <v>504</v>
      </c>
      <c r="C387">
        <v>-0.27351627423028901</v>
      </c>
      <c r="D387">
        <v>0.14360169533571299</v>
      </c>
      <c r="E387">
        <v>7.4811152268818806E-2</v>
      </c>
      <c r="F387" t="s">
        <v>496</v>
      </c>
      <c r="G387">
        <v>-1</v>
      </c>
      <c r="H387">
        <v>1</v>
      </c>
    </row>
    <row r="388" spans="1:8" x14ac:dyDescent="0.25">
      <c r="A388" t="s">
        <v>950</v>
      </c>
      <c r="B388" t="s">
        <v>503</v>
      </c>
      <c r="C388">
        <v>-0.24147166460324099</v>
      </c>
      <c r="D388">
        <v>0.19861116509886101</v>
      </c>
      <c r="E388">
        <v>5.8308564806260302E-2</v>
      </c>
      <c r="F388" t="s">
        <v>496</v>
      </c>
      <c r="G388">
        <v>-1</v>
      </c>
      <c r="H388">
        <v>1</v>
      </c>
    </row>
    <row r="389" spans="1:8" x14ac:dyDescent="0.25">
      <c r="A389" t="s">
        <v>951</v>
      </c>
      <c r="B389" t="s">
        <v>502</v>
      </c>
      <c r="C389">
        <v>-0.24084174146542101</v>
      </c>
      <c r="D389">
        <v>0.199820797130874</v>
      </c>
      <c r="E389">
        <v>5.8004744432097001E-2</v>
      </c>
      <c r="F389" t="s">
        <v>496</v>
      </c>
      <c r="G389">
        <v>-1</v>
      </c>
      <c r="H389">
        <v>1</v>
      </c>
    </row>
    <row r="390" spans="1:8" x14ac:dyDescent="0.25">
      <c r="A390" t="s">
        <v>952</v>
      </c>
      <c r="B390" t="s">
        <v>475</v>
      </c>
      <c r="C390">
        <v>-0.36312929136000199</v>
      </c>
      <c r="D390">
        <v>4.85707000070945E-2</v>
      </c>
      <c r="E390">
        <v>0.131862882243617</v>
      </c>
      <c r="F390" t="s">
        <v>466</v>
      </c>
      <c r="G390">
        <v>1</v>
      </c>
      <c r="H390">
        <v>0</v>
      </c>
    </row>
    <row r="391" spans="1:8" x14ac:dyDescent="0.25">
      <c r="A391" t="s">
        <v>953</v>
      </c>
      <c r="B391" t="s">
        <v>474</v>
      </c>
      <c r="C391">
        <v>-0.38423888978361498</v>
      </c>
      <c r="D391">
        <v>3.6048777728536999E-2</v>
      </c>
      <c r="E391">
        <v>0.14763952442214501</v>
      </c>
      <c r="F391" t="s">
        <v>466</v>
      </c>
      <c r="G391">
        <v>1</v>
      </c>
      <c r="H391">
        <v>0</v>
      </c>
    </row>
    <row r="392" spans="1:8" x14ac:dyDescent="0.25">
      <c r="A392" t="s">
        <v>954</v>
      </c>
      <c r="B392" t="s">
        <v>473</v>
      </c>
      <c r="C392">
        <v>-0.204141800690783</v>
      </c>
      <c r="D392">
        <v>0.27922357153391902</v>
      </c>
      <c r="E392">
        <v>4.1673874789275402E-2</v>
      </c>
      <c r="F392" t="s">
        <v>466</v>
      </c>
      <c r="G392">
        <v>1</v>
      </c>
      <c r="H392">
        <v>0</v>
      </c>
    </row>
    <row r="393" spans="1:8" x14ac:dyDescent="0.25">
      <c r="A393" t="s">
        <v>955</v>
      </c>
      <c r="B393" t="s">
        <v>472</v>
      </c>
      <c r="C393">
        <v>-0.21405936622164301</v>
      </c>
      <c r="D393">
        <v>0.256015450898814</v>
      </c>
      <c r="E393">
        <v>4.58214122672118E-2</v>
      </c>
      <c r="F393" t="s">
        <v>466</v>
      </c>
      <c r="G393">
        <v>1</v>
      </c>
      <c r="H393">
        <v>0</v>
      </c>
    </row>
    <row r="394" spans="1:8" x14ac:dyDescent="0.25">
      <c r="A394" t="s">
        <v>956</v>
      </c>
      <c r="B394" t="s">
        <v>385</v>
      </c>
      <c r="C394">
        <v>-0.114185564132401</v>
      </c>
      <c r="D394">
        <v>0.54796290765624001</v>
      </c>
      <c r="E394">
        <v>1.3038343056235101E-2</v>
      </c>
      <c r="F394" t="s">
        <v>376</v>
      </c>
      <c r="G394">
        <v>-1</v>
      </c>
      <c r="H394">
        <v>1</v>
      </c>
    </row>
    <row r="395" spans="1:8" x14ac:dyDescent="0.25">
      <c r="A395" t="s">
        <v>957</v>
      </c>
      <c r="B395" t="s">
        <v>384</v>
      </c>
      <c r="C395">
        <v>-0.17262856563974499</v>
      </c>
      <c r="D395">
        <v>0.36165104055281699</v>
      </c>
      <c r="E395">
        <v>2.98006216748356E-2</v>
      </c>
      <c r="F395" t="s">
        <v>376</v>
      </c>
      <c r="G395">
        <v>-1</v>
      </c>
      <c r="H395">
        <v>1</v>
      </c>
    </row>
    <row r="396" spans="1:8" x14ac:dyDescent="0.25">
      <c r="A396" t="s">
        <v>958</v>
      </c>
      <c r="B396" t="s">
        <v>383</v>
      </c>
      <c r="C396">
        <v>-0.42657234770151797</v>
      </c>
      <c r="D396">
        <v>1.8736581938184799E-2</v>
      </c>
      <c r="E396">
        <v>0.18196396782358501</v>
      </c>
      <c r="F396" t="s">
        <v>376</v>
      </c>
      <c r="G396">
        <v>-1</v>
      </c>
      <c r="H396">
        <v>1</v>
      </c>
    </row>
    <row r="397" spans="1:8" x14ac:dyDescent="0.25">
      <c r="A397" t="s">
        <v>959</v>
      </c>
      <c r="B397" t="s">
        <v>382</v>
      </c>
      <c r="C397">
        <v>-0.31157746862421498</v>
      </c>
      <c r="D397">
        <v>9.3722171694867601E-2</v>
      </c>
      <c r="E397">
        <v>9.7080518954273803E-2</v>
      </c>
      <c r="F397" t="s">
        <v>376</v>
      </c>
      <c r="G397">
        <v>-1</v>
      </c>
      <c r="H397">
        <v>1</v>
      </c>
    </row>
    <row r="398" spans="1:8" x14ac:dyDescent="0.25">
      <c r="A398" t="s">
        <v>960</v>
      </c>
      <c r="B398" t="s">
        <v>355</v>
      </c>
      <c r="C398">
        <v>3.2582222264662002E-2</v>
      </c>
      <c r="D398">
        <v>0.86428490969930105</v>
      </c>
      <c r="E398">
        <v>1.0616012077038E-3</v>
      </c>
      <c r="F398" t="s">
        <v>346</v>
      </c>
      <c r="G398">
        <v>-1</v>
      </c>
      <c r="H398">
        <v>0</v>
      </c>
    </row>
    <row r="399" spans="1:8" x14ac:dyDescent="0.25">
      <c r="A399" t="s">
        <v>961</v>
      </c>
      <c r="B399" t="s">
        <v>354</v>
      </c>
      <c r="C399">
        <v>-0.10939834210782499</v>
      </c>
      <c r="D399">
        <v>0.56497333507246705</v>
      </c>
      <c r="E399">
        <v>1.1967997255940801E-2</v>
      </c>
      <c r="F399" t="s">
        <v>346</v>
      </c>
      <c r="G399">
        <v>-1</v>
      </c>
      <c r="H399">
        <v>1</v>
      </c>
    </row>
    <row r="400" spans="1:8" x14ac:dyDescent="0.25">
      <c r="A400" t="s">
        <v>962</v>
      </c>
      <c r="B400" t="s">
        <v>353</v>
      </c>
      <c r="C400">
        <v>-0.30584440291510601</v>
      </c>
      <c r="D400">
        <v>0.100247460611375</v>
      </c>
      <c r="E400">
        <v>9.3540798794498198E-2</v>
      </c>
      <c r="F400" t="s">
        <v>346</v>
      </c>
      <c r="G400">
        <v>-1</v>
      </c>
      <c r="H400">
        <v>1</v>
      </c>
    </row>
    <row r="401" spans="1:8" x14ac:dyDescent="0.25">
      <c r="A401" t="s">
        <v>963</v>
      </c>
      <c r="B401" t="s">
        <v>352</v>
      </c>
      <c r="C401">
        <v>-0.202092286356125</v>
      </c>
      <c r="D401">
        <v>0.28418292115119398</v>
      </c>
      <c r="E401">
        <v>4.08412922046461E-2</v>
      </c>
      <c r="F401" t="s">
        <v>346</v>
      </c>
      <c r="G401">
        <v>-1</v>
      </c>
      <c r="H401">
        <v>1</v>
      </c>
    </row>
    <row r="402" spans="1:8" x14ac:dyDescent="0.25">
      <c r="A402" t="s">
        <v>964</v>
      </c>
      <c r="B402" t="s">
        <v>325</v>
      </c>
      <c r="C402">
        <v>-0.34247726920143501</v>
      </c>
      <c r="D402">
        <v>6.3940899141873397E-2</v>
      </c>
      <c r="E402">
        <v>0.117290679919672</v>
      </c>
      <c r="F402" t="s">
        <v>316</v>
      </c>
      <c r="G402">
        <v>-1</v>
      </c>
      <c r="H402">
        <v>1</v>
      </c>
    </row>
    <row r="403" spans="1:8" x14ac:dyDescent="0.25">
      <c r="A403" t="s">
        <v>965</v>
      </c>
      <c r="B403" t="s">
        <v>324</v>
      </c>
      <c r="C403">
        <v>-0.244682392129522</v>
      </c>
      <c r="D403">
        <v>0.192524284502334</v>
      </c>
      <c r="E403">
        <v>5.9869473018225199E-2</v>
      </c>
      <c r="F403" t="s">
        <v>316</v>
      </c>
      <c r="G403">
        <v>-1</v>
      </c>
      <c r="H403">
        <v>1</v>
      </c>
    </row>
    <row r="404" spans="1:8" x14ac:dyDescent="0.25">
      <c r="A404" t="s">
        <v>966</v>
      </c>
      <c r="B404" t="s">
        <v>323</v>
      </c>
      <c r="C404">
        <v>-0.32939437003477001</v>
      </c>
      <c r="D404">
        <v>7.5488080648594705E-2</v>
      </c>
      <c r="E404">
        <v>0.10850065101060299</v>
      </c>
      <c r="F404" t="s">
        <v>316</v>
      </c>
      <c r="G404">
        <v>-1</v>
      </c>
      <c r="H404">
        <v>1</v>
      </c>
    </row>
    <row r="405" spans="1:8" x14ac:dyDescent="0.25">
      <c r="A405" t="s">
        <v>967</v>
      </c>
      <c r="B405" t="s">
        <v>322</v>
      </c>
      <c r="C405">
        <v>-0.135985258608364</v>
      </c>
      <c r="D405">
        <v>0.473675164070261</v>
      </c>
      <c r="E405">
        <v>1.8491990558783901E-2</v>
      </c>
      <c r="F405" t="s">
        <v>316</v>
      </c>
      <c r="G405">
        <v>-1</v>
      </c>
      <c r="H405">
        <v>1</v>
      </c>
    </row>
    <row r="406" spans="1:8" x14ac:dyDescent="0.25">
      <c r="A406" t="s">
        <v>968</v>
      </c>
      <c r="B406" t="s">
        <v>85</v>
      </c>
      <c r="C406">
        <v>-8.1326327500942E-2</v>
      </c>
      <c r="D406">
        <v>0.66921618226179402</v>
      </c>
      <c r="E406">
        <v>6.6139715447907001E-3</v>
      </c>
      <c r="F406" t="s">
        <v>76</v>
      </c>
      <c r="G406">
        <v>1</v>
      </c>
      <c r="H406">
        <v>0</v>
      </c>
    </row>
    <row r="407" spans="1:8" x14ac:dyDescent="0.25">
      <c r="A407" t="s">
        <v>969</v>
      </c>
      <c r="B407" t="s">
        <v>84</v>
      </c>
      <c r="C407">
        <v>-0.100057768978602</v>
      </c>
      <c r="D407">
        <v>0.59883591158791705</v>
      </c>
      <c r="E407">
        <v>1.0011557132975499E-2</v>
      </c>
      <c r="F407" t="s">
        <v>76</v>
      </c>
      <c r="G407">
        <v>1</v>
      </c>
      <c r="H407">
        <v>0</v>
      </c>
    </row>
    <row r="408" spans="1:8" x14ac:dyDescent="0.25">
      <c r="A408" t="s">
        <v>970</v>
      </c>
      <c r="B408" t="s">
        <v>83</v>
      </c>
      <c r="C408">
        <v>-0.13294151035228599</v>
      </c>
      <c r="D408">
        <v>0.48372214529026197</v>
      </c>
      <c r="E408">
        <v>1.7673445174747001E-2</v>
      </c>
      <c r="F408" t="s">
        <v>76</v>
      </c>
      <c r="G408">
        <v>1</v>
      </c>
      <c r="H408">
        <v>0</v>
      </c>
    </row>
    <row r="409" spans="1:8" x14ac:dyDescent="0.25">
      <c r="A409" t="s">
        <v>971</v>
      </c>
      <c r="B409" t="s">
        <v>82</v>
      </c>
      <c r="C409">
        <v>-0.14576215464721601</v>
      </c>
      <c r="D409">
        <v>0.442150588652515</v>
      </c>
      <c r="E409">
        <v>2.1246605727399299E-2</v>
      </c>
      <c r="F409" t="s">
        <v>76</v>
      </c>
      <c r="G409">
        <v>1</v>
      </c>
      <c r="H409">
        <v>0</v>
      </c>
    </row>
    <row r="410" spans="1:8" x14ac:dyDescent="0.25">
      <c r="A410" t="s">
        <v>972</v>
      </c>
      <c r="B410" t="s">
        <v>415</v>
      </c>
      <c r="C410">
        <v>1.7146980440910001E-4</v>
      </c>
      <c r="D410">
        <v>0.99928248684474696</v>
      </c>
      <c r="E410" s="16">
        <v>2.9401893808511599E-8</v>
      </c>
      <c r="F410" t="s">
        <v>406</v>
      </c>
      <c r="G410">
        <v>-1</v>
      </c>
      <c r="H410">
        <v>0</v>
      </c>
    </row>
    <row r="411" spans="1:8" x14ac:dyDescent="0.25">
      <c r="A411" t="s">
        <v>973</v>
      </c>
      <c r="B411" t="s">
        <v>414</v>
      </c>
      <c r="C411">
        <v>-0.28572055710807598</v>
      </c>
      <c r="D411">
        <v>0.125876406216928</v>
      </c>
      <c r="E411">
        <v>8.1636236754149397E-2</v>
      </c>
      <c r="F411" t="s">
        <v>406</v>
      </c>
      <c r="G411">
        <v>-1</v>
      </c>
      <c r="H411">
        <v>1</v>
      </c>
    </row>
    <row r="412" spans="1:8" x14ac:dyDescent="0.25">
      <c r="A412" t="s">
        <v>974</v>
      </c>
      <c r="B412" t="s">
        <v>413</v>
      </c>
      <c r="C412">
        <v>-0.222881628763161</v>
      </c>
      <c r="D412">
        <v>0.23646687211689499</v>
      </c>
      <c r="E412">
        <v>4.9676220440119899E-2</v>
      </c>
      <c r="F412" t="s">
        <v>406</v>
      </c>
      <c r="G412">
        <v>-1</v>
      </c>
      <c r="H412">
        <v>1</v>
      </c>
    </row>
    <row r="413" spans="1:8" x14ac:dyDescent="0.25">
      <c r="A413" t="s">
        <v>975</v>
      </c>
      <c r="B413" t="s">
        <v>412</v>
      </c>
      <c r="C413">
        <v>-0.22209172548473599</v>
      </c>
      <c r="D413">
        <v>0.23817528143060099</v>
      </c>
      <c r="E413">
        <v>4.9324734528787897E-2</v>
      </c>
      <c r="F413" t="s">
        <v>406</v>
      </c>
      <c r="G413">
        <v>-1</v>
      </c>
      <c r="H413">
        <v>1</v>
      </c>
    </row>
    <row r="414" spans="1:8" x14ac:dyDescent="0.25">
      <c r="A414" t="s">
        <v>976</v>
      </c>
      <c r="B414" t="s">
        <v>265</v>
      </c>
      <c r="C414">
        <v>-9.0094295594931994E-3</v>
      </c>
      <c r="D414">
        <v>0.962313411482702</v>
      </c>
      <c r="E414" s="16">
        <v>8.1169820987492204E-5</v>
      </c>
      <c r="F414" t="s">
        <v>256</v>
      </c>
      <c r="G414">
        <v>1</v>
      </c>
      <c r="H414">
        <v>0</v>
      </c>
    </row>
    <row r="415" spans="1:8" x14ac:dyDescent="0.25">
      <c r="A415" t="s">
        <v>977</v>
      </c>
      <c r="B415" t="s">
        <v>264</v>
      </c>
      <c r="C415">
        <v>-0.24225287017543701</v>
      </c>
      <c r="D415">
        <v>0.197118068787976</v>
      </c>
      <c r="E415">
        <v>5.8686453108237099E-2</v>
      </c>
      <c r="F415" t="s">
        <v>256</v>
      </c>
      <c r="G415">
        <v>1</v>
      </c>
      <c r="H415">
        <v>0</v>
      </c>
    </row>
    <row r="416" spans="1:8" x14ac:dyDescent="0.25">
      <c r="A416" t="s">
        <v>978</v>
      </c>
      <c r="B416" t="s">
        <v>263</v>
      </c>
      <c r="C416">
        <v>-0.286455847530112</v>
      </c>
      <c r="D416">
        <v>0.1248624935061</v>
      </c>
      <c r="E416">
        <v>8.2056952584194903E-2</v>
      </c>
      <c r="F416" t="s">
        <v>256</v>
      </c>
      <c r="G416">
        <v>1</v>
      </c>
      <c r="H416">
        <v>0</v>
      </c>
    </row>
    <row r="417" spans="1:8" x14ac:dyDescent="0.25">
      <c r="A417" t="s">
        <v>979</v>
      </c>
      <c r="B417" t="s">
        <v>262</v>
      </c>
      <c r="C417">
        <v>-0.25759091806343398</v>
      </c>
      <c r="D417">
        <v>0.16936284288370701</v>
      </c>
      <c r="E417">
        <v>6.6353081068763101E-2</v>
      </c>
      <c r="F417" t="s">
        <v>256</v>
      </c>
      <c r="G417">
        <v>1</v>
      </c>
      <c r="H417">
        <v>0</v>
      </c>
    </row>
    <row r="418" spans="1:8" x14ac:dyDescent="0.25">
      <c r="A418" t="s">
        <v>980</v>
      </c>
      <c r="B418" t="s">
        <v>175</v>
      </c>
      <c r="C418">
        <v>-0.149644943860786</v>
      </c>
      <c r="D418">
        <v>0.42995373044170299</v>
      </c>
      <c r="E418">
        <v>2.2393609223098E-2</v>
      </c>
      <c r="F418" t="s">
        <v>166</v>
      </c>
      <c r="G418">
        <v>-1</v>
      </c>
      <c r="H418">
        <v>1</v>
      </c>
    </row>
    <row r="419" spans="1:8" x14ac:dyDescent="0.25">
      <c r="A419" t="s">
        <v>981</v>
      </c>
      <c r="B419" t="s">
        <v>174</v>
      </c>
      <c r="C419">
        <v>-0.12236703607556799</v>
      </c>
      <c r="D419">
        <v>0.51945837590800903</v>
      </c>
      <c r="E419">
        <v>1.4973691517919401E-2</v>
      </c>
      <c r="F419" t="s">
        <v>166</v>
      </c>
      <c r="G419">
        <v>-1</v>
      </c>
      <c r="H419">
        <v>1</v>
      </c>
    </row>
    <row r="420" spans="1:8" x14ac:dyDescent="0.25">
      <c r="A420" t="s">
        <v>982</v>
      </c>
      <c r="B420" t="s">
        <v>173</v>
      </c>
      <c r="C420">
        <v>-0.346011884382671</v>
      </c>
      <c r="D420">
        <v>6.1071032954438401E-2</v>
      </c>
      <c r="E420">
        <v>0.119724224134047</v>
      </c>
      <c r="F420" t="s">
        <v>166</v>
      </c>
      <c r="G420">
        <v>-1</v>
      </c>
      <c r="H420">
        <v>1</v>
      </c>
    </row>
    <row r="421" spans="1:8" x14ac:dyDescent="0.25">
      <c r="A421" t="s">
        <v>983</v>
      </c>
      <c r="B421" t="s">
        <v>172</v>
      </c>
      <c r="C421">
        <v>-0.31786778916201203</v>
      </c>
      <c r="D421">
        <v>8.6938641238870296E-2</v>
      </c>
      <c r="E421">
        <v>0.101039931386745</v>
      </c>
      <c r="F421" t="s">
        <v>166</v>
      </c>
      <c r="G421">
        <v>-1</v>
      </c>
      <c r="H421">
        <v>1</v>
      </c>
    </row>
    <row r="422" spans="1:8" x14ac:dyDescent="0.25">
      <c r="A422" t="s">
        <v>984</v>
      </c>
      <c r="B422" t="s">
        <v>115</v>
      </c>
      <c r="C422">
        <v>-0.15535467205203601</v>
      </c>
      <c r="D422">
        <v>0.41235831010795698</v>
      </c>
      <c r="E422">
        <v>2.4135074128396099E-2</v>
      </c>
      <c r="F422" t="s">
        <v>106</v>
      </c>
      <c r="G422">
        <v>-1</v>
      </c>
      <c r="H422">
        <v>1</v>
      </c>
    </row>
    <row r="423" spans="1:8" x14ac:dyDescent="0.25">
      <c r="A423" t="s">
        <v>985</v>
      </c>
      <c r="B423" t="s">
        <v>114</v>
      </c>
      <c r="C423">
        <v>-0.110046512353695</v>
      </c>
      <c r="D423">
        <v>0.56265621483218198</v>
      </c>
      <c r="E423">
        <v>1.21102348812122E-2</v>
      </c>
      <c r="F423" t="s">
        <v>106</v>
      </c>
      <c r="G423">
        <v>-1</v>
      </c>
      <c r="H423">
        <v>1</v>
      </c>
    </row>
    <row r="424" spans="1:8" x14ac:dyDescent="0.25">
      <c r="A424" t="s">
        <v>986</v>
      </c>
      <c r="B424" t="s">
        <v>113</v>
      </c>
      <c r="C424">
        <v>-0.37775277310615302</v>
      </c>
      <c r="D424">
        <v>3.9582362094044199E-2</v>
      </c>
      <c r="E424">
        <v>0.142697157589388</v>
      </c>
      <c r="F424" t="s">
        <v>106</v>
      </c>
      <c r="G424">
        <v>-1</v>
      </c>
      <c r="H424">
        <v>1</v>
      </c>
    </row>
    <row r="425" spans="1:8" x14ac:dyDescent="0.25">
      <c r="A425" t="s">
        <v>987</v>
      </c>
      <c r="B425" t="s">
        <v>112</v>
      </c>
      <c r="C425">
        <v>-0.27981754346321602</v>
      </c>
      <c r="D425">
        <v>0.13423691750202901</v>
      </c>
      <c r="E425">
        <v>7.8297857629789205E-2</v>
      </c>
      <c r="F425" t="s">
        <v>106</v>
      </c>
      <c r="G425">
        <v>-1</v>
      </c>
      <c r="H425">
        <v>1</v>
      </c>
    </row>
    <row r="426" spans="1:8" x14ac:dyDescent="0.25">
      <c r="A426" t="s">
        <v>988</v>
      </c>
      <c r="B426" t="s">
        <v>55</v>
      </c>
      <c r="C426">
        <v>0.18851571567769501</v>
      </c>
      <c r="D426">
        <v>0.318448714794826</v>
      </c>
      <c r="E426">
        <v>3.5538175057474003E-2</v>
      </c>
      <c r="F426" t="s">
        <v>46</v>
      </c>
      <c r="G426">
        <v>-1</v>
      </c>
      <c r="H426">
        <v>0</v>
      </c>
    </row>
    <row r="427" spans="1:8" x14ac:dyDescent="0.25">
      <c r="A427" t="s">
        <v>989</v>
      </c>
      <c r="B427" t="s">
        <v>54</v>
      </c>
      <c r="C427">
        <v>0.113764511712522</v>
      </c>
      <c r="D427">
        <v>0.549449379878856</v>
      </c>
      <c r="E427">
        <v>1.2942364125188699E-2</v>
      </c>
      <c r="F427" t="s">
        <v>46</v>
      </c>
      <c r="G427">
        <v>-1</v>
      </c>
      <c r="H427">
        <v>0</v>
      </c>
    </row>
    <row r="428" spans="1:8" x14ac:dyDescent="0.25">
      <c r="A428" t="s">
        <v>990</v>
      </c>
      <c r="B428" t="s">
        <v>53</v>
      </c>
      <c r="C428">
        <v>0.15045353917104801</v>
      </c>
      <c r="D428">
        <v>0.42743717808623699</v>
      </c>
      <c r="E428">
        <v>2.2636267449094302E-2</v>
      </c>
      <c r="F428" t="s">
        <v>46</v>
      </c>
      <c r="G428">
        <v>-1</v>
      </c>
      <c r="H428">
        <v>0</v>
      </c>
    </row>
    <row r="429" spans="1:8" x14ac:dyDescent="0.25">
      <c r="A429" t="s">
        <v>991</v>
      </c>
      <c r="B429" t="s">
        <v>52</v>
      </c>
      <c r="C429">
        <v>0.27096244836734201</v>
      </c>
      <c r="D429">
        <v>0.147528892308463</v>
      </c>
      <c r="E429">
        <v>7.3420648425224999E-2</v>
      </c>
      <c r="F429" t="s">
        <v>46</v>
      </c>
      <c r="G429">
        <v>-1</v>
      </c>
      <c r="H429">
        <v>0</v>
      </c>
    </row>
    <row r="430" spans="1:8" x14ac:dyDescent="0.25">
      <c r="A430" t="s">
        <v>992</v>
      </c>
      <c r="B430" t="s">
        <v>25</v>
      </c>
      <c r="C430">
        <v>-6.2508733799530702E-2</v>
      </c>
      <c r="D430">
        <v>0.742800126521865</v>
      </c>
      <c r="E430">
        <v>3.9073418012204996E-3</v>
      </c>
      <c r="F430" t="s">
        <v>16</v>
      </c>
      <c r="G430">
        <v>-1</v>
      </c>
      <c r="H430">
        <v>1</v>
      </c>
    </row>
    <row r="431" spans="1:8" x14ac:dyDescent="0.25">
      <c r="A431" t="s">
        <v>993</v>
      </c>
      <c r="B431" t="s">
        <v>24</v>
      </c>
      <c r="C431">
        <v>-7.0785724052158001E-3</v>
      </c>
      <c r="D431">
        <v>0.970386232700296</v>
      </c>
      <c r="E431" s="16">
        <v>5.0106187295950699E-5</v>
      </c>
      <c r="F431" t="s">
        <v>16</v>
      </c>
      <c r="G431">
        <v>-1</v>
      </c>
      <c r="H431">
        <v>1</v>
      </c>
    </row>
    <row r="432" spans="1:8" x14ac:dyDescent="0.25">
      <c r="A432" t="s">
        <v>994</v>
      </c>
      <c r="B432" t="s">
        <v>23</v>
      </c>
      <c r="C432">
        <v>-0.119482977953348</v>
      </c>
      <c r="D432">
        <v>0.52942334631954902</v>
      </c>
      <c r="E432">
        <v>1.4276182020600299E-2</v>
      </c>
      <c r="F432" t="s">
        <v>16</v>
      </c>
      <c r="G432">
        <v>-1</v>
      </c>
      <c r="H432">
        <v>1</v>
      </c>
    </row>
    <row r="433" spans="1:8" x14ac:dyDescent="0.25">
      <c r="A433" t="s">
        <v>995</v>
      </c>
      <c r="B433" t="s">
        <v>22</v>
      </c>
      <c r="C433">
        <v>-2.9503360065942799E-2</v>
      </c>
      <c r="D433">
        <v>0.87700777439170396</v>
      </c>
      <c r="E433">
        <v>8.7044825518050001E-4</v>
      </c>
      <c r="F433" t="s">
        <v>16</v>
      </c>
      <c r="G433">
        <v>-1</v>
      </c>
      <c r="H433">
        <v>1</v>
      </c>
    </row>
    <row r="434" spans="1:8" x14ac:dyDescent="0.25">
      <c r="A434" t="s">
        <v>996</v>
      </c>
      <c r="B434" t="s">
        <v>551</v>
      </c>
      <c r="C434">
        <v>-0.40365687964591401</v>
      </c>
      <c r="D434">
        <v>2.69622862827863E-2</v>
      </c>
      <c r="E434">
        <v>0.162938876485476</v>
      </c>
      <c r="F434" t="s">
        <v>526</v>
      </c>
      <c r="G434">
        <v>-1</v>
      </c>
      <c r="H434">
        <v>1</v>
      </c>
    </row>
    <row r="435" spans="1:8" x14ac:dyDescent="0.25">
      <c r="A435" t="s">
        <v>997</v>
      </c>
      <c r="B435" t="s">
        <v>546</v>
      </c>
      <c r="C435">
        <v>-0.41858639518996599</v>
      </c>
      <c r="D435">
        <v>2.1327880446420599E-2</v>
      </c>
      <c r="E435">
        <v>0.175214570238131</v>
      </c>
      <c r="F435" t="s">
        <v>526</v>
      </c>
      <c r="G435">
        <v>-1</v>
      </c>
      <c r="H435">
        <v>1</v>
      </c>
    </row>
    <row r="436" spans="1:8" x14ac:dyDescent="0.25">
      <c r="A436" t="s">
        <v>998</v>
      </c>
      <c r="B436" t="s">
        <v>541</v>
      </c>
      <c r="C436">
        <v>-0.41778207043000198</v>
      </c>
      <c r="D436">
        <v>2.1604454238551001E-2</v>
      </c>
      <c r="E436">
        <v>0.17454185837278</v>
      </c>
      <c r="F436" t="s">
        <v>526</v>
      </c>
      <c r="G436">
        <v>-1</v>
      </c>
      <c r="H436">
        <v>1</v>
      </c>
    </row>
    <row r="437" spans="1:8" x14ac:dyDescent="0.25">
      <c r="A437" t="s">
        <v>999</v>
      </c>
      <c r="B437" t="s">
        <v>536</v>
      </c>
      <c r="C437">
        <v>-0.40207842025072998</v>
      </c>
      <c r="D437">
        <v>2.76230036157065E-2</v>
      </c>
      <c r="E437">
        <v>0.161667056031323</v>
      </c>
      <c r="F437" t="s">
        <v>526</v>
      </c>
      <c r="G437">
        <v>-1</v>
      </c>
      <c r="H437">
        <v>1</v>
      </c>
    </row>
    <row r="438" spans="1:8" x14ac:dyDescent="0.25">
      <c r="A438" t="s">
        <v>1000</v>
      </c>
      <c r="B438" t="s">
        <v>161</v>
      </c>
      <c r="C438">
        <v>-0.37255905514392601</v>
      </c>
      <c r="D438">
        <v>4.2607678348442299E-2</v>
      </c>
      <c r="E438">
        <v>0.138800249569735</v>
      </c>
      <c r="F438" t="s">
        <v>136</v>
      </c>
      <c r="G438">
        <v>-1</v>
      </c>
      <c r="H438">
        <v>1</v>
      </c>
    </row>
    <row r="439" spans="1:8" x14ac:dyDescent="0.25">
      <c r="A439" t="s">
        <v>1001</v>
      </c>
      <c r="B439" t="s">
        <v>156</v>
      </c>
      <c r="C439">
        <v>-0.40153423433396801</v>
      </c>
      <c r="D439">
        <v>2.7853826026826501E-2</v>
      </c>
      <c r="E439">
        <v>0.161229741342166</v>
      </c>
      <c r="F439" t="s">
        <v>136</v>
      </c>
      <c r="G439">
        <v>-1</v>
      </c>
      <c r="H439">
        <v>1</v>
      </c>
    </row>
    <row r="440" spans="1:8" x14ac:dyDescent="0.25">
      <c r="A440" t="s">
        <v>1002</v>
      </c>
      <c r="B440" t="s">
        <v>151</v>
      </c>
      <c r="C440">
        <v>-0.241939431814715</v>
      </c>
      <c r="D440">
        <v>0.19771619896568701</v>
      </c>
      <c r="E440">
        <v>5.85346886668274E-2</v>
      </c>
      <c r="F440" t="s">
        <v>136</v>
      </c>
      <c r="G440">
        <v>-1</v>
      </c>
      <c r="H440">
        <v>1</v>
      </c>
    </row>
    <row r="441" spans="1:8" x14ac:dyDescent="0.25">
      <c r="A441" t="s">
        <v>1003</v>
      </c>
      <c r="B441" t="s">
        <v>146</v>
      </c>
      <c r="C441">
        <v>-9.0676211131079806E-2</v>
      </c>
      <c r="D441">
        <v>0.63369384918410399</v>
      </c>
      <c r="E441">
        <v>8.2221752650883002E-3</v>
      </c>
      <c r="F441" t="s">
        <v>136</v>
      </c>
      <c r="G441">
        <v>-1</v>
      </c>
      <c r="H441">
        <v>1</v>
      </c>
    </row>
    <row r="442" spans="1:8" x14ac:dyDescent="0.25">
      <c r="A442" t="s">
        <v>1004</v>
      </c>
      <c r="B442" t="s">
        <v>461</v>
      </c>
      <c r="C442">
        <v>-0.38294394730846099</v>
      </c>
      <c r="D442">
        <v>3.6733147186537501E-2</v>
      </c>
      <c r="E442">
        <v>0.14664606678018599</v>
      </c>
      <c r="F442" t="s">
        <v>436</v>
      </c>
      <c r="G442">
        <v>-1</v>
      </c>
      <c r="H442">
        <v>1</v>
      </c>
    </row>
    <row r="443" spans="1:8" x14ac:dyDescent="0.25">
      <c r="A443" t="s">
        <v>1005</v>
      </c>
      <c r="B443" t="s">
        <v>456</v>
      </c>
      <c r="C443">
        <v>-0.371891064465594</v>
      </c>
      <c r="D443">
        <v>4.3009834346358702E-2</v>
      </c>
      <c r="E443">
        <v>0.138302963829353</v>
      </c>
      <c r="F443" t="s">
        <v>436</v>
      </c>
      <c r="G443">
        <v>-1</v>
      </c>
      <c r="H443">
        <v>1</v>
      </c>
    </row>
    <row r="444" spans="1:8" x14ac:dyDescent="0.25">
      <c r="A444" t="s">
        <v>1006</v>
      </c>
      <c r="B444" t="s">
        <v>451</v>
      </c>
      <c r="C444">
        <v>-0.36389607739998298</v>
      </c>
      <c r="D444">
        <v>4.8062360952625602E-2</v>
      </c>
      <c r="E444">
        <v>0.13242035514709399</v>
      </c>
      <c r="F444" t="s">
        <v>436</v>
      </c>
      <c r="G444">
        <v>-1</v>
      </c>
      <c r="H444">
        <v>1</v>
      </c>
    </row>
    <row r="445" spans="1:8" x14ac:dyDescent="0.25">
      <c r="A445" t="s">
        <v>1007</v>
      </c>
      <c r="B445" t="s">
        <v>446</v>
      </c>
      <c r="C445">
        <v>-0.35484689634164401</v>
      </c>
      <c r="D445">
        <v>5.4337772526638101E-2</v>
      </c>
      <c r="E445">
        <v>0.12591631984329699</v>
      </c>
      <c r="F445" t="s">
        <v>436</v>
      </c>
      <c r="G445">
        <v>-1</v>
      </c>
      <c r="H445">
        <v>1</v>
      </c>
    </row>
    <row r="446" spans="1:8" x14ac:dyDescent="0.25">
      <c r="A446" t="s">
        <v>1008</v>
      </c>
      <c r="B446" t="s">
        <v>251</v>
      </c>
      <c r="C446">
        <v>0.31056482388781198</v>
      </c>
      <c r="D446">
        <v>9.4850689617362705E-2</v>
      </c>
      <c r="E446">
        <v>9.6450509836467899E-2</v>
      </c>
      <c r="F446" t="s">
        <v>226</v>
      </c>
      <c r="G446">
        <v>1</v>
      </c>
      <c r="H446">
        <v>1</v>
      </c>
    </row>
    <row r="447" spans="1:8" x14ac:dyDescent="0.25">
      <c r="A447" t="s">
        <v>1009</v>
      </c>
      <c r="B447" t="s">
        <v>246</v>
      </c>
      <c r="C447">
        <v>0.29050492416399498</v>
      </c>
      <c r="D447">
        <v>0.119386673896117</v>
      </c>
      <c r="E447">
        <v>8.4393110963528903E-2</v>
      </c>
      <c r="F447" t="s">
        <v>226</v>
      </c>
      <c r="G447">
        <v>1</v>
      </c>
      <c r="H447">
        <v>1</v>
      </c>
    </row>
    <row r="448" spans="1:8" x14ac:dyDescent="0.25">
      <c r="A448" t="s">
        <v>1010</v>
      </c>
      <c r="B448" t="s">
        <v>241</v>
      </c>
      <c r="C448">
        <v>0.302401522959175</v>
      </c>
      <c r="D448">
        <v>0.104327239784425</v>
      </c>
      <c r="E448">
        <v>9.1446681088028697E-2</v>
      </c>
      <c r="F448" t="s">
        <v>226</v>
      </c>
      <c r="G448">
        <v>1</v>
      </c>
      <c r="H448">
        <v>1</v>
      </c>
    </row>
    <row r="449" spans="1:8" x14ac:dyDescent="0.25">
      <c r="A449" t="s">
        <v>1011</v>
      </c>
      <c r="B449" t="s">
        <v>236</v>
      </c>
      <c r="C449">
        <v>0.33094352196496002</v>
      </c>
      <c r="D449">
        <v>7.4042388538235596E-2</v>
      </c>
      <c r="E449">
        <v>0.109523614730572</v>
      </c>
      <c r="F449" t="s">
        <v>226</v>
      </c>
      <c r="G449">
        <v>1</v>
      </c>
      <c r="H449">
        <v>1</v>
      </c>
    </row>
    <row r="450" spans="1:8" x14ac:dyDescent="0.25">
      <c r="A450" t="s">
        <v>1012</v>
      </c>
      <c r="B450" t="s">
        <v>221</v>
      </c>
      <c r="C450">
        <v>0.28747346272910801</v>
      </c>
      <c r="D450">
        <v>0.123469220313532</v>
      </c>
      <c r="E450">
        <v>8.2640991773463901E-2</v>
      </c>
      <c r="F450" t="s">
        <v>196</v>
      </c>
      <c r="G450">
        <v>1</v>
      </c>
      <c r="H450">
        <v>1</v>
      </c>
    </row>
    <row r="451" spans="1:8" x14ac:dyDescent="0.25">
      <c r="A451" t="s">
        <v>1013</v>
      </c>
      <c r="B451" t="s">
        <v>216</v>
      </c>
      <c r="C451">
        <v>0.26083073959552799</v>
      </c>
      <c r="D451">
        <v>0.16387404559402</v>
      </c>
      <c r="E451">
        <v>6.8032674717950201E-2</v>
      </c>
      <c r="F451" t="s">
        <v>196</v>
      </c>
      <c r="G451">
        <v>1</v>
      </c>
      <c r="H451">
        <v>1</v>
      </c>
    </row>
    <row r="452" spans="1:8" x14ac:dyDescent="0.25">
      <c r="A452" t="s">
        <v>1014</v>
      </c>
      <c r="B452" t="s">
        <v>211</v>
      </c>
      <c r="C452">
        <v>0.26968920326456702</v>
      </c>
      <c r="D452">
        <v>0.14951557429648701</v>
      </c>
      <c r="E452">
        <v>7.2732266357476899E-2</v>
      </c>
      <c r="F452" t="s">
        <v>196</v>
      </c>
      <c r="G452">
        <v>1</v>
      </c>
      <c r="H452">
        <v>1</v>
      </c>
    </row>
    <row r="453" spans="1:8" x14ac:dyDescent="0.25">
      <c r="A453" t="s">
        <v>1015</v>
      </c>
      <c r="B453" t="s">
        <v>206</v>
      </c>
      <c r="C453">
        <v>0.29835489435434898</v>
      </c>
      <c r="D453">
        <v>0.109280332435524</v>
      </c>
      <c r="E453">
        <v>8.9015642985195195E-2</v>
      </c>
      <c r="F453" t="s">
        <v>196</v>
      </c>
      <c r="G453">
        <v>1</v>
      </c>
      <c r="H453">
        <v>1</v>
      </c>
    </row>
    <row r="454" spans="1:8" x14ac:dyDescent="0.25">
      <c r="A454" t="s">
        <v>1016</v>
      </c>
      <c r="B454" t="s">
        <v>311</v>
      </c>
      <c r="C454">
        <v>0.23494334901935099</v>
      </c>
      <c r="D454">
        <v>0.211394507500719</v>
      </c>
      <c r="E454">
        <v>5.5198377248428999E-2</v>
      </c>
      <c r="F454" t="s">
        <v>286</v>
      </c>
      <c r="G454">
        <v>1</v>
      </c>
      <c r="H454">
        <v>1</v>
      </c>
    </row>
    <row r="455" spans="1:8" x14ac:dyDescent="0.25">
      <c r="A455" t="s">
        <v>1017</v>
      </c>
      <c r="B455" t="s">
        <v>306</v>
      </c>
      <c r="C455">
        <v>0.217749887563433</v>
      </c>
      <c r="D455">
        <v>0.24771273100373301</v>
      </c>
      <c r="E455">
        <v>4.7415013533887697E-2</v>
      </c>
      <c r="F455" t="s">
        <v>286</v>
      </c>
      <c r="G455">
        <v>1</v>
      </c>
      <c r="H455">
        <v>1</v>
      </c>
    </row>
    <row r="456" spans="1:8" x14ac:dyDescent="0.25">
      <c r="A456" t="s">
        <v>1018</v>
      </c>
      <c r="B456" t="s">
        <v>301</v>
      </c>
      <c r="C456">
        <v>0.22544205844231199</v>
      </c>
      <c r="D456">
        <v>0.23098554583818201</v>
      </c>
      <c r="E456">
        <v>5.0824121714707203E-2</v>
      </c>
      <c r="F456" t="s">
        <v>286</v>
      </c>
      <c r="G456">
        <v>1</v>
      </c>
      <c r="H456">
        <v>1</v>
      </c>
    </row>
    <row r="457" spans="1:8" x14ac:dyDescent="0.25">
      <c r="A457" t="s">
        <v>1019</v>
      </c>
      <c r="B457" t="s">
        <v>296</v>
      </c>
      <c r="C457">
        <v>0.24768333301620299</v>
      </c>
      <c r="D457">
        <v>0.186953410453363</v>
      </c>
      <c r="E457">
        <v>6.1347033454015598E-2</v>
      </c>
      <c r="F457" t="s">
        <v>286</v>
      </c>
      <c r="G457">
        <v>1</v>
      </c>
      <c r="H457">
        <v>1</v>
      </c>
    </row>
    <row r="458" spans="1:8" x14ac:dyDescent="0.25">
      <c r="A458" t="s">
        <v>1020</v>
      </c>
      <c r="B458" t="s">
        <v>521</v>
      </c>
      <c r="C458">
        <v>-0.248231513892159</v>
      </c>
      <c r="D458">
        <v>0.18594806618912099</v>
      </c>
      <c r="E458">
        <v>6.1618884489192997E-2</v>
      </c>
      <c r="F458" t="s">
        <v>496</v>
      </c>
      <c r="G458">
        <v>-1</v>
      </c>
      <c r="H458">
        <v>1</v>
      </c>
    </row>
    <row r="459" spans="1:8" x14ac:dyDescent="0.25">
      <c r="A459" t="s">
        <v>1021</v>
      </c>
      <c r="B459" t="s">
        <v>516</v>
      </c>
      <c r="C459">
        <v>-0.229897729504728</v>
      </c>
      <c r="D459">
        <v>0.22165175901433501</v>
      </c>
      <c r="E459">
        <v>5.2852966031429402E-2</v>
      </c>
      <c r="F459" t="s">
        <v>496</v>
      </c>
      <c r="G459">
        <v>-1</v>
      </c>
      <c r="H459">
        <v>1</v>
      </c>
    </row>
    <row r="460" spans="1:8" x14ac:dyDescent="0.25">
      <c r="A460" t="s">
        <v>1022</v>
      </c>
      <c r="B460" t="s">
        <v>511</v>
      </c>
      <c r="C460">
        <v>-0.21740697576858101</v>
      </c>
      <c r="D460">
        <v>0.24847659420215401</v>
      </c>
      <c r="E460">
        <v>4.7265793112840501E-2</v>
      </c>
      <c r="F460" t="s">
        <v>496</v>
      </c>
      <c r="G460">
        <v>-1</v>
      </c>
      <c r="H460">
        <v>1</v>
      </c>
    </row>
    <row r="461" spans="1:8" x14ac:dyDescent="0.25">
      <c r="A461" t="s">
        <v>1023</v>
      </c>
      <c r="B461" t="s">
        <v>506</v>
      </c>
      <c r="C461">
        <v>-0.206003371601584</v>
      </c>
      <c r="D461">
        <v>0.27476751386979997</v>
      </c>
      <c r="E461">
        <v>4.24373891112204E-2</v>
      </c>
      <c r="F461" t="s">
        <v>496</v>
      </c>
      <c r="G461">
        <v>-1</v>
      </c>
      <c r="H461">
        <v>1</v>
      </c>
    </row>
    <row r="462" spans="1:8" x14ac:dyDescent="0.25">
      <c r="A462" t="s">
        <v>1024</v>
      </c>
      <c r="B462" t="s">
        <v>491</v>
      </c>
      <c r="C462">
        <v>-0.27212845107790401</v>
      </c>
      <c r="D462">
        <v>0.145726335375198</v>
      </c>
      <c r="E462">
        <v>7.4053893886059194E-2</v>
      </c>
      <c r="F462" t="s">
        <v>466</v>
      </c>
      <c r="G462">
        <v>1</v>
      </c>
      <c r="H462">
        <v>0</v>
      </c>
    </row>
    <row r="463" spans="1:8" x14ac:dyDescent="0.25">
      <c r="A463" t="s">
        <v>1025</v>
      </c>
      <c r="B463" t="s">
        <v>486</v>
      </c>
      <c r="C463">
        <v>-0.201431351865513</v>
      </c>
      <c r="D463">
        <v>0.28579416909687899</v>
      </c>
      <c r="E463">
        <v>4.0574589514368403E-2</v>
      </c>
      <c r="F463" t="s">
        <v>466</v>
      </c>
      <c r="G463">
        <v>1</v>
      </c>
      <c r="H463">
        <v>0</v>
      </c>
    </row>
    <row r="464" spans="1:8" x14ac:dyDescent="0.25">
      <c r="A464" t="s">
        <v>1026</v>
      </c>
      <c r="B464" t="s">
        <v>481</v>
      </c>
      <c r="C464">
        <v>-0.19846756472979299</v>
      </c>
      <c r="D464">
        <v>0.29309099839115299</v>
      </c>
      <c r="E464">
        <v>3.93893742497749E-2</v>
      </c>
      <c r="F464" t="s">
        <v>466</v>
      </c>
      <c r="G464">
        <v>1</v>
      </c>
      <c r="H464">
        <v>0</v>
      </c>
    </row>
    <row r="465" spans="1:8" x14ac:dyDescent="0.25">
      <c r="A465" t="s">
        <v>1027</v>
      </c>
      <c r="B465" t="s">
        <v>476</v>
      </c>
      <c r="C465">
        <v>-0.19676016892151099</v>
      </c>
      <c r="D465">
        <v>0.297347761122364</v>
      </c>
      <c r="E465">
        <v>3.8714564074022101E-2</v>
      </c>
      <c r="F465" t="s">
        <v>466</v>
      </c>
      <c r="G465">
        <v>1</v>
      </c>
      <c r="H465">
        <v>0</v>
      </c>
    </row>
    <row r="466" spans="1:8" x14ac:dyDescent="0.25">
      <c r="A466" t="s">
        <v>1028</v>
      </c>
      <c r="B466" t="s">
        <v>401</v>
      </c>
      <c r="C466">
        <v>-0.30616563912427502</v>
      </c>
      <c r="D466">
        <v>9.9873020714293104E-2</v>
      </c>
      <c r="E466">
        <v>9.3737398580376496E-2</v>
      </c>
      <c r="F466" t="s">
        <v>376</v>
      </c>
      <c r="G466">
        <v>-1</v>
      </c>
      <c r="H466">
        <v>1</v>
      </c>
    </row>
    <row r="467" spans="1:8" x14ac:dyDescent="0.25">
      <c r="A467" t="s">
        <v>1029</v>
      </c>
      <c r="B467" t="s">
        <v>396</v>
      </c>
      <c r="C467">
        <v>-0.32766645798809602</v>
      </c>
      <c r="D467">
        <v>7.7126175015868298E-2</v>
      </c>
      <c r="E467">
        <v>0.107365307690465</v>
      </c>
      <c r="F467" t="s">
        <v>376</v>
      </c>
      <c r="G467">
        <v>-1</v>
      </c>
      <c r="H467">
        <v>1</v>
      </c>
    </row>
    <row r="468" spans="1:8" x14ac:dyDescent="0.25">
      <c r="A468" t="s">
        <v>1030</v>
      </c>
      <c r="B468" t="s">
        <v>391</v>
      </c>
      <c r="C468">
        <v>-0.22761359385472199</v>
      </c>
      <c r="D468">
        <v>0.226404156707362</v>
      </c>
      <c r="E468">
        <v>5.1807948107462698E-2</v>
      </c>
      <c r="F468" t="s">
        <v>376</v>
      </c>
      <c r="G468">
        <v>-1</v>
      </c>
      <c r="H468">
        <v>1</v>
      </c>
    </row>
    <row r="469" spans="1:8" x14ac:dyDescent="0.25">
      <c r="A469" t="s">
        <v>1031</v>
      </c>
      <c r="B469" t="s">
        <v>386</v>
      </c>
      <c r="C469">
        <v>-0.18293640613641499</v>
      </c>
      <c r="D469">
        <v>0.33324096600140202</v>
      </c>
      <c r="E469">
        <v>3.3465728690107402E-2</v>
      </c>
      <c r="F469" t="s">
        <v>376</v>
      </c>
      <c r="G469">
        <v>-1</v>
      </c>
      <c r="H469">
        <v>1</v>
      </c>
    </row>
    <row r="470" spans="1:8" x14ac:dyDescent="0.25">
      <c r="A470" t="s">
        <v>1032</v>
      </c>
      <c r="B470" t="s">
        <v>371</v>
      </c>
      <c r="C470">
        <v>-0.35849894871320798</v>
      </c>
      <c r="D470">
        <v>5.1731690531526202E-2</v>
      </c>
      <c r="E470">
        <v>0.128521496228475</v>
      </c>
      <c r="F470" t="s">
        <v>346</v>
      </c>
      <c r="G470">
        <v>-1</v>
      </c>
      <c r="H470">
        <v>1</v>
      </c>
    </row>
    <row r="471" spans="1:8" x14ac:dyDescent="0.25">
      <c r="A471" t="s">
        <v>1033</v>
      </c>
      <c r="B471" t="s">
        <v>366</v>
      </c>
      <c r="C471">
        <v>-0.32600190375146898</v>
      </c>
      <c r="D471">
        <v>7.8729959994041795E-2</v>
      </c>
      <c r="E471">
        <v>0.106277241249582</v>
      </c>
      <c r="F471" t="s">
        <v>346</v>
      </c>
      <c r="G471">
        <v>-1</v>
      </c>
      <c r="H471">
        <v>1</v>
      </c>
    </row>
    <row r="472" spans="1:8" x14ac:dyDescent="0.25">
      <c r="A472" t="s">
        <v>1034</v>
      </c>
      <c r="B472" t="s">
        <v>361</v>
      </c>
      <c r="C472">
        <v>-0.16310638334358499</v>
      </c>
      <c r="D472">
        <v>0.389128982751137</v>
      </c>
      <c r="E472">
        <v>2.66036922874247E-2</v>
      </c>
      <c r="F472" t="s">
        <v>346</v>
      </c>
      <c r="G472">
        <v>-1</v>
      </c>
      <c r="H472">
        <v>1</v>
      </c>
    </row>
    <row r="473" spans="1:8" x14ac:dyDescent="0.25">
      <c r="A473" t="s">
        <v>1035</v>
      </c>
      <c r="B473" t="s">
        <v>356</v>
      </c>
      <c r="C473">
        <v>-5.4922893761866001E-3</v>
      </c>
      <c r="D473">
        <v>0.97702058781189005</v>
      </c>
      <c r="E473" s="16">
        <v>3.0165242591806401E-5</v>
      </c>
      <c r="F473" t="s">
        <v>346</v>
      </c>
      <c r="G473">
        <v>-1</v>
      </c>
      <c r="H473">
        <v>1</v>
      </c>
    </row>
    <row r="474" spans="1:8" x14ac:dyDescent="0.25">
      <c r="A474" t="s">
        <v>1036</v>
      </c>
      <c r="B474" t="s">
        <v>341</v>
      </c>
      <c r="C474">
        <v>-0.240761365041678</v>
      </c>
      <c r="D474">
        <v>0.199975507799448</v>
      </c>
      <c r="E474">
        <v>5.79660348967325E-2</v>
      </c>
      <c r="F474" t="s">
        <v>316</v>
      </c>
      <c r="G474">
        <v>-1</v>
      </c>
      <c r="H474">
        <v>1</v>
      </c>
    </row>
    <row r="475" spans="1:8" x14ac:dyDescent="0.25">
      <c r="A475" t="s">
        <v>1037</v>
      </c>
      <c r="B475" t="s">
        <v>336</v>
      </c>
      <c r="C475">
        <v>-0.217529625749837</v>
      </c>
      <c r="D475">
        <v>0.24820320297251</v>
      </c>
      <c r="E475">
        <v>4.7319138078864197E-2</v>
      </c>
      <c r="F475" t="s">
        <v>316</v>
      </c>
      <c r="G475">
        <v>-1</v>
      </c>
      <c r="H475">
        <v>1</v>
      </c>
    </row>
    <row r="476" spans="1:8" x14ac:dyDescent="0.25">
      <c r="A476" t="s">
        <v>1038</v>
      </c>
      <c r="B476" t="s">
        <v>331</v>
      </c>
      <c r="C476">
        <v>-0.12933903993965801</v>
      </c>
      <c r="D476">
        <v>0.49575306453976298</v>
      </c>
      <c r="E476">
        <v>1.67285872525125E-2</v>
      </c>
      <c r="F476" t="s">
        <v>316</v>
      </c>
      <c r="G476">
        <v>-1</v>
      </c>
      <c r="H476">
        <v>1</v>
      </c>
    </row>
    <row r="477" spans="1:8" x14ac:dyDescent="0.25">
      <c r="A477" t="s">
        <v>1039</v>
      </c>
      <c r="B477" t="s">
        <v>326</v>
      </c>
      <c r="C477">
        <v>-9.8332009734288905E-2</v>
      </c>
      <c r="D477">
        <v>0.60518619995312195</v>
      </c>
      <c r="E477">
        <v>9.6691841383842007E-3</v>
      </c>
      <c r="F477" t="s">
        <v>316</v>
      </c>
      <c r="G477">
        <v>-1</v>
      </c>
      <c r="H477">
        <v>1</v>
      </c>
    </row>
    <row r="478" spans="1:8" x14ac:dyDescent="0.25">
      <c r="A478" t="s">
        <v>1040</v>
      </c>
      <c r="B478" t="s">
        <v>101</v>
      </c>
      <c r="C478">
        <v>-0.14453742537196801</v>
      </c>
      <c r="D478">
        <v>0.44603622531257198</v>
      </c>
      <c r="E478">
        <v>2.08910673331573E-2</v>
      </c>
      <c r="F478" t="s">
        <v>76</v>
      </c>
      <c r="G478">
        <v>1</v>
      </c>
      <c r="H478">
        <v>0</v>
      </c>
    </row>
    <row r="479" spans="1:8" x14ac:dyDescent="0.25">
      <c r="A479" t="s">
        <v>1041</v>
      </c>
      <c r="B479" t="s">
        <v>96</v>
      </c>
      <c r="C479">
        <v>-0.16074253890741599</v>
      </c>
      <c r="D479">
        <v>0.396131496717122</v>
      </c>
      <c r="E479">
        <v>2.5838163814402501E-2</v>
      </c>
      <c r="F479" t="s">
        <v>76</v>
      </c>
      <c r="G479">
        <v>1</v>
      </c>
      <c r="H479">
        <v>0</v>
      </c>
    </row>
    <row r="480" spans="1:8" x14ac:dyDescent="0.25">
      <c r="A480" t="s">
        <v>1042</v>
      </c>
      <c r="B480" t="s">
        <v>91</v>
      </c>
      <c r="C480">
        <v>-0.15533396002184399</v>
      </c>
      <c r="D480">
        <v>0.41242139854587101</v>
      </c>
      <c r="E480">
        <v>2.4128639136068299E-2</v>
      </c>
      <c r="F480" t="s">
        <v>76</v>
      </c>
      <c r="G480">
        <v>1</v>
      </c>
      <c r="H480">
        <v>0</v>
      </c>
    </row>
    <row r="481" spans="1:8" x14ac:dyDescent="0.25">
      <c r="A481" t="s">
        <v>1043</v>
      </c>
      <c r="B481" t="s">
        <v>86</v>
      </c>
      <c r="C481">
        <v>-0.16846292857914599</v>
      </c>
      <c r="D481">
        <v>0.37352709341245899</v>
      </c>
      <c r="E481">
        <v>2.8379758305462601E-2</v>
      </c>
      <c r="F481" t="s">
        <v>76</v>
      </c>
      <c r="G481">
        <v>1</v>
      </c>
      <c r="H481">
        <v>0</v>
      </c>
    </row>
    <row r="482" spans="1:8" x14ac:dyDescent="0.25">
      <c r="A482" t="s">
        <v>1044</v>
      </c>
      <c r="B482" t="s">
        <v>431</v>
      </c>
      <c r="C482">
        <v>-0.214888096737506</v>
      </c>
      <c r="D482">
        <v>0.25413530932010397</v>
      </c>
      <c r="E482">
        <v>4.6176894119467599E-2</v>
      </c>
      <c r="F482" t="s">
        <v>406</v>
      </c>
      <c r="G482">
        <v>-1</v>
      </c>
      <c r="H482">
        <v>1</v>
      </c>
    </row>
    <row r="483" spans="1:8" x14ac:dyDescent="0.25">
      <c r="A483" t="s">
        <v>1045</v>
      </c>
      <c r="B483" t="s">
        <v>426</v>
      </c>
      <c r="C483">
        <v>-0.203831615075627</v>
      </c>
      <c r="D483">
        <v>0.27997055344284699</v>
      </c>
      <c r="E483">
        <v>4.1547327304339E-2</v>
      </c>
      <c r="F483" t="s">
        <v>406</v>
      </c>
      <c r="G483">
        <v>-1</v>
      </c>
      <c r="H483">
        <v>1</v>
      </c>
    </row>
    <row r="484" spans="1:8" x14ac:dyDescent="0.25">
      <c r="A484" t="s">
        <v>1046</v>
      </c>
      <c r="B484" t="s">
        <v>421</v>
      </c>
      <c r="C484">
        <v>-0.18932993008745699</v>
      </c>
      <c r="D484">
        <v>0.31632455588680197</v>
      </c>
      <c r="E484">
        <v>3.5845822426921602E-2</v>
      </c>
      <c r="F484" t="s">
        <v>406</v>
      </c>
      <c r="G484">
        <v>-1</v>
      </c>
      <c r="H484">
        <v>1</v>
      </c>
    </row>
    <row r="485" spans="1:8" x14ac:dyDescent="0.25">
      <c r="A485" t="s">
        <v>1047</v>
      </c>
      <c r="B485" t="s">
        <v>416</v>
      </c>
      <c r="C485">
        <v>-0.16185199781787599</v>
      </c>
      <c r="D485">
        <v>0.39283598935765601</v>
      </c>
      <c r="E485">
        <v>2.6196069197638099E-2</v>
      </c>
      <c r="F485" t="s">
        <v>406</v>
      </c>
      <c r="G485">
        <v>-1</v>
      </c>
      <c r="H485">
        <v>1</v>
      </c>
    </row>
    <row r="486" spans="1:8" x14ac:dyDescent="0.25">
      <c r="A486" t="s">
        <v>1048</v>
      </c>
      <c r="B486" t="s">
        <v>281</v>
      </c>
      <c r="C486">
        <v>-0.29532194579328003</v>
      </c>
      <c r="D486">
        <v>0.113106346815149</v>
      </c>
      <c r="E486">
        <v>8.7215051667129007E-2</v>
      </c>
      <c r="F486" t="s">
        <v>256</v>
      </c>
      <c r="G486">
        <v>1</v>
      </c>
      <c r="H486">
        <v>0</v>
      </c>
    </row>
    <row r="487" spans="1:8" x14ac:dyDescent="0.25">
      <c r="A487" t="s">
        <v>1049</v>
      </c>
      <c r="B487" t="s">
        <v>276</v>
      </c>
      <c r="C487">
        <v>-0.32294225805618298</v>
      </c>
      <c r="D487">
        <v>8.1744644229767294E-2</v>
      </c>
      <c r="E487">
        <v>0.104291702038426</v>
      </c>
      <c r="F487" t="s">
        <v>256</v>
      </c>
      <c r="G487">
        <v>1</v>
      </c>
      <c r="H487">
        <v>0</v>
      </c>
    </row>
    <row r="488" spans="1:8" x14ac:dyDescent="0.25">
      <c r="A488" t="s">
        <v>1050</v>
      </c>
      <c r="B488" t="s">
        <v>271</v>
      </c>
      <c r="C488">
        <v>-0.29911053108278801</v>
      </c>
      <c r="D488">
        <v>0.108342339838551</v>
      </c>
      <c r="E488">
        <v>8.94671098046282E-2</v>
      </c>
      <c r="F488" t="s">
        <v>256</v>
      </c>
      <c r="G488">
        <v>1</v>
      </c>
      <c r="H488">
        <v>0</v>
      </c>
    </row>
    <row r="489" spans="1:8" x14ac:dyDescent="0.25">
      <c r="A489" t="s">
        <v>1051</v>
      </c>
      <c r="B489" t="s">
        <v>266</v>
      </c>
      <c r="C489">
        <v>-0.30023404561302702</v>
      </c>
      <c r="D489">
        <v>0.106958840124548</v>
      </c>
      <c r="E489">
        <v>9.0140482145165901E-2</v>
      </c>
      <c r="F489" t="s">
        <v>256</v>
      </c>
      <c r="G489">
        <v>1</v>
      </c>
      <c r="H489">
        <v>0</v>
      </c>
    </row>
    <row r="490" spans="1:8" x14ac:dyDescent="0.25">
      <c r="A490" t="s">
        <v>1052</v>
      </c>
      <c r="B490" t="s">
        <v>191</v>
      </c>
      <c r="C490">
        <v>-0.34318272197966598</v>
      </c>
      <c r="D490">
        <v>6.3359874217314802E-2</v>
      </c>
      <c r="E490">
        <v>0.11777438066537201</v>
      </c>
      <c r="F490" t="s">
        <v>166</v>
      </c>
      <c r="G490">
        <v>-1</v>
      </c>
      <c r="H490">
        <v>1</v>
      </c>
    </row>
    <row r="491" spans="1:8" x14ac:dyDescent="0.25">
      <c r="A491" t="s">
        <v>1053</v>
      </c>
      <c r="B491" t="s">
        <v>186</v>
      </c>
      <c r="C491">
        <v>-0.37458425246591298</v>
      </c>
      <c r="D491">
        <v>4.1406765533259698E-2</v>
      </c>
      <c r="E491">
        <v>0.14031336219544699</v>
      </c>
      <c r="F491" t="s">
        <v>166</v>
      </c>
      <c r="G491">
        <v>-1</v>
      </c>
      <c r="H491">
        <v>1</v>
      </c>
    </row>
    <row r="492" spans="1:8" x14ac:dyDescent="0.25">
      <c r="A492" t="s">
        <v>1054</v>
      </c>
      <c r="B492" t="s">
        <v>181</v>
      </c>
      <c r="C492">
        <v>-0.34451628084633801</v>
      </c>
      <c r="D492">
        <v>6.2272798394577E-2</v>
      </c>
      <c r="E492">
        <v>0.118691467768193</v>
      </c>
      <c r="F492" t="s">
        <v>166</v>
      </c>
      <c r="G492">
        <v>-1</v>
      </c>
      <c r="H492">
        <v>1</v>
      </c>
    </row>
    <row r="493" spans="1:8" x14ac:dyDescent="0.25">
      <c r="A493" t="s">
        <v>1055</v>
      </c>
      <c r="B493" t="s">
        <v>176</v>
      </c>
      <c r="C493">
        <v>-0.28101164440269299</v>
      </c>
      <c r="D493">
        <v>0.13251380916182801</v>
      </c>
      <c r="E493">
        <v>7.89675442899061E-2</v>
      </c>
      <c r="F493" t="s">
        <v>166</v>
      </c>
      <c r="G493">
        <v>-1</v>
      </c>
      <c r="H493">
        <v>1</v>
      </c>
    </row>
    <row r="494" spans="1:8" x14ac:dyDescent="0.25">
      <c r="A494" t="s">
        <v>1056</v>
      </c>
      <c r="B494" t="s">
        <v>131</v>
      </c>
      <c r="C494">
        <v>-0.36750181666902798</v>
      </c>
      <c r="D494">
        <v>4.5728306510443802E-2</v>
      </c>
      <c r="E494">
        <v>0.135057585255036</v>
      </c>
      <c r="F494" t="s">
        <v>106</v>
      </c>
      <c r="G494">
        <v>-1</v>
      </c>
      <c r="H494">
        <v>1</v>
      </c>
    </row>
    <row r="495" spans="1:8" x14ac:dyDescent="0.25">
      <c r="A495" t="s">
        <v>1057</v>
      </c>
      <c r="B495" t="s">
        <v>126</v>
      </c>
      <c r="C495">
        <v>-0.40793884524588497</v>
      </c>
      <c r="D495">
        <v>2.5234595069336601E-2</v>
      </c>
      <c r="E495">
        <v>0.166414101460546</v>
      </c>
      <c r="F495" t="s">
        <v>106</v>
      </c>
      <c r="G495">
        <v>-1</v>
      </c>
      <c r="H495">
        <v>1</v>
      </c>
    </row>
    <row r="496" spans="1:8" x14ac:dyDescent="0.25">
      <c r="A496" t="s">
        <v>1058</v>
      </c>
      <c r="B496" t="s">
        <v>121</v>
      </c>
      <c r="C496">
        <v>-0.37221998030144698</v>
      </c>
      <c r="D496">
        <v>4.2811437240072199E-2</v>
      </c>
      <c r="E496">
        <v>0.13854771373560901</v>
      </c>
      <c r="F496" t="s">
        <v>106</v>
      </c>
      <c r="G496">
        <v>-1</v>
      </c>
      <c r="H496">
        <v>1</v>
      </c>
    </row>
    <row r="497" spans="1:8" x14ac:dyDescent="0.25">
      <c r="A497" t="s">
        <v>1059</v>
      </c>
      <c r="B497" t="s">
        <v>116</v>
      </c>
      <c r="C497">
        <v>-0.34018496382338598</v>
      </c>
      <c r="D497">
        <v>6.5857632539215102E-2</v>
      </c>
      <c r="E497">
        <v>0.115725809611519</v>
      </c>
      <c r="F497" t="s">
        <v>106</v>
      </c>
      <c r="G497">
        <v>-1</v>
      </c>
      <c r="H497">
        <v>1</v>
      </c>
    </row>
    <row r="498" spans="1:8" x14ac:dyDescent="0.25">
      <c r="A498" t="s">
        <v>1060</v>
      </c>
      <c r="B498" t="s">
        <v>71</v>
      </c>
      <c r="C498">
        <v>0.21705075881158001</v>
      </c>
      <c r="D498">
        <v>0.24927174308230901</v>
      </c>
      <c r="E498">
        <v>4.7111031900683102E-2</v>
      </c>
      <c r="F498" t="s">
        <v>46</v>
      </c>
      <c r="G498">
        <v>-1</v>
      </c>
      <c r="H498">
        <v>0</v>
      </c>
    </row>
    <row r="499" spans="1:8" x14ac:dyDescent="0.25">
      <c r="A499" t="s">
        <v>1061</v>
      </c>
      <c r="B499" t="s">
        <v>66</v>
      </c>
      <c r="C499">
        <v>0.23098212598827</v>
      </c>
      <c r="D499">
        <v>0.21941937541526499</v>
      </c>
      <c r="E499">
        <v>5.3352742526061099E-2</v>
      </c>
      <c r="F499" t="s">
        <v>46</v>
      </c>
      <c r="G499">
        <v>-1</v>
      </c>
      <c r="H499">
        <v>0</v>
      </c>
    </row>
    <row r="500" spans="1:8" x14ac:dyDescent="0.25">
      <c r="A500" t="s">
        <v>1062</v>
      </c>
      <c r="B500" t="s">
        <v>61</v>
      </c>
      <c r="C500">
        <v>0.27721423587849597</v>
      </c>
      <c r="D500">
        <v>0.138050200031065</v>
      </c>
      <c r="E500">
        <v>7.6847732573698202E-2</v>
      </c>
      <c r="F500" t="s">
        <v>46</v>
      </c>
      <c r="G500">
        <v>-1</v>
      </c>
      <c r="H500">
        <v>0</v>
      </c>
    </row>
    <row r="501" spans="1:8" x14ac:dyDescent="0.25">
      <c r="A501" t="s">
        <v>1063</v>
      </c>
      <c r="B501" t="s">
        <v>56</v>
      </c>
      <c r="C501">
        <v>0.32319943330482198</v>
      </c>
      <c r="D501">
        <v>8.1487892342920101E-2</v>
      </c>
      <c r="E501">
        <v>0.104457873688558</v>
      </c>
      <c r="F501" t="s">
        <v>46</v>
      </c>
      <c r="G501">
        <v>-1</v>
      </c>
      <c r="H501">
        <v>0</v>
      </c>
    </row>
    <row r="502" spans="1:8" x14ac:dyDescent="0.25">
      <c r="A502" t="s">
        <v>1064</v>
      </c>
      <c r="B502" t="s">
        <v>41</v>
      </c>
      <c r="C502">
        <v>-2.3843797127554001E-3</v>
      </c>
      <c r="D502">
        <v>0.99002283878714104</v>
      </c>
      <c r="E502" s="16">
        <v>5.6852666145967803E-6</v>
      </c>
      <c r="F502" t="s">
        <v>16</v>
      </c>
      <c r="G502">
        <v>-1</v>
      </c>
      <c r="H502">
        <v>1</v>
      </c>
    </row>
    <row r="503" spans="1:8" x14ac:dyDescent="0.25">
      <c r="A503" t="s">
        <v>1065</v>
      </c>
      <c r="B503" t="s">
        <v>36</v>
      </c>
      <c r="C503">
        <v>-1.9185121063155602E-2</v>
      </c>
      <c r="D503">
        <v>0.91984797558966702</v>
      </c>
      <c r="E503">
        <v>3.6806887020789997E-4</v>
      </c>
      <c r="F503" t="s">
        <v>16</v>
      </c>
      <c r="G503">
        <v>-1</v>
      </c>
      <c r="H503">
        <v>1</v>
      </c>
    </row>
    <row r="504" spans="1:8" x14ac:dyDescent="0.25">
      <c r="A504" t="s">
        <v>1066</v>
      </c>
      <c r="B504" t="s">
        <v>31</v>
      </c>
      <c r="C504" s="16">
        <v>4.0648624709295403E-5</v>
      </c>
      <c r="D504">
        <v>0.99982990634077196</v>
      </c>
      <c r="E504" s="16">
        <v>1.65231062165815E-9</v>
      </c>
      <c r="F504" t="s">
        <v>16</v>
      </c>
      <c r="G504">
        <v>-1</v>
      </c>
      <c r="H504">
        <v>0</v>
      </c>
    </row>
    <row r="505" spans="1:8" x14ac:dyDescent="0.25">
      <c r="A505" t="s">
        <v>1067</v>
      </c>
      <c r="B505" t="s">
        <v>26</v>
      </c>
      <c r="C505">
        <v>5.9556303566652997E-3</v>
      </c>
      <c r="D505">
        <v>0.97508256938528304</v>
      </c>
      <c r="E505" s="16">
        <v>3.54695329451981E-5</v>
      </c>
      <c r="F505" t="s">
        <v>16</v>
      </c>
      <c r="G505">
        <v>-1</v>
      </c>
      <c r="H505">
        <v>0</v>
      </c>
    </row>
    <row r="506" spans="1:8" x14ac:dyDescent="0.25">
      <c r="A506" t="s">
        <v>1068</v>
      </c>
      <c r="B506" t="s">
        <v>527</v>
      </c>
      <c r="C506">
        <v>-0.18586303121009301</v>
      </c>
      <c r="D506">
        <v>0.32543022342620997</v>
      </c>
      <c r="E506">
        <v>3.4545066370604303E-2</v>
      </c>
      <c r="F506" t="s">
        <v>526</v>
      </c>
      <c r="G506">
        <v>-1</v>
      </c>
      <c r="H506">
        <v>1</v>
      </c>
    </row>
    <row r="507" spans="1:8" x14ac:dyDescent="0.25">
      <c r="A507" t="s">
        <v>1069</v>
      </c>
      <c r="B507" t="s">
        <v>137</v>
      </c>
      <c r="C507">
        <v>7.8699451074552701E-2</v>
      </c>
      <c r="D507">
        <v>0.67932773868146901</v>
      </c>
      <c r="E507">
        <v>6.1936035994359E-3</v>
      </c>
      <c r="F507" t="s">
        <v>136</v>
      </c>
      <c r="G507">
        <v>-1</v>
      </c>
      <c r="H507">
        <v>0</v>
      </c>
    </row>
    <row r="508" spans="1:8" x14ac:dyDescent="0.25">
      <c r="A508" t="s">
        <v>1070</v>
      </c>
      <c r="B508" t="s">
        <v>437</v>
      </c>
      <c r="C508">
        <v>0.51450872362794497</v>
      </c>
      <c r="D508">
        <v>3.6271126720184999E-3</v>
      </c>
      <c r="E508">
        <v>0.26471922668925701</v>
      </c>
      <c r="F508" t="s">
        <v>436</v>
      </c>
      <c r="G508">
        <v>-1</v>
      </c>
      <c r="H508">
        <v>0</v>
      </c>
    </row>
    <row r="509" spans="1:8" x14ac:dyDescent="0.25">
      <c r="A509" t="s">
        <v>1071</v>
      </c>
      <c r="B509" t="s">
        <v>227</v>
      </c>
      <c r="C509">
        <v>-9.1131506907531606E-2</v>
      </c>
      <c r="D509">
        <v>0.631983488859716</v>
      </c>
      <c r="E509">
        <v>8.3049515512374997E-3</v>
      </c>
      <c r="F509" t="s">
        <v>226</v>
      </c>
      <c r="G509">
        <v>1</v>
      </c>
      <c r="H509">
        <v>0</v>
      </c>
    </row>
    <row r="510" spans="1:8" x14ac:dyDescent="0.25">
      <c r="A510" t="s">
        <v>1072</v>
      </c>
      <c r="B510" t="s">
        <v>197</v>
      </c>
      <c r="C510">
        <v>-3.9469873358255601E-2</v>
      </c>
      <c r="D510">
        <v>0.83594754799218896</v>
      </c>
      <c r="E510">
        <v>1.5578709029167E-3</v>
      </c>
      <c r="F510" t="s">
        <v>196</v>
      </c>
      <c r="G510">
        <v>1</v>
      </c>
      <c r="H510">
        <v>0</v>
      </c>
    </row>
    <row r="511" spans="1:8" x14ac:dyDescent="0.25">
      <c r="A511" t="s">
        <v>1073</v>
      </c>
      <c r="B511" t="s">
        <v>287</v>
      </c>
      <c r="C511">
        <v>-7.2320270836858996E-3</v>
      </c>
      <c r="D511">
        <v>0.96974453079444201</v>
      </c>
      <c r="E511" s="16">
        <v>5.2302215739263803E-5</v>
      </c>
      <c r="F511" t="s">
        <v>286</v>
      </c>
      <c r="G511">
        <v>1</v>
      </c>
      <c r="H511">
        <v>0</v>
      </c>
    </row>
    <row r="512" spans="1:8" x14ac:dyDescent="0.25">
      <c r="A512" t="s">
        <v>1074</v>
      </c>
      <c r="B512" t="s">
        <v>497</v>
      </c>
      <c r="C512">
        <v>0.165827495405626</v>
      </c>
      <c r="D512">
        <v>0.38115697100672602</v>
      </c>
      <c r="E512">
        <v>2.7498758232503102E-2</v>
      </c>
      <c r="F512" t="s">
        <v>496</v>
      </c>
      <c r="G512">
        <v>-1</v>
      </c>
      <c r="H512">
        <v>0</v>
      </c>
    </row>
    <row r="513" spans="1:8" x14ac:dyDescent="0.25">
      <c r="A513" t="s">
        <v>1075</v>
      </c>
      <c r="B513" t="s">
        <v>467</v>
      </c>
      <c r="C513">
        <v>5.2763922723026498E-2</v>
      </c>
      <c r="D513">
        <v>0.78184716456502201</v>
      </c>
      <c r="E513">
        <v>2.7840315411214998E-3</v>
      </c>
      <c r="F513" t="s">
        <v>466</v>
      </c>
      <c r="G513">
        <v>1</v>
      </c>
      <c r="H513">
        <v>1</v>
      </c>
    </row>
    <row r="514" spans="1:8" x14ac:dyDescent="0.25">
      <c r="A514" t="s">
        <v>1076</v>
      </c>
      <c r="B514" t="s">
        <v>377</v>
      </c>
      <c r="C514">
        <v>-0.20370932454867199</v>
      </c>
      <c r="D514">
        <v>0.28026540311008002</v>
      </c>
      <c r="E514">
        <v>4.14974889080768E-2</v>
      </c>
      <c r="F514" t="s">
        <v>376</v>
      </c>
      <c r="G514">
        <v>-1</v>
      </c>
      <c r="H514">
        <v>1</v>
      </c>
    </row>
    <row r="515" spans="1:8" x14ac:dyDescent="0.25">
      <c r="A515" t="s">
        <v>1077</v>
      </c>
      <c r="B515" t="s">
        <v>347</v>
      </c>
      <c r="C515">
        <v>-6.7962626097414894E-2</v>
      </c>
      <c r="D515">
        <v>0.72120985881448396</v>
      </c>
      <c r="E515">
        <v>4.6189185460572997E-3</v>
      </c>
      <c r="F515" t="s">
        <v>346</v>
      </c>
      <c r="G515">
        <v>-1</v>
      </c>
      <c r="H515">
        <v>1</v>
      </c>
    </row>
    <row r="516" spans="1:8" x14ac:dyDescent="0.25">
      <c r="A516" t="s">
        <v>1078</v>
      </c>
      <c r="B516" t="s">
        <v>317</v>
      </c>
      <c r="C516">
        <v>0.40790230644529502</v>
      </c>
      <c r="D516">
        <v>2.5248945078634299E-2</v>
      </c>
      <c r="E516">
        <v>0.16638429160339099</v>
      </c>
      <c r="F516" t="s">
        <v>316</v>
      </c>
      <c r="G516">
        <v>-1</v>
      </c>
      <c r="H516">
        <v>0</v>
      </c>
    </row>
    <row r="517" spans="1:8" x14ac:dyDescent="0.25">
      <c r="A517" t="s">
        <v>1079</v>
      </c>
      <c r="B517" t="s">
        <v>77</v>
      </c>
      <c r="C517">
        <v>-0.22870029588509999</v>
      </c>
      <c r="D517">
        <v>0.22413465645442701</v>
      </c>
      <c r="E517">
        <v>5.2303825337932597E-2</v>
      </c>
      <c r="F517" t="s">
        <v>76</v>
      </c>
      <c r="G517">
        <v>1</v>
      </c>
      <c r="H517">
        <v>0</v>
      </c>
    </row>
    <row r="518" spans="1:8" x14ac:dyDescent="0.25">
      <c r="A518" t="s">
        <v>1080</v>
      </c>
      <c r="B518" t="s">
        <v>407</v>
      </c>
      <c r="C518">
        <v>-0.100018941903162</v>
      </c>
      <c r="D518">
        <v>0.59897846930239096</v>
      </c>
      <c r="E518">
        <v>1.0003788739428299E-2</v>
      </c>
      <c r="F518" t="s">
        <v>406</v>
      </c>
      <c r="G518">
        <v>-1</v>
      </c>
      <c r="H518">
        <v>1</v>
      </c>
    </row>
    <row r="519" spans="1:8" x14ac:dyDescent="0.25">
      <c r="A519" t="s">
        <v>1081</v>
      </c>
      <c r="B519" t="s">
        <v>257</v>
      </c>
      <c r="C519">
        <v>-0.24030471698366199</v>
      </c>
      <c r="D519">
        <v>0.20085604518615399</v>
      </c>
      <c r="E519">
        <v>5.7746357004598001E-2</v>
      </c>
      <c r="F519" t="s">
        <v>256</v>
      </c>
      <c r="G519">
        <v>1</v>
      </c>
      <c r="H519">
        <v>0</v>
      </c>
    </row>
    <row r="520" spans="1:8" x14ac:dyDescent="0.25">
      <c r="A520" t="s">
        <v>1082</v>
      </c>
      <c r="B520" t="s">
        <v>167</v>
      </c>
      <c r="C520">
        <v>-0.12362027360813201</v>
      </c>
      <c r="D520">
        <v>0.51515691794519702</v>
      </c>
      <c r="E520">
        <v>1.5281972046949401E-2</v>
      </c>
      <c r="F520" t="s">
        <v>166</v>
      </c>
      <c r="G520">
        <v>-1</v>
      </c>
      <c r="H520">
        <v>1</v>
      </c>
    </row>
    <row r="521" spans="1:8" x14ac:dyDescent="0.25">
      <c r="A521" t="s">
        <v>1083</v>
      </c>
      <c r="B521" t="s">
        <v>107</v>
      </c>
      <c r="C521">
        <v>-0.13728452838476901</v>
      </c>
      <c r="D521">
        <v>0.46941974472342701</v>
      </c>
      <c r="E521">
        <v>1.8847041733828802E-2</v>
      </c>
      <c r="F521" t="s">
        <v>106</v>
      </c>
      <c r="G521">
        <v>-1</v>
      </c>
      <c r="H521">
        <v>1</v>
      </c>
    </row>
    <row r="522" spans="1:8" x14ac:dyDescent="0.25">
      <c r="A522" t="s">
        <v>1084</v>
      </c>
      <c r="B522" t="s">
        <v>47</v>
      </c>
      <c r="C522">
        <v>0.226960252105747</v>
      </c>
      <c r="D522">
        <v>0.22777604750077901</v>
      </c>
      <c r="E522">
        <v>5.1510956035904602E-2</v>
      </c>
      <c r="F522" t="s">
        <v>46</v>
      </c>
      <c r="G522">
        <v>-1</v>
      </c>
      <c r="H522">
        <v>0</v>
      </c>
    </row>
    <row r="523" spans="1:8" x14ac:dyDescent="0.25">
      <c r="A523" t="s">
        <v>1085</v>
      </c>
      <c r="B523" t="s">
        <v>17</v>
      </c>
      <c r="C523">
        <v>3.7697097139334598E-2</v>
      </c>
      <c r="D523">
        <v>0.84322339630416798</v>
      </c>
      <c r="E523">
        <v>1.4210711327323001E-3</v>
      </c>
      <c r="F523" t="s">
        <v>16</v>
      </c>
      <c r="G523">
        <v>-1</v>
      </c>
      <c r="H523">
        <v>0</v>
      </c>
    </row>
    <row r="524" spans="1:8" x14ac:dyDescent="0.25">
      <c r="A524" t="s">
        <v>1086</v>
      </c>
      <c r="B524" t="s">
        <v>526</v>
      </c>
      <c r="C524">
        <v>-0.38036832412222099</v>
      </c>
      <c r="D524">
        <v>3.8125426038978401E-2</v>
      </c>
      <c r="E524">
        <v>0.14468006199554601</v>
      </c>
      <c r="F524" t="s">
        <v>526</v>
      </c>
      <c r="G524">
        <v>-1</v>
      </c>
      <c r="H524">
        <v>1</v>
      </c>
    </row>
    <row r="525" spans="1:8" x14ac:dyDescent="0.25">
      <c r="A525" t="s">
        <v>1087</v>
      </c>
      <c r="B525" t="s">
        <v>136</v>
      </c>
      <c r="C525">
        <v>-5.58792936881412E-2</v>
      </c>
      <c r="D525">
        <v>0.76930237917554201</v>
      </c>
      <c r="E525">
        <v>3.1224954630858E-3</v>
      </c>
      <c r="F525" t="s">
        <v>136</v>
      </c>
      <c r="G525">
        <v>-1</v>
      </c>
      <c r="H525">
        <v>1</v>
      </c>
    </row>
    <row r="526" spans="1:8" x14ac:dyDescent="0.25">
      <c r="A526" t="s">
        <v>1088</v>
      </c>
      <c r="B526" t="s">
        <v>436</v>
      </c>
      <c r="C526">
        <v>-0.34421430735388803</v>
      </c>
      <c r="D526">
        <v>6.2517671536261907E-2</v>
      </c>
      <c r="E526">
        <v>0.118483489387117</v>
      </c>
      <c r="F526" t="s">
        <v>436</v>
      </c>
      <c r="G526">
        <v>-1</v>
      </c>
      <c r="H526">
        <v>1</v>
      </c>
    </row>
    <row r="527" spans="1:8" x14ac:dyDescent="0.25">
      <c r="A527" t="s">
        <v>1089</v>
      </c>
      <c r="B527" t="s">
        <v>226</v>
      </c>
      <c r="C527">
        <v>0.34182175734570203</v>
      </c>
      <c r="D527">
        <v>6.44845106009721E-2</v>
      </c>
      <c r="E527">
        <v>0.116842113794904</v>
      </c>
      <c r="F527" t="s">
        <v>226</v>
      </c>
      <c r="G527">
        <v>1</v>
      </c>
      <c r="H527">
        <v>1</v>
      </c>
    </row>
    <row r="528" spans="1:8" x14ac:dyDescent="0.25">
      <c r="A528" t="s">
        <v>1090</v>
      </c>
      <c r="B528" t="s">
        <v>196</v>
      </c>
      <c r="C528">
        <v>0.31056477109179298</v>
      </c>
      <c r="D528">
        <v>9.4850748721629394E-2</v>
      </c>
      <c r="E528">
        <v>9.6450477043298302E-2</v>
      </c>
      <c r="F528" t="s">
        <v>196</v>
      </c>
      <c r="G528">
        <v>1</v>
      </c>
      <c r="H528">
        <v>1</v>
      </c>
    </row>
    <row r="529" spans="1:8" x14ac:dyDescent="0.25">
      <c r="A529" t="s">
        <v>1091</v>
      </c>
      <c r="B529" t="s">
        <v>286</v>
      </c>
      <c r="C529">
        <v>0.26080090591260202</v>
      </c>
      <c r="D529">
        <v>0.163924003612168</v>
      </c>
      <c r="E529">
        <v>6.8017112524834195E-2</v>
      </c>
      <c r="F529" t="s">
        <v>286</v>
      </c>
      <c r="G529">
        <v>1</v>
      </c>
      <c r="H529">
        <v>1</v>
      </c>
    </row>
    <row r="530" spans="1:8" x14ac:dyDescent="0.25">
      <c r="A530" t="s">
        <v>1092</v>
      </c>
      <c r="B530" t="s">
        <v>496</v>
      </c>
      <c r="C530">
        <v>-0.279752844386775</v>
      </c>
      <c r="D530">
        <v>0.134330744755075</v>
      </c>
      <c r="E530">
        <v>7.8261653942491696E-2</v>
      </c>
      <c r="F530" t="s">
        <v>496</v>
      </c>
      <c r="G530">
        <v>-1</v>
      </c>
      <c r="H530">
        <v>1</v>
      </c>
    </row>
    <row r="531" spans="1:8" x14ac:dyDescent="0.25">
      <c r="A531" t="s">
        <v>1093</v>
      </c>
      <c r="B531" t="s">
        <v>466</v>
      </c>
      <c r="C531">
        <v>-0.32243178322581401</v>
      </c>
      <c r="D531">
        <v>8.2256115470380697E-2</v>
      </c>
      <c r="E531">
        <v>0.10396225483417799</v>
      </c>
      <c r="F531" t="s">
        <v>466</v>
      </c>
      <c r="G531">
        <v>1</v>
      </c>
      <c r="H531">
        <v>0</v>
      </c>
    </row>
    <row r="532" spans="1:8" x14ac:dyDescent="0.25">
      <c r="A532" t="s">
        <v>1094</v>
      </c>
      <c r="B532" t="s">
        <v>376</v>
      </c>
      <c r="C532">
        <v>-0.23946548846667001</v>
      </c>
      <c r="D532">
        <v>0.20248126305207001</v>
      </c>
      <c r="E532">
        <v>5.7343720166581097E-2</v>
      </c>
      <c r="F532" t="s">
        <v>376</v>
      </c>
      <c r="G532">
        <v>-1</v>
      </c>
      <c r="H532">
        <v>1</v>
      </c>
    </row>
    <row r="533" spans="1:8" x14ac:dyDescent="0.25">
      <c r="A533" t="s">
        <v>1095</v>
      </c>
      <c r="B533" t="s">
        <v>346</v>
      </c>
      <c r="C533">
        <v>-4.6927002488526002E-3</v>
      </c>
      <c r="D533">
        <v>0.98036532833831902</v>
      </c>
      <c r="E533" s="16">
        <v>2.2021435625685299E-5</v>
      </c>
      <c r="F533" t="s">
        <v>346</v>
      </c>
      <c r="G533">
        <v>-1</v>
      </c>
      <c r="H533">
        <v>1</v>
      </c>
    </row>
    <row r="534" spans="1:8" x14ac:dyDescent="0.25">
      <c r="A534" t="s">
        <v>1096</v>
      </c>
      <c r="B534" t="s">
        <v>316</v>
      </c>
      <c r="C534">
        <v>-0.101144283366137</v>
      </c>
      <c r="D534">
        <v>0.59485257281442905</v>
      </c>
      <c r="E534">
        <v>1.02301660576494E-2</v>
      </c>
      <c r="F534" t="s">
        <v>316</v>
      </c>
      <c r="G534">
        <v>-1</v>
      </c>
      <c r="H534">
        <v>1</v>
      </c>
    </row>
    <row r="535" spans="1:8" x14ac:dyDescent="0.25">
      <c r="A535" t="s">
        <v>1097</v>
      </c>
      <c r="B535" t="s">
        <v>76</v>
      </c>
      <c r="C535">
        <v>-0.19740339702079401</v>
      </c>
      <c r="D535">
        <v>0.29573954649999801</v>
      </c>
      <c r="E535">
        <v>3.8968101155349502E-2</v>
      </c>
      <c r="F535" t="s">
        <v>76</v>
      </c>
      <c r="G535">
        <v>1</v>
      </c>
      <c r="H535">
        <v>0</v>
      </c>
    </row>
    <row r="536" spans="1:8" x14ac:dyDescent="0.25">
      <c r="A536" t="s">
        <v>1098</v>
      </c>
      <c r="B536" t="s">
        <v>406</v>
      </c>
      <c r="C536">
        <v>-0.104832039853614</v>
      </c>
      <c r="D536">
        <v>0.58141882967302405</v>
      </c>
      <c r="E536">
        <v>1.09897565798698E-2</v>
      </c>
      <c r="F536" t="s">
        <v>406</v>
      </c>
      <c r="G536">
        <v>-1</v>
      </c>
      <c r="H536">
        <v>1</v>
      </c>
    </row>
    <row r="537" spans="1:8" x14ac:dyDescent="0.25">
      <c r="A537" t="s">
        <v>1099</v>
      </c>
      <c r="B537" t="s">
        <v>256</v>
      </c>
      <c r="C537">
        <v>-0.299133800081677</v>
      </c>
      <c r="D537">
        <v>0.10831355126764</v>
      </c>
      <c r="E537">
        <v>8.9481030351305002E-2</v>
      </c>
      <c r="F537" t="s">
        <v>256</v>
      </c>
      <c r="G537">
        <v>1</v>
      </c>
      <c r="H537">
        <v>0</v>
      </c>
    </row>
    <row r="538" spans="1:8" x14ac:dyDescent="0.25">
      <c r="A538" t="s">
        <v>1100</v>
      </c>
      <c r="B538" t="s">
        <v>166</v>
      </c>
      <c r="C538">
        <v>-0.26710326950109298</v>
      </c>
      <c r="D538">
        <v>0.15360972643945101</v>
      </c>
      <c r="E538">
        <v>7.1344156578173806E-2</v>
      </c>
      <c r="F538" t="s">
        <v>166</v>
      </c>
      <c r="G538">
        <v>-1</v>
      </c>
      <c r="H538">
        <v>1</v>
      </c>
    </row>
    <row r="539" spans="1:8" x14ac:dyDescent="0.25">
      <c r="A539" t="s">
        <v>1101</v>
      </c>
      <c r="B539" t="s">
        <v>106</v>
      </c>
      <c r="C539">
        <v>-0.27197097525403302</v>
      </c>
      <c r="D539">
        <v>0.145968846489931</v>
      </c>
      <c r="E539">
        <v>7.3968211380630006E-2</v>
      </c>
      <c r="F539" t="s">
        <v>106</v>
      </c>
      <c r="G539">
        <v>-1</v>
      </c>
      <c r="H539">
        <v>1</v>
      </c>
    </row>
    <row r="540" spans="1:8" x14ac:dyDescent="0.25">
      <c r="A540" t="s">
        <v>1102</v>
      </c>
      <c r="B540" t="s">
        <v>46</v>
      </c>
      <c r="C540">
        <v>0.32523332929552001</v>
      </c>
      <c r="D540">
        <v>7.9479072558359204E-2</v>
      </c>
      <c r="E540">
        <v>0.10577671848464799</v>
      </c>
      <c r="F540" t="s">
        <v>46</v>
      </c>
      <c r="G540">
        <v>-1</v>
      </c>
      <c r="H540">
        <v>0</v>
      </c>
    </row>
    <row r="541" spans="1:8" x14ac:dyDescent="0.25">
      <c r="A541" t="s">
        <v>1103</v>
      </c>
      <c r="B541" t="s">
        <v>16</v>
      </c>
      <c r="C541">
        <v>-4.0440009589787898E-2</v>
      </c>
      <c r="D541">
        <v>0.83197147469563504</v>
      </c>
      <c r="E541">
        <v>1.6353943756223001E-3</v>
      </c>
      <c r="F541" t="s">
        <v>16</v>
      </c>
      <c r="G541">
        <v>-1</v>
      </c>
      <c r="H541">
        <v>1</v>
      </c>
    </row>
    <row r="542" spans="1:8" x14ac:dyDescent="0.25">
      <c r="A542" t="s">
        <v>1104</v>
      </c>
      <c r="B542" t="s">
        <v>555</v>
      </c>
      <c r="C542">
        <v>-0.29891251056235701</v>
      </c>
      <c r="D542">
        <v>0.108587563841287</v>
      </c>
      <c r="E542">
        <v>8.9348688970691703E-2</v>
      </c>
      <c r="F542" t="s">
        <v>526</v>
      </c>
      <c r="G542">
        <v>-1</v>
      </c>
      <c r="H542">
        <v>1</v>
      </c>
    </row>
    <row r="543" spans="1:8" x14ac:dyDescent="0.25">
      <c r="A543" t="s">
        <v>1105</v>
      </c>
      <c r="B543" t="s">
        <v>554</v>
      </c>
      <c r="C543">
        <v>-0.310415869801763</v>
      </c>
      <c r="D543">
        <v>9.5017552218892604E-2</v>
      </c>
      <c r="E543">
        <v>9.6358012224785405E-2</v>
      </c>
      <c r="F543" t="s">
        <v>526</v>
      </c>
      <c r="G543">
        <v>-1</v>
      </c>
      <c r="H543">
        <v>1</v>
      </c>
    </row>
    <row r="544" spans="1:8" x14ac:dyDescent="0.25">
      <c r="A544" t="s">
        <v>1106</v>
      </c>
      <c r="B544" t="s">
        <v>553</v>
      </c>
      <c r="C544">
        <v>-0.33133724899081701</v>
      </c>
      <c r="D544">
        <v>7.3678387603995907E-2</v>
      </c>
      <c r="E544">
        <v>0.109784372568803</v>
      </c>
      <c r="F544" t="s">
        <v>526</v>
      </c>
      <c r="G544">
        <v>-1</v>
      </c>
      <c r="H544">
        <v>1</v>
      </c>
    </row>
    <row r="545" spans="1:8" x14ac:dyDescent="0.25">
      <c r="A545" t="s">
        <v>1107</v>
      </c>
      <c r="B545" t="s">
        <v>552</v>
      </c>
      <c r="C545">
        <v>-0.34355422482176901</v>
      </c>
      <c r="D545">
        <v>6.3055558736680298E-2</v>
      </c>
      <c r="E545">
        <v>0.11802950539288699</v>
      </c>
      <c r="F545" t="s">
        <v>526</v>
      </c>
      <c r="G545">
        <v>-1</v>
      </c>
      <c r="H545">
        <v>1</v>
      </c>
    </row>
    <row r="546" spans="1:8" x14ac:dyDescent="0.25">
      <c r="A546" t="s">
        <v>1108</v>
      </c>
      <c r="B546" t="s">
        <v>550</v>
      </c>
      <c r="C546">
        <v>-0.29331940384529898</v>
      </c>
      <c r="D546">
        <v>0.11568662896356099</v>
      </c>
      <c r="E546">
        <v>8.6036272672161795E-2</v>
      </c>
      <c r="F546" t="s">
        <v>526</v>
      </c>
      <c r="G546">
        <v>-1</v>
      </c>
      <c r="H546">
        <v>1</v>
      </c>
    </row>
    <row r="547" spans="1:8" x14ac:dyDescent="0.25">
      <c r="A547" t="s">
        <v>1109</v>
      </c>
      <c r="B547" t="s">
        <v>549</v>
      </c>
      <c r="C547">
        <v>-0.31812186435533402</v>
      </c>
      <c r="D547">
        <v>8.6672738713299002E-2</v>
      </c>
      <c r="E547">
        <v>0.101201520580913</v>
      </c>
      <c r="F547" t="s">
        <v>526</v>
      </c>
      <c r="G547">
        <v>-1</v>
      </c>
      <c r="H547">
        <v>1</v>
      </c>
    </row>
    <row r="548" spans="1:8" x14ac:dyDescent="0.25">
      <c r="A548" t="s">
        <v>1110</v>
      </c>
      <c r="B548" t="s">
        <v>548</v>
      </c>
      <c r="C548">
        <v>-0.34413324990891597</v>
      </c>
      <c r="D548">
        <v>6.2583529717912201E-2</v>
      </c>
      <c r="E548">
        <v>0.118427693692872</v>
      </c>
      <c r="F548" t="s">
        <v>526</v>
      </c>
      <c r="G548">
        <v>-1</v>
      </c>
      <c r="H548">
        <v>1</v>
      </c>
    </row>
    <row r="549" spans="1:8" x14ac:dyDescent="0.25">
      <c r="A549" t="s">
        <v>1111</v>
      </c>
      <c r="B549" t="s">
        <v>547</v>
      </c>
      <c r="C549">
        <v>-0.35047896489514702</v>
      </c>
      <c r="D549">
        <v>5.7589421328344999E-2</v>
      </c>
      <c r="E549">
        <v>0.122835504833974</v>
      </c>
      <c r="F549" t="s">
        <v>526</v>
      </c>
      <c r="G549">
        <v>-1</v>
      </c>
      <c r="H549">
        <v>1</v>
      </c>
    </row>
    <row r="550" spans="1:8" x14ac:dyDescent="0.25">
      <c r="A550" t="s">
        <v>1112</v>
      </c>
      <c r="B550" t="s">
        <v>545</v>
      </c>
      <c r="C550">
        <v>-0.29853973781617699</v>
      </c>
      <c r="D550">
        <v>0.109050322554559</v>
      </c>
      <c r="E550">
        <v>8.9125975055351803E-2</v>
      </c>
      <c r="F550" t="s">
        <v>526</v>
      </c>
      <c r="G550">
        <v>-1</v>
      </c>
      <c r="H550">
        <v>1</v>
      </c>
    </row>
    <row r="551" spans="1:8" x14ac:dyDescent="0.25">
      <c r="A551" t="s">
        <v>1113</v>
      </c>
      <c r="B551" t="s">
        <v>544</v>
      </c>
      <c r="C551">
        <v>-0.33297575471614199</v>
      </c>
      <c r="D551">
        <v>7.2178418191872998E-2</v>
      </c>
      <c r="E551">
        <v>0.110872853228784</v>
      </c>
      <c r="F551" t="s">
        <v>526</v>
      </c>
      <c r="G551">
        <v>-1</v>
      </c>
      <c r="H551">
        <v>1</v>
      </c>
    </row>
    <row r="552" spans="1:8" x14ac:dyDescent="0.25">
      <c r="A552" t="s">
        <v>1114</v>
      </c>
      <c r="B552" t="s">
        <v>543</v>
      </c>
      <c r="C552">
        <v>-0.35704380677620601</v>
      </c>
      <c r="D552">
        <v>5.2757962559500798E-2</v>
      </c>
      <c r="E552">
        <v>0.12748027995724501</v>
      </c>
      <c r="F552" t="s">
        <v>526</v>
      </c>
      <c r="G552">
        <v>-1</v>
      </c>
      <c r="H552">
        <v>1</v>
      </c>
    </row>
    <row r="553" spans="1:8" x14ac:dyDescent="0.25">
      <c r="A553" t="s">
        <v>1115</v>
      </c>
      <c r="B553" t="s">
        <v>542</v>
      </c>
      <c r="C553">
        <v>-0.346977768970684</v>
      </c>
      <c r="D553">
        <v>6.03046126708561E-2</v>
      </c>
      <c r="E553">
        <v>0.12039357215987399</v>
      </c>
      <c r="F553" t="s">
        <v>526</v>
      </c>
      <c r="G553">
        <v>-1</v>
      </c>
      <c r="H553">
        <v>1</v>
      </c>
    </row>
    <row r="554" spans="1:8" x14ac:dyDescent="0.25">
      <c r="A554" t="s">
        <v>1116</v>
      </c>
      <c r="B554" t="s">
        <v>540</v>
      </c>
      <c r="C554">
        <v>-0.31229941992787402</v>
      </c>
      <c r="D554">
        <v>9.2923845503019395E-2</v>
      </c>
      <c r="E554">
        <v>9.7530927687286703E-2</v>
      </c>
      <c r="F554" t="s">
        <v>526</v>
      </c>
      <c r="G554">
        <v>-1</v>
      </c>
      <c r="H554">
        <v>1</v>
      </c>
    </row>
    <row r="555" spans="1:8" x14ac:dyDescent="0.25">
      <c r="A555" t="s">
        <v>1117</v>
      </c>
      <c r="B555" t="s">
        <v>539</v>
      </c>
      <c r="C555">
        <v>-0.35147485201947098</v>
      </c>
      <c r="D555">
        <v>5.6834922409135798E-2</v>
      </c>
      <c r="E555">
        <v>0.123534571602109</v>
      </c>
      <c r="F555" t="s">
        <v>526</v>
      </c>
      <c r="G555">
        <v>-1</v>
      </c>
      <c r="H555">
        <v>1</v>
      </c>
    </row>
    <row r="556" spans="1:8" x14ac:dyDescent="0.25">
      <c r="A556" t="s">
        <v>1118</v>
      </c>
      <c r="B556" t="s">
        <v>538</v>
      </c>
      <c r="C556">
        <v>-0.360340968662967</v>
      </c>
      <c r="D556">
        <v>5.04552726531311E-2</v>
      </c>
      <c r="E556">
        <v>0.12984561369696601</v>
      </c>
      <c r="F556" t="s">
        <v>526</v>
      </c>
      <c r="G556">
        <v>-1</v>
      </c>
      <c r="H556">
        <v>1</v>
      </c>
    </row>
    <row r="557" spans="1:8" x14ac:dyDescent="0.25">
      <c r="A557" t="s">
        <v>1119</v>
      </c>
      <c r="B557" t="s">
        <v>537</v>
      </c>
      <c r="C557">
        <v>-0.33152310801060902</v>
      </c>
      <c r="D557">
        <v>7.3507041946298604E-2</v>
      </c>
      <c r="E557">
        <v>0.109907571145014</v>
      </c>
      <c r="F557" t="s">
        <v>526</v>
      </c>
      <c r="G557">
        <v>-1</v>
      </c>
      <c r="H557">
        <v>1</v>
      </c>
    </row>
    <row r="558" spans="1:8" x14ac:dyDescent="0.25">
      <c r="A558" t="s">
        <v>1120</v>
      </c>
      <c r="B558" t="s">
        <v>165</v>
      </c>
      <c r="C558">
        <v>-0.23514187927827701</v>
      </c>
      <c r="D558">
        <v>0.210997664802927</v>
      </c>
      <c r="E558">
        <v>5.5291703390520003E-2</v>
      </c>
      <c r="F558" t="s">
        <v>136</v>
      </c>
      <c r="G558">
        <v>-1</v>
      </c>
      <c r="H558">
        <v>1</v>
      </c>
    </row>
    <row r="559" spans="1:8" x14ac:dyDescent="0.25">
      <c r="A559" t="s">
        <v>1121</v>
      </c>
      <c r="B559" t="s">
        <v>164</v>
      </c>
      <c r="C559">
        <v>-0.180293072234331</v>
      </c>
      <c r="D559">
        <v>0.340393036121522</v>
      </c>
      <c r="E559">
        <v>3.2505591895693797E-2</v>
      </c>
      <c r="F559" t="s">
        <v>136</v>
      </c>
      <c r="G559">
        <v>-1</v>
      </c>
      <c r="H559">
        <v>1</v>
      </c>
    </row>
    <row r="560" spans="1:8" x14ac:dyDescent="0.25">
      <c r="A560" t="s">
        <v>1122</v>
      </c>
      <c r="B560" t="s">
        <v>163</v>
      </c>
      <c r="C560">
        <v>-0.17354561311528699</v>
      </c>
      <c r="D560">
        <v>0.359066970126386</v>
      </c>
      <c r="E560">
        <v>3.01180798315611E-2</v>
      </c>
      <c r="F560" t="s">
        <v>136</v>
      </c>
      <c r="G560">
        <v>-1</v>
      </c>
      <c r="H560">
        <v>1</v>
      </c>
    </row>
    <row r="561" spans="1:8" x14ac:dyDescent="0.25">
      <c r="A561" t="s">
        <v>1123</v>
      </c>
      <c r="B561" t="s">
        <v>162</v>
      </c>
      <c r="C561">
        <v>-0.13519487436075001</v>
      </c>
      <c r="D561">
        <v>0.476273634165716</v>
      </c>
      <c r="E561">
        <v>1.82776540534191E-2</v>
      </c>
      <c r="F561" t="s">
        <v>136</v>
      </c>
      <c r="G561">
        <v>-1</v>
      </c>
      <c r="H561">
        <v>1</v>
      </c>
    </row>
    <row r="562" spans="1:8" x14ac:dyDescent="0.25">
      <c r="A562" t="s">
        <v>1124</v>
      </c>
      <c r="B562" t="s">
        <v>160</v>
      </c>
      <c r="C562">
        <v>-0.22790260620131</v>
      </c>
      <c r="D562">
        <v>0.2257990682248</v>
      </c>
      <c r="E562">
        <v>5.1939597913349698E-2</v>
      </c>
      <c r="F562" t="s">
        <v>136</v>
      </c>
      <c r="G562">
        <v>-1</v>
      </c>
      <c r="H562">
        <v>1</v>
      </c>
    </row>
    <row r="563" spans="1:8" x14ac:dyDescent="0.25">
      <c r="A563" t="s">
        <v>1125</v>
      </c>
      <c r="B563" t="s">
        <v>159</v>
      </c>
      <c r="C563">
        <v>-0.15822342456786301</v>
      </c>
      <c r="D563">
        <v>0.403672525086469</v>
      </c>
      <c r="E563">
        <v>2.5034652081982599E-2</v>
      </c>
      <c r="F563" t="s">
        <v>136</v>
      </c>
      <c r="G563">
        <v>-1</v>
      </c>
      <c r="H563">
        <v>1</v>
      </c>
    </row>
    <row r="564" spans="1:8" x14ac:dyDescent="0.25">
      <c r="A564" t="s">
        <v>1126</v>
      </c>
      <c r="B564" t="s">
        <v>158</v>
      </c>
      <c r="C564">
        <v>-0.10974334357974901</v>
      </c>
      <c r="D564">
        <v>0.563739461994341</v>
      </c>
      <c r="E564">
        <v>1.2043601460063001E-2</v>
      </c>
      <c r="F564" t="s">
        <v>136</v>
      </c>
      <c r="G564">
        <v>-1</v>
      </c>
      <c r="H564">
        <v>1</v>
      </c>
    </row>
    <row r="565" spans="1:8" x14ac:dyDescent="0.25">
      <c r="A565" t="s">
        <v>1127</v>
      </c>
      <c r="B565" t="s">
        <v>157</v>
      </c>
      <c r="C565">
        <v>-0.102435542252882</v>
      </c>
      <c r="D565">
        <v>0.59013354691629505</v>
      </c>
      <c r="E565">
        <v>1.0493040316641999E-2</v>
      </c>
      <c r="F565" t="s">
        <v>136</v>
      </c>
      <c r="G565">
        <v>-1</v>
      </c>
      <c r="H565">
        <v>1</v>
      </c>
    </row>
    <row r="566" spans="1:8" x14ac:dyDescent="0.25">
      <c r="A566" t="s">
        <v>1128</v>
      </c>
      <c r="B566" t="s">
        <v>155</v>
      </c>
      <c r="C566">
        <v>-0.20885426491418399</v>
      </c>
      <c r="D566">
        <v>0.26803276916060997</v>
      </c>
      <c r="E566">
        <v>4.3620103972844597E-2</v>
      </c>
      <c r="F566" t="s">
        <v>136</v>
      </c>
      <c r="G566">
        <v>-1</v>
      </c>
      <c r="H566">
        <v>1</v>
      </c>
    </row>
    <row r="567" spans="1:8" x14ac:dyDescent="0.25">
      <c r="A567" t="s">
        <v>1129</v>
      </c>
      <c r="B567" t="s">
        <v>154</v>
      </c>
      <c r="C567">
        <v>-6.8788132961067797E-2</v>
      </c>
      <c r="D567">
        <v>0.71795969354722899</v>
      </c>
      <c r="E567">
        <v>4.7318072362694998E-3</v>
      </c>
      <c r="F567" t="s">
        <v>136</v>
      </c>
      <c r="G567">
        <v>-1</v>
      </c>
      <c r="H567">
        <v>1</v>
      </c>
    </row>
    <row r="568" spans="1:8" x14ac:dyDescent="0.25">
      <c r="A568" t="s">
        <v>1130</v>
      </c>
      <c r="B568" t="s">
        <v>153</v>
      </c>
      <c r="C568">
        <v>-5.8816453729419398E-2</v>
      </c>
      <c r="D568">
        <v>0.75752719650421896</v>
      </c>
      <c r="E568">
        <v>3.4593752293048002E-3</v>
      </c>
      <c r="F568" t="s">
        <v>136</v>
      </c>
      <c r="G568">
        <v>-1</v>
      </c>
      <c r="H568">
        <v>1</v>
      </c>
    </row>
    <row r="569" spans="1:8" x14ac:dyDescent="0.25">
      <c r="A569" t="s">
        <v>1131</v>
      </c>
      <c r="B569" t="s">
        <v>152</v>
      </c>
      <c r="C569">
        <v>-0.13891188266023299</v>
      </c>
      <c r="D569">
        <v>0.46411808917430603</v>
      </c>
      <c r="E569">
        <v>1.9296511144210299E-2</v>
      </c>
      <c r="F569" t="s">
        <v>136</v>
      </c>
      <c r="G569">
        <v>-1</v>
      </c>
      <c r="H569">
        <v>1</v>
      </c>
    </row>
    <row r="570" spans="1:8" x14ac:dyDescent="0.25">
      <c r="A570" t="s">
        <v>1132</v>
      </c>
      <c r="B570" t="s">
        <v>150</v>
      </c>
      <c r="C570">
        <v>-0.132581258953127</v>
      </c>
      <c r="D570">
        <v>0.48491847109723901</v>
      </c>
      <c r="E570">
        <v>1.7577790225596399E-2</v>
      </c>
      <c r="F570" t="s">
        <v>136</v>
      </c>
      <c r="G570">
        <v>-1</v>
      </c>
      <c r="H570">
        <v>1</v>
      </c>
    </row>
    <row r="571" spans="1:8" x14ac:dyDescent="0.25">
      <c r="A571" t="s">
        <v>1133</v>
      </c>
      <c r="B571" t="s">
        <v>149</v>
      </c>
      <c r="C571">
        <v>1.6013266221835E-2</v>
      </c>
      <c r="D571">
        <v>0.93306707634238994</v>
      </c>
      <c r="E571">
        <v>2.564246950913E-4</v>
      </c>
      <c r="F571" t="s">
        <v>136</v>
      </c>
      <c r="G571">
        <v>-1</v>
      </c>
      <c r="H571">
        <v>0</v>
      </c>
    </row>
    <row r="572" spans="1:8" x14ac:dyDescent="0.25">
      <c r="A572" t="s">
        <v>1134</v>
      </c>
      <c r="B572" t="s">
        <v>148</v>
      </c>
      <c r="C572">
        <v>-0.11712005470651</v>
      </c>
      <c r="D572">
        <v>0.53765557126436203</v>
      </c>
      <c r="E572">
        <v>1.37171072144562E-2</v>
      </c>
      <c r="F572" t="s">
        <v>136</v>
      </c>
      <c r="G572">
        <v>-1</v>
      </c>
      <c r="H572">
        <v>1</v>
      </c>
    </row>
    <row r="573" spans="1:8" x14ac:dyDescent="0.25">
      <c r="A573" t="s">
        <v>1135</v>
      </c>
      <c r="B573" t="s">
        <v>147</v>
      </c>
      <c r="C573">
        <v>-0.11312406544296</v>
      </c>
      <c r="D573">
        <v>0.55171399106100405</v>
      </c>
      <c r="E573">
        <v>1.2797054182343301E-2</v>
      </c>
      <c r="F573" t="s">
        <v>136</v>
      </c>
      <c r="G573">
        <v>-1</v>
      </c>
      <c r="H573">
        <v>1</v>
      </c>
    </row>
    <row r="574" spans="1:8" x14ac:dyDescent="0.25">
      <c r="A574" t="s">
        <v>1136</v>
      </c>
      <c r="B574" t="s">
        <v>465</v>
      </c>
      <c r="C574">
        <v>-0.42435278861192399</v>
      </c>
      <c r="D574">
        <v>1.9429186051062902E-2</v>
      </c>
      <c r="E574">
        <v>0.18007528920271601</v>
      </c>
      <c r="F574" t="s">
        <v>436</v>
      </c>
      <c r="G574">
        <v>-1</v>
      </c>
      <c r="H574">
        <v>1</v>
      </c>
    </row>
    <row r="575" spans="1:8" x14ac:dyDescent="0.25">
      <c r="A575" t="s">
        <v>1137</v>
      </c>
      <c r="B575" t="s">
        <v>464</v>
      </c>
      <c r="C575">
        <v>-0.424132993226018</v>
      </c>
      <c r="D575">
        <v>1.94989072365425E-2</v>
      </c>
      <c r="E575">
        <v>0.179888795942861</v>
      </c>
      <c r="F575" t="s">
        <v>436</v>
      </c>
      <c r="G575">
        <v>-1</v>
      </c>
      <c r="H575">
        <v>1</v>
      </c>
    </row>
    <row r="576" spans="1:8" x14ac:dyDescent="0.25">
      <c r="A576" t="s">
        <v>1138</v>
      </c>
      <c r="B576" t="s">
        <v>463</v>
      </c>
      <c r="C576">
        <v>-0.418334192859596</v>
      </c>
      <c r="D576">
        <v>2.1414287011678301E-2</v>
      </c>
      <c r="E576">
        <v>0.17500349691549</v>
      </c>
      <c r="F576" t="s">
        <v>436</v>
      </c>
      <c r="G576">
        <v>-1</v>
      </c>
      <c r="H576">
        <v>1</v>
      </c>
    </row>
    <row r="577" spans="1:8" x14ac:dyDescent="0.25">
      <c r="A577" t="s">
        <v>1139</v>
      </c>
      <c r="B577" t="s">
        <v>462</v>
      </c>
      <c r="C577">
        <v>-0.41025150855473003</v>
      </c>
      <c r="D577">
        <v>2.4339810555880699E-2</v>
      </c>
      <c r="E577">
        <v>0.16830630027143201</v>
      </c>
      <c r="F577" t="s">
        <v>436</v>
      </c>
      <c r="G577">
        <v>-1</v>
      </c>
      <c r="H577">
        <v>1</v>
      </c>
    </row>
    <row r="578" spans="1:8" x14ac:dyDescent="0.25">
      <c r="A578" t="s">
        <v>1140</v>
      </c>
      <c r="B578" t="s">
        <v>460</v>
      </c>
      <c r="C578">
        <v>-0.421712490282042</v>
      </c>
      <c r="D578">
        <v>2.0280464352347798E-2</v>
      </c>
      <c r="E578">
        <v>0.17784142445988199</v>
      </c>
      <c r="F578" t="s">
        <v>436</v>
      </c>
      <c r="G578">
        <v>-1</v>
      </c>
      <c r="H578">
        <v>1</v>
      </c>
    </row>
    <row r="579" spans="1:8" x14ac:dyDescent="0.25">
      <c r="A579" t="s">
        <v>1141</v>
      </c>
      <c r="B579" t="s">
        <v>459</v>
      </c>
      <c r="C579">
        <v>-0.42266133129358602</v>
      </c>
      <c r="D579">
        <v>1.9971071287179201E-2</v>
      </c>
      <c r="E579">
        <v>0.17864260097086601</v>
      </c>
      <c r="F579" t="s">
        <v>436</v>
      </c>
      <c r="G579">
        <v>-1</v>
      </c>
      <c r="H579">
        <v>1</v>
      </c>
    </row>
    <row r="580" spans="1:8" x14ac:dyDescent="0.25">
      <c r="A580" t="s">
        <v>1142</v>
      </c>
      <c r="B580" t="s">
        <v>458</v>
      </c>
      <c r="C580">
        <v>-0.41769341497392398</v>
      </c>
      <c r="D580">
        <v>2.1635118802216202E-2</v>
      </c>
      <c r="E580">
        <v>0.174467788912578</v>
      </c>
      <c r="F580" t="s">
        <v>436</v>
      </c>
      <c r="G580">
        <v>-1</v>
      </c>
      <c r="H580">
        <v>1</v>
      </c>
    </row>
    <row r="581" spans="1:8" x14ac:dyDescent="0.25">
      <c r="A581" t="s">
        <v>1143</v>
      </c>
      <c r="B581" t="s">
        <v>457</v>
      </c>
      <c r="C581">
        <v>-0.40680703187464001</v>
      </c>
      <c r="D581">
        <v>2.5682203847227199E-2</v>
      </c>
      <c r="E581">
        <v>0.165491961182654</v>
      </c>
      <c r="F581" t="s">
        <v>436</v>
      </c>
      <c r="G581">
        <v>-1</v>
      </c>
      <c r="H581">
        <v>1</v>
      </c>
    </row>
    <row r="582" spans="1:8" x14ac:dyDescent="0.25">
      <c r="A582" t="s">
        <v>1144</v>
      </c>
      <c r="B582" t="s">
        <v>455</v>
      </c>
      <c r="C582">
        <v>-0.418558945564522</v>
      </c>
      <c r="D582">
        <v>2.1337270976097E-2</v>
      </c>
      <c r="E582">
        <v>0.175191590912084</v>
      </c>
      <c r="F582" t="s">
        <v>436</v>
      </c>
      <c r="G582">
        <v>-1</v>
      </c>
      <c r="H582">
        <v>1</v>
      </c>
    </row>
    <row r="583" spans="1:8" x14ac:dyDescent="0.25">
      <c r="A583" t="s">
        <v>1145</v>
      </c>
      <c r="B583" t="s">
        <v>454</v>
      </c>
      <c r="C583">
        <v>-0.42416311112314897</v>
      </c>
      <c r="D583">
        <v>1.9489341362371598E-2</v>
      </c>
      <c r="E583">
        <v>0.17991434483766799</v>
      </c>
      <c r="F583" t="s">
        <v>436</v>
      </c>
      <c r="G583">
        <v>-1</v>
      </c>
      <c r="H583">
        <v>1</v>
      </c>
    </row>
    <row r="584" spans="1:8" x14ac:dyDescent="0.25">
      <c r="A584" t="s">
        <v>1146</v>
      </c>
      <c r="B584" t="s">
        <v>453</v>
      </c>
      <c r="C584">
        <v>-0.41661180926548402</v>
      </c>
      <c r="D584">
        <v>2.2012120350258998E-2</v>
      </c>
      <c r="E584">
        <v>0.17356539961945999</v>
      </c>
      <c r="F584" t="s">
        <v>436</v>
      </c>
      <c r="G584">
        <v>-1</v>
      </c>
      <c r="H584">
        <v>1</v>
      </c>
    </row>
    <row r="585" spans="1:8" x14ac:dyDescent="0.25">
      <c r="A585" t="s">
        <v>1147</v>
      </c>
      <c r="B585" t="s">
        <v>452</v>
      </c>
      <c r="C585">
        <v>-0.39444354331401998</v>
      </c>
      <c r="D585">
        <v>3.10076439385597E-2</v>
      </c>
      <c r="E585">
        <v>0.155585708862119</v>
      </c>
      <c r="F585" t="s">
        <v>436</v>
      </c>
      <c r="G585">
        <v>-1</v>
      </c>
      <c r="H585">
        <v>1</v>
      </c>
    </row>
    <row r="586" spans="1:8" x14ac:dyDescent="0.25">
      <c r="A586" t="s">
        <v>1148</v>
      </c>
      <c r="B586" t="s">
        <v>450</v>
      </c>
      <c r="C586">
        <v>-0.41805525646543801</v>
      </c>
      <c r="D586">
        <v>2.15101880697986E-2</v>
      </c>
      <c r="E586">
        <v>0.17477019745838401</v>
      </c>
      <c r="F586" t="s">
        <v>436</v>
      </c>
      <c r="G586">
        <v>-1</v>
      </c>
      <c r="H586">
        <v>1</v>
      </c>
    </row>
    <row r="587" spans="1:8" x14ac:dyDescent="0.25">
      <c r="A587" t="s">
        <v>1149</v>
      </c>
      <c r="B587" t="s">
        <v>449</v>
      </c>
      <c r="C587">
        <v>-0.429189001025926</v>
      </c>
      <c r="D587">
        <v>1.79464007916657E-2</v>
      </c>
      <c r="E587">
        <v>0.18420319860163201</v>
      </c>
      <c r="F587" t="s">
        <v>436</v>
      </c>
      <c r="G587">
        <v>-1</v>
      </c>
      <c r="H587">
        <v>1</v>
      </c>
    </row>
    <row r="588" spans="1:8" x14ac:dyDescent="0.25">
      <c r="A588" t="s">
        <v>1150</v>
      </c>
      <c r="B588" t="s">
        <v>448</v>
      </c>
      <c r="C588">
        <v>-0.40267564029122099</v>
      </c>
      <c r="D588">
        <v>2.73714825898747E-2</v>
      </c>
      <c r="E588">
        <v>0.162147671283945</v>
      </c>
      <c r="F588" t="s">
        <v>436</v>
      </c>
      <c r="G588">
        <v>-1</v>
      </c>
      <c r="H588">
        <v>1</v>
      </c>
    </row>
    <row r="589" spans="1:8" x14ac:dyDescent="0.25">
      <c r="A589" t="s">
        <v>1151</v>
      </c>
      <c r="B589" t="s">
        <v>447</v>
      </c>
      <c r="C589">
        <v>-0.38494514803977797</v>
      </c>
      <c r="D589">
        <v>3.5679875731412798E-2</v>
      </c>
      <c r="E589">
        <v>0.148182766999366</v>
      </c>
      <c r="F589" t="s">
        <v>436</v>
      </c>
      <c r="G589">
        <v>-1</v>
      </c>
      <c r="H589">
        <v>1</v>
      </c>
    </row>
    <row r="590" spans="1:8" x14ac:dyDescent="0.25">
      <c r="A590" t="s">
        <v>1152</v>
      </c>
      <c r="B590" t="s">
        <v>255</v>
      </c>
      <c r="C590">
        <v>0.39054752888202399</v>
      </c>
      <c r="D590">
        <v>3.2860125896887603E-2</v>
      </c>
      <c r="E590">
        <v>0.152527372315855</v>
      </c>
      <c r="F590" t="s">
        <v>226</v>
      </c>
      <c r="G590">
        <v>1</v>
      </c>
      <c r="H590">
        <v>1</v>
      </c>
    </row>
    <row r="591" spans="1:8" x14ac:dyDescent="0.25">
      <c r="A591" t="s">
        <v>1153</v>
      </c>
      <c r="B591" t="s">
        <v>254</v>
      </c>
      <c r="C591">
        <v>0.39169280368179299</v>
      </c>
      <c r="D591">
        <v>3.2306513913372498E-2</v>
      </c>
      <c r="E591">
        <v>0.153423252456104</v>
      </c>
      <c r="F591" t="s">
        <v>226</v>
      </c>
      <c r="G591">
        <v>1</v>
      </c>
      <c r="H591">
        <v>1</v>
      </c>
    </row>
    <row r="592" spans="1:8" x14ac:dyDescent="0.25">
      <c r="A592" t="s">
        <v>1154</v>
      </c>
      <c r="B592" t="s">
        <v>253</v>
      </c>
      <c r="C592">
        <v>0.37866786763303001</v>
      </c>
      <c r="D592">
        <v>3.9067635386264801E-2</v>
      </c>
      <c r="E592">
        <v>0.14338935397774499</v>
      </c>
      <c r="F592" t="s">
        <v>226</v>
      </c>
      <c r="G592">
        <v>1</v>
      </c>
      <c r="H592">
        <v>1</v>
      </c>
    </row>
    <row r="593" spans="1:8" x14ac:dyDescent="0.25">
      <c r="A593" t="s">
        <v>1155</v>
      </c>
      <c r="B593" t="s">
        <v>252</v>
      </c>
      <c r="C593">
        <v>0.38314429904067299</v>
      </c>
      <c r="D593">
        <v>3.6626583981109802E-2</v>
      </c>
      <c r="E593">
        <v>0.14679955388736801</v>
      </c>
      <c r="F593" t="s">
        <v>226</v>
      </c>
      <c r="G593">
        <v>1</v>
      </c>
      <c r="H593">
        <v>1</v>
      </c>
    </row>
    <row r="594" spans="1:8" x14ac:dyDescent="0.25">
      <c r="A594" t="s">
        <v>1156</v>
      </c>
      <c r="B594" t="s">
        <v>250</v>
      </c>
      <c r="C594">
        <v>0.39095520913372001</v>
      </c>
      <c r="D594">
        <v>3.2662185239870002E-2</v>
      </c>
      <c r="E594">
        <v>0.15284597554879001</v>
      </c>
      <c r="F594" t="s">
        <v>226</v>
      </c>
      <c r="G594">
        <v>1</v>
      </c>
      <c r="H594">
        <v>1</v>
      </c>
    </row>
    <row r="595" spans="1:8" x14ac:dyDescent="0.25">
      <c r="A595" t="s">
        <v>1157</v>
      </c>
      <c r="B595" t="s">
        <v>249</v>
      </c>
      <c r="C595">
        <v>0.38444381808901401</v>
      </c>
      <c r="D595">
        <v>3.59414219131668E-2</v>
      </c>
      <c r="E595">
        <v>0.14779704926685799</v>
      </c>
      <c r="F595" t="s">
        <v>226</v>
      </c>
      <c r="G595">
        <v>1</v>
      </c>
      <c r="H595">
        <v>1</v>
      </c>
    </row>
    <row r="596" spans="1:8" x14ac:dyDescent="0.25">
      <c r="A596" t="s">
        <v>1158</v>
      </c>
      <c r="B596" t="s">
        <v>248</v>
      </c>
      <c r="C596">
        <v>0.37149073641869002</v>
      </c>
      <c r="D596">
        <v>4.3252296204985802E-2</v>
      </c>
      <c r="E596">
        <v>0.13800536724490001</v>
      </c>
      <c r="F596" t="s">
        <v>226</v>
      </c>
      <c r="G596">
        <v>1</v>
      </c>
      <c r="H596">
        <v>1</v>
      </c>
    </row>
    <row r="597" spans="1:8" x14ac:dyDescent="0.25">
      <c r="A597" t="s">
        <v>1159</v>
      </c>
      <c r="B597" t="s">
        <v>247</v>
      </c>
      <c r="C597">
        <v>0.38410673574873</v>
      </c>
      <c r="D597">
        <v>3.61181461760808E-2</v>
      </c>
      <c r="E597">
        <v>0.14753798444754401</v>
      </c>
      <c r="F597" t="s">
        <v>226</v>
      </c>
      <c r="G597">
        <v>1</v>
      </c>
      <c r="H597">
        <v>1</v>
      </c>
    </row>
    <row r="598" spans="1:8" x14ac:dyDescent="0.25">
      <c r="A598" t="s">
        <v>1160</v>
      </c>
      <c r="B598" t="s">
        <v>245</v>
      </c>
      <c r="C598">
        <v>0.38146436166443798</v>
      </c>
      <c r="D598">
        <v>3.7527858568059499E-2</v>
      </c>
      <c r="E598">
        <v>0.145515059220057</v>
      </c>
      <c r="F598" t="s">
        <v>226</v>
      </c>
      <c r="G598">
        <v>1</v>
      </c>
      <c r="H598">
        <v>1</v>
      </c>
    </row>
    <row r="599" spans="1:8" x14ac:dyDescent="0.25">
      <c r="A599" t="s">
        <v>1161</v>
      </c>
      <c r="B599" t="s">
        <v>244</v>
      </c>
      <c r="C599">
        <v>0.37837220552922801</v>
      </c>
      <c r="D599">
        <v>3.9233350021631697E-2</v>
      </c>
      <c r="E599">
        <v>0.14316552591705201</v>
      </c>
      <c r="F599" t="s">
        <v>226</v>
      </c>
      <c r="G599">
        <v>1</v>
      </c>
      <c r="H599">
        <v>1</v>
      </c>
    </row>
    <row r="600" spans="1:8" x14ac:dyDescent="0.25">
      <c r="A600" t="s">
        <v>1162</v>
      </c>
      <c r="B600" t="s">
        <v>243</v>
      </c>
      <c r="C600">
        <v>0.36934260916823403</v>
      </c>
      <c r="D600">
        <v>4.45720272722697E-2</v>
      </c>
      <c r="E600">
        <v>0.13641396294719799</v>
      </c>
      <c r="F600" t="s">
        <v>226</v>
      </c>
      <c r="G600">
        <v>1</v>
      </c>
      <c r="H600">
        <v>1</v>
      </c>
    </row>
    <row r="601" spans="1:8" x14ac:dyDescent="0.25">
      <c r="A601" t="s">
        <v>1163</v>
      </c>
      <c r="B601" t="s">
        <v>242</v>
      </c>
      <c r="C601">
        <v>0.37977713612325897</v>
      </c>
      <c r="D601">
        <v>3.84509056331023E-2</v>
      </c>
      <c r="E601">
        <v>0.14423067312198401</v>
      </c>
      <c r="F601" t="s">
        <v>226</v>
      </c>
      <c r="G601">
        <v>1</v>
      </c>
      <c r="H601">
        <v>1</v>
      </c>
    </row>
    <row r="602" spans="1:8" x14ac:dyDescent="0.25">
      <c r="A602" t="s">
        <v>1164</v>
      </c>
      <c r="B602" t="s">
        <v>240</v>
      </c>
      <c r="C602">
        <v>0.36954148565369799</v>
      </c>
      <c r="D602">
        <v>4.4448512636538103E-2</v>
      </c>
      <c r="E602">
        <v>0.13656090961914299</v>
      </c>
      <c r="F602" t="s">
        <v>226</v>
      </c>
      <c r="G602">
        <v>1</v>
      </c>
      <c r="H602">
        <v>1</v>
      </c>
    </row>
    <row r="603" spans="1:8" x14ac:dyDescent="0.25">
      <c r="A603" t="s">
        <v>1165</v>
      </c>
      <c r="B603" t="s">
        <v>239</v>
      </c>
      <c r="C603">
        <v>0.384183612375467</v>
      </c>
      <c r="D603">
        <v>3.6077780103780203E-2</v>
      </c>
      <c r="E603">
        <v>0.147597048017863</v>
      </c>
      <c r="F603" t="s">
        <v>226</v>
      </c>
      <c r="G603">
        <v>1</v>
      </c>
      <c r="H603">
        <v>1</v>
      </c>
    </row>
    <row r="604" spans="1:8" x14ac:dyDescent="0.25">
      <c r="A604" t="s">
        <v>1166</v>
      </c>
      <c r="B604" t="s">
        <v>238</v>
      </c>
      <c r="C604">
        <v>0.35091658693522998</v>
      </c>
      <c r="D604">
        <v>5.7256909056384697E-2</v>
      </c>
      <c r="E604">
        <v>0.123142450986271</v>
      </c>
      <c r="F604" t="s">
        <v>226</v>
      </c>
      <c r="G604">
        <v>1</v>
      </c>
      <c r="H604">
        <v>1</v>
      </c>
    </row>
    <row r="605" spans="1:8" x14ac:dyDescent="0.25">
      <c r="A605" t="s">
        <v>1167</v>
      </c>
      <c r="B605" t="s">
        <v>237</v>
      </c>
      <c r="C605">
        <v>0.40335760992678699</v>
      </c>
      <c r="D605">
        <v>2.7086555352687301E-2</v>
      </c>
      <c r="E605">
        <v>0.16269736148585001</v>
      </c>
      <c r="F605" t="s">
        <v>226</v>
      </c>
      <c r="G605">
        <v>1</v>
      </c>
      <c r="H605">
        <v>1</v>
      </c>
    </row>
    <row r="606" spans="1:8" x14ac:dyDescent="0.25">
      <c r="A606" t="s">
        <v>1168</v>
      </c>
      <c r="B606" t="s">
        <v>225</v>
      </c>
      <c r="C606">
        <v>0.33132102109912798</v>
      </c>
      <c r="D606">
        <v>7.3693362928867606E-2</v>
      </c>
      <c r="E606">
        <v>0.10977361902216901</v>
      </c>
      <c r="F606" t="s">
        <v>196</v>
      </c>
      <c r="G606">
        <v>1</v>
      </c>
      <c r="H606">
        <v>1</v>
      </c>
    </row>
    <row r="607" spans="1:8" x14ac:dyDescent="0.25">
      <c r="A607" t="s">
        <v>1169</v>
      </c>
      <c r="B607" t="s">
        <v>224</v>
      </c>
      <c r="C607">
        <v>0.37172690752729598</v>
      </c>
      <c r="D607">
        <v>4.3109125664533801E-2</v>
      </c>
      <c r="E607">
        <v>0.138180893779807</v>
      </c>
      <c r="F607" t="s">
        <v>196</v>
      </c>
      <c r="G607">
        <v>1</v>
      </c>
      <c r="H607">
        <v>1</v>
      </c>
    </row>
    <row r="608" spans="1:8" x14ac:dyDescent="0.25">
      <c r="A608" t="s">
        <v>1170</v>
      </c>
      <c r="B608" t="s">
        <v>223</v>
      </c>
      <c r="C608">
        <v>0.38869827459696998</v>
      </c>
      <c r="D608">
        <v>3.3770212385213501E-2</v>
      </c>
      <c r="E608">
        <v>0.151086348674661</v>
      </c>
      <c r="F608" t="s">
        <v>196</v>
      </c>
      <c r="G608">
        <v>1</v>
      </c>
      <c r="H608">
        <v>1</v>
      </c>
    </row>
    <row r="609" spans="1:8" x14ac:dyDescent="0.25">
      <c r="A609" t="s">
        <v>1171</v>
      </c>
      <c r="B609" t="s">
        <v>222</v>
      </c>
      <c r="C609">
        <v>0.41222483568963098</v>
      </c>
      <c r="D609">
        <v>2.3597014815457801E-2</v>
      </c>
      <c r="E609">
        <v>0.16992931515934301</v>
      </c>
      <c r="F609" t="s">
        <v>196</v>
      </c>
      <c r="G609">
        <v>1</v>
      </c>
      <c r="H609">
        <v>1</v>
      </c>
    </row>
    <row r="610" spans="1:8" x14ac:dyDescent="0.25">
      <c r="A610" t="s">
        <v>1172</v>
      </c>
      <c r="B610" t="s">
        <v>220</v>
      </c>
      <c r="C610">
        <v>0.35049975679110601</v>
      </c>
      <c r="D610">
        <v>5.7573589063757001E-2</v>
      </c>
      <c r="E610">
        <v>0.122850079510624</v>
      </c>
      <c r="F610" t="s">
        <v>196</v>
      </c>
      <c r="G610">
        <v>1</v>
      </c>
      <c r="H610">
        <v>1</v>
      </c>
    </row>
    <row r="611" spans="1:8" x14ac:dyDescent="0.25">
      <c r="A611" t="s">
        <v>1173</v>
      </c>
      <c r="B611" t="s">
        <v>219</v>
      </c>
      <c r="C611">
        <v>0.38796008141245297</v>
      </c>
      <c r="D611">
        <v>3.4139144181886599E-2</v>
      </c>
      <c r="E611">
        <v>0.150513024769557</v>
      </c>
      <c r="F611" t="s">
        <v>196</v>
      </c>
      <c r="G611">
        <v>1</v>
      </c>
      <c r="H611">
        <v>1</v>
      </c>
    </row>
    <row r="612" spans="1:8" x14ac:dyDescent="0.25">
      <c r="A612" t="s">
        <v>1174</v>
      </c>
      <c r="B612" t="s">
        <v>218</v>
      </c>
      <c r="C612">
        <v>0.392767256595214</v>
      </c>
      <c r="D612">
        <v>3.1794024533350999E-2</v>
      </c>
      <c r="E612">
        <v>0.154266117853331</v>
      </c>
      <c r="F612" t="s">
        <v>196</v>
      </c>
      <c r="G612">
        <v>1</v>
      </c>
      <c r="H612">
        <v>1</v>
      </c>
    </row>
    <row r="613" spans="1:8" x14ac:dyDescent="0.25">
      <c r="A613" t="s">
        <v>1175</v>
      </c>
      <c r="B613" t="s">
        <v>217</v>
      </c>
      <c r="C613">
        <v>0.41716287008354602</v>
      </c>
      <c r="D613">
        <v>2.1819375057539201E-2</v>
      </c>
      <c r="E613">
        <v>0.174024860176342</v>
      </c>
      <c r="F613" t="s">
        <v>196</v>
      </c>
      <c r="G613">
        <v>1</v>
      </c>
      <c r="H613">
        <v>1</v>
      </c>
    </row>
    <row r="614" spans="1:8" x14ac:dyDescent="0.25">
      <c r="A614" t="s">
        <v>1176</v>
      </c>
      <c r="B614" t="s">
        <v>215</v>
      </c>
      <c r="C614">
        <v>0.36748834289410598</v>
      </c>
      <c r="D614">
        <v>4.5736857126534199E-2</v>
      </c>
      <c r="E614">
        <v>0.13504768216305599</v>
      </c>
      <c r="F614" t="s">
        <v>196</v>
      </c>
      <c r="G614">
        <v>1</v>
      </c>
      <c r="H614">
        <v>1</v>
      </c>
    </row>
    <row r="615" spans="1:8" x14ac:dyDescent="0.25">
      <c r="A615" t="s">
        <v>1177</v>
      </c>
      <c r="B615" t="s">
        <v>214</v>
      </c>
      <c r="C615">
        <v>0.39729674289151301</v>
      </c>
      <c r="D615">
        <v>2.9705469197431798E-2</v>
      </c>
      <c r="E615">
        <v>0.15784470191220501</v>
      </c>
      <c r="F615" t="s">
        <v>196</v>
      </c>
      <c r="G615">
        <v>1</v>
      </c>
      <c r="H615">
        <v>1</v>
      </c>
    </row>
    <row r="616" spans="1:8" x14ac:dyDescent="0.25">
      <c r="A616" t="s">
        <v>1178</v>
      </c>
      <c r="B616" t="s">
        <v>213</v>
      </c>
      <c r="C616">
        <v>0.39689749271548302</v>
      </c>
      <c r="D616">
        <v>2.9884962866763599E-2</v>
      </c>
      <c r="E616">
        <v>0.157527619723837</v>
      </c>
      <c r="F616" t="s">
        <v>196</v>
      </c>
      <c r="G616">
        <v>1</v>
      </c>
      <c r="H616">
        <v>1</v>
      </c>
    </row>
    <row r="617" spans="1:8" x14ac:dyDescent="0.25">
      <c r="A617" t="s">
        <v>1179</v>
      </c>
      <c r="B617" t="s">
        <v>212</v>
      </c>
      <c r="C617">
        <v>0.405069853357447</v>
      </c>
      <c r="D617">
        <v>2.6381826546011299E-2</v>
      </c>
      <c r="E617">
        <v>0.16408158609902401</v>
      </c>
      <c r="F617" t="s">
        <v>196</v>
      </c>
      <c r="G617">
        <v>1</v>
      </c>
      <c r="H617">
        <v>1</v>
      </c>
    </row>
    <row r="618" spans="1:8" x14ac:dyDescent="0.25">
      <c r="A618" t="s">
        <v>1180</v>
      </c>
      <c r="B618" t="s">
        <v>210</v>
      </c>
      <c r="C618">
        <v>0.37162212884753498</v>
      </c>
      <c r="D618">
        <v>4.3172597327624303E-2</v>
      </c>
      <c r="E618">
        <v>0.13810300664917399</v>
      </c>
      <c r="F618" t="s">
        <v>196</v>
      </c>
      <c r="G618">
        <v>1</v>
      </c>
      <c r="H618">
        <v>1</v>
      </c>
    </row>
    <row r="619" spans="1:8" x14ac:dyDescent="0.25">
      <c r="A619" t="s">
        <v>1181</v>
      </c>
      <c r="B619" t="s">
        <v>209</v>
      </c>
      <c r="C619">
        <v>0.41679053277028999</v>
      </c>
      <c r="D619">
        <v>2.1949455260862099E-2</v>
      </c>
      <c r="E619">
        <v>0.17371434820694201</v>
      </c>
      <c r="F619" t="s">
        <v>196</v>
      </c>
      <c r="G619">
        <v>1</v>
      </c>
      <c r="H619">
        <v>1</v>
      </c>
    </row>
    <row r="620" spans="1:8" x14ac:dyDescent="0.25">
      <c r="A620" t="s">
        <v>1182</v>
      </c>
      <c r="B620" t="s">
        <v>208</v>
      </c>
      <c r="C620">
        <v>0.36850985972674</v>
      </c>
      <c r="D620">
        <v>4.5092190826452098E-2</v>
      </c>
      <c r="E620">
        <v>0.13579951671582199</v>
      </c>
      <c r="F620" t="s">
        <v>196</v>
      </c>
      <c r="G620">
        <v>1</v>
      </c>
      <c r="H620">
        <v>1</v>
      </c>
    </row>
    <row r="621" spans="1:8" x14ac:dyDescent="0.25">
      <c r="A621" t="s">
        <v>1183</v>
      </c>
      <c r="B621" t="s">
        <v>207</v>
      </c>
      <c r="C621">
        <v>0.42630991117198902</v>
      </c>
      <c r="D621">
        <v>1.88173948627838E-2</v>
      </c>
      <c r="E621">
        <v>0.181740140363469</v>
      </c>
      <c r="F621" t="s">
        <v>196</v>
      </c>
      <c r="G621">
        <v>1</v>
      </c>
      <c r="H621">
        <v>1</v>
      </c>
    </row>
    <row r="622" spans="1:8" x14ac:dyDescent="0.25">
      <c r="A622" t="s">
        <v>1184</v>
      </c>
      <c r="B622" t="s">
        <v>315</v>
      </c>
      <c r="C622">
        <v>0.33401008540426103</v>
      </c>
      <c r="D622">
        <v>7.1243778819335801E-2</v>
      </c>
      <c r="E622">
        <v>0.111562737151762</v>
      </c>
      <c r="F622" t="s">
        <v>286</v>
      </c>
      <c r="G622">
        <v>1</v>
      </c>
      <c r="H622">
        <v>1</v>
      </c>
    </row>
    <row r="623" spans="1:8" x14ac:dyDescent="0.25">
      <c r="A623" t="s">
        <v>1185</v>
      </c>
      <c r="B623" t="s">
        <v>314</v>
      </c>
      <c r="C623">
        <v>0.35481643652484002</v>
      </c>
      <c r="D623">
        <v>5.43599355254515E-2</v>
      </c>
      <c r="E623">
        <v>0.125894703628186</v>
      </c>
      <c r="F623" t="s">
        <v>286</v>
      </c>
      <c r="G623">
        <v>1</v>
      </c>
      <c r="H623">
        <v>1</v>
      </c>
    </row>
    <row r="624" spans="1:8" x14ac:dyDescent="0.25">
      <c r="A624" t="s">
        <v>1186</v>
      </c>
      <c r="B624" t="s">
        <v>313</v>
      </c>
      <c r="C624">
        <v>0.36437109007970597</v>
      </c>
      <c r="D624">
        <v>4.7749577292566299E-2</v>
      </c>
      <c r="E624">
        <v>0.132766291285873</v>
      </c>
      <c r="F624" t="s">
        <v>286</v>
      </c>
      <c r="G624">
        <v>1</v>
      </c>
      <c r="H624">
        <v>1</v>
      </c>
    </row>
    <row r="625" spans="1:8" x14ac:dyDescent="0.25">
      <c r="A625" t="s">
        <v>1187</v>
      </c>
      <c r="B625" t="s">
        <v>312</v>
      </c>
      <c r="C625">
        <v>0.39636853410978401</v>
      </c>
      <c r="D625">
        <v>3.0124126157211099E-2</v>
      </c>
      <c r="E625">
        <v>0.15710801483233899</v>
      </c>
      <c r="F625" t="s">
        <v>286</v>
      </c>
      <c r="G625">
        <v>1</v>
      </c>
      <c r="H625">
        <v>1</v>
      </c>
    </row>
    <row r="626" spans="1:8" x14ac:dyDescent="0.25">
      <c r="A626" t="s">
        <v>1188</v>
      </c>
      <c r="B626" t="s">
        <v>310</v>
      </c>
      <c r="C626">
        <v>0.345541836429476</v>
      </c>
      <c r="D626">
        <v>6.1446758870198598E-2</v>
      </c>
      <c r="E626">
        <v>0.119399160723055</v>
      </c>
      <c r="F626" t="s">
        <v>286</v>
      </c>
      <c r="G626">
        <v>1</v>
      </c>
      <c r="H626">
        <v>1</v>
      </c>
    </row>
    <row r="627" spans="1:8" x14ac:dyDescent="0.25">
      <c r="A627" t="s">
        <v>1189</v>
      </c>
      <c r="B627" t="s">
        <v>309</v>
      </c>
      <c r="C627">
        <v>0.35271338490197601</v>
      </c>
      <c r="D627">
        <v>5.5907458999457801E-2</v>
      </c>
      <c r="E627">
        <v>0.12440673188901</v>
      </c>
      <c r="F627" t="s">
        <v>286</v>
      </c>
      <c r="G627">
        <v>1</v>
      </c>
      <c r="H627">
        <v>1</v>
      </c>
    </row>
    <row r="628" spans="1:8" x14ac:dyDescent="0.25">
      <c r="A628" t="s">
        <v>1190</v>
      </c>
      <c r="B628" t="s">
        <v>308</v>
      </c>
      <c r="C628">
        <v>0.35995870623676102</v>
      </c>
      <c r="D628">
        <v>5.07180873137143E-2</v>
      </c>
      <c r="E628">
        <v>0.12957027019564299</v>
      </c>
      <c r="F628" t="s">
        <v>286</v>
      </c>
      <c r="G628">
        <v>1</v>
      </c>
      <c r="H628">
        <v>1</v>
      </c>
    </row>
    <row r="629" spans="1:8" x14ac:dyDescent="0.25">
      <c r="A629" t="s">
        <v>1191</v>
      </c>
      <c r="B629" t="s">
        <v>307</v>
      </c>
      <c r="C629">
        <v>0.402805251207349</v>
      </c>
      <c r="D629">
        <v>2.7317143868786701E-2</v>
      </c>
      <c r="E629">
        <v>0.162252070400216</v>
      </c>
      <c r="F629" t="s">
        <v>286</v>
      </c>
      <c r="G629">
        <v>1</v>
      </c>
      <c r="H629">
        <v>1</v>
      </c>
    </row>
    <row r="630" spans="1:8" x14ac:dyDescent="0.25">
      <c r="A630" t="s">
        <v>1192</v>
      </c>
      <c r="B630" t="s">
        <v>305</v>
      </c>
      <c r="C630">
        <v>0.34365802958478803</v>
      </c>
      <c r="D630">
        <v>6.2970731760093004E-2</v>
      </c>
      <c r="E630">
        <v>0.118100841298099</v>
      </c>
      <c r="F630" t="s">
        <v>286</v>
      </c>
      <c r="G630">
        <v>1</v>
      </c>
      <c r="H630">
        <v>1</v>
      </c>
    </row>
    <row r="631" spans="1:8" x14ac:dyDescent="0.25">
      <c r="A631" t="s">
        <v>1193</v>
      </c>
      <c r="B631" t="s">
        <v>304</v>
      </c>
      <c r="C631">
        <v>0.34758261032232601</v>
      </c>
      <c r="D631">
        <v>5.9828526542597897E-2</v>
      </c>
      <c r="E631">
        <v>0.120813670998482</v>
      </c>
      <c r="F631" t="s">
        <v>286</v>
      </c>
      <c r="G631">
        <v>1</v>
      </c>
      <c r="H631">
        <v>1</v>
      </c>
    </row>
    <row r="632" spans="1:8" x14ac:dyDescent="0.25">
      <c r="A632" t="s">
        <v>1194</v>
      </c>
      <c r="B632" t="s">
        <v>303</v>
      </c>
      <c r="C632">
        <v>0.36245717426650098</v>
      </c>
      <c r="D632">
        <v>4.90197786252934E-2</v>
      </c>
      <c r="E632">
        <v>0.13137520317725701</v>
      </c>
      <c r="F632" t="s">
        <v>286</v>
      </c>
      <c r="G632">
        <v>1</v>
      </c>
      <c r="H632">
        <v>1</v>
      </c>
    </row>
    <row r="633" spans="1:8" x14ac:dyDescent="0.25">
      <c r="A633" t="s">
        <v>1195</v>
      </c>
      <c r="B633" t="s">
        <v>302</v>
      </c>
      <c r="C633">
        <v>0.41300766672934902</v>
      </c>
      <c r="D633">
        <v>2.3307539660164502E-2</v>
      </c>
      <c r="E633">
        <v>0.17057533277722101</v>
      </c>
      <c r="F633" t="s">
        <v>286</v>
      </c>
      <c r="G633">
        <v>1</v>
      </c>
      <c r="H633">
        <v>1</v>
      </c>
    </row>
    <row r="634" spans="1:8" x14ac:dyDescent="0.25">
      <c r="A634" t="s">
        <v>1196</v>
      </c>
      <c r="B634" t="s">
        <v>300</v>
      </c>
      <c r="C634">
        <v>0.33455790149412701</v>
      </c>
      <c r="D634">
        <v>7.0752574750119299E-2</v>
      </c>
      <c r="E634">
        <v>0.111928989452154</v>
      </c>
      <c r="F634" t="s">
        <v>286</v>
      </c>
      <c r="G634">
        <v>1</v>
      </c>
      <c r="H634">
        <v>1</v>
      </c>
    </row>
    <row r="635" spans="1:8" x14ac:dyDescent="0.25">
      <c r="A635" t="s">
        <v>1197</v>
      </c>
      <c r="B635" t="s">
        <v>299</v>
      </c>
      <c r="C635">
        <v>0.353135057599263</v>
      </c>
      <c r="D635">
        <v>5.55944260976843E-2</v>
      </c>
      <c r="E635">
        <v>0.12470436890563499</v>
      </c>
      <c r="F635" t="s">
        <v>286</v>
      </c>
      <c r="G635">
        <v>1</v>
      </c>
      <c r="H635">
        <v>1</v>
      </c>
    </row>
    <row r="636" spans="1:8" x14ac:dyDescent="0.25">
      <c r="A636" t="s">
        <v>1198</v>
      </c>
      <c r="B636" t="s">
        <v>298</v>
      </c>
      <c r="C636">
        <v>0.36292686477207797</v>
      </c>
      <c r="D636">
        <v>4.87056074991793E-2</v>
      </c>
      <c r="E636">
        <v>0.13171590917329001</v>
      </c>
      <c r="F636" t="s">
        <v>286</v>
      </c>
      <c r="G636">
        <v>1</v>
      </c>
      <c r="H636">
        <v>1</v>
      </c>
    </row>
    <row r="637" spans="1:8" x14ac:dyDescent="0.25">
      <c r="A637" t="s">
        <v>1199</v>
      </c>
      <c r="B637" t="s">
        <v>297</v>
      </c>
      <c r="C637">
        <v>0.44991526293844403</v>
      </c>
      <c r="D637">
        <v>1.26097989825958E-2</v>
      </c>
      <c r="E637">
        <v>0.202423743824969</v>
      </c>
      <c r="F637" t="s">
        <v>286</v>
      </c>
      <c r="G637">
        <v>1</v>
      </c>
      <c r="H637">
        <v>1</v>
      </c>
    </row>
    <row r="638" spans="1:8" x14ac:dyDescent="0.25">
      <c r="A638" t="s">
        <v>1200</v>
      </c>
      <c r="B638" t="s">
        <v>525</v>
      </c>
      <c r="C638">
        <v>-0.45437410751728202</v>
      </c>
      <c r="D638">
        <v>1.16554431122197E-2</v>
      </c>
      <c r="E638">
        <v>0.20645582958212699</v>
      </c>
      <c r="F638" t="s">
        <v>496</v>
      </c>
      <c r="G638">
        <v>-1</v>
      </c>
      <c r="H638">
        <v>1</v>
      </c>
    </row>
    <row r="639" spans="1:8" x14ac:dyDescent="0.25">
      <c r="A639" t="s">
        <v>1201</v>
      </c>
      <c r="B639" t="s">
        <v>524</v>
      </c>
      <c r="C639">
        <v>-0.45934505027091599</v>
      </c>
      <c r="D639">
        <v>1.06635908559219E-2</v>
      </c>
      <c r="E639">
        <v>0.21099787520839</v>
      </c>
      <c r="F639" t="s">
        <v>496</v>
      </c>
      <c r="G639">
        <v>-1</v>
      </c>
      <c r="H639">
        <v>1</v>
      </c>
    </row>
    <row r="640" spans="1:8" x14ac:dyDescent="0.25">
      <c r="A640" t="s">
        <v>1202</v>
      </c>
      <c r="B640" t="s">
        <v>523</v>
      </c>
      <c r="C640">
        <v>-0.446642914160435</v>
      </c>
      <c r="D640">
        <v>1.33510508022691E-2</v>
      </c>
      <c r="E640">
        <v>0.19948989276972501</v>
      </c>
      <c r="F640" t="s">
        <v>496</v>
      </c>
      <c r="G640">
        <v>-1</v>
      </c>
      <c r="H640">
        <v>1</v>
      </c>
    </row>
    <row r="641" spans="1:8" x14ac:dyDescent="0.25">
      <c r="A641" t="s">
        <v>1203</v>
      </c>
      <c r="B641" t="s">
        <v>522</v>
      </c>
      <c r="C641">
        <v>-0.41097576211697101</v>
      </c>
      <c r="D641">
        <v>2.4064995727415401E-2</v>
      </c>
      <c r="E641">
        <v>0.168901077047625</v>
      </c>
      <c r="F641" t="s">
        <v>496</v>
      </c>
      <c r="G641">
        <v>-1</v>
      </c>
      <c r="H641">
        <v>1</v>
      </c>
    </row>
    <row r="642" spans="1:8" x14ac:dyDescent="0.25">
      <c r="A642" t="s">
        <v>1204</v>
      </c>
      <c r="B642" t="s">
        <v>520</v>
      </c>
      <c r="C642">
        <v>-0.46999637702965102</v>
      </c>
      <c r="D642">
        <v>8.7750748692980007E-3</v>
      </c>
      <c r="E642">
        <v>0.22089659442099799</v>
      </c>
      <c r="F642" t="s">
        <v>496</v>
      </c>
      <c r="G642">
        <v>-1</v>
      </c>
      <c r="H642">
        <v>1</v>
      </c>
    </row>
    <row r="643" spans="1:8" x14ac:dyDescent="0.25">
      <c r="A643" t="s">
        <v>1205</v>
      </c>
      <c r="B643" t="s">
        <v>519</v>
      </c>
      <c r="C643">
        <v>-0.46100199361002497</v>
      </c>
      <c r="D643">
        <v>1.03491627757156E-2</v>
      </c>
      <c r="E643">
        <v>0.21252283811241801</v>
      </c>
      <c r="F643" t="s">
        <v>496</v>
      </c>
      <c r="G643">
        <v>-1</v>
      </c>
      <c r="H643">
        <v>1</v>
      </c>
    </row>
    <row r="644" spans="1:8" x14ac:dyDescent="0.25">
      <c r="A644" t="s">
        <v>1206</v>
      </c>
      <c r="B644" t="s">
        <v>518</v>
      </c>
      <c r="C644">
        <v>-0.42708899150715102</v>
      </c>
      <c r="D644">
        <v>1.85783281551163E-2</v>
      </c>
      <c r="E644">
        <v>0.18240500666659501</v>
      </c>
      <c r="F644" t="s">
        <v>496</v>
      </c>
      <c r="G644">
        <v>-1</v>
      </c>
      <c r="H644">
        <v>1</v>
      </c>
    </row>
    <row r="645" spans="1:8" x14ac:dyDescent="0.25">
      <c r="A645" t="s">
        <v>1207</v>
      </c>
      <c r="B645" t="s">
        <v>517</v>
      </c>
      <c r="C645">
        <v>-0.38617338454469502</v>
      </c>
      <c r="D645">
        <v>3.5045577773831299E-2</v>
      </c>
      <c r="E645">
        <v>0.149129882930705</v>
      </c>
      <c r="F645" t="s">
        <v>496</v>
      </c>
      <c r="G645">
        <v>-1</v>
      </c>
      <c r="H645">
        <v>1</v>
      </c>
    </row>
    <row r="646" spans="1:8" x14ac:dyDescent="0.25">
      <c r="A646" t="s">
        <v>1208</v>
      </c>
      <c r="B646" t="s">
        <v>515</v>
      </c>
      <c r="C646">
        <v>-0.47624988156819997</v>
      </c>
      <c r="D646">
        <v>7.8040452813371002E-3</v>
      </c>
      <c r="E646">
        <v>0.22681394969372501</v>
      </c>
      <c r="F646" t="s">
        <v>496</v>
      </c>
      <c r="G646">
        <v>-1</v>
      </c>
      <c r="H646">
        <v>1</v>
      </c>
    </row>
    <row r="647" spans="1:8" x14ac:dyDescent="0.25">
      <c r="A647" t="s">
        <v>1209</v>
      </c>
      <c r="B647" t="s">
        <v>514</v>
      </c>
      <c r="C647">
        <v>-0.43806520900583401</v>
      </c>
      <c r="D647">
        <v>1.5468520054832201E-2</v>
      </c>
      <c r="E647">
        <v>0.191901127341325</v>
      </c>
      <c r="F647" t="s">
        <v>496</v>
      </c>
      <c r="G647">
        <v>-1</v>
      </c>
      <c r="H647">
        <v>1</v>
      </c>
    </row>
    <row r="648" spans="1:8" x14ac:dyDescent="0.25">
      <c r="A648" t="s">
        <v>1210</v>
      </c>
      <c r="B648" t="s">
        <v>513</v>
      </c>
      <c r="C648">
        <v>-0.39625334905327902</v>
      </c>
      <c r="D648">
        <v>3.0176411412259602E-2</v>
      </c>
      <c r="E648">
        <v>0.15701671663594</v>
      </c>
      <c r="F648" t="s">
        <v>496</v>
      </c>
      <c r="G648">
        <v>-1</v>
      </c>
      <c r="H648">
        <v>1</v>
      </c>
    </row>
    <row r="649" spans="1:8" x14ac:dyDescent="0.25">
      <c r="A649" t="s">
        <v>1211</v>
      </c>
      <c r="B649" t="s">
        <v>512</v>
      </c>
      <c r="C649">
        <v>-0.36698818077105</v>
      </c>
      <c r="D649">
        <v>4.6055167523400498E-2</v>
      </c>
      <c r="E649">
        <v>0.13468032482564499</v>
      </c>
      <c r="F649" t="s">
        <v>496</v>
      </c>
      <c r="G649">
        <v>-1</v>
      </c>
      <c r="H649">
        <v>1</v>
      </c>
    </row>
    <row r="650" spans="1:8" x14ac:dyDescent="0.25">
      <c r="A650" t="s">
        <v>1212</v>
      </c>
      <c r="B650" t="s">
        <v>510</v>
      </c>
      <c r="C650">
        <v>-0.454941407199766</v>
      </c>
      <c r="D650">
        <v>1.15384809505533E-2</v>
      </c>
      <c r="E650">
        <v>0.20697168398490301</v>
      </c>
      <c r="F650" t="s">
        <v>496</v>
      </c>
      <c r="G650">
        <v>-1</v>
      </c>
      <c r="H650">
        <v>1</v>
      </c>
    </row>
    <row r="651" spans="1:8" x14ac:dyDescent="0.25">
      <c r="A651" t="s">
        <v>1213</v>
      </c>
      <c r="B651" t="s">
        <v>509</v>
      </c>
      <c r="C651">
        <v>-0.39760919962984997</v>
      </c>
      <c r="D651">
        <v>2.9565607654473799E-2</v>
      </c>
      <c r="E651">
        <v>0.15809307563028899</v>
      </c>
      <c r="F651" t="s">
        <v>496</v>
      </c>
      <c r="G651">
        <v>-1</v>
      </c>
      <c r="H651">
        <v>1</v>
      </c>
    </row>
    <row r="652" spans="1:8" x14ac:dyDescent="0.25">
      <c r="A652" t="s">
        <v>1214</v>
      </c>
      <c r="B652" t="s">
        <v>508</v>
      </c>
      <c r="C652">
        <v>-0.37571327119380099</v>
      </c>
      <c r="D652">
        <v>4.07491265008652E-2</v>
      </c>
      <c r="E652">
        <v>0.141160462151146</v>
      </c>
      <c r="F652" t="s">
        <v>496</v>
      </c>
      <c r="G652">
        <v>-1</v>
      </c>
      <c r="H652">
        <v>1</v>
      </c>
    </row>
    <row r="653" spans="1:8" x14ac:dyDescent="0.25">
      <c r="A653" t="s">
        <v>1215</v>
      </c>
      <c r="B653" t="s">
        <v>507</v>
      </c>
      <c r="C653">
        <v>-0.340612784041885</v>
      </c>
      <c r="D653">
        <v>6.5496551619227295E-2</v>
      </c>
      <c r="E653">
        <v>0.116017068652764</v>
      </c>
      <c r="F653" t="s">
        <v>496</v>
      </c>
      <c r="G653">
        <v>-1</v>
      </c>
      <c r="H653">
        <v>1</v>
      </c>
    </row>
    <row r="654" spans="1:8" x14ac:dyDescent="0.25">
      <c r="A654" t="s">
        <v>1216</v>
      </c>
      <c r="B654" t="s">
        <v>495</v>
      </c>
      <c r="C654">
        <v>-0.29727077943954</v>
      </c>
      <c r="D654">
        <v>0.11063665431349699</v>
      </c>
      <c r="E654">
        <v>8.83699163085922E-2</v>
      </c>
      <c r="F654" t="s">
        <v>466</v>
      </c>
      <c r="G654">
        <v>1</v>
      </c>
      <c r="H654">
        <v>0</v>
      </c>
    </row>
    <row r="655" spans="1:8" x14ac:dyDescent="0.25">
      <c r="A655" t="s">
        <v>1217</v>
      </c>
      <c r="B655" t="s">
        <v>494</v>
      </c>
      <c r="C655">
        <v>-0.34451474462328202</v>
      </c>
      <c r="D655">
        <v>6.2274042231976599E-2</v>
      </c>
      <c r="E655">
        <v>0.11869040926284501</v>
      </c>
      <c r="F655" t="s">
        <v>466</v>
      </c>
      <c r="G655">
        <v>1</v>
      </c>
      <c r="H655">
        <v>0</v>
      </c>
    </row>
    <row r="656" spans="1:8" x14ac:dyDescent="0.25">
      <c r="A656" t="s">
        <v>1218</v>
      </c>
      <c r="B656" t="s">
        <v>493</v>
      </c>
      <c r="C656">
        <v>-0.35299683202785598</v>
      </c>
      <c r="D656">
        <v>5.5696886814248801E-2</v>
      </c>
      <c r="E656">
        <v>0.124606763421703</v>
      </c>
      <c r="F656" t="s">
        <v>466</v>
      </c>
      <c r="G656">
        <v>1</v>
      </c>
      <c r="H656">
        <v>0</v>
      </c>
    </row>
    <row r="657" spans="1:8" x14ac:dyDescent="0.25">
      <c r="A657" t="s">
        <v>1219</v>
      </c>
      <c r="B657" t="s">
        <v>492</v>
      </c>
      <c r="C657">
        <v>-0.36305603208364701</v>
      </c>
      <c r="D657">
        <v>4.8619489479919002E-2</v>
      </c>
      <c r="E657">
        <v>0.131809682432322</v>
      </c>
      <c r="F657" t="s">
        <v>466</v>
      </c>
      <c r="G657">
        <v>1</v>
      </c>
      <c r="H657">
        <v>0</v>
      </c>
    </row>
    <row r="658" spans="1:8" x14ac:dyDescent="0.25">
      <c r="A658" t="s">
        <v>1220</v>
      </c>
      <c r="B658" t="s">
        <v>490</v>
      </c>
      <c r="C658">
        <v>-0.30170896328742502</v>
      </c>
      <c r="D658">
        <v>0.10516275775810401</v>
      </c>
      <c r="E658">
        <v>9.1028298527973103E-2</v>
      </c>
      <c r="F658" t="s">
        <v>466</v>
      </c>
      <c r="G658">
        <v>1</v>
      </c>
      <c r="H658">
        <v>0</v>
      </c>
    </row>
    <row r="659" spans="1:8" x14ac:dyDescent="0.25">
      <c r="A659" t="s">
        <v>1221</v>
      </c>
      <c r="B659" t="s">
        <v>489</v>
      </c>
      <c r="C659">
        <v>-0.36314181702849901</v>
      </c>
      <c r="D659">
        <v>4.85623620082394E-2</v>
      </c>
      <c r="E659">
        <v>0.13187197927475999</v>
      </c>
      <c r="F659" t="s">
        <v>466</v>
      </c>
      <c r="G659">
        <v>1</v>
      </c>
      <c r="H659">
        <v>0</v>
      </c>
    </row>
    <row r="660" spans="1:8" x14ac:dyDescent="0.25">
      <c r="A660" t="s">
        <v>1222</v>
      </c>
      <c r="B660" t="s">
        <v>488</v>
      </c>
      <c r="C660">
        <v>-0.36733268000497599</v>
      </c>
      <c r="D660">
        <v>4.5835734950843803E-2</v>
      </c>
      <c r="E660">
        <v>0.134933297799638</v>
      </c>
      <c r="F660" t="s">
        <v>466</v>
      </c>
      <c r="G660">
        <v>1</v>
      </c>
      <c r="H660">
        <v>0</v>
      </c>
    </row>
    <row r="661" spans="1:8" x14ac:dyDescent="0.25">
      <c r="A661" t="s">
        <v>1223</v>
      </c>
      <c r="B661" t="s">
        <v>487</v>
      </c>
      <c r="C661">
        <v>-0.34140554951192698</v>
      </c>
      <c r="D661">
        <v>6.4831535336247498E-2</v>
      </c>
      <c r="E661">
        <v>0.116557749237541</v>
      </c>
      <c r="F661" t="s">
        <v>466</v>
      </c>
      <c r="G661">
        <v>1</v>
      </c>
      <c r="H661">
        <v>0</v>
      </c>
    </row>
    <row r="662" spans="1:8" x14ac:dyDescent="0.25">
      <c r="A662" t="s">
        <v>1224</v>
      </c>
      <c r="B662" t="s">
        <v>485</v>
      </c>
      <c r="C662">
        <v>-0.31656396488288102</v>
      </c>
      <c r="D662">
        <v>8.8312960556783004E-2</v>
      </c>
      <c r="E662">
        <v>0.10021274386237</v>
      </c>
      <c r="F662" t="s">
        <v>466</v>
      </c>
      <c r="G662">
        <v>1</v>
      </c>
      <c r="H662">
        <v>0</v>
      </c>
    </row>
    <row r="663" spans="1:8" x14ac:dyDescent="0.25">
      <c r="A663" t="s">
        <v>1225</v>
      </c>
      <c r="B663" t="s">
        <v>484</v>
      </c>
      <c r="C663">
        <v>-0.39800465008993602</v>
      </c>
      <c r="D663">
        <v>2.9389364221009399E-2</v>
      </c>
      <c r="E663">
        <v>0.15840770149321201</v>
      </c>
      <c r="F663" t="s">
        <v>466</v>
      </c>
      <c r="G663">
        <v>1</v>
      </c>
      <c r="H663">
        <v>0</v>
      </c>
    </row>
    <row r="664" spans="1:8" x14ac:dyDescent="0.25">
      <c r="A664" t="s">
        <v>1226</v>
      </c>
      <c r="B664" t="s">
        <v>483</v>
      </c>
      <c r="C664">
        <v>-0.34856459901810999</v>
      </c>
      <c r="D664">
        <v>5.9061857076114103E-2</v>
      </c>
      <c r="E664">
        <v>0.12149727968865601</v>
      </c>
      <c r="F664" t="s">
        <v>466</v>
      </c>
      <c r="G664">
        <v>1</v>
      </c>
      <c r="H664">
        <v>0</v>
      </c>
    </row>
    <row r="665" spans="1:8" x14ac:dyDescent="0.25">
      <c r="A665" t="s">
        <v>1227</v>
      </c>
      <c r="B665" t="s">
        <v>482</v>
      </c>
      <c r="C665">
        <v>-0.28123998155380903</v>
      </c>
      <c r="D665">
        <v>0.132186167135734</v>
      </c>
      <c r="E665">
        <v>7.9095927224387103E-2</v>
      </c>
      <c r="F665" t="s">
        <v>466</v>
      </c>
      <c r="G665">
        <v>1</v>
      </c>
      <c r="H665">
        <v>0</v>
      </c>
    </row>
    <row r="666" spans="1:8" x14ac:dyDescent="0.25">
      <c r="A666" t="s">
        <v>1228</v>
      </c>
      <c r="B666" t="s">
        <v>480</v>
      </c>
      <c r="C666">
        <v>-0.35526483580193302</v>
      </c>
      <c r="D666">
        <v>5.4034392664980203E-2</v>
      </c>
      <c r="E666">
        <v>0.126213103557375</v>
      </c>
      <c r="F666" t="s">
        <v>466</v>
      </c>
      <c r="G666">
        <v>1</v>
      </c>
      <c r="H666">
        <v>0</v>
      </c>
    </row>
    <row r="667" spans="1:8" x14ac:dyDescent="0.25">
      <c r="A667" t="s">
        <v>1229</v>
      </c>
      <c r="B667" t="s">
        <v>479</v>
      </c>
      <c r="C667">
        <v>-0.40905852468002601</v>
      </c>
      <c r="D667">
        <v>2.4798082501682799E-2</v>
      </c>
      <c r="E667">
        <v>0.16732887661340001</v>
      </c>
      <c r="F667" t="s">
        <v>466</v>
      </c>
      <c r="G667">
        <v>1</v>
      </c>
      <c r="H667">
        <v>0</v>
      </c>
    </row>
    <row r="668" spans="1:8" x14ac:dyDescent="0.25">
      <c r="A668" t="s">
        <v>1230</v>
      </c>
      <c r="B668" t="s">
        <v>478</v>
      </c>
      <c r="C668">
        <v>-0.25825617375693499</v>
      </c>
      <c r="D668">
        <v>0.16822529757216201</v>
      </c>
      <c r="E668">
        <v>6.6696251283572303E-2</v>
      </c>
      <c r="F668" t="s">
        <v>466</v>
      </c>
      <c r="G668">
        <v>1</v>
      </c>
      <c r="H668">
        <v>0</v>
      </c>
    </row>
    <row r="669" spans="1:8" x14ac:dyDescent="0.25">
      <c r="A669" t="s">
        <v>1231</v>
      </c>
      <c r="B669" t="s">
        <v>477</v>
      </c>
      <c r="C669">
        <v>-0.28038807223318202</v>
      </c>
      <c r="D669">
        <v>0.13341160336977201</v>
      </c>
      <c r="E669">
        <v>7.8617471050640403E-2</v>
      </c>
      <c r="F669" t="s">
        <v>466</v>
      </c>
      <c r="G669">
        <v>1</v>
      </c>
      <c r="H669">
        <v>0</v>
      </c>
    </row>
    <row r="670" spans="1:8" x14ac:dyDescent="0.25">
      <c r="A670" t="s">
        <v>1232</v>
      </c>
      <c r="B670" t="s">
        <v>405</v>
      </c>
      <c r="C670">
        <v>-0.33834049492469098</v>
      </c>
      <c r="D670">
        <v>6.7432148576835493E-2</v>
      </c>
      <c r="E670">
        <v>0.11447429050588501</v>
      </c>
      <c r="F670" t="s">
        <v>376</v>
      </c>
      <c r="G670">
        <v>-1</v>
      </c>
      <c r="H670">
        <v>1</v>
      </c>
    </row>
    <row r="671" spans="1:8" x14ac:dyDescent="0.25">
      <c r="A671" t="s">
        <v>1233</v>
      </c>
      <c r="B671" t="s">
        <v>404</v>
      </c>
      <c r="C671">
        <v>-0.27002573597609197</v>
      </c>
      <c r="D671">
        <v>0.148988606925407</v>
      </c>
      <c r="E671">
        <v>7.2913898089430607E-2</v>
      </c>
      <c r="F671" t="s">
        <v>376</v>
      </c>
      <c r="G671">
        <v>-1</v>
      </c>
      <c r="H671">
        <v>1</v>
      </c>
    </row>
    <row r="672" spans="1:8" x14ac:dyDescent="0.25">
      <c r="A672" t="s">
        <v>1234</v>
      </c>
      <c r="B672" t="s">
        <v>403</v>
      </c>
      <c r="C672">
        <v>-0.286391168391328</v>
      </c>
      <c r="D672">
        <v>0.124951439220542</v>
      </c>
      <c r="E672">
        <v>8.2019901332549994E-2</v>
      </c>
      <c r="F672" t="s">
        <v>376</v>
      </c>
      <c r="G672">
        <v>-1</v>
      </c>
      <c r="H672">
        <v>1</v>
      </c>
    </row>
    <row r="673" spans="1:8" x14ac:dyDescent="0.25">
      <c r="A673" t="s">
        <v>1235</v>
      </c>
      <c r="B673" t="s">
        <v>402</v>
      </c>
      <c r="C673">
        <v>-0.26179509910582899</v>
      </c>
      <c r="D673">
        <v>0.162265011992243</v>
      </c>
      <c r="E673">
        <v>6.8536673915831001E-2</v>
      </c>
      <c r="F673" t="s">
        <v>376</v>
      </c>
      <c r="G673">
        <v>-1</v>
      </c>
      <c r="H673">
        <v>1</v>
      </c>
    </row>
    <row r="674" spans="1:8" x14ac:dyDescent="0.25">
      <c r="A674" t="s">
        <v>1236</v>
      </c>
      <c r="B674" t="s">
        <v>400</v>
      </c>
      <c r="C674">
        <v>-0.29523169885608203</v>
      </c>
      <c r="D674">
        <v>0.113221700027396</v>
      </c>
      <c r="E674">
        <v>8.7161756009448796E-2</v>
      </c>
      <c r="F674" t="s">
        <v>376</v>
      </c>
      <c r="G674">
        <v>-1</v>
      </c>
      <c r="H674">
        <v>1</v>
      </c>
    </row>
    <row r="675" spans="1:8" x14ac:dyDescent="0.25">
      <c r="A675" t="s">
        <v>1237</v>
      </c>
      <c r="B675" t="s">
        <v>399</v>
      </c>
      <c r="C675">
        <v>-0.230328437511996</v>
      </c>
      <c r="D675">
        <v>0.22076325182020801</v>
      </c>
      <c r="E675">
        <v>5.3051189126718003E-2</v>
      </c>
      <c r="F675" t="s">
        <v>376</v>
      </c>
      <c r="G675">
        <v>-1</v>
      </c>
      <c r="H675">
        <v>1</v>
      </c>
    </row>
    <row r="676" spans="1:8" x14ac:dyDescent="0.25">
      <c r="A676" t="s">
        <v>1238</v>
      </c>
      <c r="B676" t="s">
        <v>398</v>
      </c>
      <c r="C676">
        <v>-0.27756989937628701</v>
      </c>
      <c r="D676">
        <v>0.13752462848375999</v>
      </c>
      <c r="E676">
        <v>7.7045049039762198E-2</v>
      </c>
      <c r="F676" t="s">
        <v>376</v>
      </c>
      <c r="G676">
        <v>-1</v>
      </c>
      <c r="H676">
        <v>1</v>
      </c>
    </row>
    <row r="677" spans="1:8" x14ac:dyDescent="0.25">
      <c r="A677" t="s">
        <v>1239</v>
      </c>
      <c r="B677" t="s">
        <v>397</v>
      </c>
      <c r="C677">
        <v>-0.25278881121070401</v>
      </c>
      <c r="D677">
        <v>0.17773614782507499</v>
      </c>
      <c r="E677">
        <v>6.3902183073321295E-2</v>
      </c>
      <c r="F677" t="s">
        <v>376</v>
      </c>
      <c r="G677">
        <v>-1</v>
      </c>
      <c r="H677">
        <v>1</v>
      </c>
    </row>
    <row r="678" spans="1:8" x14ac:dyDescent="0.25">
      <c r="A678" t="s">
        <v>1240</v>
      </c>
      <c r="B678" t="s">
        <v>395</v>
      </c>
      <c r="C678">
        <v>-0.25135784835472402</v>
      </c>
      <c r="D678">
        <v>0.18028664871873401</v>
      </c>
      <c r="E678">
        <v>6.3180767929516907E-2</v>
      </c>
      <c r="F678" t="s">
        <v>376</v>
      </c>
      <c r="G678">
        <v>-1</v>
      </c>
      <c r="H678">
        <v>1</v>
      </c>
    </row>
    <row r="679" spans="1:8" x14ac:dyDescent="0.25">
      <c r="A679" t="s">
        <v>1241</v>
      </c>
      <c r="B679" t="s">
        <v>394</v>
      </c>
      <c r="C679">
        <v>-0.20026124191608899</v>
      </c>
      <c r="D679">
        <v>0.28866098338912299</v>
      </c>
      <c r="E679">
        <v>4.0104565013774199E-2</v>
      </c>
      <c r="F679" t="s">
        <v>376</v>
      </c>
      <c r="G679">
        <v>-1</v>
      </c>
      <c r="H679">
        <v>1</v>
      </c>
    </row>
    <row r="680" spans="1:8" x14ac:dyDescent="0.25">
      <c r="A680" t="s">
        <v>1242</v>
      </c>
      <c r="B680" t="s">
        <v>393</v>
      </c>
      <c r="C680">
        <v>-0.27422942781522502</v>
      </c>
      <c r="D680">
        <v>0.14251869292582001</v>
      </c>
      <c r="E680">
        <v>7.5201779079865999E-2</v>
      </c>
      <c r="F680" t="s">
        <v>376</v>
      </c>
      <c r="G680">
        <v>-1</v>
      </c>
      <c r="H680">
        <v>1</v>
      </c>
    </row>
    <row r="681" spans="1:8" x14ac:dyDescent="0.25">
      <c r="A681" t="s">
        <v>1243</v>
      </c>
      <c r="B681" t="s">
        <v>392</v>
      </c>
      <c r="C681">
        <v>-0.28173190721608499</v>
      </c>
      <c r="D681">
        <v>0.131482316704085</v>
      </c>
      <c r="E681">
        <v>7.9372867543612904E-2</v>
      </c>
      <c r="F681" t="s">
        <v>376</v>
      </c>
      <c r="G681">
        <v>-1</v>
      </c>
      <c r="H681">
        <v>1</v>
      </c>
    </row>
    <row r="682" spans="1:8" x14ac:dyDescent="0.25">
      <c r="A682" t="s">
        <v>1244</v>
      </c>
      <c r="B682" t="s">
        <v>390</v>
      </c>
      <c r="C682">
        <v>-0.22233047981829199</v>
      </c>
      <c r="D682">
        <v>0.23765803551107501</v>
      </c>
      <c r="E682">
        <v>4.9430842256231997E-2</v>
      </c>
      <c r="F682" t="s">
        <v>376</v>
      </c>
      <c r="G682">
        <v>-1</v>
      </c>
      <c r="H682">
        <v>1</v>
      </c>
    </row>
    <row r="683" spans="1:8" x14ac:dyDescent="0.25">
      <c r="A683" t="s">
        <v>1245</v>
      </c>
      <c r="B683" t="s">
        <v>389</v>
      </c>
      <c r="C683">
        <v>-0.14364521448901099</v>
      </c>
      <c r="D683">
        <v>0.44887842886398699</v>
      </c>
      <c r="E683">
        <v>2.0633947645594199E-2</v>
      </c>
      <c r="F683" t="s">
        <v>376</v>
      </c>
      <c r="G683">
        <v>-1</v>
      </c>
      <c r="H683">
        <v>1</v>
      </c>
    </row>
    <row r="684" spans="1:8" x14ac:dyDescent="0.25">
      <c r="A684" t="s">
        <v>1246</v>
      </c>
      <c r="B684" t="s">
        <v>388</v>
      </c>
      <c r="C684">
        <v>-0.35525471879114201</v>
      </c>
      <c r="D684">
        <v>5.40417207342603E-2</v>
      </c>
      <c r="E684">
        <v>0.12620591522337399</v>
      </c>
      <c r="F684" t="s">
        <v>376</v>
      </c>
      <c r="G684">
        <v>-1</v>
      </c>
      <c r="H684">
        <v>1</v>
      </c>
    </row>
    <row r="685" spans="1:8" x14ac:dyDescent="0.25">
      <c r="A685" t="s">
        <v>1247</v>
      </c>
      <c r="B685" t="s">
        <v>387</v>
      </c>
      <c r="C685">
        <v>-0.16932255022002901</v>
      </c>
      <c r="D685">
        <v>0.37105786030579901</v>
      </c>
      <c r="E685">
        <v>2.8670126013014399E-2</v>
      </c>
      <c r="F685" t="s">
        <v>376</v>
      </c>
      <c r="G685">
        <v>-1</v>
      </c>
      <c r="H685">
        <v>1</v>
      </c>
    </row>
    <row r="686" spans="1:8" x14ac:dyDescent="0.25">
      <c r="A686" t="s">
        <v>1248</v>
      </c>
      <c r="B686" t="s">
        <v>375</v>
      </c>
      <c r="C686">
        <v>-9.3374194385265702E-2</v>
      </c>
      <c r="D686">
        <v>0.62358590824438798</v>
      </c>
      <c r="E686">
        <v>8.7187401770972006E-3</v>
      </c>
      <c r="F686" t="s">
        <v>346</v>
      </c>
      <c r="G686">
        <v>-1</v>
      </c>
      <c r="H686">
        <v>1</v>
      </c>
    </row>
    <row r="687" spans="1:8" x14ac:dyDescent="0.25">
      <c r="A687" t="s">
        <v>1249</v>
      </c>
      <c r="B687" t="s">
        <v>374</v>
      </c>
      <c r="C687">
        <v>-9.6821688882419002E-2</v>
      </c>
      <c r="D687">
        <v>0.61076701740046202</v>
      </c>
      <c r="E687">
        <v>9.3744394380437003E-3</v>
      </c>
      <c r="F687" t="s">
        <v>346</v>
      </c>
      <c r="G687">
        <v>-1</v>
      </c>
      <c r="H687">
        <v>1</v>
      </c>
    </row>
    <row r="688" spans="1:8" x14ac:dyDescent="0.25">
      <c r="A688" t="s">
        <v>1250</v>
      </c>
      <c r="B688" t="s">
        <v>373</v>
      </c>
      <c r="C688">
        <v>-0.155328896788894</v>
      </c>
      <c r="D688">
        <v>0.41243682187679398</v>
      </c>
      <c r="E688">
        <v>2.4127066177655102E-2</v>
      </c>
      <c r="F688" t="s">
        <v>346</v>
      </c>
      <c r="G688">
        <v>-1</v>
      </c>
      <c r="H688">
        <v>1</v>
      </c>
    </row>
    <row r="689" spans="1:8" x14ac:dyDescent="0.25">
      <c r="A689" t="s">
        <v>1251</v>
      </c>
      <c r="B689" t="s">
        <v>372</v>
      </c>
      <c r="C689">
        <v>-0.18610458499788701</v>
      </c>
      <c r="D689">
        <v>0.32479062179317902</v>
      </c>
      <c r="E689">
        <v>3.4634916557235697E-2</v>
      </c>
      <c r="F689" t="s">
        <v>346</v>
      </c>
      <c r="G689">
        <v>-1</v>
      </c>
      <c r="H689">
        <v>1</v>
      </c>
    </row>
    <row r="690" spans="1:8" x14ac:dyDescent="0.25">
      <c r="A690" t="s">
        <v>1252</v>
      </c>
      <c r="B690" t="s">
        <v>370</v>
      </c>
      <c r="C690">
        <v>-9.9539741466407594E-2</v>
      </c>
      <c r="D690">
        <v>0.60073910018906196</v>
      </c>
      <c r="E690">
        <v>9.9081601311993995E-3</v>
      </c>
      <c r="F690" t="s">
        <v>346</v>
      </c>
      <c r="G690">
        <v>-1</v>
      </c>
      <c r="H690">
        <v>1</v>
      </c>
    </row>
    <row r="691" spans="1:8" x14ac:dyDescent="0.25">
      <c r="A691" t="s">
        <v>1253</v>
      </c>
      <c r="B691" t="s">
        <v>369</v>
      </c>
      <c r="C691">
        <v>-9.5283416336869195E-2</v>
      </c>
      <c r="D691">
        <v>0.61647317778858002</v>
      </c>
      <c r="E691">
        <v>9.0789294288250999E-3</v>
      </c>
      <c r="F691" t="s">
        <v>346</v>
      </c>
      <c r="G691">
        <v>-1</v>
      </c>
      <c r="H691">
        <v>1</v>
      </c>
    </row>
    <row r="692" spans="1:8" x14ac:dyDescent="0.25">
      <c r="A692" t="s">
        <v>1254</v>
      </c>
      <c r="B692" t="s">
        <v>368</v>
      </c>
      <c r="C692">
        <v>-4.5127707389136698E-2</v>
      </c>
      <c r="D692">
        <v>0.81281797888620799</v>
      </c>
      <c r="E692">
        <v>2.0365099741996998E-3</v>
      </c>
      <c r="F692" t="s">
        <v>346</v>
      </c>
      <c r="G692">
        <v>-1</v>
      </c>
      <c r="H692">
        <v>1</v>
      </c>
    </row>
    <row r="693" spans="1:8" x14ac:dyDescent="0.25">
      <c r="A693" t="s">
        <v>1255</v>
      </c>
      <c r="B693" t="s">
        <v>367</v>
      </c>
      <c r="C693">
        <v>-0.24101320894661901</v>
      </c>
      <c r="D693">
        <v>0.19949102816100001</v>
      </c>
      <c r="E693">
        <v>5.8087366886746802E-2</v>
      </c>
      <c r="F693" t="s">
        <v>346</v>
      </c>
      <c r="G693">
        <v>-1</v>
      </c>
      <c r="H693">
        <v>1</v>
      </c>
    </row>
    <row r="694" spans="1:8" x14ac:dyDescent="0.25">
      <c r="A694" t="s">
        <v>1256</v>
      </c>
      <c r="B694" t="s">
        <v>365</v>
      </c>
      <c r="C694">
        <v>-0.103333934141435</v>
      </c>
      <c r="D694">
        <v>0.58685993914351098</v>
      </c>
      <c r="E694">
        <v>1.06779019451463E-2</v>
      </c>
      <c r="F694" t="s">
        <v>346</v>
      </c>
      <c r="G694">
        <v>-1</v>
      </c>
      <c r="H694">
        <v>1</v>
      </c>
    </row>
    <row r="695" spans="1:8" x14ac:dyDescent="0.25">
      <c r="A695" t="s">
        <v>1257</v>
      </c>
      <c r="B695" t="s">
        <v>364</v>
      </c>
      <c r="C695">
        <v>3.6810632228785903E-2</v>
      </c>
      <c r="D695">
        <v>0.84686642384821798</v>
      </c>
      <c r="E695">
        <v>1.3550226450831E-3</v>
      </c>
      <c r="F695" t="s">
        <v>346</v>
      </c>
      <c r="G695">
        <v>-1</v>
      </c>
      <c r="H695">
        <v>0</v>
      </c>
    </row>
    <row r="696" spans="1:8" x14ac:dyDescent="0.25">
      <c r="A696" t="s">
        <v>1258</v>
      </c>
      <c r="B696" t="s">
        <v>363</v>
      </c>
      <c r="C696">
        <v>-9.3050092860994402E-2</v>
      </c>
      <c r="D696">
        <v>0.62479666014848301</v>
      </c>
      <c r="E696">
        <v>8.6583197814397005E-3</v>
      </c>
      <c r="F696" t="s">
        <v>346</v>
      </c>
      <c r="G696">
        <v>-1</v>
      </c>
      <c r="H696">
        <v>1</v>
      </c>
    </row>
    <row r="697" spans="1:8" x14ac:dyDescent="0.25">
      <c r="A697" t="s">
        <v>1259</v>
      </c>
      <c r="B697" t="s">
        <v>362</v>
      </c>
      <c r="C697">
        <v>-0.27255038930075898</v>
      </c>
      <c r="D697">
        <v>0.14507799207507699</v>
      </c>
      <c r="E697">
        <v>7.4283714707995593E-2</v>
      </c>
      <c r="F697" t="s">
        <v>346</v>
      </c>
      <c r="G697">
        <v>-1</v>
      </c>
      <c r="H697">
        <v>1</v>
      </c>
    </row>
    <row r="698" spans="1:8" x14ac:dyDescent="0.25">
      <c r="A698" t="s">
        <v>1260</v>
      </c>
      <c r="B698" t="s">
        <v>360</v>
      </c>
      <c r="C698">
        <v>6.1168520673853803E-2</v>
      </c>
      <c r="D698">
        <v>0.74813573858618998</v>
      </c>
      <c r="E698">
        <v>3.7415879214275998E-3</v>
      </c>
      <c r="F698" t="s">
        <v>346</v>
      </c>
      <c r="G698">
        <v>-1</v>
      </c>
      <c r="H698">
        <v>0</v>
      </c>
    </row>
    <row r="699" spans="1:8" x14ac:dyDescent="0.25">
      <c r="A699" t="s">
        <v>1261</v>
      </c>
      <c r="B699" t="s">
        <v>359</v>
      </c>
      <c r="C699">
        <v>-7.6212696709932999E-3</v>
      </c>
      <c r="D699">
        <v>0.96811691781102704</v>
      </c>
      <c r="E699" s="16">
        <v>5.8083751398152398E-5</v>
      </c>
      <c r="F699" t="s">
        <v>346</v>
      </c>
      <c r="G699">
        <v>-1</v>
      </c>
      <c r="H699">
        <v>1</v>
      </c>
    </row>
    <row r="700" spans="1:8" x14ac:dyDescent="0.25">
      <c r="A700" t="s">
        <v>1262</v>
      </c>
      <c r="B700" t="s">
        <v>358</v>
      </c>
      <c r="C700">
        <v>-0.125859860509734</v>
      </c>
      <c r="D700">
        <v>0.50751383643787296</v>
      </c>
      <c r="E700">
        <v>1.5840704487529899E-2</v>
      </c>
      <c r="F700" t="s">
        <v>346</v>
      </c>
      <c r="G700">
        <v>-1</v>
      </c>
      <c r="H700">
        <v>1</v>
      </c>
    </row>
    <row r="701" spans="1:8" x14ac:dyDescent="0.25">
      <c r="A701" t="s">
        <v>1263</v>
      </c>
      <c r="B701" t="s">
        <v>357</v>
      </c>
      <c r="C701">
        <v>-0.27704389758657699</v>
      </c>
      <c r="D701">
        <v>0.13830243003196099</v>
      </c>
      <c r="E701">
        <v>7.6753321189962101E-2</v>
      </c>
      <c r="F701" t="s">
        <v>346</v>
      </c>
      <c r="G701">
        <v>-1</v>
      </c>
      <c r="H701">
        <v>1</v>
      </c>
    </row>
    <row r="702" spans="1:8" x14ac:dyDescent="0.25">
      <c r="A702" t="s">
        <v>1264</v>
      </c>
      <c r="B702" t="s">
        <v>345</v>
      </c>
      <c r="C702">
        <v>-0.39479579461900199</v>
      </c>
      <c r="D702">
        <v>3.0844418320871599E-2</v>
      </c>
      <c r="E702">
        <v>0.155863719448849</v>
      </c>
      <c r="F702" t="s">
        <v>316</v>
      </c>
      <c r="G702">
        <v>-1</v>
      </c>
      <c r="H702">
        <v>1</v>
      </c>
    </row>
    <row r="703" spans="1:8" x14ac:dyDescent="0.25">
      <c r="A703" t="s">
        <v>1265</v>
      </c>
      <c r="B703" t="s">
        <v>344</v>
      </c>
      <c r="C703">
        <v>-0.345491190017441</v>
      </c>
      <c r="D703">
        <v>6.1487350023361802E-2</v>
      </c>
      <c r="E703">
        <v>0.119364162379668</v>
      </c>
      <c r="F703" t="s">
        <v>316</v>
      </c>
      <c r="G703">
        <v>-1</v>
      </c>
      <c r="H703">
        <v>1</v>
      </c>
    </row>
    <row r="704" spans="1:8" x14ac:dyDescent="0.25">
      <c r="A704" t="s">
        <v>1266</v>
      </c>
      <c r="B704" t="s">
        <v>343</v>
      </c>
      <c r="C704">
        <v>-0.33340457052313999</v>
      </c>
      <c r="D704">
        <v>7.1789788002144403E-2</v>
      </c>
      <c r="E704">
        <v>0.11115860764572</v>
      </c>
      <c r="F704" t="s">
        <v>316</v>
      </c>
      <c r="G704">
        <v>-1</v>
      </c>
      <c r="H704">
        <v>1</v>
      </c>
    </row>
    <row r="705" spans="1:8" x14ac:dyDescent="0.25">
      <c r="A705" t="s">
        <v>1267</v>
      </c>
      <c r="B705" t="s">
        <v>342</v>
      </c>
      <c r="C705">
        <v>-0.27263681346584401</v>
      </c>
      <c r="D705">
        <v>0.14494545220316199</v>
      </c>
      <c r="E705">
        <v>7.4330832056809404E-2</v>
      </c>
      <c r="F705" t="s">
        <v>316</v>
      </c>
      <c r="G705">
        <v>-1</v>
      </c>
      <c r="H705">
        <v>1</v>
      </c>
    </row>
    <row r="706" spans="1:8" x14ac:dyDescent="0.25">
      <c r="A706" t="s">
        <v>1268</v>
      </c>
      <c r="B706" t="s">
        <v>340</v>
      </c>
      <c r="C706">
        <v>-0.369918277357487</v>
      </c>
      <c r="D706">
        <v>4.4215249968004099E-2</v>
      </c>
      <c r="E706">
        <v>0.13683953192313</v>
      </c>
      <c r="F706" t="s">
        <v>316</v>
      </c>
      <c r="G706">
        <v>-1</v>
      </c>
      <c r="H706">
        <v>1</v>
      </c>
    </row>
    <row r="707" spans="1:8" x14ac:dyDescent="0.25">
      <c r="A707" t="s">
        <v>1269</v>
      </c>
      <c r="B707" t="s">
        <v>339</v>
      </c>
      <c r="C707">
        <v>-0.32134347642414501</v>
      </c>
      <c r="D707">
        <v>8.3354730123040496E-2</v>
      </c>
      <c r="E707">
        <v>0.103261629840355</v>
      </c>
      <c r="F707" t="s">
        <v>316</v>
      </c>
      <c r="G707">
        <v>-1</v>
      </c>
      <c r="H707">
        <v>1</v>
      </c>
    </row>
    <row r="708" spans="1:8" x14ac:dyDescent="0.25">
      <c r="A708" t="s">
        <v>1270</v>
      </c>
      <c r="B708" t="s">
        <v>338</v>
      </c>
      <c r="C708">
        <v>-0.31520711405570601</v>
      </c>
      <c r="D708">
        <v>8.9760683560919097E-2</v>
      </c>
      <c r="E708">
        <v>9.9355524751327501E-2</v>
      </c>
      <c r="F708" t="s">
        <v>316</v>
      </c>
      <c r="G708">
        <v>-1</v>
      </c>
      <c r="H708">
        <v>1</v>
      </c>
    </row>
    <row r="709" spans="1:8" x14ac:dyDescent="0.25">
      <c r="A709" t="s">
        <v>1271</v>
      </c>
      <c r="B709" t="s">
        <v>337</v>
      </c>
      <c r="C709">
        <v>-0.242755913775661</v>
      </c>
      <c r="D709">
        <v>0.19616073665981101</v>
      </c>
      <c r="E709">
        <v>5.8930433673056198E-2</v>
      </c>
      <c r="F709" t="s">
        <v>316</v>
      </c>
      <c r="G709">
        <v>-1</v>
      </c>
      <c r="H709">
        <v>1</v>
      </c>
    </row>
    <row r="710" spans="1:8" x14ac:dyDescent="0.25">
      <c r="A710" t="s">
        <v>1272</v>
      </c>
      <c r="B710" t="s">
        <v>335</v>
      </c>
      <c r="C710">
        <v>-0.34808880608505299</v>
      </c>
      <c r="D710">
        <v>5.9432355476676697E-2</v>
      </c>
      <c r="E710">
        <v>0.121165816921718</v>
      </c>
      <c r="F710" t="s">
        <v>316</v>
      </c>
      <c r="G710">
        <v>-1</v>
      </c>
      <c r="H710">
        <v>1</v>
      </c>
    </row>
    <row r="711" spans="1:8" x14ac:dyDescent="0.25">
      <c r="A711" t="s">
        <v>1273</v>
      </c>
      <c r="B711" t="s">
        <v>334</v>
      </c>
      <c r="C711">
        <v>-0.291426255209562</v>
      </c>
      <c r="D711">
        <v>0.11816593091672099</v>
      </c>
      <c r="E711">
        <v>8.4929262225468996E-2</v>
      </c>
      <c r="F711" t="s">
        <v>316</v>
      </c>
      <c r="G711">
        <v>-1</v>
      </c>
      <c r="H711">
        <v>1</v>
      </c>
    </row>
    <row r="712" spans="1:8" x14ac:dyDescent="0.25">
      <c r="A712" t="s">
        <v>1274</v>
      </c>
      <c r="B712" t="s">
        <v>333</v>
      </c>
      <c r="C712">
        <v>-0.29132456072156698</v>
      </c>
      <c r="D712">
        <v>0.118300217679324</v>
      </c>
      <c r="E712">
        <v>8.4869999679613894E-2</v>
      </c>
      <c r="F712" t="s">
        <v>316</v>
      </c>
      <c r="G712">
        <v>-1</v>
      </c>
      <c r="H712">
        <v>1</v>
      </c>
    </row>
    <row r="713" spans="1:8" x14ac:dyDescent="0.25">
      <c r="A713" t="s">
        <v>1275</v>
      </c>
      <c r="B713" t="s">
        <v>332</v>
      </c>
      <c r="C713">
        <v>-0.23351936453580299</v>
      </c>
      <c r="D713">
        <v>0.21425586377362599</v>
      </c>
      <c r="E713">
        <v>5.4531293613205502E-2</v>
      </c>
      <c r="F713" t="s">
        <v>316</v>
      </c>
      <c r="G713">
        <v>-1</v>
      </c>
      <c r="H713">
        <v>1</v>
      </c>
    </row>
    <row r="714" spans="1:8" x14ac:dyDescent="0.25">
      <c r="A714" t="s">
        <v>1276</v>
      </c>
      <c r="B714" t="s">
        <v>330</v>
      </c>
      <c r="C714">
        <v>-0.32513415364044901</v>
      </c>
      <c r="D714">
        <v>7.9576134423693504E-2</v>
      </c>
      <c r="E714">
        <v>0.105712217863491</v>
      </c>
      <c r="F714" t="s">
        <v>316</v>
      </c>
      <c r="G714">
        <v>-1</v>
      </c>
      <c r="H714">
        <v>1</v>
      </c>
    </row>
    <row r="715" spans="1:8" x14ac:dyDescent="0.25">
      <c r="A715" t="s">
        <v>1277</v>
      </c>
      <c r="B715" t="s">
        <v>329</v>
      </c>
      <c r="C715">
        <v>-0.23411738515963601</v>
      </c>
      <c r="D715">
        <v>0.21305100245658301</v>
      </c>
      <c r="E715">
        <v>5.48109500339857E-2</v>
      </c>
      <c r="F715" t="s">
        <v>316</v>
      </c>
      <c r="G715">
        <v>-1</v>
      </c>
      <c r="H715">
        <v>1</v>
      </c>
    </row>
    <row r="716" spans="1:8" x14ac:dyDescent="0.25">
      <c r="A716" t="s">
        <v>1278</v>
      </c>
      <c r="B716" t="s">
        <v>328</v>
      </c>
      <c r="C716">
        <v>-0.32402015208693002</v>
      </c>
      <c r="D716">
        <v>8.0672658949091494E-2</v>
      </c>
      <c r="E716">
        <v>0.10498905895843701</v>
      </c>
      <c r="F716" t="s">
        <v>316</v>
      </c>
      <c r="G716">
        <v>-1</v>
      </c>
      <c r="H716">
        <v>1</v>
      </c>
    </row>
    <row r="717" spans="1:8" x14ac:dyDescent="0.25">
      <c r="A717" t="s">
        <v>1279</v>
      </c>
      <c r="B717" t="s">
        <v>327</v>
      </c>
      <c r="C717">
        <v>-0.130938801908459</v>
      </c>
      <c r="D717">
        <v>0.49039189643022701</v>
      </c>
      <c r="E717">
        <v>1.7144969845222801E-2</v>
      </c>
      <c r="F717" t="s">
        <v>316</v>
      </c>
      <c r="G717">
        <v>-1</v>
      </c>
      <c r="H717">
        <v>1</v>
      </c>
    </row>
    <row r="718" spans="1:8" x14ac:dyDescent="0.25">
      <c r="A718" t="s">
        <v>1280</v>
      </c>
      <c r="B718" t="s">
        <v>105</v>
      </c>
      <c r="C718">
        <v>-0.29319453048740901</v>
      </c>
      <c r="D718">
        <v>0.115848964942842</v>
      </c>
      <c r="E718">
        <v>8.5963032707732395E-2</v>
      </c>
      <c r="F718" t="s">
        <v>76</v>
      </c>
      <c r="G718">
        <v>1</v>
      </c>
      <c r="H718">
        <v>0</v>
      </c>
    </row>
    <row r="719" spans="1:8" x14ac:dyDescent="0.25">
      <c r="A719" t="s">
        <v>1281</v>
      </c>
      <c r="B719" t="s">
        <v>104</v>
      </c>
      <c r="C719">
        <v>-0.20955066964982699</v>
      </c>
      <c r="D719">
        <v>0.26640407213214601</v>
      </c>
      <c r="E719">
        <v>4.3911483150691398E-2</v>
      </c>
      <c r="F719" t="s">
        <v>76</v>
      </c>
      <c r="G719">
        <v>1</v>
      </c>
      <c r="H719">
        <v>0</v>
      </c>
    </row>
    <row r="720" spans="1:8" x14ac:dyDescent="0.25">
      <c r="A720" t="s">
        <v>1282</v>
      </c>
      <c r="B720" t="s">
        <v>103</v>
      </c>
      <c r="C720">
        <v>-0.1988478688551</v>
      </c>
      <c r="D720">
        <v>0.29214814213257601</v>
      </c>
      <c r="E720">
        <v>3.95404749482152E-2</v>
      </c>
      <c r="F720" t="s">
        <v>76</v>
      </c>
      <c r="G720">
        <v>1</v>
      </c>
      <c r="H720">
        <v>0</v>
      </c>
    </row>
    <row r="721" spans="1:8" x14ac:dyDescent="0.25">
      <c r="A721" t="s">
        <v>1283</v>
      </c>
      <c r="B721" t="s">
        <v>102</v>
      </c>
      <c r="C721">
        <v>-0.195600574547352</v>
      </c>
      <c r="D721">
        <v>0.30026093875809601</v>
      </c>
      <c r="E721">
        <v>3.8259584763254501E-2</v>
      </c>
      <c r="F721" t="s">
        <v>76</v>
      </c>
      <c r="G721">
        <v>1</v>
      </c>
      <c r="H721">
        <v>0</v>
      </c>
    </row>
    <row r="722" spans="1:8" x14ac:dyDescent="0.25">
      <c r="A722" t="s">
        <v>1284</v>
      </c>
      <c r="B722" t="s">
        <v>100</v>
      </c>
      <c r="C722">
        <v>-0.233183726685293</v>
      </c>
      <c r="D722">
        <v>0.214934120536039</v>
      </c>
      <c r="E722">
        <v>5.43746503908418E-2</v>
      </c>
      <c r="F722" t="s">
        <v>76</v>
      </c>
      <c r="G722">
        <v>1</v>
      </c>
      <c r="H722">
        <v>0</v>
      </c>
    </row>
    <row r="723" spans="1:8" x14ac:dyDescent="0.25">
      <c r="A723" t="s">
        <v>1285</v>
      </c>
      <c r="B723" t="s">
        <v>99</v>
      </c>
      <c r="C723">
        <v>-0.17910754102544699</v>
      </c>
      <c r="D723">
        <v>0.343630688859699</v>
      </c>
      <c r="E723">
        <v>3.2079511252182301E-2</v>
      </c>
      <c r="F723" t="s">
        <v>76</v>
      </c>
      <c r="G723">
        <v>1</v>
      </c>
      <c r="H723">
        <v>0</v>
      </c>
    </row>
    <row r="724" spans="1:8" x14ac:dyDescent="0.25">
      <c r="A724" t="s">
        <v>1286</v>
      </c>
      <c r="B724" t="s">
        <v>98</v>
      </c>
      <c r="C724">
        <v>-0.18950731657277001</v>
      </c>
      <c r="D724">
        <v>0.31586295097453498</v>
      </c>
      <c r="E724">
        <v>3.5913023034612399E-2</v>
      </c>
      <c r="F724" t="s">
        <v>76</v>
      </c>
      <c r="G724">
        <v>1</v>
      </c>
      <c r="H724">
        <v>0</v>
      </c>
    </row>
    <row r="725" spans="1:8" x14ac:dyDescent="0.25">
      <c r="A725" t="s">
        <v>1287</v>
      </c>
      <c r="B725" t="s">
        <v>97</v>
      </c>
      <c r="C725">
        <v>-0.20083961574186501</v>
      </c>
      <c r="D725">
        <v>0.28724166393011702</v>
      </c>
      <c r="E725">
        <v>4.0336551251340301E-2</v>
      </c>
      <c r="F725" t="s">
        <v>76</v>
      </c>
      <c r="G725">
        <v>1</v>
      </c>
      <c r="H725">
        <v>0</v>
      </c>
    </row>
    <row r="726" spans="1:8" x14ac:dyDescent="0.25">
      <c r="A726" t="s">
        <v>1288</v>
      </c>
      <c r="B726" t="s">
        <v>95</v>
      </c>
      <c r="C726">
        <v>-0.19142421607115101</v>
      </c>
      <c r="D726">
        <v>0.310901380864961</v>
      </c>
      <c r="E726">
        <v>3.6643230498454797E-2</v>
      </c>
      <c r="F726" t="s">
        <v>76</v>
      </c>
      <c r="G726">
        <v>1</v>
      </c>
      <c r="H726">
        <v>0</v>
      </c>
    </row>
    <row r="727" spans="1:8" x14ac:dyDescent="0.25">
      <c r="A727" t="s">
        <v>1289</v>
      </c>
      <c r="B727" t="s">
        <v>94</v>
      </c>
      <c r="C727">
        <v>-0.15929133691112199</v>
      </c>
      <c r="D727">
        <v>0.400465836303877</v>
      </c>
      <c r="E727">
        <v>2.5373730014932701E-2</v>
      </c>
      <c r="F727" t="s">
        <v>76</v>
      </c>
      <c r="G727">
        <v>1</v>
      </c>
      <c r="H727">
        <v>0</v>
      </c>
    </row>
    <row r="728" spans="1:8" x14ac:dyDescent="0.25">
      <c r="A728" t="s">
        <v>1290</v>
      </c>
      <c r="B728" t="s">
        <v>93</v>
      </c>
      <c r="C728">
        <v>-0.19724258427878599</v>
      </c>
      <c r="D728">
        <v>0.29614109741643702</v>
      </c>
      <c r="E728">
        <v>3.89046370529742E-2</v>
      </c>
      <c r="F728" t="s">
        <v>76</v>
      </c>
      <c r="G728">
        <v>1</v>
      </c>
      <c r="H728">
        <v>0</v>
      </c>
    </row>
    <row r="729" spans="1:8" x14ac:dyDescent="0.25">
      <c r="A729" t="s">
        <v>1291</v>
      </c>
      <c r="B729" t="s">
        <v>92</v>
      </c>
      <c r="C729">
        <v>-0.21641288326132499</v>
      </c>
      <c r="D729">
        <v>0.25069980752996002</v>
      </c>
      <c r="E729">
        <v>4.6834536041479899E-2</v>
      </c>
      <c r="F729" t="s">
        <v>76</v>
      </c>
      <c r="G729">
        <v>1</v>
      </c>
      <c r="H729">
        <v>0</v>
      </c>
    </row>
    <row r="730" spans="1:8" x14ac:dyDescent="0.25">
      <c r="A730" t="s">
        <v>1292</v>
      </c>
      <c r="B730" t="s">
        <v>90</v>
      </c>
      <c r="C730">
        <v>-0.15961698068112001</v>
      </c>
      <c r="D730">
        <v>0.39949089190457798</v>
      </c>
      <c r="E730">
        <v>2.54775805217573E-2</v>
      </c>
      <c r="F730" t="s">
        <v>76</v>
      </c>
      <c r="G730">
        <v>1</v>
      </c>
      <c r="H730">
        <v>0</v>
      </c>
    </row>
    <row r="731" spans="1:8" x14ac:dyDescent="0.25">
      <c r="A731" t="s">
        <v>1293</v>
      </c>
      <c r="B731" t="s">
        <v>89</v>
      </c>
      <c r="C731">
        <v>-0.15485284210511499</v>
      </c>
      <c r="D731">
        <v>0.41388839552215501</v>
      </c>
      <c r="E731">
        <v>2.3979402708031599E-2</v>
      </c>
      <c r="F731" t="s">
        <v>76</v>
      </c>
      <c r="G731">
        <v>1</v>
      </c>
      <c r="H731">
        <v>0</v>
      </c>
    </row>
    <row r="732" spans="1:8" x14ac:dyDescent="0.25">
      <c r="A732" t="s">
        <v>1294</v>
      </c>
      <c r="B732" t="s">
        <v>88</v>
      </c>
      <c r="C732">
        <v>-0.22972436394298101</v>
      </c>
      <c r="D732">
        <v>0.22201007722678501</v>
      </c>
      <c r="E732">
        <v>5.27732833890074E-2</v>
      </c>
      <c r="F732" t="s">
        <v>76</v>
      </c>
      <c r="G732">
        <v>1</v>
      </c>
      <c r="H732">
        <v>0</v>
      </c>
    </row>
    <row r="733" spans="1:8" x14ac:dyDescent="0.25">
      <c r="A733" t="s">
        <v>1295</v>
      </c>
      <c r="B733" t="s">
        <v>87</v>
      </c>
      <c r="C733">
        <v>-0.200484864841628</v>
      </c>
      <c r="D733">
        <v>0.28811168774239498</v>
      </c>
      <c r="E733">
        <v>4.0194181030565997E-2</v>
      </c>
      <c r="F733" t="s">
        <v>76</v>
      </c>
      <c r="G733">
        <v>1</v>
      </c>
      <c r="H733">
        <v>0</v>
      </c>
    </row>
    <row r="734" spans="1:8" x14ac:dyDescent="0.25">
      <c r="A734" t="s">
        <v>1296</v>
      </c>
      <c r="B734" t="s">
        <v>435</v>
      </c>
      <c r="C734">
        <v>0.15709967473863701</v>
      </c>
      <c r="D734">
        <v>0.40706251745399502</v>
      </c>
      <c r="E734">
        <v>2.4680307802985801E-2</v>
      </c>
      <c r="F734" t="s">
        <v>406</v>
      </c>
      <c r="G734">
        <v>-1</v>
      </c>
      <c r="H734">
        <v>0</v>
      </c>
    </row>
    <row r="735" spans="1:8" x14ac:dyDescent="0.25">
      <c r="A735" t="s">
        <v>1297</v>
      </c>
      <c r="B735" t="s">
        <v>434</v>
      </c>
      <c r="C735">
        <v>0.228345398605937</v>
      </c>
      <c r="D735">
        <v>0.224874137329797</v>
      </c>
      <c r="E735">
        <v>5.2141621064504297E-2</v>
      </c>
      <c r="F735" t="s">
        <v>406</v>
      </c>
      <c r="G735">
        <v>-1</v>
      </c>
      <c r="H735">
        <v>0</v>
      </c>
    </row>
    <row r="736" spans="1:8" x14ac:dyDescent="0.25">
      <c r="A736" t="s">
        <v>1298</v>
      </c>
      <c r="B736" t="s">
        <v>433</v>
      </c>
      <c r="C736">
        <v>0.24792284906120299</v>
      </c>
      <c r="D736">
        <v>0.18651368083466899</v>
      </c>
      <c r="E736">
        <v>6.1465739086624303E-2</v>
      </c>
      <c r="F736" t="s">
        <v>406</v>
      </c>
      <c r="G736">
        <v>-1</v>
      </c>
      <c r="H736">
        <v>0</v>
      </c>
    </row>
    <row r="737" spans="1:8" x14ac:dyDescent="0.25">
      <c r="A737" t="s">
        <v>1299</v>
      </c>
      <c r="B737" t="s">
        <v>432</v>
      </c>
      <c r="C737">
        <v>0.238607995789586</v>
      </c>
      <c r="D737">
        <v>0.20415118128347001</v>
      </c>
      <c r="E737">
        <v>5.6933775654723302E-2</v>
      </c>
      <c r="F737" t="s">
        <v>406</v>
      </c>
      <c r="G737">
        <v>-1</v>
      </c>
      <c r="H737">
        <v>0</v>
      </c>
    </row>
    <row r="738" spans="1:8" x14ac:dyDescent="0.25">
      <c r="A738" t="s">
        <v>1300</v>
      </c>
      <c r="B738" t="s">
        <v>430</v>
      </c>
      <c r="C738">
        <v>0.23222883477812001</v>
      </c>
      <c r="D738">
        <v>0.216871759814071</v>
      </c>
      <c r="E738">
        <v>5.3930231702403499E-2</v>
      </c>
      <c r="F738" t="s">
        <v>406</v>
      </c>
      <c r="G738">
        <v>-1</v>
      </c>
      <c r="H738">
        <v>0</v>
      </c>
    </row>
    <row r="739" spans="1:8" x14ac:dyDescent="0.25">
      <c r="A739" t="s">
        <v>1301</v>
      </c>
      <c r="B739" t="s">
        <v>429</v>
      </c>
      <c r="C739">
        <v>0.243652675056208</v>
      </c>
      <c r="D739">
        <v>0.19446212378109801</v>
      </c>
      <c r="E739">
        <v>5.9366626062046297E-2</v>
      </c>
      <c r="F739" t="s">
        <v>406</v>
      </c>
      <c r="G739">
        <v>-1</v>
      </c>
      <c r="H739">
        <v>0</v>
      </c>
    </row>
    <row r="740" spans="1:8" x14ac:dyDescent="0.25">
      <c r="A740" t="s">
        <v>1302</v>
      </c>
      <c r="B740" t="s">
        <v>428</v>
      </c>
      <c r="C740">
        <v>0.22111066392862699</v>
      </c>
      <c r="D740">
        <v>0.24030856980148199</v>
      </c>
      <c r="E740">
        <v>4.8889925702958498E-2</v>
      </c>
      <c r="F740" t="s">
        <v>406</v>
      </c>
      <c r="G740">
        <v>-1</v>
      </c>
      <c r="H740">
        <v>0</v>
      </c>
    </row>
    <row r="741" spans="1:8" x14ac:dyDescent="0.25">
      <c r="A741" t="s">
        <v>1303</v>
      </c>
      <c r="B741" t="s">
        <v>427</v>
      </c>
      <c r="C741">
        <v>0.20040856269194501</v>
      </c>
      <c r="D741">
        <v>0.288299037415777</v>
      </c>
      <c r="E741">
        <v>4.0163592000251401E-2</v>
      </c>
      <c r="F741" t="s">
        <v>406</v>
      </c>
      <c r="G741">
        <v>-1</v>
      </c>
      <c r="H741">
        <v>0</v>
      </c>
    </row>
    <row r="742" spans="1:8" x14ac:dyDescent="0.25">
      <c r="A742" t="s">
        <v>1304</v>
      </c>
      <c r="B742" t="s">
        <v>425</v>
      </c>
      <c r="C742">
        <v>0.26989801628402399</v>
      </c>
      <c r="D742">
        <v>0.14918844169508</v>
      </c>
      <c r="E742">
        <v>7.2844939194051495E-2</v>
      </c>
      <c r="F742" t="s">
        <v>406</v>
      </c>
      <c r="G742">
        <v>-1</v>
      </c>
      <c r="H742">
        <v>0</v>
      </c>
    </row>
    <row r="743" spans="1:8" x14ac:dyDescent="0.25">
      <c r="A743" t="s">
        <v>1305</v>
      </c>
      <c r="B743" t="s">
        <v>424</v>
      </c>
      <c r="C743">
        <v>0.218740776327916</v>
      </c>
      <c r="D743">
        <v>0.24551418589384</v>
      </c>
      <c r="E743">
        <v>4.7847527228539799E-2</v>
      </c>
      <c r="F743" t="s">
        <v>406</v>
      </c>
      <c r="G743">
        <v>-1</v>
      </c>
      <c r="H743">
        <v>0</v>
      </c>
    </row>
    <row r="744" spans="1:8" x14ac:dyDescent="0.25">
      <c r="A744" t="s">
        <v>1306</v>
      </c>
      <c r="B744" t="s">
        <v>423</v>
      </c>
      <c r="C744">
        <v>0.17338169867719699</v>
      </c>
      <c r="D744">
        <v>0.359528043724335</v>
      </c>
      <c r="E744">
        <v>3.0061213436190299E-2</v>
      </c>
      <c r="F744" t="s">
        <v>406</v>
      </c>
      <c r="G744">
        <v>-1</v>
      </c>
      <c r="H744">
        <v>0</v>
      </c>
    </row>
    <row r="745" spans="1:8" x14ac:dyDescent="0.25">
      <c r="A745" t="s">
        <v>1307</v>
      </c>
      <c r="B745" t="s">
        <v>422</v>
      </c>
      <c r="C745">
        <v>0.209170945101392</v>
      </c>
      <c r="D745">
        <v>0.26729134239800301</v>
      </c>
      <c r="E745">
        <v>4.37524842746096E-2</v>
      </c>
      <c r="F745" t="s">
        <v>406</v>
      </c>
      <c r="G745">
        <v>-1</v>
      </c>
      <c r="H745">
        <v>0</v>
      </c>
    </row>
    <row r="746" spans="1:8" x14ac:dyDescent="0.25">
      <c r="A746" t="s">
        <v>1308</v>
      </c>
      <c r="B746" t="s">
        <v>420</v>
      </c>
      <c r="C746">
        <v>0.27063453177833502</v>
      </c>
      <c r="D746">
        <v>0.14803871709960001</v>
      </c>
      <c r="E746">
        <v>7.32430497908787E-2</v>
      </c>
      <c r="F746" t="s">
        <v>406</v>
      </c>
      <c r="G746">
        <v>-1</v>
      </c>
      <c r="H746">
        <v>0</v>
      </c>
    </row>
    <row r="747" spans="1:8" x14ac:dyDescent="0.25">
      <c r="A747" t="s">
        <v>1309</v>
      </c>
      <c r="B747" t="s">
        <v>419</v>
      </c>
      <c r="C747">
        <v>0.14716275649719299</v>
      </c>
      <c r="D747">
        <v>0.43772950656079901</v>
      </c>
      <c r="E747">
        <v>2.1656876899852202E-2</v>
      </c>
      <c r="F747" t="s">
        <v>406</v>
      </c>
      <c r="G747">
        <v>-1</v>
      </c>
      <c r="H747">
        <v>0</v>
      </c>
    </row>
    <row r="748" spans="1:8" x14ac:dyDescent="0.25">
      <c r="A748" t="s">
        <v>1310</v>
      </c>
      <c r="B748" t="s">
        <v>418</v>
      </c>
      <c r="C748">
        <v>0.18403630485882699</v>
      </c>
      <c r="D748">
        <v>0.33029218856282799</v>
      </c>
      <c r="E748">
        <v>3.3869361506091697E-2</v>
      </c>
      <c r="F748" t="s">
        <v>406</v>
      </c>
      <c r="G748">
        <v>-1</v>
      </c>
      <c r="H748">
        <v>0</v>
      </c>
    </row>
    <row r="749" spans="1:8" x14ac:dyDescent="0.25">
      <c r="A749" t="s">
        <v>1311</v>
      </c>
      <c r="B749" t="s">
        <v>417</v>
      </c>
      <c r="C749">
        <v>0.217194372029968</v>
      </c>
      <c r="D749">
        <v>0.248950967093585</v>
      </c>
      <c r="E749">
        <v>4.7173395241492597E-2</v>
      </c>
      <c r="F749" t="s">
        <v>406</v>
      </c>
      <c r="G749">
        <v>-1</v>
      </c>
      <c r="H749">
        <v>0</v>
      </c>
    </row>
    <row r="750" spans="1:8" x14ac:dyDescent="0.25">
      <c r="A750" t="s">
        <v>1312</v>
      </c>
      <c r="B750" t="s">
        <v>285</v>
      </c>
      <c r="C750">
        <v>-0.128486099348707</v>
      </c>
      <c r="D750">
        <v>0.49862349856759097</v>
      </c>
      <c r="E750">
        <v>1.65086777258459E-2</v>
      </c>
      <c r="F750" t="s">
        <v>256</v>
      </c>
      <c r="G750">
        <v>1</v>
      </c>
      <c r="H750">
        <v>0</v>
      </c>
    </row>
    <row r="751" spans="1:8" x14ac:dyDescent="0.25">
      <c r="A751" t="s">
        <v>1313</v>
      </c>
      <c r="B751" t="s">
        <v>284</v>
      </c>
      <c r="C751">
        <v>-7.7069534647056404E-2</v>
      </c>
      <c r="D751">
        <v>0.68562939448173299</v>
      </c>
      <c r="E751">
        <v>5.9397131707137002E-3</v>
      </c>
      <c r="F751" t="s">
        <v>256</v>
      </c>
      <c r="G751">
        <v>1</v>
      </c>
      <c r="H751">
        <v>0</v>
      </c>
    </row>
    <row r="752" spans="1:8" x14ac:dyDescent="0.25">
      <c r="A752" t="s">
        <v>1314</v>
      </c>
      <c r="B752" t="s">
        <v>283</v>
      </c>
      <c r="C752">
        <v>-9.0362116213892202E-2</v>
      </c>
      <c r="D752">
        <v>0.63487485557540801</v>
      </c>
      <c r="E752">
        <v>8.1653120466531996E-3</v>
      </c>
      <c r="F752" t="s">
        <v>256</v>
      </c>
      <c r="G752">
        <v>1</v>
      </c>
      <c r="H752">
        <v>0</v>
      </c>
    </row>
    <row r="753" spans="1:8" x14ac:dyDescent="0.25">
      <c r="A753" t="s">
        <v>1315</v>
      </c>
      <c r="B753" t="s">
        <v>282</v>
      </c>
      <c r="C753">
        <v>-0.102628124500544</v>
      </c>
      <c r="D753">
        <v>0.58943113642747302</v>
      </c>
      <c r="E753">
        <v>1.05325319384993E-2</v>
      </c>
      <c r="F753" t="s">
        <v>256</v>
      </c>
      <c r="G753">
        <v>1</v>
      </c>
      <c r="H753">
        <v>0</v>
      </c>
    </row>
    <row r="754" spans="1:8" x14ac:dyDescent="0.25">
      <c r="A754" t="s">
        <v>1316</v>
      </c>
      <c r="B754" t="s">
        <v>280</v>
      </c>
      <c r="C754">
        <v>-7.7734801830344799E-2</v>
      </c>
      <c r="D754">
        <v>0.68305478262233699</v>
      </c>
      <c r="E754">
        <v>6.0426994156027999E-3</v>
      </c>
      <c r="F754" t="s">
        <v>256</v>
      </c>
      <c r="G754">
        <v>1</v>
      </c>
      <c r="H754">
        <v>0</v>
      </c>
    </row>
    <row r="755" spans="1:8" x14ac:dyDescent="0.25">
      <c r="A755" t="s">
        <v>1317</v>
      </c>
      <c r="B755" t="s">
        <v>279</v>
      </c>
      <c r="C755">
        <v>-4.9391318520697197E-2</v>
      </c>
      <c r="D755">
        <v>0.79548840420600397</v>
      </c>
      <c r="E755">
        <v>2.4395023452127998E-3</v>
      </c>
      <c r="F755" t="s">
        <v>256</v>
      </c>
      <c r="G755">
        <v>1</v>
      </c>
      <c r="H755">
        <v>0</v>
      </c>
    </row>
    <row r="756" spans="1:8" x14ac:dyDescent="0.25">
      <c r="A756" t="s">
        <v>1318</v>
      </c>
      <c r="B756" t="s">
        <v>278</v>
      </c>
      <c r="C756">
        <v>-8.4412204052948206E-2</v>
      </c>
      <c r="D756">
        <v>0.65740994156128396</v>
      </c>
      <c r="E756">
        <v>7.1254201930766002E-3</v>
      </c>
      <c r="F756" t="s">
        <v>256</v>
      </c>
      <c r="G756">
        <v>1</v>
      </c>
      <c r="H756">
        <v>0</v>
      </c>
    </row>
    <row r="757" spans="1:8" x14ac:dyDescent="0.25">
      <c r="A757" t="s">
        <v>1319</v>
      </c>
      <c r="B757" t="s">
        <v>277</v>
      </c>
      <c r="C757">
        <v>-0.129813350210361</v>
      </c>
      <c r="D757">
        <v>0.49416046523064999</v>
      </c>
      <c r="E757">
        <v>1.6851505892838001E-2</v>
      </c>
      <c r="F757" t="s">
        <v>256</v>
      </c>
      <c r="G757">
        <v>1</v>
      </c>
      <c r="H757">
        <v>0</v>
      </c>
    </row>
    <row r="758" spans="1:8" x14ac:dyDescent="0.25">
      <c r="A758" t="s">
        <v>1320</v>
      </c>
      <c r="B758" t="s">
        <v>275</v>
      </c>
      <c r="C758">
        <v>-3.9484663905063402E-2</v>
      </c>
      <c r="D758">
        <v>0.83588689937966498</v>
      </c>
      <c r="E758">
        <v>1.559038683696E-3</v>
      </c>
      <c r="F758" t="s">
        <v>256</v>
      </c>
      <c r="G758">
        <v>1</v>
      </c>
      <c r="H758">
        <v>0</v>
      </c>
    </row>
    <row r="759" spans="1:8" x14ac:dyDescent="0.25">
      <c r="A759" t="s">
        <v>1321</v>
      </c>
      <c r="B759" t="s">
        <v>274</v>
      </c>
      <c r="C759">
        <v>-2.9803368155529999E-2</v>
      </c>
      <c r="D759">
        <v>0.87576666943562897</v>
      </c>
      <c r="E759">
        <v>8.8824075341390005E-4</v>
      </c>
      <c r="F759" t="s">
        <v>256</v>
      </c>
      <c r="G759">
        <v>1</v>
      </c>
      <c r="H759">
        <v>0</v>
      </c>
    </row>
    <row r="760" spans="1:8" x14ac:dyDescent="0.25">
      <c r="A760" t="s">
        <v>1322</v>
      </c>
      <c r="B760" t="s">
        <v>273</v>
      </c>
      <c r="C760">
        <v>-0.120585323742513</v>
      </c>
      <c r="D760">
        <v>0.52560371173300202</v>
      </c>
      <c r="E760">
        <v>1.4540820302086799E-2</v>
      </c>
      <c r="F760" t="s">
        <v>256</v>
      </c>
      <c r="G760">
        <v>1</v>
      </c>
      <c r="H760">
        <v>0</v>
      </c>
    </row>
    <row r="761" spans="1:8" x14ac:dyDescent="0.25">
      <c r="A761" t="s">
        <v>1323</v>
      </c>
      <c r="B761" t="s">
        <v>272</v>
      </c>
      <c r="C761">
        <v>-0.15596273179893699</v>
      </c>
      <c r="D761">
        <v>0.41050858331802498</v>
      </c>
      <c r="E761">
        <v>2.4324373710187201E-2</v>
      </c>
      <c r="F761" t="s">
        <v>256</v>
      </c>
      <c r="G761">
        <v>1</v>
      </c>
      <c r="H761">
        <v>0</v>
      </c>
    </row>
    <row r="762" spans="1:8" x14ac:dyDescent="0.25">
      <c r="A762" t="s">
        <v>1324</v>
      </c>
      <c r="B762" t="s">
        <v>270</v>
      </c>
      <c r="C762">
        <v>4.3681849737191997E-3</v>
      </c>
      <c r="D762">
        <v>0.98172289600005302</v>
      </c>
      <c r="E762" s="16">
        <v>1.9081039964618999E-5</v>
      </c>
      <c r="F762" t="s">
        <v>256</v>
      </c>
      <c r="G762">
        <v>1</v>
      </c>
      <c r="H762">
        <v>1</v>
      </c>
    </row>
    <row r="763" spans="1:8" x14ac:dyDescent="0.25">
      <c r="A763" t="s">
        <v>1325</v>
      </c>
      <c r="B763" t="s">
        <v>269</v>
      </c>
      <c r="C763">
        <v>-5.9461701800700803E-2</v>
      </c>
      <c r="D763">
        <v>0.75494738305074405</v>
      </c>
      <c r="E763">
        <v>3.5356939810355001E-3</v>
      </c>
      <c r="F763" t="s">
        <v>256</v>
      </c>
      <c r="G763">
        <v>1</v>
      </c>
      <c r="H763">
        <v>0</v>
      </c>
    </row>
    <row r="764" spans="1:8" x14ac:dyDescent="0.25">
      <c r="A764" t="s">
        <v>1326</v>
      </c>
      <c r="B764" t="s">
        <v>268</v>
      </c>
      <c r="C764">
        <v>-0.171956836441719</v>
      </c>
      <c r="D764">
        <v>0.36355082109825698</v>
      </c>
      <c r="E764">
        <v>2.95691535990441E-2</v>
      </c>
      <c r="F764" t="s">
        <v>256</v>
      </c>
      <c r="G764">
        <v>1</v>
      </c>
      <c r="H764">
        <v>0</v>
      </c>
    </row>
    <row r="765" spans="1:8" x14ac:dyDescent="0.25">
      <c r="A765" t="s">
        <v>1327</v>
      </c>
      <c r="B765" t="s">
        <v>267</v>
      </c>
      <c r="C765">
        <v>-0.130431084090261</v>
      </c>
      <c r="D765">
        <v>0.49209017583805498</v>
      </c>
      <c r="E765">
        <v>1.7012267696960601E-2</v>
      </c>
      <c r="F765" t="s">
        <v>256</v>
      </c>
      <c r="G765">
        <v>1</v>
      </c>
      <c r="H765">
        <v>0</v>
      </c>
    </row>
    <row r="766" spans="1:8" x14ac:dyDescent="0.25">
      <c r="A766" t="s">
        <v>1328</v>
      </c>
      <c r="B766" t="s">
        <v>195</v>
      </c>
      <c r="C766">
        <v>-0.216738300957803</v>
      </c>
      <c r="D766">
        <v>0.249970595190284</v>
      </c>
      <c r="E766">
        <v>4.6975491102075398E-2</v>
      </c>
      <c r="F766" t="s">
        <v>166</v>
      </c>
      <c r="G766">
        <v>-1</v>
      </c>
      <c r="H766">
        <v>1</v>
      </c>
    </row>
    <row r="767" spans="1:8" x14ac:dyDescent="0.25">
      <c r="A767" t="s">
        <v>1329</v>
      </c>
      <c r="B767" t="s">
        <v>194</v>
      </c>
      <c r="C767">
        <v>-0.14837437147172799</v>
      </c>
      <c r="D767">
        <v>0.43392445138783098</v>
      </c>
      <c r="E767">
        <v>2.2014954109630301E-2</v>
      </c>
      <c r="F767" t="s">
        <v>166</v>
      </c>
      <c r="G767">
        <v>-1</v>
      </c>
      <c r="H767">
        <v>1</v>
      </c>
    </row>
    <row r="768" spans="1:8" x14ac:dyDescent="0.25">
      <c r="A768" t="s">
        <v>1330</v>
      </c>
      <c r="B768" t="s">
        <v>193</v>
      </c>
      <c r="C768">
        <v>-0.14786970742859201</v>
      </c>
      <c r="D768">
        <v>0.435507139165976</v>
      </c>
      <c r="E768">
        <v>2.1865450375017501E-2</v>
      </c>
      <c r="F768" t="s">
        <v>166</v>
      </c>
      <c r="G768">
        <v>-1</v>
      </c>
      <c r="H768">
        <v>1</v>
      </c>
    </row>
    <row r="769" spans="1:8" x14ac:dyDescent="0.25">
      <c r="A769" t="s">
        <v>1331</v>
      </c>
      <c r="B769" t="s">
        <v>192</v>
      </c>
      <c r="C769">
        <v>-0.169112580431411</v>
      </c>
      <c r="D769">
        <v>0.37166010551573397</v>
      </c>
      <c r="E769">
        <v>2.85990648601708E-2</v>
      </c>
      <c r="F769" t="s">
        <v>166</v>
      </c>
      <c r="G769">
        <v>-1</v>
      </c>
      <c r="H769">
        <v>1</v>
      </c>
    </row>
    <row r="770" spans="1:8" x14ac:dyDescent="0.25">
      <c r="A770" t="s">
        <v>1332</v>
      </c>
      <c r="B770" t="s">
        <v>190</v>
      </c>
      <c r="C770">
        <v>-0.174780058547367</v>
      </c>
      <c r="D770">
        <v>0.35560590497537498</v>
      </c>
      <c r="E770">
        <v>3.0548068865821499E-2</v>
      </c>
      <c r="F770" t="s">
        <v>166</v>
      </c>
      <c r="G770">
        <v>-1</v>
      </c>
      <c r="H770">
        <v>1</v>
      </c>
    </row>
    <row r="771" spans="1:8" x14ac:dyDescent="0.25">
      <c r="A771" t="s">
        <v>1333</v>
      </c>
      <c r="B771" t="s">
        <v>189</v>
      </c>
      <c r="C771">
        <v>-0.108690181920356</v>
      </c>
      <c r="D771">
        <v>0.56750985756041195</v>
      </c>
      <c r="E771">
        <v>1.1813555645880099E-2</v>
      </c>
      <c r="F771" t="s">
        <v>166</v>
      </c>
      <c r="G771">
        <v>-1</v>
      </c>
      <c r="H771">
        <v>1</v>
      </c>
    </row>
    <row r="772" spans="1:8" x14ac:dyDescent="0.25">
      <c r="A772" t="s">
        <v>1334</v>
      </c>
      <c r="B772" t="s">
        <v>188</v>
      </c>
      <c r="C772">
        <v>-0.14013800849028701</v>
      </c>
      <c r="D772">
        <v>0.46014448583758299</v>
      </c>
      <c r="E772">
        <v>1.9638661423623999E-2</v>
      </c>
      <c r="F772" t="s">
        <v>166</v>
      </c>
      <c r="G772">
        <v>-1</v>
      </c>
      <c r="H772">
        <v>1</v>
      </c>
    </row>
    <row r="773" spans="1:8" x14ac:dyDescent="0.25">
      <c r="A773" t="s">
        <v>1335</v>
      </c>
      <c r="B773" t="s">
        <v>187</v>
      </c>
      <c r="C773">
        <v>-0.18272019648714399</v>
      </c>
      <c r="D773">
        <v>0.33382249671532799</v>
      </c>
      <c r="E773">
        <v>3.3386670204300702E-2</v>
      </c>
      <c r="F773" t="s">
        <v>166</v>
      </c>
      <c r="G773">
        <v>-1</v>
      </c>
      <c r="H773">
        <v>1</v>
      </c>
    </row>
    <row r="774" spans="1:8" x14ac:dyDescent="0.25">
      <c r="A774" t="s">
        <v>1336</v>
      </c>
      <c r="B774" t="s">
        <v>185</v>
      </c>
      <c r="C774">
        <v>-0.12725177444591901</v>
      </c>
      <c r="D774">
        <v>0.50279215791073595</v>
      </c>
      <c r="E774">
        <v>1.6193014099635101E-2</v>
      </c>
      <c r="F774" t="s">
        <v>166</v>
      </c>
      <c r="G774">
        <v>-1</v>
      </c>
      <c r="H774">
        <v>1</v>
      </c>
    </row>
    <row r="775" spans="1:8" x14ac:dyDescent="0.25">
      <c r="A775" t="s">
        <v>1337</v>
      </c>
      <c r="B775" t="s">
        <v>184</v>
      </c>
      <c r="C775">
        <v>-8.6113063867537504E-2</v>
      </c>
      <c r="D775">
        <v>0.65093678405698197</v>
      </c>
      <c r="E775">
        <v>7.4154597686549003E-3</v>
      </c>
      <c r="F775" t="s">
        <v>166</v>
      </c>
      <c r="G775">
        <v>-1</v>
      </c>
      <c r="H775">
        <v>1</v>
      </c>
    </row>
    <row r="776" spans="1:8" x14ac:dyDescent="0.25">
      <c r="A776" t="s">
        <v>1338</v>
      </c>
      <c r="B776" t="s">
        <v>183</v>
      </c>
      <c r="C776">
        <v>-0.15189721236661</v>
      </c>
      <c r="D776">
        <v>0.42296433442792902</v>
      </c>
      <c r="E776">
        <v>2.30727631247474E-2</v>
      </c>
      <c r="F776" t="s">
        <v>166</v>
      </c>
      <c r="G776">
        <v>-1</v>
      </c>
      <c r="H776">
        <v>1</v>
      </c>
    </row>
    <row r="777" spans="1:8" x14ac:dyDescent="0.25">
      <c r="A777" t="s">
        <v>1339</v>
      </c>
      <c r="B777" t="s">
        <v>182</v>
      </c>
      <c r="C777">
        <v>-0.23067138094867701</v>
      </c>
      <c r="D777">
        <v>0.22005752246094201</v>
      </c>
      <c r="E777">
        <v>5.3209285988770103E-2</v>
      </c>
      <c r="F777" t="s">
        <v>166</v>
      </c>
      <c r="G777">
        <v>-1</v>
      </c>
      <c r="H777">
        <v>1</v>
      </c>
    </row>
    <row r="778" spans="1:8" x14ac:dyDescent="0.25">
      <c r="A778" t="s">
        <v>1340</v>
      </c>
      <c r="B778" t="s">
        <v>180</v>
      </c>
      <c r="C778">
        <v>-0.100830717056672</v>
      </c>
      <c r="D778">
        <v>0.59600098335763696</v>
      </c>
      <c r="E778">
        <v>1.01668335021626E-2</v>
      </c>
      <c r="F778" t="s">
        <v>166</v>
      </c>
      <c r="G778">
        <v>-1</v>
      </c>
      <c r="H778">
        <v>1</v>
      </c>
    </row>
    <row r="779" spans="1:8" x14ac:dyDescent="0.25">
      <c r="A779" t="s">
        <v>1341</v>
      </c>
      <c r="B779" t="s">
        <v>179</v>
      </c>
      <c r="C779">
        <v>-6.9139372637939595E-2</v>
      </c>
      <c r="D779">
        <v>0.71657825943063902</v>
      </c>
      <c r="E779">
        <v>4.7802528487679002E-3</v>
      </c>
      <c r="F779" t="s">
        <v>166</v>
      </c>
      <c r="G779">
        <v>-1</v>
      </c>
      <c r="H779">
        <v>1</v>
      </c>
    </row>
    <row r="780" spans="1:8" x14ac:dyDescent="0.25">
      <c r="A780" t="s">
        <v>1342</v>
      </c>
      <c r="B780" t="s">
        <v>178</v>
      </c>
      <c r="C780">
        <v>-0.22533177862294301</v>
      </c>
      <c r="D780">
        <v>0.231219857112623</v>
      </c>
      <c r="E780">
        <v>5.0774410457379397E-2</v>
      </c>
      <c r="F780" t="s">
        <v>166</v>
      </c>
      <c r="G780">
        <v>-1</v>
      </c>
      <c r="H780">
        <v>1</v>
      </c>
    </row>
    <row r="781" spans="1:8" x14ac:dyDescent="0.25">
      <c r="A781" t="s">
        <v>1343</v>
      </c>
      <c r="B781" t="s">
        <v>177</v>
      </c>
      <c r="C781">
        <v>-0.22268555279317401</v>
      </c>
      <c r="D781">
        <v>0.23689018059837799</v>
      </c>
      <c r="E781">
        <v>4.9588855422801302E-2</v>
      </c>
      <c r="F781" t="s">
        <v>166</v>
      </c>
      <c r="G781">
        <v>-1</v>
      </c>
      <c r="H781">
        <v>1</v>
      </c>
    </row>
    <row r="782" spans="1:8" x14ac:dyDescent="0.25">
      <c r="A782" t="s">
        <v>1344</v>
      </c>
      <c r="B782" t="s">
        <v>135</v>
      </c>
      <c r="C782">
        <v>-0.24078286742052399</v>
      </c>
      <c r="D782">
        <v>0.19993411135379399</v>
      </c>
      <c r="E782">
        <v>5.7976389243249798E-2</v>
      </c>
      <c r="F782" t="s">
        <v>106</v>
      </c>
      <c r="G782">
        <v>-1</v>
      </c>
      <c r="H782">
        <v>1</v>
      </c>
    </row>
    <row r="783" spans="1:8" x14ac:dyDescent="0.25">
      <c r="A783" t="s">
        <v>1345</v>
      </c>
      <c r="B783" t="s">
        <v>134</v>
      </c>
      <c r="C783">
        <v>-0.17249960823470301</v>
      </c>
      <c r="D783">
        <v>0.362015300123256</v>
      </c>
      <c r="E783">
        <v>2.9756114841126301E-2</v>
      </c>
      <c r="F783" t="s">
        <v>106</v>
      </c>
      <c r="G783">
        <v>-1</v>
      </c>
      <c r="H783">
        <v>1</v>
      </c>
    </row>
    <row r="784" spans="1:8" x14ac:dyDescent="0.25">
      <c r="A784" t="s">
        <v>1346</v>
      </c>
      <c r="B784" t="s">
        <v>133</v>
      </c>
      <c r="C784">
        <v>-0.178628300804101</v>
      </c>
      <c r="D784">
        <v>0.34494473829552003</v>
      </c>
      <c r="E784">
        <v>3.1908069848160601E-2</v>
      </c>
      <c r="F784" t="s">
        <v>106</v>
      </c>
      <c r="G784">
        <v>-1</v>
      </c>
      <c r="H784">
        <v>1</v>
      </c>
    </row>
    <row r="785" spans="1:8" x14ac:dyDescent="0.25">
      <c r="A785" t="s">
        <v>1347</v>
      </c>
      <c r="B785" t="s">
        <v>132</v>
      </c>
      <c r="C785">
        <v>-0.194583891109082</v>
      </c>
      <c r="D785">
        <v>0.30282983191284402</v>
      </c>
      <c r="E785">
        <v>3.7862890679151197E-2</v>
      </c>
      <c r="F785" t="s">
        <v>106</v>
      </c>
      <c r="G785">
        <v>-1</v>
      </c>
      <c r="H785">
        <v>1</v>
      </c>
    </row>
    <row r="786" spans="1:8" x14ac:dyDescent="0.25">
      <c r="A786" t="s">
        <v>1348</v>
      </c>
      <c r="B786" t="s">
        <v>130</v>
      </c>
      <c r="C786">
        <v>-0.19994156360837301</v>
      </c>
      <c r="D786">
        <v>0.28944738222106497</v>
      </c>
      <c r="E786">
        <v>3.9976628858161299E-2</v>
      </c>
      <c r="F786" t="s">
        <v>106</v>
      </c>
      <c r="G786">
        <v>-1</v>
      </c>
      <c r="H786">
        <v>1</v>
      </c>
    </row>
    <row r="787" spans="1:8" x14ac:dyDescent="0.25">
      <c r="A787" t="s">
        <v>1349</v>
      </c>
      <c r="B787" t="s">
        <v>129</v>
      </c>
      <c r="C787">
        <v>-0.12988871971948901</v>
      </c>
      <c r="D787">
        <v>0.49390763424328299</v>
      </c>
      <c r="E787">
        <v>1.6871079510367901E-2</v>
      </c>
      <c r="F787" t="s">
        <v>106</v>
      </c>
      <c r="G787">
        <v>-1</v>
      </c>
      <c r="H787">
        <v>1</v>
      </c>
    </row>
    <row r="788" spans="1:8" x14ac:dyDescent="0.25">
      <c r="A788" t="s">
        <v>1350</v>
      </c>
      <c r="B788" t="s">
        <v>128</v>
      </c>
      <c r="C788">
        <v>-0.180818898471684</v>
      </c>
      <c r="D788">
        <v>0.33896295435216001</v>
      </c>
      <c r="E788">
        <v>3.2695474044513402E-2</v>
      </c>
      <c r="F788" t="s">
        <v>106</v>
      </c>
      <c r="G788">
        <v>-1</v>
      </c>
      <c r="H788">
        <v>1</v>
      </c>
    </row>
    <row r="789" spans="1:8" x14ac:dyDescent="0.25">
      <c r="A789" t="s">
        <v>1351</v>
      </c>
      <c r="B789" t="s">
        <v>127</v>
      </c>
      <c r="C789">
        <v>-0.20376299770172199</v>
      </c>
      <c r="D789">
        <v>0.280135969433503</v>
      </c>
      <c r="E789">
        <v>4.1519359232392403E-2</v>
      </c>
      <c r="F789" t="s">
        <v>106</v>
      </c>
      <c r="G789">
        <v>-1</v>
      </c>
      <c r="H789">
        <v>1</v>
      </c>
    </row>
    <row r="790" spans="1:8" x14ac:dyDescent="0.25">
      <c r="A790" t="s">
        <v>1352</v>
      </c>
      <c r="B790" t="s">
        <v>125</v>
      </c>
      <c r="C790">
        <v>-0.14996466711172499</v>
      </c>
      <c r="D790">
        <v>0.42895770044460702</v>
      </c>
      <c r="E790">
        <v>2.24894013819304E-2</v>
      </c>
      <c r="F790" t="s">
        <v>106</v>
      </c>
      <c r="G790">
        <v>-1</v>
      </c>
      <c r="H790">
        <v>1</v>
      </c>
    </row>
    <row r="791" spans="1:8" x14ac:dyDescent="0.25">
      <c r="A791" t="s">
        <v>1353</v>
      </c>
      <c r="B791" t="s">
        <v>124</v>
      </c>
      <c r="C791">
        <v>-0.11698506736672599</v>
      </c>
      <c r="D791">
        <v>0.538127683527303</v>
      </c>
      <c r="E791">
        <v>1.36855059867974E-2</v>
      </c>
      <c r="F791" t="s">
        <v>106</v>
      </c>
      <c r="G791">
        <v>-1</v>
      </c>
      <c r="H791">
        <v>1</v>
      </c>
    </row>
    <row r="792" spans="1:8" x14ac:dyDescent="0.25">
      <c r="A792" t="s">
        <v>1354</v>
      </c>
      <c r="B792" t="s">
        <v>123</v>
      </c>
      <c r="C792">
        <v>-0.192348432336026</v>
      </c>
      <c r="D792">
        <v>0.30852667046512</v>
      </c>
      <c r="E792">
        <v>3.6997919422127101E-2</v>
      </c>
      <c r="F792" t="s">
        <v>106</v>
      </c>
      <c r="G792">
        <v>-1</v>
      </c>
      <c r="H792">
        <v>1</v>
      </c>
    </row>
    <row r="793" spans="1:8" x14ac:dyDescent="0.25">
      <c r="A793" t="s">
        <v>1355</v>
      </c>
      <c r="B793" t="s">
        <v>122</v>
      </c>
      <c r="C793">
        <v>-0.25692538424053801</v>
      </c>
      <c r="D793">
        <v>0.17050630864518401</v>
      </c>
      <c r="E793">
        <v>6.6010653067148095E-2</v>
      </c>
      <c r="F793" t="s">
        <v>106</v>
      </c>
      <c r="G793">
        <v>-1</v>
      </c>
      <c r="H793">
        <v>1</v>
      </c>
    </row>
    <row r="794" spans="1:8" x14ac:dyDescent="0.25">
      <c r="A794" t="s">
        <v>1356</v>
      </c>
      <c r="B794" t="s">
        <v>120</v>
      </c>
      <c r="C794">
        <v>-0.14206715089838401</v>
      </c>
      <c r="D794">
        <v>0.45392916638304498</v>
      </c>
      <c r="E794">
        <v>2.0183075364384101E-2</v>
      </c>
      <c r="F794" t="s">
        <v>106</v>
      </c>
      <c r="G794">
        <v>-1</v>
      </c>
      <c r="H794">
        <v>1</v>
      </c>
    </row>
    <row r="795" spans="1:8" x14ac:dyDescent="0.25">
      <c r="A795" t="s">
        <v>1357</v>
      </c>
      <c r="B795" t="s">
        <v>119</v>
      </c>
      <c r="C795">
        <v>-8.4462106222445502E-2</v>
      </c>
      <c r="D795">
        <v>0.65721967396424796</v>
      </c>
      <c r="E795">
        <v>7.1338473875319003E-3</v>
      </c>
      <c r="F795" t="s">
        <v>106</v>
      </c>
      <c r="G795">
        <v>-1</v>
      </c>
      <c r="H795">
        <v>1</v>
      </c>
    </row>
    <row r="796" spans="1:8" x14ac:dyDescent="0.25">
      <c r="A796" t="s">
        <v>1358</v>
      </c>
      <c r="B796" t="s">
        <v>118</v>
      </c>
      <c r="C796">
        <v>-0.28672076703793098</v>
      </c>
      <c r="D796">
        <v>0.124498667320097</v>
      </c>
      <c r="E796">
        <v>8.2208798250819795E-2</v>
      </c>
      <c r="F796" t="s">
        <v>106</v>
      </c>
      <c r="G796">
        <v>-1</v>
      </c>
      <c r="H796">
        <v>1</v>
      </c>
    </row>
    <row r="797" spans="1:8" x14ac:dyDescent="0.25">
      <c r="A797" t="s">
        <v>1359</v>
      </c>
      <c r="B797" t="s">
        <v>117</v>
      </c>
      <c r="C797">
        <v>-0.20603008599009601</v>
      </c>
      <c r="D797">
        <v>0.27470390342932899</v>
      </c>
      <c r="E797">
        <v>4.2448396333086599E-2</v>
      </c>
      <c r="F797" t="s">
        <v>106</v>
      </c>
      <c r="G797">
        <v>-1</v>
      </c>
      <c r="H797">
        <v>1</v>
      </c>
    </row>
    <row r="798" spans="1:8" x14ac:dyDescent="0.25">
      <c r="A798" t="s">
        <v>1360</v>
      </c>
      <c r="B798" t="s">
        <v>75</v>
      </c>
      <c r="C798">
        <v>0.27855023338263402</v>
      </c>
      <c r="D798">
        <v>0.136083518487044</v>
      </c>
      <c r="E798">
        <v>7.7590232517519994E-2</v>
      </c>
      <c r="F798" t="s">
        <v>46</v>
      </c>
      <c r="G798">
        <v>-1</v>
      </c>
      <c r="H798">
        <v>0</v>
      </c>
    </row>
    <row r="799" spans="1:8" x14ac:dyDescent="0.25">
      <c r="A799" t="s">
        <v>1361</v>
      </c>
      <c r="B799" t="s">
        <v>74</v>
      </c>
      <c r="C799">
        <v>0.32783519969429797</v>
      </c>
      <c r="D799">
        <v>7.6965008850963398E-2</v>
      </c>
      <c r="E799">
        <v>0.1074759181586</v>
      </c>
      <c r="F799" t="s">
        <v>46</v>
      </c>
      <c r="G799">
        <v>-1</v>
      </c>
      <c r="H799">
        <v>0</v>
      </c>
    </row>
    <row r="800" spans="1:8" x14ac:dyDescent="0.25">
      <c r="A800" t="s">
        <v>1362</v>
      </c>
      <c r="B800" t="s">
        <v>73</v>
      </c>
      <c r="C800">
        <v>0.37151434424365398</v>
      </c>
      <c r="D800">
        <v>4.3237967725465898E-2</v>
      </c>
      <c r="E800">
        <v>0.13802290797879199</v>
      </c>
      <c r="F800" t="s">
        <v>46</v>
      </c>
      <c r="G800">
        <v>-1</v>
      </c>
      <c r="H800">
        <v>0</v>
      </c>
    </row>
    <row r="801" spans="1:8" x14ac:dyDescent="0.25">
      <c r="A801" t="s">
        <v>1363</v>
      </c>
      <c r="B801" t="s">
        <v>72</v>
      </c>
      <c r="C801">
        <v>0.43337783967721299</v>
      </c>
      <c r="D801">
        <v>1.6738972726112401E-2</v>
      </c>
      <c r="E801">
        <v>0.18781635192328799</v>
      </c>
      <c r="F801" t="s">
        <v>46</v>
      </c>
      <c r="G801">
        <v>-1</v>
      </c>
      <c r="H801">
        <v>0</v>
      </c>
    </row>
    <row r="802" spans="1:8" x14ac:dyDescent="0.25">
      <c r="A802" t="s">
        <v>1364</v>
      </c>
      <c r="B802" t="s">
        <v>70</v>
      </c>
      <c r="C802">
        <v>0.29878212732137099</v>
      </c>
      <c r="D802">
        <v>0.108749253845167</v>
      </c>
      <c r="E802">
        <v>8.9270759606684402E-2</v>
      </c>
      <c r="F802" t="s">
        <v>46</v>
      </c>
      <c r="G802">
        <v>-1</v>
      </c>
      <c r="H802">
        <v>0</v>
      </c>
    </row>
    <row r="803" spans="1:8" x14ac:dyDescent="0.25">
      <c r="A803" t="s">
        <v>1365</v>
      </c>
      <c r="B803" t="s">
        <v>69</v>
      </c>
      <c r="C803">
        <v>0.34721158252682999</v>
      </c>
      <c r="D803">
        <v>6.0120221419143499E-2</v>
      </c>
      <c r="E803">
        <v>0.120555883040785</v>
      </c>
      <c r="F803" t="s">
        <v>46</v>
      </c>
      <c r="G803">
        <v>-1</v>
      </c>
      <c r="H803">
        <v>0</v>
      </c>
    </row>
    <row r="804" spans="1:8" x14ac:dyDescent="0.25">
      <c r="A804" t="s">
        <v>1366</v>
      </c>
      <c r="B804" t="s">
        <v>68</v>
      </c>
      <c r="C804">
        <v>0.39053786357966203</v>
      </c>
      <c r="D804">
        <v>3.2864830431866901E-2</v>
      </c>
      <c r="E804">
        <v>0.152519822889366</v>
      </c>
      <c r="F804" t="s">
        <v>46</v>
      </c>
      <c r="G804">
        <v>-1</v>
      </c>
      <c r="H804">
        <v>0</v>
      </c>
    </row>
    <row r="805" spans="1:8" x14ac:dyDescent="0.25">
      <c r="A805" t="s">
        <v>1367</v>
      </c>
      <c r="B805" t="s">
        <v>67</v>
      </c>
      <c r="C805">
        <v>0.45775958804625699</v>
      </c>
      <c r="D805">
        <v>1.0971928728659999E-2</v>
      </c>
      <c r="E805">
        <v>0.20954384044827901</v>
      </c>
      <c r="F805" t="s">
        <v>46</v>
      </c>
      <c r="G805">
        <v>-1</v>
      </c>
      <c r="H805">
        <v>0</v>
      </c>
    </row>
    <row r="806" spans="1:8" x14ac:dyDescent="0.25">
      <c r="A806" t="s">
        <v>1368</v>
      </c>
      <c r="B806" t="s">
        <v>65</v>
      </c>
      <c r="C806">
        <v>0.317603801847199</v>
      </c>
      <c r="D806">
        <v>8.7215576003589798E-2</v>
      </c>
      <c r="E806">
        <v>0.100872174947794</v>
      </c>
      <c r="F806" t="s">
        <v>46</v>
      </c>
      <c r="G806">
        <v>-1</v>
      </c>
      <c r="H806">
        <v>0</v>
      </c>
    </row>
    <row r="807" spans="1:8" x14ac:dyDescent="0.25">
      <c r="A807" t="s">
        <v>1369</v>
      </c>
      <c r="B807" t="s">
        <v>64</v>
      </c>
      <c r="C807">
        <v>0.36765726303678897</v>
      </c>
      <c r="D807">
        <v>4.5629750419100702E-2</v>
      </c>
      <c r="E807">
        <v>0.13517186306370199</v>
      </c>
      <c r="F807" t="s">
        <v>46</v>
      </c>
      <c r="G807">
        <v>-1</v>
      </c>
      <c r="H807">
        <v>0</v>
      </c>
    </row>
    <row r="808" spans="1:8" x14ac:dyDescent="0.25">
      <c r="A808" t="s">
        <v>1370</v>
      </c>
      <c r="B808" t="s">
        <v>63</v>
      </c>
      <c r="C808">
        <v>0.41082409284759402</v>
      </c>
      <c r="D808">
        <v>2.41223345342561E-2</v>
      </c>
      <c r="E808">
        <v>0.16877643526404901</v>
      </c>
      <c r="F808" t="s">
        <v>46</v>
      </c>
      <c r="G808">
        <v>-1</v>
      </c>
      <c r="H808">
        <v>0</v>
      </c>
    </row>
    <row r="809" spans="1:8" x14ac:dyDescent="0.25">
      <c r="A809" t="s">
        <v>1371</v>
      </c>
      <c r="B809" t="s">
        <v>62</v>
      </c>
      <c r="C809">
        <v>0.48224938928462902</v>
      </c>
      <c r="D809">
        <v>6.9595117556352998E-3</v>
      </c>
      <c r="E809">
        <v>0.23256447346539699</v>
      </c>
      <c r="F809" t="s">
        <v>46</v>
      </c>
      <c r="G809">
        <v>-1</v>
      </c>
      <c r="H809">
        <v>0</v>
      </c>
    </row>
    <row r="810" spans="1:8" x14ac:dyDescent="0.25">
      <c r="A810" t="s">
        <v>1372</v>
      </c>
      <c r="B810" t="s">
        <v>60</v>
      </c>
      <c r="C810">
        <v>0.33625063511000602</v>
      </c>
      <c r="D810">
        <v>6.92513421299015E-2</v>
      </c>
      <c r="E810">
        <v>0.11306448961188199</v>
      </c>
      <c r="F810" t="s">
        <v>46</v>
      </c>
      <c r="G810">
        <v>-1</v>
      </c>
      <c r="H810">
        <v>0</v>
      </c>
    </row>
    <row r="811" spans="1:8" x14ac:dyDescent="0.25">
      <c r="A811" t="s">
        <v>1373</v>
      </c>
      <c r="B811" t="s">
        <v>59</v>
      </c>
      <c r="C811">
        <v>0.39277393518000597</v>
      </c>
      <c r="D811">
        <v>3.1790859722989902E-2</v>
      </c>
      <c r="E811">
        <v>0.15427136415678699</v>
      </c>
      <c r="F811" t="s">
        <v>46</v>
      </c>
      <c r="G811">
        <v>-1</v>
      </c>
      <c r="H811">
        <v>0</v>
      </c>
    </row>
    <row r="812" spans="1:8" x14ac:dyDescent="0.25">
      <c r="A812" t="s">
        <v>1374</v>
      </c>
      <c r="B812" t="s">
        <v>58</v>
      </c>
      <c r="C812">
        <v>0.42231317656817902</v>
      </c>
      <c r="D812">
        <v>2.0084140483287299E-2</v>
      </c>
      <c r="E812">
        <v>0.178348419103106</v>
      </c>
      <c r="F812" t="s">
        <v>46</v>
      </c>
      <c r="G812">
        <v>-1</v>
      </c>
      <c r="H812">
        <v>0</v>
      </c>
    </row>
    <row r="813" spans="1:8" x14ac:dyDescent="0.25">
      <c r="A813" t="s">
        <v>1375</v>
      </c>
      <c r="B813" t="s">
        <v>57</v>
      </c>
      <c r="C813">
        <v>0.53409628015619204</v>
      </c>
      <c r="D813">
        <v>2.3656889411465E-3</v>
      </c>
      <c r="E813">
        <v>0.28525883647668199</v>
      </c>
      <c r="F813" t="s">
        <v>46</v>
      </c>
      <c r="G813">
        <v>-1</v>
      </c>
      <c r="H813">
        <v>0</v>
      </c>
    </row>
    <row r="814" spans="1:8" x14ac:dyDescent="0.25">
      <c r="A814" t="s">
        <v>1376</v>
      </c>
      <c r="B814" t="s">
        <v>45</v>
      </c>
      <c r="C814">
        <v>8.9415624649293104E-2</v>
      </c>
      <c r="D814">
        <v>0.63843899788569902</v>
      </c>
      <c r="E814">
        <v>7.9951539314232004E-3</v>
      </c>
      <c r="F814" t="s">
        <v>16</v>
      </c>
      <c r="G814">
        <v>-1</v>
      </c>
      <c r="H814">
        <v>0</v>
      </c>
    </row>
    <row r="815" spans="1:8" x14ac:dyDescent="0.25">
      <c r="A815" t="s">
        <v>1377</v>
      </c>
      <c r="B815" t="s">
        <v>44</v>
      </c>
      <c r="C815">
        <v>-3.0460670444116999E-2</v>
      </c>
      <c r="D815">
        <v>0.87304848561888404</v>
      </c>
      <c r="E815">
        <v>9.2785244390540002E-4</v>
      </c>
      <c r="F815" t="s">
        <v>16</v>
      </c>
      <c r="G815">
        <v>-1</v>
      </c>
      <c r="H815">
        <v>1</v>
      </c>
    </row>
    <row r="816" spans="1:8" x14ac:dyDescent="0.25">
      <c r="A816" t="s">
        <v>1378</v>
      </c>
      <c r="B816" t="s">
        <v>43</v>
      </c>
      <c r="C816">
        <v>-0.18017080592103299</v>
      </c>
      <c r="D816">
        <v>0.34072608480907601</v>
      </c>
      <c r="E816">
        <v>3.2461519306234699E-2</v>
      </c>
      <c r="F816" t="s">
        <v>16</v>
      </c>
      <c r="G816">
        <v>-1</v>
      </c>
      <c r="H816">
        <v>1</v>
      </c>
    </row>
    <row r="817" spans="1:8" x14ac:dyDescent="0.25">
      <c r="A817" t="s">
        <v>1379</v>
      </c>
      <c r="B817" t="s">
        <v>42</v>
      </c>
      <c r="C817">
        <v>-0.28044363907314102</v>
      </c>
      <c r="D817">
        <v>0.13333142039832799</v>
      </c>
      <c r="E817">
        <v>7.8648634696586506E-2</v>
      </c>
      <c r="F817" t="s">
        <v>16</v>
      </c>
      <c r="G817">
        <v>-1</v>
      </c>
      <c r="H817">
        <v>1</v>
      </c>
    </row>
    <row r="818" spans="1:8" x14ac:dyDescent="0.25">
      <c r="A818" t="s">
        <v>1380</v>
      </c>
      <c r="B818" t="s">
        <v>40</v>
      </c>
      <c r="C818">
        <v>4.9598778092027597E-2</v>
      </c>
      <c r="D818">
        <v>0.79464753618550599</v>
      </c>
      <c r="E818">
        <v>2.4600387882222998E-3</v>
      </c>
      <c r="F818" t="s">
        <v>16</v>
      </c>
      <c r="G818">
        <v>-1</v>
      </c>
      <c r="H818">
        <v>0</v>
      </c>
    </row>
    <row r="819" spans="1:8" x14ac:dyDescent="0.25">
      <c r="A819" t="s">
        <v>1381</v>
      </c>
      <c r="B819" t="s">
        <v>39</v>
      </c>
      <c r="C819">
        <v>-9.5541789088404799E-2</v>
      </c>
      <c r="D819">
        <v>0.61551321054316699</v>
      </c>
      <c r="E819">
        <v>9.1282334622131995E-3</v>
      </c>
      <c r="F819" t="s">
        <v>16</v>
      </c>
      <c r="G819">
        <v>-1</v>
      </c>
      <c r="H819">
        <v>1</v>
      </c>
    </row>
    <row r="820" spans="1:8" x14ac:dyDescent="0.25">
      <c r="A820" t="s">
        <v>1382</v>
      </c>
      <c r="B820" t="s">
        <v>38</v>
      </c>
      <c r="C820">
        <v>-0.23327671320347601</v>
      </c>
      <c r="D820">
        <v>0.214746067147213</v>
      </c>
      <c r="E820">
        <v>5.4418024923017103E-2</v>
      </c>
      <c r="F820" t="s">
        <v>16</v>
      </c>
      <c r="G820">
        <v>-1</v>
      </c>
      <c r="H820">
        <v>1</v>
      </c>
    </row>
    <row r="821" spans="1:8" x14ac:dyDescent="0.25">
      <c r="A821" t="s">
        <v>1383</v>
      </c>
      <c r="B821" t="s">
        <v>37</v>
      </c>
      <c r="C821">
        <v>-0.30626272898224899</v>
      </c>
      <c r="D821">
        <v>9.9760058368776702E-2</v>
      </c>
      <c r="E821">
        <v>9.3796859163654905E-2</v>
      </c>
      <c r="F821" t="s">
        <v>16</v>
      </c>
      <c r="G821">
        <v>-1</v>
      </c>
      <c r="H821">
        <v>1</v>
      </c>
    </row>
    <row r="822" spans="1:8" x14ac:dyDescent="0.25">
      <c r="A822" t="s">
        <v>1384</v>
      </c>
      <c r="B822" t="s">
        <v>35</v>
      </c>
      <c r="C822">
        <v>-3.0101024774428799E-2</v>
      </c>
      <c r="D822">
        <v>0.87453557764274803</v>
      </c>
      <c r="E822">
        <v>9.0607169247080004E-4</v>
      </c>
      <c r="F822" t="s">
        <v>16</v>
      </c>
      <c r="G822">
        <v>-1</v>
      </c>
      <c r="H822">
        <v>1</v>
      </c>
    </row>
    <row r="823" spans="1:8" x14ac:dyDescent="0.25">
      <c r="A823" t="s">
        <v>1385</v>
      </c>
      <c r="B823" t="s">
        <v>34</v>
      </c>
      <c r="C823">
        <v>-0.153092126704168</v>
      </c>
      <c r="D823">
        <v>0.41928188765777702</v>
      </c>
      <c r="E823">
        <v>2.3437199258805198E-2</v>
      </c>
      <c r="F823" t="s">
        <v>16</v>
      </c>
      <c r="G823">
        <v>-1</v>
      </c>
      <c r="H823">
        <v>1</v>
      </c>
    </row>
    <row r="824" spans="1:8" x14ac:dyDescent="0.25">
      <c r="A824" t="s">
        <v>1386</v>
      </c>
      <c r="B824" t="s">
        <v>33</v>
      </c>
      <c r="C824">
        <v>-0.26015217234564503</v>
      </c>
      <c r="D824">
        <v>0.16501302446968599</v>
      </c>
      <c r="E824">
        <v>6.7679152776158505E-2</v>
      </c>
      <c r="F824" t="s">
        <v>16</v>
      </c>
      <c r="G824">
        <v>-1</v>
      </c>
      <c r="H824">
        <v>1</v>
      </c>
    </row>
    <row r="825" spans="1:8" x14ac:dyDescent="0.25">
      <c r="A825" t="s">
        <v>1387</v>
      </c>
      <c r="B825" t="s">
        <v>32</v>
      </c>
      <c r="C825">
        <v>-0.33604361822228701</v>
      </c>
      <c r="D825">
        <v>6.9433600579358601E-2</v>
      </c>
      <c r="E825">
        <v>0.11292531334792601</v>
      </c>
      <c r="F825" t="s">
        <v>16</v>
      </c>
      <c r="G825">
        <v>-1</v>
      </c>
      <c r="H825">
        <v>1</v>
      </c>
    </row>
    <row r="826" spans="1:8" x14ac:dyDescent="0.25">
      <c r="A826" t="s">
        <v>1388</v>
      </c>
      <c r="B826" t="s">
        <v>30</v>
      </c>
      <c r="C826">
        <v>-0.10970466445900599</v>
      </c>
      <c r="D826">
        <v>0.56387773399180696</v>
      </c>
      <c r="E826">
        <v>1.2035113404063101E-2</v>
      </c>
      <c r="F826" t="s">
        <v>16</v>
      </c>
      <c r="G826">
        <v>-1</v>
      </c>
      <c r="H826">
        <v>1</v>
      </c>
    </row>
    <row r="827" spans="1:8" x14ac:dyDescent="0.25">
      <c r="A827" t="s">
        <v>1389</v>
      </c>
      <c r="B827" t="s">
        <v>29</v>
      </c>
      <c r="C827">
        <v>-0.16949992681043299</v>
      </c>
      <c r="D827">
        <v>0.37054954680168001</v>
      </c>
      <c r="E827">
        <v>2.87302251887426E-2</v>
      </c>
      <c r="F827" t="s">
        <v>16</v>
      </c>
      <c r="G827">
        <v>-1</v>
      </c>
      <c r="H827">
        <v>1</v>
      </c>
    </row>
    <row r="828" spans="1:8" x14ac:dyDescent="0.25">
      <c r="A828" t="s">
        <v>1390</v>
      </c>
      <c r="B828" t="s">
        <v>28</v>
      </c>
      <c r="C828">
        <v>-0.31049217454226702</v>
      </c>
      <c r="D828">
        <v>9.49320457395008E-2</v>
      </c>
      <c r="E828">
        <v>9.6405390451985901E-2</v>
      </c>
      <c r="F828" t="s">
        <v>16</v>
      </c>
      <c r="G828">
        <v>-1</v>
      </c>
      <c r="H828">
        <v>1</v>
      </c>
    </row>
    <row r="829" spans="1:8" x14ac:dyDescent="0.25">
      <c r="A829" t="s">
        <v>1391</v>
      </c>
      <c r="B829" t="s">
        <v>27</v>
      </c>
      <c r="C829">
        <v>-0.31823149947164803</v>
      </c>
      <c r="D829">
        <v>8.6558191867601594E-2</v>
      </c>
      <c r="E829">
        <v>0.10127128725597299</v>
      </c>
      <c r="F829" t="s">
        <v>16</v>
      </c>
      <c r="G829">
        <v>-1</v>
      </c>
      <c r="H829">
        <v>1</v>
      </c>
    </row>
    <row r="830" spans="1:8" x14ac:dyDescent="0.25">
      <c r="A830" t="s">
        <v>1392</v>
      </c>
      <c r="B830" t="s">
        <v>531</v>
      </c>
      <c r="C830">
        <v>3.8298536652837903E-2</v>
      </c>
      <c r="D830">
        <v>0.84075351243539398</v>
      </c>
      <c r="E830">
        <v>1.4667779097488E-3</v>
      </c>
      <c r="F830" t="s">
        <v>526</v>
      </c>
      <c r="G830">
        <v>-1</v>
      </c>
      <c r="H830">
        <v>0</v>
      </c>
    </row>
    <row r="831" spans="1:8" x14ac:dyDescent="0.25">
      <c r="A831" t="s">
        <v>1393</v>
      </c>
      <c r="B831" t="s">
        <v>530</v>
      </c>
      <c r="C831">
        <v>-0.12641398208927301</v>
      </c>
      <c r="D831">
        <v>0.50563150156894998</v>
      </c>
      <c r="E831">
        <v>1.5980494867666801E-2</v>
      </c>
      <c r="F831" t="s">
        <v>526</v>
      </c>
      <c r="G831">
        <v>-1</v>
      </c>
      <c r="H831">
        <v>1</v>
      </c>
    </row>
    <row r="832" spans="1:8" x14ac:dyDescent="0.25">
      <c r="A832" t="s">
        <v>1394</v>
      </c>
      <c r="B832" t="s">
        <v>529</v>
      </c>
      <c r="C832">
        <v>-0.151426419562084</v>
      </c>
      <c r="D832">
        <v>0.42442010796297602</v>
      </c>
      <c r="E832">
        <v>2.2929960541392701E-2</v>
      </c>
      <c r="F832" t="s">
        <v>526</v>
      </c>
      <c r="G832">
        <v>-1</v>
      </c>
      <c r="H832">
        <v>1</v>
      </c>
    </row>
    <row r="833" spans="1:8" x14ac:dyDescent="0.25">
      <c r="A833" t="s">
        <v>1395</v>
      </c>
      <c r="B833" t="s">
        <v>528</v>
      </c>
      <c r="C833">
        <v>-4.95903501747334E-2</v>
      </c>
      <c r="D833">
        <v>0.79468169154285295</v>
      </c>
      <c r="E833">
        <v>2.4592028304526001E-3</v>
      </c>
      <c r="F833" t="s">
        <v>526</v>
      </c>
      <c r="G833">
        <v>-1</v>
      </c>
      <c r="H833">
        <v>1</v>
      </c>
    </row>
    <row r="834" spans="1:8" x14ac:dyDescent="0.25">
      <c r="A834" t="s">
        <v>1396</v>
      </c>
      <c r="B834" t="s">
        <v>141</v>
      </c>
      <c r="C834">
        <v>0.38288321921248097</v>
      </c>
      <c r="D834">
        <v>3.6765496518915697E-2</v>
      </c>
      <c r="E834">
        <v>0.14659955955451201</v>
      </c>
      <c r="F834" t="s">
        <v>136</v>
      </c>
      <c r="G834">
        <v>-1</v>
      </c>
      <c r="H834">
        <v>0</v>
      </c>
    </row>
    <row r="835" spans="1:8" x14ac:dyDescent="0.25">
      <c r="A835" t="s">
        <v>1397</v>
      </c>
      <c r="B835" t="s">
        <v>140</v>
      </c>
      <c r="C835">
        <v>0.23893815991911899</v>
      </c>
      <c r="D835">
        <v>0.20350708787521499</v>
      </c>
      <c r="E835">
        <v>5.7091444265534502E-2</v>
      </c>
      <c r="F835" t="s">
        <v>136</v>
      </c>
      <c r="G835">
        <v>-1</v>
      </c>
      <c r="H835">
        <v>0</v>
      </c>
    </row>
    <row r="836" spans="1:8" x14ac:dyDescent="0.25">
      <c r="A836" t="s">
        <v>1398</v>
      </c>
      <c r="B836" t="s">
        <v>139</v>
      </c>
      <c r="C836">
        <v>6.1944044392625998E-2</v>
      </c>
      <c r="D836">
        <v>0.74504684158159196</v>
      </c>
      <c r="E836">
        <v>3.8370646357158002E-3</v>
      </c>
      <c r="F836" t="s">
        <v>136</v>
      </c>
      <c r="G836">
        <v>-1</v>
      </c>
      <c r="H836">
        <v>0</v>
      </c>
    </row>
    <row r="837" spans="1:8" x14ac:dyDescent="0.25">
      <c r="A837" t="s">
        <v>1399</v>
      </c>
      <c r="B837" t="s">
        <v>138</v>
      </c>
      <c r="C837">
        <v>0.24078018258307499</v>
      </c>
      <c r="D837">
        <v>0.199939279887903</v>
      </c>
      <c r="E837">
        <v>5.7975096324739503E-2</v>
      </c>
      <c r="F837" t="s">
        <v>136</v>
      </c>
      <c r="G837">
        <v>-1</v>
      </c>
      <c r="H837">
        <v>0</v>
      </c>
    </row>
    <row r="838" spans="1:8" x14ac:dyDescent="0.25">
      <c r="A838" t="s">
        <v>1400</v>
      </c>
      <c r="B838" t="s">
        <v>441</v>
      </c>
      <c r="C838">
        <v>0.33692527434124703</v>
      </c>
      <c r="D838">
        <v>6.8659962986383799E-2</v>
      </c>
      <c r="E838">
        <v>0.11351864048992399</v>
      </c>
      <c r="F838" t="s">
        <v>436</v>
      </c>
      <c r="G838">
        <v>-1</v>
      </c>
      <c r="H838">
        <v>0</v>
      </c>
    </row>
    <row r="839" spans="1:8" x14ac:dyDescent="0.25">
      <c r="A839" t="s">
        <v>1401</v>
      </c>
      <c r="B839" t="s">
        <v>440</v>
      </c>
      <c r="C839">
        <v>0.30505316904190199</v>
      </c>
      <c r="D839">
        <v>0.10117425008983399</v>
      </c>
      <c r="E839">
        <v>9.3057435942507802E-2</v>
      </c>
      <c r="F839" t="s">
        <v>436</v>
      </c>
      <c r="G839">
        <v>-1</v>
      </c>
      <c r="H839">
        <v>0</v>
      </c>
    </row>
    <row r="840" spans="1:8" x14ac:dyDescent="0.25">
      <c r="A840" t="s">
        <v>1402</v>
      </c>
      <c r="B840" t="s">
        <v>439</v>
      </c>
      <c r="C840">
        <v>0.427357945536397</v>
      </c>
      <c r="D840">
        <v>1.8496382859897499E-2</v>
      </c>
      <c r="E840">
        <v>0.18263481361309</v>
      </c>
      <c r="F840" t="s">
        <v>436</v>
      </c>
      <c r="G840">
        <v>-1</v>
      </c>
      <c r="H840">
        <v>0</v>
      </c>
    </row>
    <row r="841" spans="1:8" x14ac:dyDescent="0.25">
      <c r="A841" t="s">
        <v>1403</v>
      </c>
      <c r="B841" t="s">
        <v>438</v>
      </c>
      <c r="C841">
        <v>0.44797377484894202</v>
      </c>
      <c r="D841">
        <v>1.3045311170324E-2</v>
      </c>
      <c r="E841">
        <v>0.20068050295241099</v>
      </c>
      <c r="F841" t="s">
        <v>436</v>
      </c>
      <c r="G841">
        <v>-1</v>
      </c>
      <c r="H841">
        <v>0</v>
      </c>
    </row>
    <row r="842" spans="1:8" x14ac:dyDescent="0.25">
      <c r="A842" t="s">
        <v>1404</v>
      </c>
      <c r="B842" t="s">
        <v>231</v>
      </c>
      <c r="C842">
        <v>4.3748486493658999E-2</v>
      </c>
      <c r="D842">
        <v>0.81844288339513604</v>
      </c>
      <c r="E842">
        <v>1.913930070486E-3</v>
      </c>
      <c r="F842" t="s">
        <v>226</v>
      </c>
      <c r="G842">
        <v>1</v>
      </c>
      <c r="H842">
        <v>1</v>
      </c>
    </row>
    <row r="843" spans="1:8" x14ac:dyDescent="0.25">
      <c r="A843" t="s">
        <v>1405</v>
      </c>
      <c r="B843" t="s">
        <v>230</v>
      </c>
      <c r="C843">
        <v>-1.41203907743886E-2</v>
      </c>
      <c r="D843">
        <v>0.94096441625156502</v>
      </c>
      <c r="E843">
        <v>1.9938543562140001E-4</v>
      </c>
      <c r="F843" t="s">
        <v>226</v>
      </c>
      <c r="G843">
        <v>1</v>
      </c>
      <c r="H843">
        <v>0</v>
      </c>
    </row>
    <row r="844" spans="1:8" x14ac:dyDescent="0.25">
      <c r="A844" t="s">
        <v>1406</v>
      </c>
      <c r="B844" t="s">
        <v>229</v>
      </c>
      <c r="C844">
        <v>-0.14151268822457599</v>
      </c>
      <c r="D844">
        <v>0.45571093833104098</v>
      </c>
      <c r="E844">
        <v>2.00258409285465E-2</v>
      </c>
      <c r="F844" t="s">
        <v>226</v>
      </c>
      <c r="G844">
        <v>1</v>
      </c>
      <c r="H844">
        <v>0</v>
      </c>
    </row>
    <row r="845" spans="1:8" x14ac:dyDescent="0.25">
      <c r="A845" t="s">
        <v>1407</v>
      </c>
      <c r="B845" t="s">
        <v>228</v>
      </c>
      <c r="C845">
        <v>2.67068378644949E-2</v>
      </c>
      <c r="D845">
        <v>0.88859009406204104</v>
      </c>
      <c r="E845">
        <v>7.1325518872050004E-4</v>
      </c>
      <c r="F845" t="s">
        <v>226</v>
      </c>
      <c r="G845">
        <v>1</v>
      </c>
      <c r="H845">
        <v>1</v>
      </c>
    </row>
    <row r="846" spans="1:8" x14ac:dyDescent="0.25">
      <c r="A846" t="s">
        <v>1408</v>
      </c>
      <c r="B846" t="s">
        <v>201</v>
      </c>
      <c r="C846">
        <v>0.288935317492298</v>
      </c>
      <c r="D846">
        <v>0.12148783552281001</v>
      </c>
      <c r="E846">
        <v>8.3483617694375595E-2</v>
      </c>
      <c r="F846" t="s">
        <v>196</v>
      </c>
      <c r="G846">
        <v>1</v>
      </c>
      <c r="H846">
        <v>1</v>
      </c>
    </row>
    <row r="847" spans="1:8" x14ac:dyDescent="0.25">
      <c r="A847" t="s">
        <v>1409</v>
      </c>
      <c r="B847" t="s">
        <v>200</v>
      </c>
      <c r="C847">
        <v>0.25068805799156801</v>
      </c>
      <c r="D847">
        <v>0.18148924686029599</v>
      </c>
      <c r="E847">
        <v>6.2844502419584294E-2</v>
      </c>
      <c r="F847" t="s">
        <v>196</v>
      </c>
      <c r="G847">
        <v>1</v>
      </c>
      <c r="H847">
        <v>1</v>
      </c>
    </row>
    <row r="848" spans="1:8" x14ac:dyDescent="0.25">
      <c r="A848" t="s">
        <v>1410</v>
      </c>
      <c r="B848" t="s">
        <v>199</v>
      </c>
      <c r="C848">
        <v>7.2732953208735504E-2</v>
      </c>
      <c r="D848">
        <v>0.70249565081599197</v>
      </c>
      <c r="E848">
        <v>5.2900824824639002E-3</v>
      </c>
      <c r="F848" t="s">
        <v>196</v>
      </c>
      <c r="G848">
        <v>1</v>
      </c>
      <c r="H848">
        <v>1</v>
      </c>
    </row>
    <row r="849" spans="1:8" x14ac:dyDescent="0.25">
      <c r="A849" t="s">
        <v>1411</v>
      </c>
      <c r="B849" t="s">
        <v>198</v>
      </c>
      <c r="C849">
        <v>7.5749683492855005E-2</v>
      </c>
      <c r="D849">
        <v>0.69074747547000703</v>
      </c>
      <c r="E849">
        <v>5.7380145492677004E-3</v>
      </c>
      <c r="F849" t="s">
        <v>196</v>
      </c>
      <c r="G849">
        <v>1</v>
      </c>
      <c r="H849">
        <v>1</v>
      </c>
    </row>
    <row r="850" spans="1:8" x14ac:dyDescent="0.25">
      <c r="A850" t="s">
        <v>1412</v>
      </c>
      <c r="B850" t="s">
        <v>291</v>
      </c>
      <c r="C850">
        <v>0.17106163112192399</v>
      </c>
      <c r="D850">
        <v>0.366091787189542</v>
      </c>
      <c r="E850">
        <v>2.92620816420932E-2</v>
      </c>
      <c r="F850" t="s">
        <v>286</v>
      </c>
      <c r="G850">
        <v>1</v>
      </c>
      <c r="H850">
        <v>1</v>
      </c>
    </row>
    <row r="851" spans="1:8" x14ac:dyDescent="0.25">
      <c r="A851" t="s">
        <v>1413</v>
      </c>
      <c r="B851" t="s">
        <v>290</v>
      </c>
      <c r="C851">
        <v>3.9912756061332398E-2</v>
      </c>
      <c r="D851">
        <v>0.83413190922512104</v>
      </c>
      <c r="E851">
        <v>1.5930280964114999E-3</v>
      </c>
      <c r="F851" t="s">
        <v>286</v>
      </c>
      <c r="G851">
        <v>1</v>
      </c>
      <c r="H851">
        <v>1</v>
      </c>
    </row>
    <row r="852" spans="1:8" x14ac:dyDescent="0.25">
      <c r="A852" t="s">
        <v>1414</v>
      </c>
      <c r="B852" t="s">
        <v>289</v>
      </c>
      <c r="C852">
        <v>2.8916117681849901E-2</v>
      </c>
      <c r="D852">
        <v>0.87943796522431505</v>
      </c>
      <c r="E852">
        <v>8.3614186179039999E-4</v>
      </c>
      <c r="F852" t="s">
        <v>286</v>
      </c>
      <c r="G852">
        <v>1</v>
      </c>
      <c r="H852">
        <v>1</v>
      </c>
    </row>
    <row r="853" spans="1:8" x14ac:dyDescent="0.25">
      <c r="A853" t="s">
        <v>1415</v>
      </c>
      <c r="B853" t="s">
        <v>288</v>
      </c>
      <c r="C853">
        <v>0.14566424388355401</v>
      </c>
      <c r="D853">
        <v>0.44246055009415802</v>
      </c>
      <c r="E853">
        <v>2.1218071946167601E-2</v>
      </c>
      <c r="F853" t="s">
        <v>286</v>
      </c>
      <c r="G853">
        <v>1</v>
      </c>
      <c r="H853">
        <v>1</v>
      </c>
    </row>
    <row r="854" spans="1:8" x14ac:dyDescent="0.25">
      <c r="A854" t="s">
        <v>1416</v>
      </c>
      <c r="B854" t="s">
        <v>501</v>
      </c>
      <c r="C854">
        <v>-5.2482753532817297E-2</v>
      </c>
      <c r="D854">
        <v>0.78298205454632497</v>
      </c>
      <c r="E854">
        <v>2.7544394183866001E-3</v>
      </c>
      <c r="F854" t="s">
        <v>496</v>
      </c>
      <c r="G854">
        <v>-1</v>
      </c>
      <c r="H854">
        <v>1</v>
      </c>
    </row>
    <row r="855" spans="1:8" x14ac:dyDescent="0.25">
      <c r="A855" t="s">
        <v>1417</v>
      </c>
      <c r="B855" t="s">
        <v>500</v>
      </c>
      <c r="C855">
        <v>0.25598173731548801</v>
      </c>
      <c r="D855">
        <v>0.17213696003283499</v>
      </c>
      <c r="E855">
        <v>6.5526649839055304E-2</v>
      </c>
      <c r="F855" t="s">
        <v>496</v>
      </c>
      <c r="G855">
        <v>-1</v>
      </c>
      <c r="H855">
        <v>0</v>
      </c>
    </row>
    <row r="856" spans="1:8" x14ac:dyDescent="0.25">
      <c r="A856" t="s">
        <v>1418</v>
      </c>
      <c r="B856" t="s">
        <v>499</v>
      </c>
      <c r="C856">
        <v>0.12326046248564999</v>
      </c>
      <c r="D856">
        <v>0.51639009718377604</v>
      </c>
      <c r="E856">
        <v>1.5193141612176501E-2</v>
      </c>
      <c r="F856" t="s">
        <v>496</v>
      </c>
      <c r="G856">
        <v>-1</v>
      </c>
      <c r="H856">
        <v>0</v>
      </c>
    </row>
    <row r="857" spans="1:8" x14ac:dyDescent="0.25">
      <c r="A857" t="s">
        <v>1419</v>
      </c>
      <c r="B857" t="s">
        <v>498</v>
      </c>
      <c r="C857">
        <v>0.14131584189222701</v>
      </c>
      <c r="D857">
        <v>0.45634439968893598</v>
      </c>
      <c r="E857">
        <v>1.9970167169709001E-2</v>
      </c>
      <c r="F857" t="s">
        <v>496</v>
      </c>
      <c r="G857">
        <v>-1</v>
      </c>
      <c r="H857">
        <v>0</v>
      </c>
    </row>
    <row r="858" spans="1:8" x14ac:dyDescent="0.25">
      <c r="A858" t="s">
        <v>1420</v>
      </c>
      <c r="B858" t="s">
        <v>471</v>
      </c>
      <c r="C858">
        <v>-0.188940859772566</v>
      </c>
      <c r="D858">
        <v>0.31733848082607802</v>
      </c>
      <c r="E858">
        <v>3.56986484915967E-2</v>
      </c>
      <c r="F858" t="s">
        <v>466</v>
      </c>
      <c r="G858">
        <v>1</v>
      </c>
      <c r="H858">
        <v>0</v>
      </c>
    </row>
    <row r="859" spans="1:8" x14ac:dyDescent="0.25">
      <c r="A859" t="s">
        <v>1421</v>
      </c>
      <c r="B859" t="s">
        <v>470</v>
      </c>
      <c r="C859">
        <v>-0.16282881697510501</v>
      </c>
      <c r="D859">
        <v>0.38994751840509101</v>
      </c>
      <c r="E859">
        <v>2.6513223637512101E-2</v>
      </c>
      <c r="F859" t="s">
        <v>466</v>
      </c>
      <c r="G859">
        <v>1</v>
      </c>
      <c r="H859">
        <v>0</v>
      </c>
    </row>
    <row r="860" spans="1:8" x14ac:dyDescent="0.25">
      <c r="A860" t="s">
        <v>1422</v>
      </c>
      <c r="B860" t="s">
        <v>469</v>
      </c>
      <c r="C860">
        <v>-1.9622282743248901E-2</v>
      </c>
      <c r="D860">
        <v>0.91802761177929604</v>
      </c>
      <c r="E860">
        <v>3.8503398005600002E-4</v>
      </c>
      <c r="F860" t="s">
        <v>466</v>
      </c>
      <c r="G860">
        <v>1</v>
      </c>
      <c r="H860">
        <v>0</v>
      </c>
    </row>
    <row r="861" spans="1:8" x14ac:dyDescent="0.25">
      <c r="A861" t="s">
        <v>1423</v>
      </c>
      <c r="B861" t="s">
        <v>468</v>
      </c>
      <c r="C861">
        <v>-1.28754805366779E-2</v>
      </c>
      <c r="D861">
        <v>0.94616139393617704</v>
      </c>
      <c r="E861">
        <v>1.657779990505E-4</v>
      </c>
      <c r="F861" t="s">
        <v>466</v>
      </c>
      <c r="G861">
        <v>1</v>
      </c>
      <c r="H861">
        <v>0</v>
      </c>
    </row>
    <row r="862" spans="1:8" x14ac:dyDescent="0.25">
      <c r="A862" t="s">
        <v>1424</v>
      </c>
      <c r="B862" t="s">
        <v>381</v>
      </c>
      <c r="C862">
        <v>5.1666504462387103E-2</v>
      </c>
      <c r="D862">
        <v>0.78627916662003605</v>
      </c>
      <c r="E862">
        <v>2.6694276833620001E-3</v>
      </c>
      <c r="F862" t="s">
        <v>376</v>
      </c>
      <c r="G862">
        <v>-1</v>
      </c>
      <c r="H862">
        <v>0</v>
      </c>
    </row>
    <row r="863" spans="1:8" x14ac:dyDescent="0.25">
      <c r="A863" t="s">
        <v>1425</v>
      </c>
      <c r="B863" t="s">
        <v>380</v>
      </c>
      <c r="C863">
        <v>-9.5111118879785995E-3</v>
      </c>
      <c r="D863">
        <v>0.96021646768365299</v>
      </c>
      <c r="E863" s="16">
        <v>9.0461249345641302E-5</v>
      </c>
      <c r="F863" t="s">
        <v>376</v>
      </c>
      <c r="G863">
        <v>-1</v>
      </c>
      <c r="H863">
        <v>1</v>
      </c>
    </row>
    <row r="864" spans="1:8" x14ac:dyDescent="0.25">
      <c r="A864" t="s">
        <v>1426</v>
      </c>
      <c r="B864" t="s">
        <v>379</v>
      </c>
      <c r="C864">
        <v>-0.245633619084731</v>
      </c>
      <c r="D864">
        <v>0.19074611399243999</v>
      </c>
      <c r="E864">
        <v>6.0335874824662801E-2</v>
      </c>
      <c r="F864" t="s">
        <v>376</v>
      </c>
      <c r="G864">
        <v>-1</v>
      </c>
      <c r="H864">
        <v>1</v>
      </c>
    </row>
    <row r="865" spans="1:8" x14ac:dyDescent="0.25">
      <c r="A865" t="s">
        <v>1427</v>
      </c>
      <c r="B865" t="s">
        <v>378</v>
      </c>
      <c r="C865">
        <v>-9.3435965661780598E-2</v>
      </c>
      <c r="D865">
        <v>0.62335525708794703</v>
      </c>
      <c r="E865">
        <v>8.7302796791494993E-3</v>
      </c>
      <c r="F865" t="s">
        <v>376</v>
      </c>
      <c r="G865">
        <v>-1</v>
      </c>
      <c r="H865">
        <v>1</v>
      </c>
    </row>
    <row r="866" spans="1:8" x14ac:dyDescent="0.25">
      <c r="A866" t="s">
        <v>1428</v>
      </c>
      <c r="B866" t="s">
        <v>351</v>
      </c>
      <c r="C866">
        <v>-3.6667353632017E-3</v>
      </c>
      <c r="D866">
        <v>0.98465748573187195</v>
      </c>
      <c r="E866" s="16">
        <v>1.3444948223861799E-5</v>
      </c>
      <c r="F866" t="s">
        <v>346</v>
      </c>
      <c r="G866">
        <v>-1</v>
      </c>
      <c r="H866">
        <v>1</v>
      </c>
    </row>
    <row r="867" spans="1:8" x14ac:dyDescent="0.25">
      <c r="A867" t="s">
        <v>1429</v>
      </c>
      <c r="B867" t="s">
        <v>350</v>
      </c>
      <c r="C867">
        <v>-0.118672749716051</v>
      </c>
      <c r="D867">
        <v>0.53223927213909805</v>
      </c>
      <c r="E867">
        <v>1.4083221525168299E-2</v>
      </c>
      <c r="F867" t="s">
        <v>346</v>
      </c>
      <c r="G867">
        <v>-1</v>
      </c>
      <c r="H867">
        <v>1</v>
      </c>
    </row>
    <row r="868" spans="1:8" x14ac:dyDescent="0.25">
      <c r="A868" t="s">
        <v>1430</v>
      </c>
      <c r="B868" t="s">
        <v>349</v>
      </c>
      <c r="C868">
        <v>-0.234346940540856</v>
      </c>
      <c r="D868">
        <v>0.212589736381435</v>
      </c>
      <c r="E868">
        <v>5.49184885408599E-2</v>
      </c>
      <c r="F868" t="s">
        <v>346</v>
      </c>
      <c r="G868">
        <v>-1</v>
      </c>
      <c r="H868">
        <v>1</v>
      </c>
    </row>
    <row r="869" spans="1:8" x14ac:dyDescent="0.25">
      <c r="A869" t="s">
        <v>1431</v>
      </c>
      <c r="B869" t="s">
        <v>348</v>
      </c>
      <c r="C869">
        <v>-0.165913556921327</v>
      </c>
      <c r="D869">
        <v>0.38090639439297203</v>
      </c>
      <c r="E869">
        <v>2.75273083702866E-2</v>
      </c>
      <c r="F869" t="s">
        <v>346</v>
      </c>
      <c r="G869">
        <v>-1</v>
      </c>
      <c r="H869">
        <v>1</v>
      </c>
    </row>
    <row r="870" spans="1:8" x14ac:dyDescent="0.25">
      <c r="A870" t="s">
        <v>1432</v>
      </c>
      <c r="B870" t="s">
        <v>321</v>
      </c>
      <c r="C870">
        <v>0.121600767234831</v>
      </c>
      <c r="D870">
        <v>0.52209702485990295</v>
      </c>
      <c r="E870">
        <v>1.47867465920996E-2</v>
      </c>
      <c r="F870" t="s">
        <v>316</v>
      </c>
      <c r="G870">
        <v>-1</v>
      </c>
      <c r="H870">
        <v>0</v>
      </c>
    </row>
    <row r="871" spans="1:8" x14ac:dyDescent="0.25">
      <c r="A871" t="s">
        <v>1433</v>
      </c>
      <c r="B871" t="s">
        <v>320</v>
      </c>
      <c r="C871">
        <v>0.179838379676656</v>
      </c>
      <c r="D871">
        <v>0.34163259792463702</v>
      </c>
      <c r="E871">
        <v>3.2341842804725102E-2</v>
      </c>
      <c r="F871" t="s">
        <v>316</v>
      </c>
      <c r="G871">
        <v>-1</v>
      </c>
      <c r="H871">
        <v>0</v>
      </c>
    </row>
    <row r="872" spans="1:8" x14ac:dyDescent="0.25">
      <c r="A872" t="s">
        <v>1434</v>
      </c>
      <c r="B872" t="s">
        <v>319</v>
      </c>
      <c r="C872">
        <v>0.110540311799754</v>
      </c>
      <c r="D872">
        <v>0.56089386472871805</v>
      </c>
      <c r="E872">
        <v>1.2219160532787101E-2</v>
      </c>
      <c r="F872" t="s">
        <v>316</v>
      </c>
      <c r="G872">
        <v>-1</v>
      </c>
      <c r="H872">
        <v>0</v>
      </c>
    </row>
    <row r="873" spans="1:8" x14ac:dyDescent="0.25">
      <c r="A873" t="s">
        <v>1435</v>
      </c>
      <c r="B873" t="s">
        <v>318</v>
      </c>
      <c r="C873">
        <v>0.24512925180707501</v>
      </c>
      <c r="D873">
        <v>0.19168752134790501</v>
      </c>
      <c r="E873">
        <v>6.0088350091496302E-2</v>
      </c>
      <c r="F873" t="s">
        <v>316</v>
      </c>
      <c r="G873">
        <v>-1</v>
      </c>
      <c r="H873">
        <v>0</v>
      </c>
    </row>
    <row r="874" spans="1:8" x14ac:dyDescent="0.25">
      <c r="A874" t="s">
        <v>1436</v>
      </c>
      <c r="B874" t="s">
        <v>81</v>
      </c>
      <c r="C874">
        <v>0.11744167820134301</v>
      </c>
      <c r="D874">
        <v>0.53653150030344698</v>
      </c>
      <c r="E874">
        <v>1.3792547778747799E-2</v>
      </c>
      <c r="F874" t="s">
        <v>76</v>
      </c>
      <c r="G874">
        <v>1</v>
      </c>
      <c r="H874">
        <v>1</v>
      </c>
    </row>
    <row r="875" spans="1:8" x14ac:dyDescent="0.25">
      <c r="A875" t="s">
        <v>1437</v>
      </c>
      <c r="B875" t="s">
        <v>80</v>
      </c>
      <c r="C875">
        <v>8.7915250273206003E-3</v>
      </c>
      <c r="D875">
        <v>0.96322429163706702</v>
      </c>
      <c r="E875" s="16">
        <v>7.7290912306238096E-5</v>
      </c>
      <c r="F875" t="s">
        <v>76</v>
      </c>
      <c r="G875">
        <v>1</v>
      </c>
      <c r="H875">
        <v>1</v>
      </c>
    </row>
    <row r="876" spans="1:8" x14ac:dyDescent="0.25">
      <c r="A876" t="s">
        <v>1438</v>
      </c>
      <c r="B876" t="s">
        <v>79</v>
      </c>
      <c r="C876">
        <v>-0.104511752443291</v>
      </c>
      <c r="D876">
        <v>0.58258023521124502</v>
      </c>
      <c r="E876">
        <v>1.09227063987679E-2</v>
      </c>
      <c r="F876" t="s">
        <v>76</v>
      </c>
      <c r="G876">
        <v>1</v>
      </c>
      <c r="H876">
        <v>0</v>
      </c>
    </row>
    <row r="877" spans="1:8" x14ac:dyDescent="0.25">
      <c r="A877" t="s">
        <v>1439</v>
      </c>
      <c r="B877" t="s">
        <v>78</v>
      </c>
      <c r="C877">
        <v>-0.15697538729041</v>
      </c>
      <c r="D877">
        <v>0.407438435739573</v>
      </c>
      <c r="E877">
        <v>2.4641272214974499E-2</v>
      </c>
      <c r="F877" t="s">
        <v>76</v>
      </c>
      <c r="G877">
        <v>1</v>
      </c>
      <c r="H877">
        <v>0</v>
      </c>
    </row>
    <row r="878" spans="1:8" x14ac:dyDescent="0.25">
      <c r="A878" t="s">
        <v>1440</v>
      </c>
      <c r="B878" t="s">
        <v>411</v>
      </c>
      <c r="C878">
        <v>0.22868196573826499</v>
      </c>
      <c r="D878">
        <v>0.22417280973159501</v>
      </c>
      <c r="E878">
        <v>5.2295441453917201E-2</v>
      </c>
      <c r="F878" t="s">
        <v>406</v>
      </c>
      <c r="G878">
        <v>-1</v>
      </c>
      <c r="H878">
        <v>0</v>
      </c>
    </row>
    <row r="879" spans="1:8" x14ac:dyDescent="0.25">
      <c r="A879" t="s">
        <v>1441</v>
      </c>
      <c r="B879" t="s">
        <v>410</v>
      </c>
      <c r="C879">
        <v>-3.6406816239230699E-2</v>
      </c>
      <c r="D879">
        <v>0.84852698204763599</v>
      </c>
      <c r="E879">
        <v>1.3254562686774E-3</v>
      </c>
      <c r="F879" t="s">
        <v>406</v>
      </c>
      <c r="G879">
        <v>-1</v>
      </c>
      <c r="H879">
        <v>1</v>
      </c>
    </row>
    <row r="880" spans="1:8" x14ac:dyDescent="0.25">
      <c r="A880" t="s">
        <v>1442</v>
      </c>
      <c r="B880" t="s">
        <v>409</v>
      </c>
      <c r="C880">
        <v>-9.0517015439604401E-2</v>
      </c>
      <c r="D880">
        <v>0.63429231979190803</v>
      </c>
      <c r="E880">
        <v>8.1933300840936005E-3</v>
      </c>
      <c r="F880" t="s">
        <v>406</v>
      </c>
      <c r="G880">
        <v>-1</v>
      </c>
      <c r="H880">
        <v>1</v>
      </c>
    </row>
    <row r="881" spans="1:8" x14ac:dyDescent="0.25">
      <c r="A881" t="s">
        <v>1443</v>
      </c>
      <c r="B881" t="s">
        <v>408</v>
      </c>
      <c r="C881">
        <v>-0.11606139528399401</v>
      </c>
      <c r="D881">
        <v>0.54136345236609196</v>
      </c>
      <c r="E881">
        <v>1.3470247475267901E-2</v>
      </c>
      <c r="F881" t="s">
        <v>406</v>
      </c>
      <c r="G881">
        <v>-1</v>
      </c>
      <c r="H881">
        <v>1</v>
      </c>
    </row>
    <row r="882" spans="1:8" x14ac:dyDescent="0.25">
      <c r="A882" t="s">
        <v>1444</v>
      </c>
      <c r="B882" t="s">
        <v>261</v>
      </c>
      <c r="C882">
        <v>0.105901671254489</v>
      </c>
      <c r="D882">
        <v>0.57754763952796495</v>
      </c>
      <c r="E882">
        <v>1.1215163974494201E-2</v>
      </c>
      <c r="F882" t="s">
        <v>256</v>
      </c>
      <c r="G882">
        <v>1</v>
      </c>
      <c r="H882">
        <v>1</v>
      </c>
    </row>
    <row r="883" spans="1:8" x14ac:dyDescent="0.25">
      <c r="A883" t="s">
        <v>1445</v>
      </c>
      <c r="B883" t="s">
        <v>260</v>
      </c>
      <c r="C883">
        <v>-5.61001033475318E-2</v>
      </c>
      <c r="D883">
        <v>0.76841535855950904</v>
      </c>
      <c r="E883">
        <v>3.1472215956035998E-3</v>
      </c>
      <c r="F883" t="s">
        <v>256</v>
      </c>
      <c r="G883">
        <v>1</v>
      </c>
      <c r="H883">
        <v>0</v>
      </c>
    </row>
    <row r="884" spans="1:8" x14ac:dyDescent="0.25">
      <c r="A884" t="s">
        <v>1446</v>
      </c>
      <c r="B884" t="s">
        <v>259</v>
      </c>
      <c r="C884">
        <v>-0.123896895007566</v>
      </c>
      <c r="D884">
        <v>0.51420983851495194</v>
      </c>
      <c r="E884">
        <v>1.53504405925161E-2</v>
      </c>
      <c r="F884" t="s">
        <v>256</v>
      </c>
      <c r="G884">
        <v>1</v>
      </c>
      <c r="H884">
        <v>0</v>
      </c>
    </row>
    <row r="885" spans="1:8" x14ac:dyDescent="0.25">
      <c r="A885" t="s">
        <v>1447</v>
      </c>
      <c r="B885" t="s">
        <v>258</v>
      </c>
      <c r="C885">
        <v>-0.13643092070691301</v>
      </c>
      <c r="D885">
        <v>0.47221325943358899</v>
      </c>
      <c r="E885">
        <v>1.8613396124936201E-2</v>
      </c>
      <c r="F885" t="s">
        <v>256</v>
      </c>
      <c r="G885">
        <v>1</v>
      </c>
      <c r="H885">
        <v>0</v>
      </c>
    </row>
    <row r="886" spans="1:8" x14ac:dyDescent="0.25">
      <c r="A886" t="s">
        <v>1448</v>
      </c>
      <c r="B886" t="s">
        <v>171</v>
      </c>
      <c r="C886">
        <v>0.14081068179256101</v>
      </c>
      <c r="D886">
        <v>0.45797216941830399</v>
      </c>
      <c r="E886">
        <v>1.9827648106885899E-2</v>
      </c>
      <c r="F886" t="s">
        <v>166</v>
      </c>
      <c r="G886">
        <v>-1</v>
      </c>
      <c r="H886">
        <v>0</v>
      </c>
    </row>
    <row r="887" spans="1:8" x14ac:dyDescent="0.25">
      <c r="A887" t="s">
        <v>1449</v>
      </c>
      <c r="B887" t="s">
        <v>170</v>
      </c>
      <c r="C887">
        <v>8.4753544366842098E-2</v>
      </c>
      <c r="D887">
        <v>0.65610889484377299</v>
      </c>
      <c r="E887">
        <v>7.1831632827423003E-3</v>
      </c>
      <c r="F887" t="s">
        <v>166</v>
      </c>
      <c r="G887">
        <v>-1</v>
      </c>
      <c r="H887">
        <v>0</v>
      </c>
    </row>
    <row r="888" spans="1:8" x14ac:dyDescent="0.25">
      <c r="A888" t="s">
        <v>1450</v>
      </c>
      <c r="B888" t="s">
        <v>169</v>
      </c>
      <c r="C888">
        <v>-0.156275232781701</v>
      </c>
      <c r="D888">
        <v>0.40955976646978298</v>
      </c>
      <c r="E888">
        <v>2.4421948380975E-2</v>
      </c>
      <c r="F888" t="s">
        <v>166</v>
      </c>
      <c r="G888">
        <v>-1</v>
      </c>
      <c r="H888">
        <v>1</v>
      </c>
    </row>
    <row r="889" spans="1:8" x14ac:dyDescent="0.25">
      <c r="A889" t="s">
        <v>1451</v>
      </c>
      <c r="B889" t="s">
        <v>168</v>
      </c>
      <c r="C889">
        <v>-0.26839719145198199</v>
      </c>
      <c r="D889">
        <v>0.15155118639587101</v>
      </c>
      <c r="E889">
        <v>7.2037052379311906E-2</v>
      </c>
      <c r="F889" t="s">
        <v>166</v>
      </c>
      <c r="G889">
        <v>-1</v>
      </c>
      <c r="H889">
        <v>1</v>
      </c>
    </row>
    <row r="890" spans="1:8" x14ac:dyDescent="0.25">
      <c r="A890" t="s">
        <v>1452</v>
      </c>
      <c r="B890" t="s">
        <v>111</v>
      </c>
      <c r="C890">
        <v>0.107839834313358</v>
      </c>
      <c r="D890">
        <v>0.57056246605726901</v>
      </c>
      <c r="E890">
        <v>1.16294298647323E-2</v>
      </c>
      <c r="F890" t="s">
        <v>106</v>
      </c>
      <c r="G890">
        <v>-1</v>
      </c>
      <c r="H890">
        <v>0</v>
      </c>
    </row>
    <row r="891" spans="1:8" x14ac:dyDescent="0.25">
      <c r="A891" t="s">
        <v>1453</v>
      </c>
      <c r="B891" t="s">
        <v>110</v>
      </c>
      <c r="C891">
        <v>3.6919644781364502E-2</v>
      </c>
      <c r="D891">
        <v>0.84641825603980703</v>
      </c>
      <c r="E891">
        <v>1.3630601707822999E-3</v>
      </c>
      <c r="F891" t="s">
        <v>106</v>
      </c>
      <c r="G891">
        <v>-1</v>
      </c>
      <c r="H891">
        <v>0</v>
      </c>
    </row>
    <row r="892" spans="1:8" x14ac:dyDescent="0.25">
      <c r="A892" t="s">
        <v>1454</v>
      </c>
      <c r="B892" t="s">
        <v>109</v>
      </c>
      <c r="C892">
        <v>-0.263880861088645</v>
      </c>
      <c r="D892">
        <v>0.15882352321795601</v>
      </c>
      <c r="E892">
        <v>6.9633108848884906E-2</v>
      </c>
      <c r="F892" t="s">
        <v>106</v>
      </c>
      <c r="G892">
        <v>-1</v>
      </c>
      <c r="H892">
        <v>1</v>
      </c>
    </row>
    <row r="893" spans="1:8" x14ac:dyDescent="0.25">
      <c r="A893" t="s">
        <v>1455</v>
      </c>
      <c r="B893" t="s">
        <v>108</v>
      </c>
      <c r="C893">
        <v>-0.22566507993002699</v>
      </c>
      <c r="D893">
        <v>0.230512180070051</v>
      </c>
      <c r="E893">
        <v>5.0924728299825799E-2</v>
      </c>
      <c r="F893" t="s">
        <v>106</v>
      </c>
      <c r="G893">
        <v>-1</v>
      </c>
      <c r="H893">
        <v>1</v>
      </c>
    </row>
    <row r="894" spans="1:8" x14ac:dyDescent="0.25">
      <c r="A894" t="s">
        <v>1456</v>
      </c>
      <c r="B894" t="s">
        <v>51</v>
      </c>
      <c r="C894">
        <v>0.40791592924910403</v>
      </c>
      <c r="D894">
        <v>2.5243594167908601E-2</v>
      </c>
      <c r="E894">
        <v>0.16639540533516001</v>
      </c>
      <c r="F894" t="s">
        <v>46</v>
      </c>
      <c r="G894">
        <v>-1</v>
      </c>
      <c r="H894">
        <v>0</v>
      </c>
    </row>
    <row r="895" spans="1:8" x14ac:dyDescent="0.25">
      <c r="A895" t="s">
        <v>1457</v>
      </c>
      <c r="B895" t="s">
        <v>50</v>
      </c>
      <c r="C895">
        <v>0.34441960628259799</v>
      </c>
      <c r="D895">
        <v>6.2351110972264201E-2</v>
      </c>
      <c r="E895">
        <v>0.11862486519186</v>
      </c>
      <c r="F895" t="s">
        <v>46</v>
      </c>
      <c r="G895">
        <v>-1</v>
      </c>
      <c r="H895">
        <v>0</v>
      </c>
    </row>
    <row r="896" spans="1:8" x14ac:dyDescent="0.25">
      <c r="A896" t="s">
        <v>1458</v>
      </c>
      <c r="B896" t="s">
        <v>49</v>
      </c>
      <c r="C896">
        <v>0.37220129935382601</v>
      </c>
      <c r="D896">
        <v>4.2822685690749297E-2</v>
      </c>
      <c r="E896">
        <v>0.13853380724067699</v>
      </c>
      <c r="F896" t="s">
        <v>46</v>
      </c>
      <c r="G896">
        <v>-1</v>
      </c>
      <c r="H896">
        <v>0</v>
      </c>
    </row>
    <row r="897" spans="1:8" x14ac:dyDescent="0.25">
      <c r="A897" t="s">
        <v>1459</v>
      </c>
      <c r="B897" t="s">
        <v>48</v>
      </c>
      <c r="C897">
        <v>0.43985572766999198</v>
      </c>
      <c r="D897">
        <v>1.5004880799211801E-2</v>
      </c>
      <c r="E897">
        <v>0.19347306116409799</v>
      </c>
      <c r="F897" t="s">
        <v>46</v>
      </c>
      <c r="G897">
        <v>-1</v>
      </c>
      <c r="H897">
        <v>0</v>
      </c>
    </row>
    <row r="898" spans="1:8" x14ac:dyDescent="0.25">
      <c r="A898" t="s">
        <v>1460</v>
      </c>
      <c r="B898" t="s">
        <v>21</v>
      </c>
      <c r="C898">
        <v>-0.19978996325481299</v>
      </c>
      <c r="D898">
        <v>0.28982079070559402</v>
      </c>
      <c r="E898">
        <v>3.9916029417359798E-2</v>
      </c>
      <c r="F898" t="s">
        <v>16</v>
      </c>
      <c r="G898">
        <v>-1</v>
      </c>
      <c r="H898">
        <v>1</v>
      </c>
    </row>
    <row r="899" spans="1:8" x14ac:dyDescent="0.25">
      <c r="A899" t="s">
        <v>1461</v>
      </c>
      <c r="B899" t="s">
        <v>20</v>
      </c>
      <c r="C899">
        <v>-0.25535481901517598</v>
      </c>
      <c r="D899">
        <v>0.17322637218362</v>
      </c>
      <c r="E899">
        <v>6.5206083594273198E-2</v>
      </c>
      <c r="F899" t="s">
        <v>16</v>
      </c>
      <c r="G899">
        <v>-1</v>
      </c>
      <c r="H899">
        <v>1</v>
      </c>
    </row>
    <row r="900" spans="1:8" x14ac:dyDescent="0.25">
      <c r="A900" t="s">
        <v>1462</v>
      </c>
      <c r="B900" t="s">
        <v>19</v>
      </c>
      <c r="C900">
        <v>-0.470149260073701</v>
      </c>
      <c r="D900">
        <v>8.7501738431301993E-3</v>
      </c>
      <c r="E900">
        <v>0.22104032674784799</v>
      </c>
      <c r="F900" t="s">
        <v>16</v>
      </c>
      <c r="G900">
        <v>-1</v>
      </c>
      <c r="H900">
        <v>1</v>
      </c>
    </row>
    <row r="901" spans="1:8" x14ac:dyDescent="0.25">
      <c r="A901" t="s">
        <v>1463</v>
      </c>
      <c r="B901" t="s">
        <v>18</v>
      </c>
      <c r="C901">
        <v>-0.353799526306316</v>
      </c>
      <c r="D901">
        <v>5.5103953403456099E-2</v>
      </c>
      <c r="E901">
        <v>0.125174104814574</v>
      </c>
      <c r="F901" t="s">
        <v>16</v>
      </c>
      <c r="G901">
        <v>-1</v>
      </c>
      <c r="H901">
        <v>1</v>
      </c>
    </row>
    <row r="902" spans="1:8" x14ac:dyDescent="0.25">
      <c r="A902" t="s">
        <v>1464</v>
      </c>
      <c r="B902" t="s">
        <v>535</v>
      </c>
      <c r="C902">
        <v>-0.32495651734143899</v>
      </c>
      <c r="D902">
        <v>7.9750212246328098E-2</v>
      </c>
      <c r="E902">
        <v>0.10559673816267701</v>
      </c>
      <c r="F902" t="s">
        <v>526</v>
      </c>
      <c r="G902">
        <v>-1</v>
      </c>
      <c r="H902">
        <v>1</v>
      </c>
    </row>
    <row r="903" spans="1:8" x14ac:dyDescent="0.25">
      <c r="A903" t="s">
        <v>1465</v>
      </c>
      <c r="B903" t="s">
        <v>534</v>
      </c>
      <c r="C903">
        <v>-0.35977395981951699</v>
      </c>
      <c r="D903">
        <v>5.0845492739423001E-2</v>
      </c>
      <c r="E903">
        <v>0.12943730216421501</v>
      </c>
      <c r="F903" t="s">
        <v>526</v>
      </c>
      <c r="G903">
        <v>-1</v>
      </c>
      <c r="H903">
        <v>1</v>
      </c>
    </row>
    <row r="904" spans="1:8" x14ac:dyDescent="0.25">
      <c r="A904" t="s">
        <v>1466</v>
      </c>
      <c r="B904" t="s">
        <v>533</v>
      </c>
      <c r="C904">
        <v>-0.355463492241606</v>
      </c>
      <c r="D904">
        <v>5.3890658260068398E-2</v>
      </c>
      <c r="E904">
        <v>0.126354294316598</v>
      </c>
      <c r="F904" t="s">
        <v>526</v>
      </c>
      <c r="G904">
        <v>-1</v>
      </c>
      <c r="H904">
        <v>1</v>
      </c>
    </row>
    <row r="905" spans="1:8" x14ac:dyDescent="0.25">
      <c r="A905" t="s">
        <v>1467</v>
      </c>
      <c r="B905" t="s">
        <v>532</v>
      </c>
      <c r="C905">
        <v>-0.31650448554758798</v>
      </c>
      <c r="D905">
        <v>8.8376048215605796E-2</v>
      </c>
      <c r="E905">
        <v>0.10017508937174401</v>
      </c>
      <c r="F905" t="s">
        <v>526</v>
      </c>
      <c r="G905">
        <v>-1</v>
      </c>
      <c r="H905">
        <v>1</v>
      </c>
    </row>
    <row r="906" spans="1:8" x14ac:dyDescent="0.25">
      <c r="A906" t="s">
        <v>1468</v>
      </c>
      <c r="B906" t="s">
        <v>145</v>
      </c>
      <c r="C906">
        <v>-7.0121861452556999E-2</v>
      </c>
      <c r="D906">
        <v>0.71271877275505302</v>
      </c>
      <c r="E906">
        <v>4.9170754535713002E-3</v>
      </c>
      <c r="F906" t="s">
        <v>136</v>
      </c>
      <c r="G906">
        <v>-1</v>
      </c>
      <c r="H906">
        <v>1</v>
      </c>
    </row>
    <row r="907" spans="1:8" x14ac:dyDescent="0.25">
      <c r="A907" t="s">
        <v>1469</v>
      </c>
      <c r="B907" t="s">
        <v>144</v>
      </c>
      <c r="C907">
        <v>7.0266846563449004E-3</v>
      </c>
      <c r="D907">
        <v>0.97060321598086996</v>
      </c>
      <c r="E907" s="16">
        <v>4.9374297259929798E-5</v>
      </c>
      <c r="F907" t="s">
        <v>136</v>
      </c>
      <c r="G907">
        <v>-1</v>
      </c>
      <c r="H907">
        <v>0</v>
      </c>
    </row>
    <row r="908" spans="1:8" x14ac:dyDescent="0.25">
      <c r="A908" t="s">
        <v>1470</v>
      </c>
      <c r="B908" t="s">
        <v>143</v>
      </c>
      <c r="C908">
        <v>-0.14589291500621501</v>
      </c>
      <c r="D908">
        <v>0.44173681669312698</v>
      </c>
      <c r="E908">
        <v>2.1284742649010899E-2</v>
      </c>
      <c r="F908" t="s">
        <v>136</v>
      </c>
      <c r="G908">
        <v>-1</v>
      </c>
      <c r="H908">
        <v>1</v>
      </c>
    </row>
    <row r="909" spans="1:8" x14ac:dyDescent="0.25">
      <c r="A909" t="s">
        <v>1471</v>
      </c>
      <c r="B909" t="s">
        <v>142</v>
      </c>
      <c r="C909">
        <v>-7.2338586294893398E-2</v>
      </c>
      <c r="D909">
        <v>0.70403649627431597</v>
      </c>
      <c r="E909">
        <v>5.2328710671435E-3</v>
      </c>
      <c r="F909" t="s">
        <v>136</v>
      </c>
      <c r="G909">
        <v>-1</v>
      </c>
      <c r="H909">
        <v>1</v>
      </c>
    </row>
    <row r="910" spans="1:8" x14ac:dyDescent="0.25">
      <c r="A910" t="s">
        <v>1472</v>
      </c>
      <c r="B910" t="s">
        <v>445</v>
      </c>
      <c r="C910">
        <v>-0.417637760311939</v>
      </c>
      <c r="D910">
        <v>2.1654387178062898E-2</v>
      </c>
      <c r="E910">
        <v>0.17442129883837201</v>
      </c>
      <c r="F910" t="s">
        <v>436</v>
      </c>
      <c r="G910">
        <v>-1</v>
      </c>
      <c r="H910">
        <v>1</v>
      </c>
    </row>
    <row r="911" spans="1:8" x14ac:dyDescent="0.25">
      <c r="A911" t="s">
        <v>1473</v>
      </c>
      <c r="B911" t="s">
        <v>444</v>
      </c>
      <c r="C911">
        <v>-0.43020988286994</v>
      </c>
      <c r="D911">
        <v>1.7645688283602402E-2</v>
      </c>
      <c r="E911">
        <v>0.18508054331896701</v>
      </c>
      <c r="F911" t="s">
        <v>436</v>
      </c>
      <c r="G911">
        <v>-1</v>
      </c>
      <c r="H911">
        <v>1</v>
      </c>
    </row>
    <row r="912" spans="1:8" x14ac:dyDescent="0.25">
      <c r="A912" t="s">
        <v>1474</v>
      </c>
      <c r="B912" t="s">
        <v>443</v>
      </c>
      <c r="C912">
        <v>-0.39267135681985799</v>
      </c>
      <c r="D912">
        <v>3.1839497133911702E-2</v>
      </c>
      <c r="E912">
        <v>0.15419079446674899</v>
      </c>
      <c r="F912" t="s">
        <v>436</v>
      </c>
      <c r="G912">
        <v>-1</v>
      </c>
      <c r="H912">
        <v>1</v>
      </c>
    </row>
    <row r="913" spans="1:8" x14ac:dyDescent="0.25">
      <c r="A913" t="s">
        <v>1475</v>
      </c>
      <c r="B913" t="s">
        <v>442</v>
      </c>
      <c r="C913">
        <v>-0.38258853048636299</v>
      </c>
      <c r="D913">
        <v>3.6922800393550101E-2</v>
      </c>
      <c r="E913">
        <v>0.14637398365971499</v>
      </c>
      <c r="F913" t="s">
        <v>436</v>
      </c>
      <c r="G913">
        <v>-1</v>
      </c>
      <c r="H913">
        <v>1</v>
      </c>
    </row>
    <row r="914" spans="1:8" x14ac:dyDescent="0.25">
      <c r="A914" t="s">
        <v>1476</v>
      </c>
      <c r="B914" t="s">
        <v>235</v>
      </c>
      <c r="C914">
        <v>0.36383964612873698</v>
      </c>
      <c r="D914">
        <v>4.8099627343842398E-2</v>
      </c>
      <c r="E914">
        <v>0.13237928809508401</v>
      </c>
      <c r="F914" t="s">
        <v>226</v>
      </c>
      <c r="G914">
        <v>1</v>
      </c>
      <c r="H914">
        <v>1</v>
      </c>
    </row>
    <row r="915" spans="1:8" x14ac:dyDescent="0.25">
      <c r="A915" t="s">
        <v>1477</v>
      </c>
      <c r="B915" t="s">
        <v>234</v>
      </c>
      <c r="C915">
        <v>0.38888025071135401</v>
      </c>
      <c r="D915">
        <v>3.36797616824243E-2</v>
      </c>
      <c r="E915">
        <v>0.15122784939332601</v>
      </c>
      <c r="F915" t="s">
        <v>226</v>
      </c>
      <c r="G915">
        <v>1</v>
      </c>
      <c r="H915">
        <v>1</v>
      </c>
    </row>
    <row r="916" spans="1:8" x14ac:dyDescent="0.25">
      <c r="A916" t="s">
        <v>1478</v>
      </c>
      <c r="B916" t="s">
        <v>233</v>
      </c>
      <c r="C916">
        <v>0.35755156298791502</v>
      </c>
      <c r="D916">
        <v>5.2398045435654302E-2</v>
      </c>
      <c r="E916">
        <v>0.127843120195101</v>
      </c>
      <c r="F916" t="s">
        <v>226</v>
      </c>
      <c r="G916">
        <v>1</v>
      </c>
      <c r="H916">
        <v>1</v>
      </c>
    </row>
    <row r="917" spans="1:8" x14ac:dyDescent="0.25">
      <c r="A917" t="s">
        <v>1479</v>
      </c>
      <c r="B917" t="s">
        <v>232</v>
      </c>
      <c r="C917">
        <v>0.42102872690501902</v>
      </c>
      <c r="D917">
        <v>2.0505862785376201E-2</v>
      </c>
      <c r="E917">
        <v>0.17726518887926099</v>
      </c>
      <c r="F917" t="s">
        <v>226</v>
      </c>
      <c r="G917">
        <v>1</v>
      </c>
      <c r="H917">
        <v>1</v>
      </c>
    </row>
    <row r="918" spans="1:8" x14ac:dyDescent="0.25">
      <c r="A918" t="s">
        <v>1480</v>
      </c>
      <c r="B918" t="s">
        <v>205</v>
      </c>
      <c r="C918">
        <v>0.37260483075962397</v>
      </c>
      <c r="D918">
        <v>4.2580230058031097E-2</v>
      </c>
      <c r="E918">
        <v>0.13883435990540799</v>
      </c>
      <c r="F918" t="s">
        <v>196</v>
      </c>
      <c r="G918">
        <v>1</v>
      </c>
      <c r="H918">
        <v>1</v>
      </c>
    </row>
    <row r="919" spans="1:8" x14ac:dyDescent="0.25">
      <c r="A919" t="s">
        <v>1481</v>
      </c>
      <c r="B919" t="s">
        <v>204</v>
      </c>
      <c r="C919">
        <v>0.41971471907859897</v>
      </c>
      <c r="D919">
        <v>2.0944812614789001E-2</v>
      </c>
      <c r="E919">
        <v>0.17616044541122799</v>
      </c>
      <c r="F919" t="s">
        <v>196</v>
      </c>
      <c r="G919">
        <v>1</v>
      </c>
      <c r="H919">
        <v>1</v>
      </c>
    </row>
    <row r="920" spans="1:8" x14ac:dyDescent="0.25">
      <c r="A920" t="s">
        <v>1482</v>
      </c>
      <c r="B920" t="s">
        <v>203</v>
      </c>
      <c r="C920">
        <v>0.37259058686934998</v>
      </c>
      <c r="D920">
        <v>4.2588769563092599E-2</v>
      </c>
      <c r="E920">
        <v>0.13882374542364601</v>
      </c>
      <c r="F920" t="s">
        <v>196</v>
      </c>
      <c r="G920">
        <v>1</v>
      </c>
      <c r="H920">
        <v>1</v>
      </c>
    </row>
    <row r="921" spans="1:8" x14ac:dyDescent="0.25">
      <c r="A921" t="s">
        <v>1483</v>
      </c>
      <c r="B921" t="s">
        <v>202</v>
      </c>
      <c r="C921">
        <v>0.44620117216093802</v>
      </c>
      <c r="D921">
        <v>1.3453845614129101E-2</v>
      </c>
      <c r="E921">
        <v>0.19909548603779501</v>
      </c>
      <c r="F921" t="s">
        <v>196</v>
      </c>
      <c r="G921">
        <v>1</v>
      </c>
      <c r="H921">
        <v>1</v>
      </c>
    </row>
    <row r="922" spans="1:8" x14ac:dyDescent="0.25">
      <c r="A922" t="s">
        <v>1484</v>
      </c>
      <c r="B922" t="s">
        <v>295</v>
      </c>
      <c r="C922">
        <v>0.33491152159744803</v>
      </c>
      <c r="D922">
        <v>7.0436894801385597E-2</v>
      </c>
      <c r="E922">
        <v>0.112165727298717</v>
      </c>
      <c r="F922" t="s">
        <v>286</v>
      </c>
      <c r="G922">
        <v>1</v>
      </c>
      <c r="H922">
        <v>1</v>
      </c>
    </row>
    <row r="923" spans="1:8" x14ac:dyDescent="0.25">
      <c r="A923" t="s">
        <v>1485</v>
      </c>
      <c r="B923" t="s">
        <v>294</v>
      </c>
      <c r="C923">
        <v>0.32930310374903998</v>
      </c>
      <c r="D923">
        <v>7.5573925928174399E-2</v>
      </c>
      <c r="E923">
        <v>0.108440534138751</v>
      </c>
      <c r="F923" t="s">
        <v>286</v>
      </c>
      <c r="G923">
        <v>1</v>
      </c>
      <c r="H923">
        <v>1</v>
      </c>
    </row>
    <row r="924" spans="1:8" x14ac:dyDescent="0.25">
      <c r="A924" t="s">
        <v>1486</v>
      </c>
      <c r="B924" t="s">
        <v>293</v>
      </c>
      <c r="C924">
        <v>0.381405943463412</v>
      </c>
      <c r="D924">
        <v>3.7559517412571103E-2</v>
      </c>
      <c r="E924">
        <v>0.145470493709216</v>
      </c>
      <c r="F924" t="s">
        <v>286</v>
      </c>
      <c r="G924">
        <v>1</v>
      </c>
      <c r="H924">
        <v>1</v>
      </c>
    </row>
    <row r="925" spans="1:8" x14ac:dyDescent="0.25">
      <c r="A925" t="s">
        <v>1487</v>
      </c>
      <c r="B925" t="s">
        <v>292</v>
      </c>
      <c r="C925">
        <v>0.48534360012622102</v>
      </c>
      <c r="D925">
        <v>6.5551517496872996E-3</v>
      </c>
      <c r="E925">
        <v>0.23555841018348</v>
      </c>
      <c r="F925" t="s">
        <v>286</v>
      </c>
      <c r="G925">
        <v>1</v>
      </c>
      <c r="H925">
        <v>1</v>
      </c>
    </row>
    <row r="926" spans="1:8" x14ac:dyDescent="0.25">
      <c r="A926" t="s">
        <v>1488</v>
      </c>
      <c r="B926" t="s">
        <v>505</v>
      </c>
      <c r="C926">
        <v>-0.423771793232674</v>
      </c>
      <c r="D926">
        <v>1.9613931729580002E-2</v>
      </c>
      <c r="E926">
        <v>0.17958253273963601</v>
      </c>
      <c r="F926" t="s">
        <v>496</v>
      </c>
      <c r="G926">
        <v>-1</v>
      </c>
      <c r="H926">
        <v>1</v>
      </c>
    </row>
    <row r="927" spans="1:8" x14ac:dyDescent="0.25">
      <c r="A927" t="s">
        <v>1489</v>
      </c>
      <c r="B927" t="s">
        <v>504</v>
      </c>
      <c r="C927">
        <v>-0.34004814140782802</v>
      </c>
      <c r="D927">
        <v>6.5973437462836307E-2</v>
      </c>
      <c r="E927">
        <v>0.11563273847491801</v>
      </c>
      <c r="F927" t="s">
        <v>496</v>
      </c>
      <c r="G927">
        <v>-1</v>
      </c>
      <c r="H927">
        <v>1</v>
      </c>
    </row>
    <row r="928" spans="1:8" x14ac:dyDescent="0.25">
      <c r="A928" t="s">
        <v>1490</v>
      </c>
      <c r="B928" t="s">
        <v>503</v>
      </c>
      <c r="C928">
        <v>-0.34796678039622703</v>
      </c>
      <c r="D928">
        <v>5.9527669462661602E-2</v>
      </c>
      <c r="E928">
        <v>0.121080880259316</v>
      </c>
      <c r="F928" t="s">
        <v>496</v>
      </c>
      <c r="G928">
        <v>-1</v>
      </c>
      <c r="H928">
        <v>1</v>
      </c>
    </row>
    <row r="929" spans="1:8" x14ac:dyDescent="0.25">
      <c r="A929" t="s">
        <v>1491</v>
      </c>
      <c r="B929" t="s">
        <v>502</v>
      </c>
      <c r="C929">
        <v>-0.32145479560961898</v>
      </c>
      <c r="D929">
        <v>8.32418436640915E-2</v>
      </c>
      <c r="E929">
        <v>0.103333185620422</v>
      </c>
      <c r="F929" t="s">
        <v>496</v>
      </c>
      <c r="G929">
        <v>-1</v>
      </c>
      <c r="H929">
        <v>1</v>
      </c>
    </row>
    <row r="930" spans="1:8" x14ac:dyDescent="0.25">
      <c r="A930" t="s">
        <v>1492</v>
      </c>
      <c r="B930" t="s">
        <v>475</v>
      </c>
      <c r="C930">
        <v>-0.36275187346978999</v>
      </c>
      <c r="D930">
        <v>4.8822470123569502E-2</v>
      </c>
      <c r="E930">
        <v>0.13158892170584199</v>
      </c>
      <c r="F930" t="s">
        <v>466</v>
      </c>
      <c r="G930">
        <v>1</v>
      </c>
      <c r="H930">
        <v>0</v>
      </c>
    </row>
    <row r="931" spans="1:8" x14ac:dyDescent="0.25">
      <c r="A931" t="s">
        <v>1493</v>
      </c>
      <c r="B931" t="s">
        <v>474</v>
      </c>
      <c r="C931">
        <v>-0.40647665746172201</v>
      </c>
      <c r="D931">
        <v>2.58140764981298E-2</v>
      </c>
      <c r="E931">
        <v>0.16522327306125401</v>
      </c>
      <c r="F931" t="s">
        <v>466</v>
      </c>
      <c r="G931">
        <v>1</v>
      </c>
      <c r="H931">
        <v>0</v>
      </c>
    </row>
    <row r="932" spans="1:8" x14ac:dyDescent="0.25">
      <c r="A932" t="s">
        <v>1494</v>
      </c>
      <c r="B932" t="s">
        <v>473</v>
      </c>
      <c r="C932">
        <v>-0.25256953051351999</v>
      </c>
      <c r="D932">
        <v>0.17812533000878999</v>
      </c>
      <c r="E932">
        <v>6.3791367743820201E-2</v>
      </c>
      <c r="F932" t="s">
        <v>466</v>
      </c>
      <c r="G932">
        <v>1</v>
      </c>
      <c r="H932">
        <v>0</v>
      </c>
    </row>
    <row r="933" spans="1:8" x14ac:dyDescent="0.25">
      <c r="A933" t="s">
        <v>1495</v>
      </c>
      <c r="B933" t="s">
        <v>472</v>
      </c>
      <c r="C933">
        <v>-0.27320624426860601</v>
      </c>
      <c r="D933">
        <v>0.144074365663936</v>
      </c>
      <c r="E933">
        <v>7.4641651907357803E-2</v>
      </c>
      <c r="F933" t="s">
        <v>466</v>
      </c>
      <c r="G933">
        <v>1</v>
      </c>
      <c r="H933">
        <v>0</v>
      </c>
    </row>
    <row r="934" spans="1:8" x14ac:dyDescent="0.25">
      <c r="A934" t="s">
        <v>1496</v>
      </c>
      <c r="B934" t="s">
        <v>385</v>
      </c>
      <c r="C934">
        <v>-0.238919839808936</v>
      </c>
      <c r="D934">
        <v>0.203542790574815</v>
      </c>
      <c r="E934">
        <v>5.7082689854327601E-2</v>
      </c>
      <c r="F934" t="s">
        <v>376</v>
      </c>
      <c r="G934">
        <v>-1</v>
      </c>
      <c r="H934">
        <v>1</v>
      </c>
    </row>
    <row r="935" spans="1:8" x14ac:dyDescent="0.25">
      <c r="A935" t="s">
        <v>1497</v>
      </c>
      <c r="B935" t="s">
        <v>384</v>
      </c>
      <c r="C935">
        <v>-0.150425686113486</v>
      </c>
      <c r="D935">
        <v>0.42752372871083699</v>
      </c>
      <c r="E935">
        <v>2.26278870427131E-2</v>
      </c>
      <c r="F935" t="s">
        <v>376</v>
      </c>
      <c r="G935">
        <v>-1</v>
      </c>
      <c r="H935">
        <v>1</v>
      </c>
    </row>
    <row r="936" spans="1:8" x14ac:dyDescent="0.25">
      <c r="A936" t="s">
        <v>1498</v>
      </c>
      <c r="B936" t="s">
        <v>383</v>
      </c>
      <c r="C936">
        <v>-0.31893657128087</v>
      </c>
      <c r="D936">
        <v>8.58242906725772E-2</v>
      </c>
      <c r="E936">
        <v>0.101720536500397</v>
      </c>
      <c r="F936" t="s">
        <v>376</v>
      </c>
      <c r="G936">
        <v>-1</v>
      </c>
      <c r="H936">
        <v>1</v>
      </c>
    </row>
    <row r="937" spans="1:8" x14ac:dyDescent="0.25">
      <c r="A937" t="s">
        <v>1499</v>
      </c>
      <c r="B937" t="s">
        <v>382</v>
      </c>
      <c r="C937">
        <v>-0.28766376707574898</v>
      </c>
      <c r="D937">
        <v>0.123209942395444</v>
      </c>
      <c r="E937">
        <v>8.2750442888210901E-2</v>
      </c>
      <c r="F937" t="s">
        <v>376</v>
      </c>
      <c r="G937">
        <v>-1</v>
      </c>
      <c r="H937">
        <v>1</v>
      </c>
    </row>
    <row r="938" spans="1:8" x14ac:dyDescent="0.25">
      <c r="A938" t="s">
        <v>1500</v>
      </c>
      <c r="B938" t="s">
        <v>355</v>
      </c>
      <c r="C938">
        <v>-1.8239445859780999E-3</v>
      </c>
      <c r="D938">
        <v>0.99236783677419804</v>
      </c>
      <c r="E938" s="16">
        <v>3.3267738528408501E-6</v>
      </c>
      <c r="F938" t="s">
        <v>346</v>
      </c>
      <c r="G938">
        <v>-1</v>
      </c>
      <c r="H938">
        <v>1</v>
      </c>
    </row>
    <row r="939" spans="1:8" x14ac:dyDescent="0.25">
      <c r="A939" t="s">
        <v>1501</v>
      </c>
      <c r="B939" t="s">
        <v>354</v>
      </c>
      <c r="C939">
        <v>1.9294503157234799E-2</v>
      </c>
      <c r="D939">
        <v>0.91939246529813101</v>
      </c>
      <c r="E939">
        <v>3.7227785208459999E-4</v>
      </c>
      <c r="F939" t="s">
        <v>346</v>
      </c>
      <c r="G939">
        <v>-1</v>
      </c>
      <c r="H939">
        <v>0</v>
      </c>
    </row>
    <row r="940" spans="1:8" x14ac:dyDescent="0.25">
      <c r="A940" t="s">
        <v>1502</v>
      </c>
      <c r="B940" t="s">
        <v>353</v>
      </c>
      <c r="C940">
        <v>-0.10157584746510601</v>
      </c>
      <c r="D940">
        <v>0.59327356955385002</v>
      </c>
      <c r="E940">
        <v>1.03176527882548E-2</v>
      </c>
      <c r="F940" t="s">
        <v>346</v>
      </c>
      <c r="G940">
        <v>-1</v>
      </c>
      <c r="H940">
        <v>1</v>
      </c>
    </row>
    <row r="941" spans="1:8" x14ac:dyDescent="0.25">
      <c r="A941" t="s">
        <v>1503</v>
      </c>
      <c r="B941" t="s">
        <v>352</v>
      </c>
      <c r="C941">
        <v>-0.252442490887899</v>
      </c>
      <c r="D941">
        <v>0.17835107560483399</v>
      </c>
      <c r="E941">
        <v>6.3727211205687306E-2</v>
      </c>
      <c r="F941" t="s">
        <v>346</v>
      </c>
      <c r="G941">
        <v>-1</v>
      </c>
      <c r="H941">
        <v>1</v>
      </c>
    </row>
    <row r="942" spans="1:8" x14ac:dyDescent="0.25">
      <c r="A942" t="s">
        <v>1504</v>
      </c>
      <c r="B942" t="s">
        <v>325</v>
      </c>
      <c r="C942">
        <v>-0.38027943095142802</v>
      </c>
      <c r="D942">
        <v>3.8174224440746002E-2</v>
      </c>
      <c r="E942">
        <v>0.14461244560474201</v>
      </c>
      <c r="F942" t="s">
        <v>316</v>
      </c>
      <c r="G942">
        <v>-1</v>
      </c>
      <c r="H942">
        <v>1</v>
      </c>
    </row>
    <row r="943" spans="1:8" x14ac:dyDescent="0.25">
      <c r="A943" t="s">
        <v>1505</v>
      </c>
      <c r="B943" t="s">
        <v>324</v>
      </c>
      <c r="C943">
        <v>-0.15182657097709901</v>
      </c>
      <c r="D943">
        <v>0.423182593518313</v>
      </c>
      <c r="E943">
        <v>2.3051307654664101E-2</v>
      </c>
      <c r="F943" t="s">
        <v>316</v>
      </c>
      <c r="G943">
        <v>-1</v>
      </c>
      <c r="H943">
        <v>1</v>
      </c>
    </row>
    <row r="944" spans="1:8" x14ac:dyDescent="0.25">
      <c r="A944" t="s">
        <v>1506</v>
      </c>
      <c r="B944" t="s">
        <v>323</v>
      </c>
      <c r="C944">
        <v>-0.27795822298939599</v>
      </c>
      <c r="D944">
        <v>0.136952461119345</v>
      </c>
      <c r="E944">
        <v>7.7260773727423002E-2</v>
      </c>
      <c r="F944" t="s">
        <v>316</v>
      </c>
      <c r="G944">
        <v>-1</v>
      </c>
      <c r="H944">
        <v>1</v>
      </c>
    </row>
    <row r="945" spans="1:8" x14ac:dyDescent="0.25">
      <c r="A945" t="s">
        <v>1507</v>
      </c>
      <c r="B945" t="s">
        <v>322</v>
      </c>
      <c r="C945">
        <v>-0.121465126306288</v>
      </c>
      <c r="D945">
        <v>0.52256478229953196</v>
      </c>
      <c r="E945">
        <v>1.4753776908602601E-2</v>
      </c>
      <c r="F945" t="s">
        <v>316</v>
      </c>
      <c r="G945">
        <v>-1</v>
      </c>
      <c r="H945">
        <v>1</v>
      </c>
    </row>
    <row r="946" spans="1:8" x14ac:dyDescent="0.25">
      <c r="A946" t="s">
        <v>1508</v>
      </c>
      <c r="B946" t="s">
        <v>85</v>
      </c>
      <c r="C946">
        <v>-0.14494207315985899</v>
      </c>
      <c r="D946">
        <v>0.444750390820571</v>
      </c>
      <c r="E946">
        <v>2.10082045718781E-2</v>
      </c>
      <c r="F946" t="s">
        <v>76</v>
      </c>
      <c r="G946">
        <v>1</v>
      </c>
      <c r="H946">
        <v>0</v>
      </c>
    </row>
    <row r="947" spans="1:8" x14ac:dyDescent="0.25">
      <c r="A947" t="s">
        <v>1509</v>
      </c>
      <c r="B947" t="s">
        <v>84</v>
      </c>
      <c r="C947">
        <v>-0.17844519802045</v>
      </c>
      <c r="D947">
        <v>0.34544759437804701</v>
      </c>
      <c r="E947">
        <v>3.1842688696557903E-2</v>
      </c>
      <c r="F947" t="s">
        <v>76</v>
      </c>
      <c r="G947">
        <v>1</v>
      </c>
      <c r="H947">
        <v>0</v>
      </c>
    </row>
    <row r="948" spans="1:8" x14ac:dyDescent="0.25">
      <c r="A948" t="s">
        <v>1510</v>
      </c>
      <c r="B948" t="s">
        <v>83</v>
      </c>
      <c r="C948">
        <v>-0.21279988216220699</v>
      </c>
      <c r="D948">
        <v>0.25889028898341299</v>
      </c>
      <c r="E948">
        <v>4.5283789848249101E-2</v>
      </c>
      <c r="F948" t="s">
        <v>76</v>
      </c>
      <c r="G948">
        <v>1</v>
      </c>
      <c r="H948">
        <v>0</v>
      </c>
    </row>
    <row r="949" spans="1:8" x14ac:dyDescent="0.25">
      <c r="A949" t="s">
        <v>1511</v>
      </c>
      <c r="B949" t="s">
        <v>82</v>
      </c>
      <c r="C949">
        <v>-0.20970248896940799</v>
      </c>
      <c r="D949">
        <v>0.26604986545963499</v>
      </c>
      <c r="E949">
        <v>4.3975133879964698E-2</v>
      </c>
      <c r="F949" t="s">
        <v>76</v>
      </c>
      <c r="G949">
        <v>1</v>
      </c>
      <c r="H949">
        <v>0</v>
      </c>
    </row>
    <row r="950" spans="1:8" x14ac:dyDescent="0.25">
      <c r="A950" t="s">
        <v>1512</v>
      </c>
      <c r="B950" t="s">
        <v>415</v>
      </c>
      <c r="C950">
        <v>0.24511691690566401</v>
      </c>
      <c r="D950">
        <v>0.191710584971371</v>
      </c>
      <c r="E950">
        <v>6.00823029533381E-2</v>
      </c>
      <c r="F950" t="s">
        <v>406</v>
      </c>
      <c r="G950">
        <v>-1</v>
      </c>
      <c r="H950">
        <v>0</v>
      </c>
    </row>
    <row r="951" spans="1:8" x14ac:dyDescent="0.25">
      <c r="A951" t="s">
        <v>1513</v>
      </c>
      <c r="B951" t="s">
        <v>414</v>
      </c>
      <c r="C951">
        <v>2.8529193700455998E-3</v>
      </c>
      <c r="D951">
        <v>0.98806241570270004</v>
      </c>
      <c r="E951" s="16">
        <v>8.1391489319404508E-6</v>
      </c>
      <c r="F951" t="s">
        <v>406</v>
      </c>
      <c r="G951">
        <v>-1</v>
      </c>
      <c r="H951">
        <v>0</v>
      </c>
    </row>
    <row r="952" spans="1:8" x14ac:dyDescent="0.25">
      <c r="A952" t="s">
        <v>1514</v>
      </c>
      <c r="B952" t="s">
        <v>413</v>
      </c>
      <c r="C952">
        <v>0.147213905091748</v>
      </c>
      <c r="D952">
        <v>0.43756850944728298</v>
      </c>
      <c r="E952">
        <v>2.16719338523624E-2</v>
      </c>
      <c r="F952" t="s">
        <v>406</v>
      </c>
      <c r="G952">
        <v>-1</v>
      </c>
      <c r="H952">
        <v>0</v>
      </c>
    </row>
    <row r="953" spans="1:8" x14ac:dyDescent="0.25">
      <c r="A953" t="s">
        <v>1515</v>
      </c>
      <c r="B953" t="s">
        <v>412</v>
      </c>
      <c r="C953">
        <v>0.14593553075156801</v>
      </c>
      <c r="D953">
        <v>0.44160201071446598</v>
      </c>
      <c r="E953">
        <v>2.1297179135742202E-2</v>
      </c>
      <c r="F953" t="s">
        <v>406</v>
      </c>
      <c r="G953">
        <v>-1</v>
      </c>
      <c r="H953">
        <v>0</v>
      </c>
    </row>
    <row r="954" spans="1:8" x14ac:dyDescent="0.25">
      <c r="A954" t="s">
        <v>1516</v>
      </c>
      <c r="B954" t="s">
        <v>265</v>
      </c>
      <c r="C954">
        <v>3.6428919404237099E-2</v>
      </c>
      <c r="D954">
        <v>0.84843607366644502</v>
      </c>
      <c r="E954">
        <v>1.3270661689604999E-3</v>
      </c>
      <c r="F954" t="s">
        <v>256</v>
      </c>
      <c r="G954">
        <v>1</v>
      </c>
      <c r="H954">
        <v>1</v>
      </c>
    </row>
    <row r="955" spans="1:8" x14ac:dyDescent="0.25">
      <c r="A955" t="s">
        <v>1517</v>
      </c>
      <c r="B955" t="s">
        <v>264</v>
      </c>
      <c r="C955">
        <v>-0.140439950166312</v>
      </c>
      <c r="D955">
        <v>0.45916872859740199</v>
      </c>
      <c r="E955">
        <v>1.97233796027163E-2</v>
      </c>
      <c r="F955" t="s">
        <v>256</v>
      </c>
      <c r="G955">
        <v>1</v>
      </c>
      <c r="H955">
        <v>0</v>
      </c>
    </row>
    <row r="956" spans="1:8" x14ac:dyDescent="0.25">
      <c r="A956" t="s">
        <v>1518</v>
      </c>
      <c r="B956" t="s">
        <v>263</v>
      </c>
      <c r="C956">
        <v>-0.154169629413941</v>
      </c>
      <c r="D956">
        <v>0.41597661508959699</v>
      </c>
      <c r="E956">
        <v>2.3768274633632101E-2</v>
      </c>
      <c r="F956" t="s">
        <v>256</v>
      </c>
      <c r="G956">
        <v>1</v>
      </c>
      <c r="H956">
        <v>0</v>
      </c>
    </row>
    <row r="957" spans="1:8" x14ac:dyDescent="0.25">
      <c r="A957" t="s">
        <v>1519</v>
      </c>
      <c r="B957" t="s">
        <v>262</v>
      </c>
      <c r="C957">
        <v>-0.15142918704945299</v>
      </c>
      <c r="D957">
        <v>0.42441154232825001</v>
      </c>
      <c r="E957">
        <v>2.29307986904582E-2</v>
      </c>
      <c r="F957" t="s">
        <v>256</v>
      </c>
      <c r="G957">
        <v>1</v>
      </c>
      <c r="H957">
        <v>0</v>
      </c>
    </row>
    <row r="958" spans="1:8" x14ac:dyDescent="0.25">
      <c r="A958" t="s">
        <v>1520</v>
      </c>
      <c r="B958" t="s">
        <v>175</v>
      </c>
      <c r="C958">
        <v>-8.8453625062351202E-2</v>
      </c>
      <c r="D958">
        <v>0.64206964749977302</v>
      </c>
      <c r="E958">
        <v>7.8240437866711008E-3</v>
      </c>
      <c r="F958" t="s">
        <v>166</v>
      </c>
      <c r="G958">
        <v>-1</v>
      </c>
      <c r="H958">
        <v>1</v>
      </c>
    </row>
    <row r="959" spans="1:8" x14ac:dyDescent="0.25">
      <c r="A959" t="s">
        <v>1521</v>
      </c>
      <c r="B959" t="s">
        <v>174</v>
      </c>
      <c r="C959">
        <v>-4.9308489567499503E-2</v>
      </c>
      <c r="D959">
        <v>0.79582418646481101</v>
      </c>
      <c r="E959">
        <v>2.431327143428E-3</v>
      </c>
      <c r="F959" t="s">
        <v>166</v>
      </c>
      <c r="G959">
        <v>-1</v>
      </c>
      <c r="H959">
        <v>1</v>
      </c>
    </row>
    <row r="960" spans="1:8" x14ac:dyDescent="0.25">
      <c r="A960" t="s">
        <v>1522</v>
      </c>
      <c r="B960" t="s">
        <v>173</v>
      </c>
      <c r="C960">
        <v>-0.263504386822214</v>
      </c>
      <c r="D960">
        <v>0.159440807821874</v>
      </c>
      <c r="E960">
        <v>6.9434561874551201E-2</v>
      </c>
      <c r="F960" t="s">
        <v>166</v>
      </c>
      <c r="G960">
        <v>-1</v>
      </c>
      <c r="H960">
        <v>1</v>
      </c>
    </row>
    <row r="961" spans="1:8" x14ac:dyDescent="0.25">
      <c r="A961" t="s">
        <v>1523</v>
      </c>
      <c r="B961" t="s">
        <v>172</v>
      </c>
      <c r="C961">
        <v>-0.27576292928082902</v>
      </c>
      <c r="D961">
        <v>0.140209995897217</v>
      </c>
      <c r="E961">
        <v>7.6045193165543895E-2</v>
      </c>
      <c r="F961" t="s">
        <v>166</v>
      </c>
      <c r="G961">
        <v>-1</v>
      </c>
      <c r="H961">
        <v>1</v>
      </c>
    </row>
    <row r="962" spans="1:8" x14ac:dyDescent="0.25">
      <c r="A962" t="s">
        <v>1524</v>
      </c>
      <c r="B962" t="s">
        <v>115</v>
      </c>
      <c r="C962">
        <v>-0.112526011645531</v>
      </c>
      <c r="D962">
        <v>0.55383260853980298</v>
      </c>
      <c r="E962">
        <v>1.26621032968503E-2</v>
      </c>
      <c r="F962" t="s">
        <v>106</v>
      </c>
      <c r="G962">
        <v>-1</v>
      </c>
      <c r="H962">
        <v>1</v>
      </c>
    </row>
    <row r="963" spans="1:8" x14ac:dyDescent="0.25">
      <c r="A963" t="s">
        <v>1525</v>
      </c>
      <c r="B963" t="s">
        <v>114</v>
      </c>
      <c r="C963">
        <v>-5.1031699690152699E-2</v>
      </c>
      <c r="D963">
        <v>0.78884587240266602</v>
      </c>
      <c r="E963">
        <v>2.6042343732660999E-3</v>
      </c>
      <c r="F963" t="s">
        <v>106</v>
      </c>
      <c r="G963">
        <v>-1</v>
      </c>
      <c r="H963">
        <v>1</v>
      </c>
    </row>
    <row r="964" spans="1:8" x14ac:dyDescent="0.25">
      <c r="A964" t="s">
        <v>1526</v>
      </c>
      <c r="B964" t="s">
        <v>113</v>
      </c>
      <c r="C964">
        <v>-0.30316623491133499</v>
      </c>
      <c r="D964">
        <v>0.103410474984205</v>
      </c>
      <c r="E964">
        <v>9.1909765990314696E-2</v>
      </c>
      <c r="F964" t="s">
        <v>106</v>
      </c>
      <c r="G964">
        <v>-1</v>
      </c>
      <c r="H964">
        <v>1</v>
      </c>
    </row>
    <row r="965" spans="1:8" x14ac:dyDescent="0.25">
      <c r="A965" t="s">
        <v>1527</v>
      </c>
      <c r="B965" t="s">
        <v>112</v>
      </c>
      <c r="C965">
        <v>-0.19794182549974301</v>
      </c>
      <c r="D965">
        <v>0.29439759488627798</v>
      </c>
      <c r="E965">
        <v>3.9180966282171097E-2</v>
      </c>
      <c r="F965" t="s">
        <v>106</v>
      </c>
      <c r="G965">
        <v>-1</v>
      </c>
      <c r="H965">
        <v>1</v>
      </c>
    </row>
    <row r="966" spans="1:8" x14ac:dyDescent="0.25">
      <c r="A966" t="s">
        <v>1528</v>
      </c>
      <c r="B966" t="s">
        <v>55</v>
      </c>
      <c r="C966">
        <v>0.37163888375985399</v>
      </c>
      <c r="D966">
        <v>4.3162442714126802E-2</v>
      </c>
      <c r="E966">
        <v>0.13811545992227001</v>
      </c>
      <c r="F966" t="s">
        <v>46</v>
      </c>
      <c r="G966">
        <v>-1</v>
      </c>
      <c r="H966">
        <v>0</v>
      </c>
    </row>
    <row r="967" spans="1:8" x14ac:dyDescent="0.25">
      <c r="A967" t="s">
        <v>1529</v>
      </c>
      <c r="B967" t="s">
        <v>54</v>
      </c>
      <c r="C967">
        <v>0.37089801505501002</v>
      </c>
      <c r="D967">
        <v>4.3613285335445499E-2</v>
      </c>
      <c r="E967">
        <v>0.13756533757174599</v>
      </c>
      <c r="F967" t="s">
        <v>46</v>
      </c>
      <c r="G967">
        <v>-1</v>
      </c>
      <c r="H967">
        <v>0</v>
      </c>
    </row>
    <row r="968" spans="1:8" x14ac:dyDescent="0.25">
      <c r="A968" t="s">
        <v>1530</v>
      </c>
      <c r="B968" t="s">
        <v>53</v>
      </c>
      <c r="C968">
        <v>0.45873551620110098</v>
      </c>
      <c r="D968">
        <v>1.07812593423381E-2</v>
      </c>
      <c r="E968">
        <v>0.21043827382429001</v>
      </c>
      <c r="F968" t="s">
        <v>46</v>
      </c>
      <c r="G968">
        <v>-1</v>
      </c>
      <c r="H968">
        <v>0</v>
      </c>
    </row>
    <row r="969" spans="1:8" x14ac:dyDescent="0.25">
      <c r="A969" t="s">
        <v>1531</v>
      </c>
      <c r="B969" t="s">
        <v>52</v>
      </c>
      <c r="C969">
        <v>0.56933781767019997</v>
      </c>
      <c r="D969">
        <v>1.0248966094343001E-3</v>
      </c>
      <c r="E969">
        <v>0.32414555062946498</v>
      </c>
      <c r="F969" t="s">
        <v>46</v>
      </c>
      <c r="G969">
        <v>-1</v>
      </c>
      <c r="H969">
        <v>0</v>
      </c>
    </row>
    <row r="970" spans="1:8" x14ac:dyDescent="0.25">
      <c r="A970" t="s">
        <v>1532</v>
      </c>
      <c r="B970" t="s">
        <v>25</v>
      </c>
      <c r="C970">
        <v>-0.13962298566645701</v>
      </c>
      <c r="D970">
        <v>0.46181136538992101</v>
      </c>
      <c r="E970">
        <v>1.94945781264158E-2</v>
      </c>
      <c r="F970" t="s">
        <v>16</v>
      </c>
      <c r="G970">
        <v>-1</v>
      </c>
      <c r="H970">
        <v>1</v>
      </c>
    </row>
    <row r="971" spans="1:8" x14ac:dyDescent="0.25">
      <c r="A971" t="s">
        <v>1533</v>
      </c>
      <c r="B971" t="s">
        <v>24</v>
      </c>
      <c r="C971">
        <v>-0.194572372428469</v>
      </c>
      <c r="D971">
        <v>0.30285901550260902</v>
      </c>
      <c r="E971">
        <v>3.78584081124431E-2</v>
      </c>
      <c r="F971" t="s">
        <v>16</v>
      </c>
      <c r="G971">
        <v>-1</v>
      </c>
      <c r="H971">
        <v>1</v>
      </c>
    </row>
    <row r="972" spans="1:8" x14ac:dyDescent="0.25">
      <c r="A972" t="s">
        <v>1534</v>
      </c>
      <c r="B972" t="s">
        <v>23</v>
      </c>
      <c r="C972">
        <v>-0.330313860506599</v>
      </c>
      <c r="D972">
        <v>7.4627396110900496E-2</v>
      </c>
      <c r="E972">
        <v>0.109107246442773</v>
      </c>
      <c r="F972" t="s">
        <v>16</v>
      </c>
      <c r="G972">
        <v>-1</v>
      </c>
      <c r="H972">
        <v>1</v>
      </c>
    </row>
    <row r="973" spans="1:8" x14ac:dyDescent="0.25">
      <c r="A973" t="s">
        <v>1535</v>
      </c>
      <c r="B973" t="s">
        <v>22</v>
      </c>
      <c r="C973">
        <v>-0.34555617437353298</v>
      </c>
      <c r="D973">
        <v>6.1435271367571299E-2</v>
      </c>
      <c r="E973">
        <v>0.11940906964767201</v>
      </c>
      <c r="F973" t="s">
        <v>16</v>
      </c>
      <c r="G973">
        <v>-1</v>
      </c>
      <c r="H973">
        <v>1</v>
      </c>
    </row>
    <row r="974" spans="1:8" x14ac:dyDescent="0.25">
      <c r="A974" t="s">
        <v>1536</v>
      </c>
      <c r="B974" t="s">
        <v>551</v>
      </c>
      <c r="C974">
        <v>-0.335092024318284</v>
      </c>
      <c r="D974">
        <v>7.0276179825524698E-2</v>
      </c>
      <c r="E974">
        <v>0.112286664761725</v>
      </c>
      <c r="F974" t="s">
        <v>526</v>
      </c>
      <c r="G974">
        <v>-1</v>
      </c>
      <c r="H974">
        <v>1</v>
      </c>
    </row>
    <row r="975" spans="1:8" x14ac:dyDescent="0.25">
      <c r="A975" t="s">
        <v>1537</v>
      </c>
      <c r="B975" t="s">
        <v>546</v>
      </c>
      <c r="C975">
        <v>-0.32626429683302299</v>
      </c>
      <c r="D975">
        <v>7.8475458209129101E-2</v>
      </c>
      <c r="E975">
        <v>0.106448391387947</v>
      </c>
      <c r="F975" t="s">
        <v>526</v>
      </c>
      <c r="G975">
        <v>-1</v>
      </c>
      <c r="H975">
        <v>1</v>
      </c>
    </row>
    <row r="976" spans="1:8" x14ac:dyDescent="0.25">
      <c r="A976" t="s">
        <v>1538</v>
      </c>
      <c r="B976" t="s">
        <v>541</v>
      </c>
      <c r="C976">
        <v>-0.30655350145723698</v>
      </c>
      <c r="D976">
        <v>9.9422325776373499E-2</v>
      </c>
      <c r="E976">
        <v>9.3975049255692306E-2</v>
      </c>
      <c r="F976" t="s">
        <v>526</v>
      </c>
      <c r="G976">
        <v>-1</v>
      </c>
      <c r="H976">
        <v>1</v>
      </c>
    </row>
    <row r="977" spans="1:8" x14ac:dyDescent="0.25">
      <c r="A977" t="s">
        <v>1539</v>
      </c>
      <c r="B977" t="s">
        <v>536</v>
      </c>
      <c r="C977">
        <v>-0.27985231075884398</v>
      </c>
      <c r="D977">
        <v>0.13418651740774901</v>
      </c>
      <c r="E977">
        <v>7.8317315837065193E-2</v>
      </c>
      <c r="F977" t="s">
        <v>526</v>
      </c>
      <c r="G977">
        <v>-1</v>
      </c>
      <c r="H977">
        <v>1</v>
      </c>
    </row>
    <row r="978" spans="1:8" x14ac:dyDescent="0.25">
      <c r="A978" t="s">
        <v>1540</v>
      </c>
      <c r="B978" t="s">
        <v>161</v>
      </c>
      <c r="C978">
        <v>-6.3176259311153907E-2</v>
      </c>
      <c r="D978">
        <v>0.74014693000929399</v>
      </c>
      <c r="E978">
        <v>3.9912397405501999E-3</v>
      </c>
      <c r="F978" t="s">
        <v>136</v>
      </c>
      <c r="G978">
        <v>-1</v>
      </c>
      <c r="H978">
        <v>1</v>
      </c>
    </row>
    <row r="979" spans="1:8" x14ac:dyDescent="0.25">
      <c r="A979" t="s">
        <v>1541</v>
      </c>
      <c r="B979" t="s">
        <v>156</v>
      </c>
      <c r="C979">
        <v>-8.7925015066050494E-2</v>
      </c>
      <c r="D979">
        <v>0.64406811125778796</v>
      </c>
      <c r="E979">
        <v>7.7308082743650997E-3</v>
      </c>
      <c r="F979" t="s">
        <v>136</v>
      </c>
      <c r="G979">
        <v>-1</v>
      </c>
      <c r="H979">
        <v>1</v>
      </c>
    </row>
    <row r="980" spans="1:8" x14ac:dyDescent="0.25">
      <c r="A980" t="s">
        <v>1542</v>
      </c>
      <c r="B980" t="s">
        <v>151</v>
      </c>
      <c r="C980">
        <v>-3.2876752638372801E-2</v>
      </c>
      <c r="D980">
        <v>0.86306950431085105</v>
      </c>
      <c r="E980">
        <v>1.0808808640451E-3</v>
      </c>
      <c r="F980" t="s">
        <v>136</v>
      </c>
      <c r="G980">
        <v>-1</v>
      </c>
      <c r="H980">
        <v>1</v>
      </c>
    </row>
    <row r="981" spans="1:8" x14ac:dyDescent="0.25">
      <c r="A981" t="s">
        <v>1543</v>
      </c>
      <c r="B981" t="s">
        <v>146</v>
      </c>
      <c r="C981">
        <v>6.0946662390244703E-2</v>
      </c>
      <c r="D981">
        <v>0.74902010197070701</v>
      </c>
      <c r="E981">
        <v>3.7144956565103998E-3</v>
      </c>
      <c r="F981" t="s">
        <v>136</v>
      </c>
      <c r="G981">
        <v>-1</v>
      </c>
      <c r="H981">
        <v>0</v>
      </c>
    </row>
    <row r="982" spans="1:8" x14ac:dyDescent="0.25">
      <c r="A982" t="s">
        <v>1544</v>
      </c>
      <c r="B982" t="s">
        <v>461</v>
      </c>
      <c r="C982">
        <v>-0.39548810455345401</v>
      </c>
      <c r="D982">
        <v>3.0525647934062199E-2</v>
      </c>
      <c r="E982">
        <v>0.15641084084328399</v>
      </c>
      <c r="F982" t="s">
        <v>436</v>
      </c>
      <c r="G982">
        <v>-1</v>
      </c>
      <c r="H982">
        <v>1</v>
      </c>
    </row>
    <row r="983" spans="1:8" x14ac:dyDescent="0.25">
      <c r="A983" t="s">
        <v>1545</v>
      </c>
      <c r="B983" t="s">
        <v>456</v>
      </c>
      <c r="C983">
        <v>-0.38309028568463199</v>
      </c>
      <c r="D983">
        <v>3.6655288107593303E-2</v>
      </c>
      <c r="E983">
        <v>0.146758166985933</v>
      </c>
      <c r="F983" t="s">
        <v>436</v>
      </c>
      <c r="G983">
        <v>-1</v>
      </c>
      <c r="H983">
        <v>1</v>
      </c>
    </row>
    <row r="984" spans="1:8" x14ac:dyDescent="0.25">
      <c r="A984" t="s">
        <v>1546</v>
      </c>
      <c r="B984" t="s">
        <v>451</v>
      </c>
      <c r="C984">
        <v>-0.372154024353199</v>
      </c>
      <c r="D984">
        <v>4.2851162166164497E-2</v>
      </c>
      <c r="E984">
        <v>0.13849861784228101</v>
      </c>
      <c r="F984" t="s">
        <v>436</v>
      </c>
      <c r="G984">
        <v>-1</v>
      </c>
      <c r="H984">
        <v>1</v>
      </c>
    </row>
    <row r="985" spans="1:8" x14ac:dyDescent="0.25">
      <c r="A985" t="s">
        <v>1547</v>
      </c>
      <c r="B985" t="s">
        <v>446</v>
      </c>
      <c r="C985">
        <v>-0.35791894332351498</v>
      </c>
      <c r="D985">
        <v>5.21388438279188E-2</v>
      </c>
      <c r="E985">
        <v>0.12810596998982199</v>
      </c>
      <c r="F985" t="s">
        <v>436</v>
      </c>
      <c r="G985">
        <v>-1</v>
      </c>
      <c r="H985">
        <v>1</v>
      </c>
    </row>
    <row r="986" spans="1:8" x14ac:dyDescent="0.25">
      <c r="A986" t="s">
        <v>1548</v>
      </c>
      <c r="B986" t="s">
        <v>251</v>
      </c>
      <c r="C986">
        <v>0.41417266313684598</v>
      </c>
      <c r="D986">
        <v>2.2882145241590001E-2</v>
      </c>
      <c r="E986">
        <v>0.17153899488986701</v>
      </c>
      <c r="F986" t="s">
        <v>226</v>
      </c>
      <c r="G986">
        <v>1</v>
      </c>
      <c r="H986">
        <v>1</v>
      </c>
    </row>
    <row r="987" spans="1:8" x14ac:dyDescent="0.25">
      <c r="A987" t="s">
        <v>1549</v>
      </c>
      <c r="B987" t="s">
        <v>246</v>
      </c>
      <c r="C987">
        <v>0.41883247550727498</v>
      </c>
      <c r="D987">
        <v>2.1243848041931499E-2</v>
      </c>
      <c r="E987">
        <v>0.175420642539552</v>
      </c>
      <c r="F987" t="s">
        <v>226</v>
      </c>
      <c r="G987">
        <v>1</v>
      </c>
      <c r="H987">
        <v>1</v>
      </c>
    </row>
    <row r="988" spans="1:8" x14ac:dyDescent="0.25">
      <c r="A988" t="s">
        <v>1550</v>
      </c>
      <c r="B988" t="s">
        <v>241</v>
      </c>
      <c r="C988">
        <v>0.44637602396675502</v>
      </c>
      <c r="D988">
        <v>1.34130783038854E-2</v>
      </c>
      <c r="E988">
        <v>0.199251554772369</v>
      </c>
      <c r="F988" t="s">
        <v>226</v>
      </c>
      <c r="G988">
        <v>1</v>
      </c>
      <c r="H988">
        <v>1</v>
      </c>
    </row>
    <row r="989" spans="1:8" x14ac:dyDescent="0.25">
      <c r="A989" t="s">
        <v>1551</v>
      </c>
      <c r="B989" t="s">
        <v>236</v>
      </c>
      <c r="C989">
        <v>0.48176255975999599</v>
      </c>
      <c r="D989">
        <v>7.0250192903669999E-3</v>
      </c>
      <c r="E989">
        <v>0.23209516398650401</v>
      </c>
      <c r="F989" t="s">
        <v>226</v>
      </c>
      <c r="G989">
        <v>1</v>
      </c>
      <c r="H989">
        <v>1</v>
      </c>
    </row>
    <row r="990" spans="1:8" x14ac:dyDescent="0.25">
      <c r="A990" t="s">
        <v>1552</v>
      </c>
      <c r="B990" t="s">
        <v>221</v>
      </c>
      <c r="C990">
        <v>0.45570257456875402</v>
      </c>
      <c r="D990">
        <v>1.1383095489843099E-2</v>
      </c>
      <c r="E990">
        <v>0.20766483646859099</v>
      </c>
      <c r="F990" t="s">
        <v>196</v>
      </c>
      <c r="G990">
        <v>1</v>
      </c>
      <c r="H990">
        <v>1</v>
      </c>
    </row>
    <row r="991" spans="1:8" x14ac:dyDescent="0.25">
      <c r="A991" t="s">
        <v>1553</v>
      </c>
      <c r="B991" t="s">
        <v>216</v>
      </c>
      <c r="C991">
        <v>0.45163579183976599</v>
      </c>
      <c r="D991">
        <v>1.22340788102887E-2</v>
      </c>
      <c r="E991">
        <v>0.203974888470732</v>
      </c>
      <c r="F991" t="s">
        <v>196</v>
      </c>
      <c r="G991">
        <v>1</v>
      </c>
      <c r="H991">
        <v>1</v>
      </c>
    </row>
    <row r="992" spans="1:8" x14ac:dyDescent="0.25">
      <c r="A992" t="s">
        <v>1554</v>
      </c>
      <c r="B992" t="s">
        <v>211</v>
      </c>
      <c r="C992">
        <v>0.47271087589788502</v>
      </c>
      <c r="D992">
        <v>8.3417354377389001E-3</v>
      </c>
      <c r="E992">
        <v>0.22345557219214601</v>
      </c>
      <c r="F992" t="s">
        <v>196</v>
      </c>
      <c r="G992">
        <v>1</v>
      </c>
      <c r="H992">
        <v>1</v>
      </c>
    </row>
    <row r="993" spans="1:8" x14ac:dyDescent="0.25">
      <c r="A993" t="s">
        <v>1555</v>
      </c>
      <c r="B993" t="s">
        <v>206</v>
      </c>
      <c r="C993">
        <v>0.49885401184071598</v>
      </c>
      <c r="D993">
        <v>5.014996170687E-3</v>
      </c>
      <c r="E993">
        <v>0.248855325129578</v>
      </c>
      <c r="F993" t="s">
        <v>196</v>
      </c>
      <c r="G993">
        <v>1</v>
      </c>
      <c r="H993">
        <v>1</v>
      </c>
    </row>
    <row r="994" spans="1:8" x14ac:dyDescent="0.25">
      <c r="A994" t="s">
        <v>1556</v>
      </c>
      <c r="B994" t="s">
        <v>311</v>
      </c>
      <c r="C994">
        <v>0.45641148575868601</v>
      </c>
      <c r="D994">
        <v>1.12399596194733E-2</v>
      </c>
      <c r="E994">
        <v>0.208311444332451</v>
      </c>
      <c r="F994" t="s">
        <v>286</v>
      </c>
      <c r="G994">
        <v>1</v>
      </c>
      <c r="H994">
        <v>1</v>
      </c>
    </row>
    <row r="995" spans="1:8" x14ac:dyDescent="0.25">
      <c r="A995" t="s">
        <v>1557</v>
      </c>
      <c r="B995" t="s">
        <v>306</v>
      </c>
      <c r="C995">
        <v>0.46905950834820798</v>
      </c>
      <c r="D995">
        <v>8.9289784585225001E-3</v>
      </c>
      <c r="E995">
        <v>0.22001682237186301</v>
      </c>
      <c r="F995" t="s">
        <v>286</v>
      </c>
      <c r="G995">
        <v>1</v>
      </c>
      <c r="H995">
        <v>1</v>
      </c>
    </row>
    <row r="996" spans="1:8" x14ac:dyDescent="0.25">
      <c r="A996" t="s">
        <v>1558</v>
      </c>
      <c r="B996" t="s">
        <v>301</v>
      </c>
      <c r="C996">
        <v>0.50055683106514504</v>
      </c>
      <c r="D996">
        <v>4.8448444380548997E-3</v>
      </c>
      <c r="E996">
        <v>0.25055714112598099</v>
      </c>
      <c r="F996" t="s">
        <v>286</v>
      </c>
      <c r="G996">
        <v>1</v>
      </c>
      <c r="H996">
        <v>1</v>
      </c>
    </row>
    <row r="997" spans="1:8" x14ac:dyDescent="0.25">
      <c r="A997" t="s">
        <v>1559</v>
      </c>
      <c r="B997" t="s">
        <v>296</v>
      </c>
      <c r="C997">
        <v>0.53289940165406402</v>
      </c>
      <c r="D997">
        <v>2.4300582938270002E-3</v>
      </c>
      <c r="E997">
        <v>0.28398177228325999</v>
      </c>
      <c r="F997" t="s">
        <v>286</v>
      </c>
      <c r="G997">
        <v>1</v>
      </c>
      <c r="H997">
        <v>1</v>
      </c>
    </row>
    <row r="998" spans="1:8" x14ac:dyDescent="0.25">
      <c r="A998" t="s">
        <v>1560</v>
      </c>
      <c r="B998" t="s">
        <v>521</v>
      </c>
      <c r="C998">
        <v>-0.35923182897741401</v>
      </c>
      <c r="D998">
        <v>5.1220821459458998E-2</v>
      </c>
      <c r="E998">
        <v>0.129047506950458</v>
      </c>
      <c r="F998" t="s">
        <v>496</v>
      </c>
      <c r="G998">
        <v>-1</v>
      </c>
      <c r="H998">
        <v>1</v>
      </c>
    </row>
    <row r="999" spans="1:8" x14ac:dyDescent="0.25">
      <c r="A999" t="s">
        <v>1561</v>
      </c>
      <c r="B999" t="s">
        <v>516</v>
      </c>
      <c r="C999">
        <v>-0.339578413050939</v>
      </c>
      <c r="D999">
        <v>6.6372217234195605E-2</v>
      </c>
      <c r="E999">
        <v>0.11531349861019401</v>
      </c>
      <c r="F999" t="s">
        <v>496</v>
      </c>
      <c r="G999">
        <v>-1</v>
      </c>
      <c r="H999">
        <v>1</v>
      </c>
    </row>
    <row r="1000" spans="1:8" x14ac:dyDescent="0.25">
      <c r="A1000" t="s">
        <v>1562</v>
      </c>
      <c r="B1000" t="s">
        <v>511</v>
      </c>
      <c r="C1000">
        <v>-0.31145240068688901</v>
      </c>
      <c r="D1000">
        <v>9.3860997182579203E-2</v>
      </c>
      <c r="E1000">
        <v>9.7002597893626794E-2</v>
      </c>
      <c r="F1000" t="s">
        <v>496</v>
      </c>
      <c r="G1000">
        <v>-1</v>
      </c>
      <c r="H1000">
        <v>1</v>
      </c>
    </row>
    <row r="1001" spans="1:8" x14ac:dyDescent="0.25">
      <c r="A1001" t="s">
        <v>1563</v>
      </c>
      <c r="B1001" t="s">
        <v>506</v>
      </c>
      <c r="C1001">
        <v>-0.27091102944267598</v>
      </c>
      <c r="D1001">
        <v>0.147608751366678</v>
      </c>
      <c r="E1001">
        <v>7.3392785873690997E-2</v>
      </c>
      <c r="F1001" t="s">
        <v>496</v>
      </c>
      <c r="G1001">
        <v>-1</v>
      </c>
      <c r="H1001">
        <v>1</v>
      </c>
    </row>
    <row r="1002" spans="1:8" x14ac:dyDescent="0.25">
      <c r="A1002" t="s">
        <v>1564</v>
      </c>
      <c r="B1002" t="s">
        <v>491</v>
      </c>
      <c r="C1002">
        <v>-0.37357843783968597</v>
      </c>
      <c r="D1002">
        <v>4.19997676346541E-2</v>
      </c>
      <c r="E1002">
        <v>0.13956084921874001</v>
      </c>
      <c r="F1002" t="s">
        <v>466</v>
      </c>
      <c r="G1002">
        <v>1</v>
      </c>
      <c r="H1002">
        <v>0</v>
      </c>
    </row>
    <row r="1003" spans="1:8" x14ac:dyDescent="0.25">
      <c r="A1003" t="s">
        <v>1565</v>
      </c>
      <c r="B1003" t="s">
        <v>486</v>
      </c>
      <c r="C1003">
        <v>-0.33432333371202899</v>
      </c>
      <c r="D1003">
        <v>7.0962579687275207E-2</v>
      </c>
      <c r="E1003">
        <v>0.111772091464324</v>
      </c>
      <c r="F1003" t="s">
        <v>466</v>
      </c>
      <c r="G1003">
        <v>1</v>
      </c>
      <c r="H1003">
        <v>0</v>
      </c>
    </row>
    <row r="1004" spans="1:8" x14ac:dyDescent="0.25">
      <c r="A1004" t="s">
        <v>1566</v>
      </c>
      <c r="B1004" t="s">
        <v>481</v>
      </c>
      <c r="C1004">
        <v>-0.35024192518429298</v>
      </c>
      <c r="D1004">
        <v>5.7770160229467397E-2</v>
      </c>
      <c r="E1004">
        <v>0.1226694061568</v>
      </c>
      <c r="F1004" t="s">
        <v>466</v>
      </c>
      <c r="G1004">
        <v>1</v>
      </c>
      <c r="H1004">
        <v>0</v>
      </c>
    </row>
    <row r="1005" spans="1:8" x14ac:dyDescent="0.25">
      <c r="A1005" t="s">
        <v>1567</v>
      </c>
      <c r="B1005" t="s">
        <v>476</v>
      </c>
      <c r="C1005">
        <v>-0.39091192494620802</v>
      </c>
      <c r="D1005">
        <v>3.2683155085594301E-2</v>
      </c>
      <c r="E1005">
        <v>0.15281213306515001</v>
      </c>
      <c r="F1005" t="s">
        <v>466</v>
      </c>
      <c r="G1005">
        <v>1</v>
      </c>
      <c r="H1005">
        <v>0</v>
      </c>
    </row>
    <row r="1006" spans="1:8" x14ac:dyDescent="0.25">
      <c r="A1006" t="s">
        <v>1568</v>
      </c>
      <c r="B1006" t="s">
        <v>401</v>
      </c>
      <c r="C1006">
        <v>-0.22230649170495401</v>
      </c>
      <c r="D1006">
        <v>0.237709970301825</v>
      </c>
      <c r="E1006">
        <v>4.9420176254164797E-2</v>
      </c>
      <c r="F1006" t="s">
        <v>376</v>
      </c>
      <c r="G1006">
        <v>-1</v>
      </c>
      <c r="H1006">
        <v>1</v>
      </c>
    </row>
    <row r="1007" spans="1:8" x14ac:dyDescent="0.25">
      <c r="A1007" t="s">
        <v>1569</v>
      </c>
      <c r="B1007" t="s">
        <v>396</v>
      </c>
      <c r="C1007">
        <v>-0.231739439237648</v>
      </c>
      <c r="D1007">
        <v>0.21786941692445899</v>
      </c>
      <c r="E1007">
        <v>5.3703167698179601E-2</v>
      </c>
      <c r="F1007" t="s">
        <v>376</v>
      </c>
      <c r="G1007">
        <v>-1</v>
      </c>
      <c r="H1007">
        <v>1</v>
      </c>
    </row>
    <row r="1008" spans="1:8" x14ac:dyDescent="0.25">
      <c r="A1008" t="s">
        <v>1570</v>
      </c>
      <c r="B1008" t="s">
        <v>391</v>
      </c>
      <c r="C1008">
        <v>-0.14643918850225099</v>
      </c>
      <c r="D1008">
        <v>0.44001048277837901</v>
      </c>
      <c r="E1008">
        <v>2.1444435929197699E-2</v>
      </c>
      <c r="F1008" t="s">
        <v>376</v>
      </c>
      <c r="G1008">
        <v>-1</v>
      </c>
      <c r="H1008">
        <v>1</v>
      </c>
    </row>
    <row r="1009" spans="1:8" x14ac:dyDescent="0.25">
      <c r="A1009" t="s">
        <v>1571</v>
      </c>
      <c r="B1009" t="s">
        <v>386</v>
      </c>
      <c r="C1009">
        <v>-0.103454392643749</v>
      </c>
      <c r="D1009">
        <v>0.58642161146334104</v>
      </c>
      <c r="E1009">
        <v>1.0702811357287101E-2</v>
      </c>
      <c r="F1009" t="s">
        <v>376</v>
      </c>
      <c r="G1009">
        <v>-1</v>
      </c>
      <c r="H1009">
        <v>1</v>
      </c>
    </row>
    <row r="1010" spans="1:8" x14ac:dyDescent="0.25">
      <c r="A1010" t="s">
        <v>1572</v>
      </c>
      <c r="B1010" t="s">
        <v>371</v>
      </c>
      <c r="C1010">
        <v>-0.186393338946964</v>
      </c>
      <c r="D1010">
        <v>0.32402705609467702</v>
      </c>
      <c r="E1010">
        <v>3.47424768037983E-2</v>
      </c>
      <c r="F1010" t="s">
        <v>346</v>
      </c>
      <c r="G1010">
        <v>-1</v>
      </c>
      <c r="H1010">
        <v>1</v>
      </c>
    </row>
    <row r="1011" spans="1:8" x14ac:dyDescent="0.25">
      <c r="A1011" t="s">
        <v>1573</v>
      </c>
      <c r="B1011" t="s">
        <v>366</v>
      </c>
      <c r="C1011">
        <v>-0.202591179333551</v>
      </c>
      <c r="D1011">
        <v>0.28297056013168398</v>
      </c>
      <c r="E1011">
        <v>4.1043185943759303E-2</v>
      </c>
      <c r="F1011" t="s">
        <v>346</v>
      </c>
      <c r="G1011">
        <v>-1</v>
      </c>
      <c r="H1011">
        <v>1</v>
      </c>
    </row>
    <row r="1012" spans="1:8" x14ac:dyDescent="0.25">
      <c r="A1012" t="s">
        <v>1574</v>
      </c>
      <c r="B1012" t="s">
        <v>361</v>
      </c>
      <c r="C1012">
        <v>-0.15610904787454999</v>
      </c>
      <c r="D1012">
        <v>0.410064184233423</v>
      </c>
      <c r="E1012">
        <v>2.43700348282988E-2</v>
      </c>
      <c r="F1012" t="s">
        <v>346</v>
      </c>
      <c r="G1012">
        <v>-1</v>
      </c>
      <c r="H1012">
        <v>1</v>
      </c>
    </row>
    <row r="1013" spans="1:8" x14ac:dyDescent="0.25">
      <c r="A1013" t="s">
        <v>1575</v>
      </c>
      <c r="B1013" t="s">
        <v>356</v>
      </c>
      <c r="C1013">
        <v>4.4439459233542901E-2</v>
      </c>
      <c r="D1013">
        <v>0.81562375261657005</v>
      </c>
      <c r="E1013">
        <v>1.9748655369697002E-3</v>
      </c>
      <c r="F1013" t="s">
        <v>346</v>
      </c>
      <c r="G1013">
        <v>-1</v>
      </c>
      <c r="H1013">
        <v>0</v>
      </c>
    </row>
    <row r="1014" spans="1:8" x14ac:dyDescent="0.25">
      <c r="A1014" t="s">
        <v>1576</v>
      </c>
      <c r="B1014" t="s">
        <v>341</v>
      </c>
      <c r="C1014">
        <v>-0.19916315566883899</v>
      </c>
      <c r="D1014">
        <v>0.29136793975363101</v>
      </c>
      <c r="E1014">
        <v>3.9665962575970402E-2</v>
      </c>
      <c r="F1014" t="s">
        <v>316</v>
      </c>
      <c r="G1014">
        <v>-1</v>
      </c>
      <c r="H1014">
        <v>1</v>
      </c>
    </row>
    <row r="1015" spans="1:8" x14ac:dyDescent="0.25">
      <c r="A1015" t="s">
        <v>1577</v>
      </c>
      <c r="B1015" t="s">
        <v>336</v>
      </c>
      <c r="C1015">
        <v>-0.17945897542356201</v>
      </c>
      <c r="D1015">
        <v>0.34266899894561098</v>
      </c>
      <c r="E1015">
        <v>3.22055238600749E-2</v>
      </c>
      <c r="F1015" t="s">
        <v>316</v>
      </c>
      <c r="G1015">
        <v>-1</v>
      </c>
      <c r="H1015">
        <v>1</v>
      </c>
    </row>
    <row r="1016" spans="1:8" x14ac:dyDescent="0.25">
      <c r="A1016" t="s">
        <v>1578</v>
      </c>
      <c r="B1016" t="s">
        <v>331</v>
      </c>
      <c r="C1016">
        <v>-0.10147743138983201</v>
      </c>
      <c r="D1016">
        <v>0.59363349374218899</v>
      </c>
      <c r="E1016">
        <v>1.02976690814782E-2</v>
      </c>
      <c r="F1016" t="s">
        <v>316</v>
      </c>
      <c r="G1016">
        <v>-1</v>
      </c>
      <c r="H1016">
        <v>1</v>
      </c>
    </row>
    <row r="1017" spans="1:8" x14ac:dyDescent="0.25">
      <c r="A1017" t="s">
        <v>1579</v>
      </c>
      <c r="B1017" t="s">
        <v>326</v>
      </c>
      <c r="C1017">
        <v>-6.6762747733362895E-2</v>
      </c>
      <c r="D1017">
        <v>0.72594247550331603</v>
      </c>
      <c r="E1017">
        <v>4.4572644849086998E-3</v>
      </c>
      <c r="F1017" t="s">
        <v>316</v>
      </c>
      <c r="G1017">
        <v>-1</v>
      </c>
      <c r="H1017">
        <v>1</v>
      </c>
    </row>
    <row r="1018" spans="1:8" x14ac:dyDescent="0.25">
      <c r="A1018" t="s">
        <v>1580</v>
      </c>
      <c r="B1018" t="s">
        <v>101</v>
      </c>
      <c r="C1018">
        <v>-0.20765550760072901</v>
      </c>
      <c r="D1018">
        <v>0.27085144399486599</v>
      </c>
      <c r="E1018">
        <v>4.31208098369164E-2</v>
      </c>
      <c r="F1018" t="s">
        <v>76</v>
      </c>
      <c r="G1018">
        <v>1</v>
      </c>
      <c r="H1018">
        <v>0</v>
      </c>
    </row>
    <row r="1019" spans="1:8" x14ac:dyDescent="0.25">
      <c r="A1019" t="s">
        <v>1581</v>
      </c>
      <c r="B1019" t="s">
        <v>96</v>
      </c>
      <c r="C1019">
        <v>-0.21824378372803299</v>
      </c>
      <c r="D1019">
        <v>0.246615271095356</v>
      </c>
      <c r="E1019">
        <v>4.7630349135928597E-2</v>
      </c>
      <c r="F1019" t="s">
        <v>76</v>
      </c>
      <c r="G1019">
        <v>1</v>
      </c>
      <c r="H1019">
        <v>0</v>
      </c>
    </row>
    <row r="1020" spans="1:8" x14ac:dyDescent="0.25">
      <c r="A1020" t="s">
        <v>1582</v>
      </c>
      <c r="B1020" t="s">
        <v>91</v>
      </c>
      <c r="C1020">
        <v>-0.20966674613730099</v>
      </c>
      <c r="D1020">
        <v>0.26613322876825601</v>
      </c>
      <c r="E1020">
        <v>4.3960144435803698E-2</v>
      </c>
      <c r="F1020" t="s">
        <v>76</v>
      </c>
      <c r="G1020">
        <v>1</v>
      </c>
      <c r="H1020">
        <v>0</v>
      </c>
    </row>
    <row r="1021" spans="1:8" x14ac:dyDescent="0.25">
      <c r="A1021" t="s">
        <v>1583</v>
      </c>
      <c r="B1021" t="s">
        <v>86</v>
      </c>
      <c r="C1021">
        <v>-0.21475346450527999</v>
      </c>
      <c r="D1021">
        <v>0.25444013000884902</v>
      </c>
      <c r="E1021">
        <v>4.6119050517020803E-2</v>
      </c>
      <c r="F1021" t="s">
        <v>76</v>
      </c>
      <c r="G1021">
        <v>1</v>
      </c>
      <c r="H1021">
        <v>0</v>
      </c>
    </row>
    <row r="1022" spans="1:8" x14ac:dyDescent="0.25">
      <c r="A1022" t="s">
        <v>1584</v>
      </c>
      <c r="B1022" t="s">
        <v>431</v>
      </c>
      <c r="C1022">
        <v>0.25229799385955998</v>
      </c>
      <c r="D1022">
        <v>0.17860808697609901</v>
      </c>
      <c r="E1022">
        <v>6.3654277705558704E-2</v>
      </c>
      <c r="F1022" t="s">
        <v>406</v>
      </c>
      <c r="G1022">
        <v>-1</v>
      </c>
      <c r="H1022">
        <v>0</v>
      </c>
    </row>
    <row r="1023" spans="1:8" x14ac:dyDescent="0.25">
      <c r="A1023" t="s">
        <v>1585</v>
      </c>
      <c r="B1023" t="s">
        <v>426</v>
      </c>
      <c r="C1023">
        <v>0.26452163656620298</v>
      </c>
      <c r="D1023">
        <v>0.15777681238624799</v>
      </c>
      <c r="E1023">
        <v>6.9971696211662604E-2</v>
      </c>
      <c r="F1023" t="s">
        <v>406</v>
      </c>
      <c r="G1023">
        <v>-1</v>
      </c>
      <c r="H1023">
        <v>0</v>
      </c>
    </row>
    <row r="1024" spans="1:8" x14ac:dyDescent="0.25">
      <c r="A1024" t="s">
        <v>1586</v>
      </c>
      <c r="B1024" t="s">
        <v>421</v>
      </c>
      <c r="C1024">
        <v>0.28360284421008902</v>
      </c>
      <c r="D1024">
        <v>0.12883043842501701</v>
      </c>
      <c r="E1024">
        <v>8.0430573244052297E-2</v>
      </c>
      <c r="F1024" t="s">
        <v>406</v>
      </c>
      <c r="G1024">
        <v>-1</v>
      </c>
      <c r="H1024">
        <v>0</v>
      </c>
    </row>
    <row r="1025" spans="1:8" x14ac:dyDescent="0.25">
      <c r="A1025" t="s">
        <v>1587</v>
      </c>
      <c r="B1025" t="s">
        <v>416</v>
      </c>
      <c r="C1025">
        <v>0.325593517807306</v>
      </c>
      <c r="D1025">
        <v>7.9127325860209693E-2</v>
      </c>
      <c r="E1025">
        <v>0.106011138838136</v>
      </c>
      <c r="F1025" t="s">
        <v>406</v>
      </c>
      <c r="G1025">
        <v>-1</v>
      </c>
      <c r="H1025">
        <v>0</v>
      </c>
    </row>
    <row r="1026" spans="1:8" x14ac:dyDescent="0.25">
      <c r="A1026" t="s">
        <v>1588</v>
      </c>
      <c r="B1026" t="s">
        <v>281</v>
      </c>
      <c r="C1026">
        <v>-0.133353537684755</v>
      </c>
      <c r="D1026">
        <v>0.48235573955093802</v>
      </c>
      <c r="E1026">
        <v>1.77831660130396E-2</v>
      </c>
      <c r="F1026" t="s">
        <v>256</v>
      </c>
      <c r="G1026">
        <v>1</v>
      </c>
      <c r="H1026">
        <v>0</v>
      </c>
    </row>
    <row r="1027" spans="1:8" x14ac:dyDescent="0.25">
      <c r="A1027" t="s">
        <v>1589</v>
      </c>
      <c r="B1027" t="s">
        <v>276</v>
      </c>
      <c r="C1027">
        <v>-0.14896084291779199</v>
      </c>
      <c r="D1027">
        <v>0.432089160160744</v>
      </c>
      <c r="E1027">
        <v>2.21893327227792E-2</v>
      </c>
      <c r="F1027" t="s">
        <v>256</v>
      </c>
      <c r="G1027">
        <v>1</v>
      </c>
      <c r="H1027">
        <v>0</v>
      </c>
    </row>
    <row r="1028" spans="1:8" x14ac:dyDescent="0.25">
      <c r="A1028" t="s">
        <v>1590</v>
      </c>
      <c r="B1028" t="s">
        <v>271</v>
      </c>
      <c r="C1028">
        <v>-0.127389828608585</v>
      </c>
      <c r="D1028">
        <v>0.50232504738420403</v>
      </c>
      <c r="E1028">
        <v>1.6228168432924898E-2</v>
      </c>
      <c r="F1028" t="s">
        <v>256</v>
      </c>
      <c r="G1028">
        <v>1</v>
      </c>
      <c r="H1028">
        <v>0</v>
      </c>
    </row>
    <row r="1029" spans="1:8" x14ac:dyDescent="0.25">
      <c r="A1029" t="s">
        <v>1591</v>
      </c>
      <c r="B1029" t="s">
        <v>266</v>
      </c>
      <c r="C1029">
        <v>-0.116476049517813</v>
      </c>
      <c r="D1029">
        <v>0.53990971789592102</v>
      </c>
      <c r="E1029">
        <v>1.3566670111276101E-2</v>
      </c>
      <c r="F1029" t="s">
        <v>256</v>
      </c>
      <c r="G1029">
        <v>1</v>
      </c>
      <c r="H1029">
        <v>0</v>
      </c>
    </row>
    <row r="1030" spans="1:8" x14ac:dyDescent="0.25">
      <c r="A1030" t="s">
        <v>1592</v>
      </c>
      <c r="B1030" t="s">
        <v>191</v>
      </c>
      <c r="C1030">
        <v>-0.18029479153617201</v>
      </c>
      <c r="D1030">
        <v>0.34038835421631303</v>
      </c>
      <c r="E1030">
        <v>3.2506211855071701E-2</v>
      </c>
      <c r="F1030" t="s">
        <v>166</v>
      </c>
      <c r="G1030">
        <v>-1</v>
      </c>
      <c r="H1030">
        <v>1</v>
      </c>
    </row>
    <row r="1031" spans="1:8" x14ac:dyDescent="0.25">
      <c r="A1031" t="s">
        <v>1593</v>
      </c>
      <c r="B1031" t="s">
        <v>186</v>
      </c>
      <c r="C1031">
        <v>-0.209518699356535</v>
      </c>
      <c r="D1031">
        <v>0.26647870047155298</v>
      </c>
      <c r="E1031">
        <v>4.3898085380054103E-2</v>
      </c>
      <c r="F1031" t="s">
        <v>166</v>
      </c>
      <c r="G1031">
        <v>-1</v>
      </c>
      <c r="H1031">
        <v>1</v>
      </c>
    </row>
    <row r="1032" spans="1:8" x14ac:dyDescent="0.25">
      <c r="A1032" t="s">
        <v>1594</v>
      </c>
      <c r="B1032" t="s">
        <v>181</v>
      </c>
      <c r="C1032">
        <v>-0.19067714057100099</v>
      </c>
      <c r="D1032">
        <v>0.31282924741440099</v>
      </c>
      <c r="E1032">
        <v>3.6357771936333799E-2</v>
      </c>
      <c r="F1032" t="s">
        <v>166</v>
      </c>
      <c r="G1032">
        <v>-1</v>
      </c>
      <c r="H1032">
        <v>1</v>
      </c>
    </row>
    <row r="1033" spans="1:8" x14ac:dyDescent="0.25">
      <c r="A1033" t="s">
        <v>1595</v>
      </c>
      <c r="B1033" t="s">
        <v>176</v>
      </c>
      <c r="C1033">
        <v>-0.1483286209394</v>
      </c>
      <c r="D1033">
        <v>0.43406780095657599</v>
      </c>
      <c r="E1033">
        <v>2.20013797897845E-2</v>
      </c>
      <c r="F1033" t="s">
        <v>166</v>
      </c>
      <c r="G1033">
        <v>-1</v>
      </c>
      <c r="H1033">
        <v>1</v>
      </c>
    </row>
    <row r="1034" spans="1:8" x14ac:dyDescent="0.25">
      <c r="A1034" t="s">
        <v>1596</v>
      </c>
      <c r="B1034" t="s">
        <v>131</v>
      </c>
      <c r="C1034">
        <v>-0.21580337890354501</v>
      </c>
      <c r="D1034">
        <v>0.25206938843682097</v>
      </c>
      <c r="E1034">
        <v>4.6571098346187403E-2</v>
      </c>
      <c r="F1034" t="s">
        <v>106</v>
      </c>
      <c r="G1034">
        <v>-1</v>
      </c>
      <c r="H1034">
        <v>1</v>
      </c>
    </row>
    <row r="1035" spans="1:8" x14ac:dyDescent="0.25">
      <c r="A1035" t="s">
        <v>1597</v>
      </c>
      <c r="B1035" t="s">
        <v>126</v>
      </c>
      <c r="C1035">
        <v>-0.25263814866815498</v>
      </c>
      <c r="D1035">
        <v>0.178003481247064</v>
      </c>
      <c r="E1035">
        <v>6.3826034162473302E-2</v>
      </c>
      <c r="F1035" t="s">
        <v>106</v>
      </c>
      <c r="G1035">
        <v>-1</v>
      </c>
      <c r="H1035">
        <v>1</v>
      </c>
    </row>
    <row r="1036" spans="1:8" x14ac:dyDescent="0.25">
      <c r="A1036" t="s">
        <v>1598</v>
      </c>
      <c r="B1036" t="s">
        <v>121</v>
      </c>
      <c r="C1036">
        <v>-0.22211072950805</v>
      </c>
      <c r="D1036">
        <v>0.23813408294142199</v>
      </c>
      <c r="E1036">
        <v>4.9333176162598302E-2</v>
      </c>
      <c r="F1036" t="s">
        <v>106</v>
      </c>
      <c r="G1036">
        <v>-1</v>
      </c>
      <c r="H1036">
        <v>1</v>
      </c>
    </row>
    <row r="1037" spans="1:8" x14ac:dyDescent="0.25">
      <c r="A1037" t="s">
        <v>1599</v>
      </c>
      <c r="B1037" t="s">
        <v>116</v>
      </c>
      <c r="C1037">
        <v>-0.21990701724222</v>
      </c>
      <c r="D1037">
        <v>0.242943196349414</v>
      </c>
      <c r="E1037">
        <v>4.8359096232370398E-2</v>
      </c>
      <c r="F1037" t="s">
        <v>106</v>
      </c>
      <c r="G1037">
        <v>-1</v>
      </c>
      <c r="H1037">
        <v>1</v>
      </c>
    </row>
    <row r="1038" spans="1:8" x14ac:dyDescent="0.25">
      <c r="A1038" t="s">
        <v>1600</v>
      </c>
      <c r="B1038" t="s">
        <v>71</v>
      </c>
      <c r="C1038">
        <v>0.51088569797657502</v>
      </c>
      <c r="D1038">
        <v>3.9148119294286996E-3</v>
      </c>
      <c r="E1038">
        <v>0.261004196397013</v>
      </c>
      <c r="F1038" t="s">
        <v>46</v>
      </c>
      <c r="G1038">
        <v>-1</v>
      </c>
      <c r="H1038">
        <v>0</v>
      </c>
    </row>
    <row r="1039" spans="1:8" x14ac:dyDescent="0.25">
      <c r="A1039" t="s">
        <v>1601</v>
      </c>
      <c r="B1039" t="s">
        <v>66</v>
      </c>
      <c r="C1039">
        <v>0.54079956367322801</v>
      </c>
      <c r="D1039">
        <v>2.0317373559051001E-3</v>
      </c>
      <c r="E1039">
        <v>0.29246416806915299</v>
      </c>
      <c r="F1039" t="s">
        <v>46</v>
      </c>
      <c r="G1039">
        <v>-1</v>
      </c>
      <c r="H1039">
        <v>0</v>
      </c>
    </row>
    <row r="1040" spans="1:8" x14ac:dyDescent="0.25">
      <c r="A1040" t="s">
        <v>1602</v>
      </c>
      <c r="B1040" t="s">
        <v>61</v>
      </c>
      <c r="C1040">
        <v>0.59052425352461202</v>
      </c>
      <c r="D1040">
        <v>5.9168100408619995E-4</v>
      </c>
      <c r="E1040">
        <v>0.34871889400079997</v>
      </c>
      <c r="F1040" t="s">
        <v>46</v>
      </c>
      <c r="G1040">
        <v>-1</v>
      </c>
      <c r="H1040">
        <v>0</v>
      </c>
    </row>
    <row r="1041" spans="1:8" x14ac:dyDescent="0.25">
      <c r="A1041" t="s">
        <v>1603</v>
      </c>
      <c r="B1041" t="s">
        <v>56</v>
      </c>
      <c r="C1041">
        <v>0.63746232487222199</v>
      </c>
      <c r="D1041">
        <v>1.5143079225019999E-4</v>
      </c>
      <c r="E1041">
        <v>0.40635821563149799</v>
      </c>
      <c r="F1041" t="s">
        <v>46</v>
      </c>
      <c r="G1041">
        <v>-1</v>
      </c>
      <c r="H1041">
        <v>0</v>
      </c>
    </row>
    <row r="1042" spans="1:8" x14ac:dyDescent="0.25">
      <c r="A1042" t="s">
        <v>1604</v>
      </c>
      <c r="B1042" t="s">
        <v>41</v>
      </c>
      <c r="C1042">
        <v>-0.35426136064264102</v>
      </c>
      <c r="D1042">
        <v>5.4765066326770202E-2</v>
      </c>
      <c r="E1042">
        <v>0.125501111644375</v>
      </c>
      <c r="F1042" t="s">
        <v>16</v>
      </c>
      <c r="G1042">
        <v>-1</v>
      </c>
      <c r="H1042">
        <v>1</v>
      </c>
    </row>
    <row r="1043" spans="1:8" x14ac:dyDescent="0.25">
      <c r="A1043" t="s">
        <v>1605</v>
      </c>
      <c r="B1043" t="s">
        <v>36</v>
      </c>
      <c r="C1043">
        <v>-0.38318115187317697</v>
      </c>
      <c r="D1043">
        <v>3.6607009797010301E-2</v>
      </c>
      <c r="E1043">
        <v>0.14682779515085501</v>
      </c>
      <c r="F1043" t="s">
        <v>16</v>
      </c>
      <c r="G1043">
        <v>-1</v>
      </c>
      <c r="H1043">
        <v>1</v>
      </c>
    </row>
    <row r="1044" spans="1:8" x14ac:dyDescent="0.25">
      <c r="A1044" t="s">
        <v>1606</v>
      </c>
      <c r="B1044" t="s">
        <v>31</v>
      </c>
      <c r="C1044">
        <v>-0.37623577978871198</v>
      </c>
      <c r="D1044">
        <v>4.0447616712045498E-2</v>
      </c>
      <c r="E1044">
        <v>0.14155336199321999</v>
      </c>
      <c r="F1044" t="s">
        <v>16</v>
      </c>
      <c r="G1044">
        <v>-1</v>
      </c>
      <c r="H1044">
        <v>1</v>
      </c>
    </row>
    <row r="1045" spans="1:8" x14ac:dyDescent="0.25">
      <c r="A1045" t="s">
        <v>1607</v>
      </c>
      <c r="B1045" t="s">
        <v>26</v>
      </c>
      <c r="C1045">
        <v>-0.38900451827968202</v>
      </c>
      <c r="D1045">
        <v>3.36181074076186E-2</v>
      </c>
      <c r="E1045">
        <v>0.15132451524200699</v>
      </c>
      <c r="F1045" t="s">
        <v>16</v>
      </c>
      <c r="G1045">
        <v>-1</v>
      </c>
      <c r="H1045">
        <v>1</v>
      </c>
    </row>
    <row r="1046" spans="1:8" x14ac:dyDescent="0.25">
      <c r="A1046" t="s">
        <v>1608</v>
      </c>
      <c r="B1046" t="s">
        <v>527</v>
      </c>
      <c r="C1046">
        <v>0.132573552090339</v>
      </c>
      <c r="D1046">
        <v>0.48494408065074501</v>
      </c>
      <c r="E1046">
        <v>1.7575746713849899E-2</v>
      </c>
      <c r="F1046" t="s">
        <v>526</v>
      </c>
      <c r="G1046">
        <v>-1</v>
      </c>
      <c r="H1046">
        <v>0</v>
      </c>
    </row>
    <row r="1047" spans="1:8" x14ac:dyDescent="0.25">
      <c r="A1047" t="s">
        <v>1609</v>
      </c>
      <c r="B1047" t="s">
        <v>137</v>
      </c>
      <c r="C1047">
        <v>0.30762199596449002</v>
      </c>
      <c r="D1047">
        <v>9.8188669286378094E-2</v>
      </c>
      <c r="E1047">
        <v>9.4631292401177194E-2</v>
      </c>
      <c r="F1047" t="s">
        <v>136</v>
      </c>
      <c r="G1047">
        <v>-1</v>
      </c>
      <c r="H1047">
        <v>0</v>
      </c>
    </row>
    <row r="1048" spans="1:8" x14ac:dyDescent="0.25">
      <c r="A1048" t="s">
        <v>1610</v>
      </c>
      <c r="B1048" t="s">
        <v>437</v>
      </c>
      <c r="C1048">
        <v>0.58056192838296605</v>
      </c>
      <c r="D1048">
        <v>7.6965958471559995E-4</v>
      </c>
      <c r="E1048">
        <v>0.33705215268774802</v>
      </c>
      <c r="F1048" t="s">
        <v>436</v>
      </c>
      <c r="G1048">
        <v>-1</v>
      </c>
      <c r="H1048">
        <v>0</v>
      </c>
    </row>
    <row r="1049" spans="1:8" x14ac:dyDescent="0.25">
      <c r="A1049" t="s">
        <v>1611</v>
      </c>
      <c r="B1049" t="s">
        <v>227</v>
      </c>
      <c r="C1049">
        <v>0.13729235741377899</v>
      </c>
      <c r="D1049">
        <v>0.469394163499607</v>
      </c>
      <c r="E1049">
        <v>1.8849191404232801E-2</v>
      </c>
      <c r="F1049" t="s">
        <v>226</v>
      </c>
      <c r="G1049">
        <v>1</v>
      </c>
      <c r="H1049">
        <v>1</v>
      </c>
    </row>
    <row r="1050" spans="1:8" x14ac:dyDescent="0.25">
      <c r="A1050" t="s">
        <v>1612</v>
      </c>
      <c r="B1050" t="s">
        <v>197</v>
      </c>
      <c r="C1050">
        <v>0.13433189386195399</v>
      </c>
      <c r="D1050">
        <v>0.47911918077747001</v>
      </c>
      <c r="E1050">
        <v>1.8045057708539699E-2</v>
      </c>
      <c r="F1050" t="s">
        <v>196</v>
      </c>
      <c r="G1050">
        <v>1</v>
      </c>
      <c r="H1050">
        <v>1</v>
      </c>
    </row>
    <row r="1051" spans="1:8" x14ac:dyDescent="0.25">
      <c r="A1051" t="s">
        <v>1613</v>
      </c>
      <c r="B1051" t="s">
        <v>287</v>
      </c>
      <c r="C1051">
        <v>0.20793854075473001</v>
      </c>
      <c r="D1051">
        <v>0.27018421469953102</v>
      </c>
      <c r="E1051">
        <v>4.3238436731207003E-2</v>
      </c>
      <c r="F1051" t="s">
        <v>286</v>
      </c>
      <c r="G1051">
        <v>1</v>
      </c>
      <c r="H1051">
        <v>1</v>
      </c>
    </row>
    <row r="1052" spans="1:8" x14ac:dyDescent="0.25">
      <c r="A1052" t="s">
        <v>1614</v>
      </c>
      <c r="B1052" t="s">
        <v>497</v>
      </c>
      <c r="C1052">
        <v>0.13699962349331901</v>
      </c>
      <c r="D1052">
        <v>0.47035116230336199</v>
      </c>
      <c r="E1052">
        <v>1.8768896837311502E-2</v>
      </c>
      <c r="F1052" t="s">
        <v>496</v>
      </c>
      <c r="G1052">
        <v>-1</v>
      </c>
      <c r="H1052">
        <v>0</v>
      </c>
    </row>
    <row r="1053" spans="1:8" x14ac:dyDescent="0.25">
      <c r="A1053" t="s">
        <v>1615</v>
      </c>
      <c r="B1053" t="s">
        <v>467</v>
      </c>
      <c r="C1053">
        <v>-8.3306706425408605E-2</v>
      </c>
      <c r="D1053">
        <v>0.66163036058010405</v>
      </c>
      <c r="E1053">
        <v>6.9400073354490997E-3</v>
      </c>
      <c r="F1053" t="s">
        <v>466</v>
      </c>
      <c r="G1053">
        <v>1</v>
      </c>
      <c r="H1053">
        <v>0</v>
      </c>
    </row>
    <row r="1054" spans="1:8" x14ac:dyDescent="0.25">
      <c r="A1054" t="s">
        <v>1616</v>
      </c>
      <c r="B1054" t="s">
        <v>377</v>
      </c>
      <c r="C1054">
        <v>4.0869119142615002E-3</v>
      </c>
      <c r="D1054">
        <v>0.98289960606107796</v>
      </c>
      <c r="E1054" s="16">
        <v>1.6702848995131501E-5</v>
      </c>
      <c r="F1054" t="s">
        <v>376</v>
      </c>
      <c r="G1054">
        <v>-1</v>
      </c>
      <c r="H1054">
        <v>0</v>
      </c>
    </row>
    <row r="1055" spans="1:8" x14ac:dyDescent="0.25">
      <c r="A1055" t="s">
        <v>1617</v>
      </c>
      <c r="B1055" t="s">
        <v>347</v>
      </c>
      <c r="C1055">
        <v>-0.15478379686391</v>
      </c>
      <c r="D1055">
        <v>0.41409916350447201</v>
      </c>
      <c r="E1055">
        <v>2.3958023771607901E-2</v>
      </c>
      <c r="F1055" t="s">
        <v>346</v>
      </c>
      <c r="G1055">
        <v>-1</v>
      </c>
      <c r="H1055">
        <v>1</v>
      </c>
    </row>
    <row r="1056" spans="1:8" x14ac:dyDescent="0.25">
      <c r="A1056" t="s">
        <v>1618</v>
      </c>
      <c r="B1056" t="s">
        <v>317</v>
      </c>
      <c r="C1056">
        <v>0.345849506574468</v>
      </c>
      <c r="D1056">
        <v>6.1200623415657303E-2</v>
      </c>
      <c r="E1056">
        <v>0.119611881197803</v>
      </c>
      <c r="F1056" t="s">
        <v>316</v>
      </c>
      <c r="G1056">
        <v>-1</v>
      </c>
      <c r="H1056">
        <v>0</v>
      </c>
    </row>
    <row r="1057" spans="1:8" x14ac:dyDescent="0.25">
      <c r="A1057" t="s">
        <v>1619</v>
      </c>
      <c r="B1057" t="s">
        <v>77</v>
      </c>
      <c r="C1057">
        <v>-0.21998704109803299</v>
      </c>
      <c r="D1057">
        <v>0.242767441368682</v>
      </c>
      <c r="E1057">
        <v>4.8394298251068099E-2</v>
      </c>
      <c r="F1057" t="s">
        <v>76</v>
      </c>
      <c r="G1057">
        <v>1</v>
      </c>
      <c r="H1057">
        <v>0</v>
      </c>
    </row>
    <row r="1058" spans="1:8" x14ac:dyDescent="0.25">
      <c r="A1058" t="s">
        <v>1620</v>
      </c>
      <c r="B1058" t="s">
        <v>407</v>
      </c>
      <c r="C1058">
        <v>9.9379972788844993E-3</v>
      </c>
      <c r="D1058">
        <v>0.95843236624383898</v>
      </c>
      <c r="E1058" s="16">
        <v>9.8763789915245996E-5</v>
      </c>
      <c r="F1058" t="s">
        <v>406</v>
      </c>
      <c r="G1058">
        <v>-1</v>
      </c>
      <c r="H1058">
        <v>0</v>
      </c>
    </row>
    <row r="1059" spans="1:8" x14ac:dyDescent="0.25">
      <c r="A1059" t="s">
        <v>1621</v>
      </c>
      <c r="B1059" t="s">
        <v>257</v>
      </c>
      <c r="C1059">
        <v>-0.145712500130351</v>
      </c>
      <c r="D1059">
        <v>0.442307767982353</v>
      </c>
      <c r="E1059">
        <v>2.1232132694237699E-2</v>
      </c>
      <c r="F1059" t="s">
        <v>256</v>
      </c>
      <c r="G1059">
        <v>1</v>
      </c>
      <c r="H1059">
        <v>0</v>
      </c>
    </row>
    <row r="1060" spans="1:8" x14ac:dyDescent="0.25">
      <c r="A1060" t="s">
        <v>1622</v>
      </c>
      <c r="B1060" t="s">
        <v>167</v>
      </c>
      <c r="C1060">
        <v>-0.22859469034090901</v>
      </c>
      <c r="D1060">
        <v>0.224354529258944</v>
      </c>
      <c r="E1060">
        <v>5.2255532452056698E-2</v>
      </c>
      <c r="F1060" t="s">
        <v>166</v>
      </c>
      <c r="G1060">
        <v>-1</v>
      </c>
      <c r="H1060">
        <v>1</v>
      </c>
    </row>
    <row r="1061" spans="1:8" x14ac:dyDescent="0.25">
      <c r="A1061" t="s">
        <v>1623</v>
      </c>
      <c r="B1061" t="s">
        <v>107</v>
      </c>
      <c r="C1061">
        <v>-0.20231851574613999</v>
      </c>
      <c r="D1061">
        <v>0.28363274943302602</v>
      </c>
      <c r="E1061">
        <v>4.0932781813721598E-2</v>
      </c>
      <c r="F1061" t="s">
        <v>106</v>
      </c>
      <c r="G1061">
        <v>-1</v>
      </c>
      <c r="H1061">
        <v>1</v>
      </c>
    </row>
    <row r="1062" spans="1:8" x14ac:dyDescent="0.25">
      <c r="A1062" t="s">
        <v>1624</v>
      </c>
      <c r="B1062" t="s">
        <v>47</v>
      </c>
      <c r="C1062">
        <v>0.402328770459213</v>
      </c>
      <c r="D1062">
        <v>2.7517339570808302E-2</v>
      </c>
      <c r="E1062">
        <v>0.161868439539222</v>
      </c>
      <c r="F1062" t="s">
        <v>46</v>
      </c>
      <c r="G1062">
        <v>-1</v>
      </c>
      <c r="H1062">
        <v>0</v>
      </c>
    </row>
    <row r="1063" spans="1:8" x14ac:dyDescent="0.25">
      <c r="A1063" t="s">
        <v>1625</v>
      </c>
      <c r="B1063" t="s">
        <v>17</v>
      </c>
      <c r="C1063">
        <v>-0.29816975884670199</v>
      </c>
      <c r="D1063">
        <v>0.109511068899248</v>
      </c>
      <c r="E1063">
        <v>8.8905205090700795E-2</v>
      </c>
      <c r="F1063" t="s">
        <v>16</v>
      </c>
      <c r="G1063">
        <v>-1</v>
      </c>
      <c r="H1063">
        <v>1</v>
      </c>
    </row>
    <row r="1064" spans="1:8" x14ac:dyDescent="0.25">
      <c r="A1064" t="s">
        <v>1626</v>
      </c>
      <c r="B1064" t="s">
        <v>526</v>
      </c>
      <c r="C1064">
        <v>-0.25906804684752599</v>
      </c>
      <c r="D1064">
        <v>0.166844403745676</v>
      </c>
      <c r="E1064">
        <v>6.7116252897392203E-2</v>
      </c>
      <c r="F1064" t="s">
        <v>526</v>
      </c>
      <c r="G1064">
        <v>-1</v>
      </c>
      <c r="H1064">
        <v>1</v>
      </c>
    </row>
    <row r="1065" spans="1:8" x14ac:dyDescent="0.25">
      <c r="A1065" t="s">
        <v>1627</v>
      </c>
      <c r="B1065" t="s">
        <v>136</v>
      </c>
      <c r="C1065">
        <v>0.130031644317158</v>
      </c>
      <c r="D1065">
        <v>0.49342836590684203</v>
      </c>
      <c r="E1065">
        <v>1.6908228523823999E-2</v>
      </c>
      <c r="F1065" t="s">
        <v>136</v>
      </c>
      <c r="G1065">
        <v>-1</v>
      </c>
      <c r="H1065">
        <v>0</v>
      </c>
    </row>
    <row r="1066" spans="1:8" x14ac:dyDescent="0.25">
      <c r="A1066" t="s">
        <v>1628</v>
      </c>
      <c r="B1066" t="s">
        <v>436</v>
      </c>
      <c r="C1066">
        <v>-0.34537531807955701</v>
      </c>
      <c r="D1066">
        <v>6.1580295829899198E-2</v>
      </c>
      <c r="E1066">
        <v>0.119284110338555</v>
      </c>
      <c r="F1066" t="s">
        <v>436</v>
      </c>
      <c r="G1066">
        <v>-1</v>
      </c>
      <c r="H1066">
        <v>1</v>
      </c>
    </row>
    <row r="1067" spans="1:8" x14ac:dyDescent="0.25">
      <c r="A1067" t="s">
        <v>1629</v>
      </c>
      <c r="B1067" t="s">
        <v>226</v>
      </c>
      <c r="C1067">
        <v>0.500445996699449</v>
      </c>
      <c r="D1067">
        <v>4.8557672763496996E-3</v>
      </c>
      <c r="E1067">
        <v>0.25044619561250397</v>
      </c>
      <c r="F1067" t="s">
        <v>226</v>
      </c>
      <c r="G1067">
        <v>1</v>
      </c>
      <c r="H1067">
        <v>1</v>
      </c>
    </row>
    <row r="1068" spans="1:8" x14ac:dyDescent="0.25">
      <c r="A1068" t="s">
        <v>1630</v>
      </c>
      <c r="B1068" t="s">
        <v>196</v>
      </c>
      <c r="C1068">
        <v>0.51150632114594097</v>
      </c>
      <c r="D1068">
        <v>3.864183538608E-3</v>
      </c>
      <c r="E1068">
        <v>0.26163871657225501</v>
      </c>
      <c r="F1068" t="s">
        <v>196</v>
      </c>
      <c r="G1068">
        <v>1</v>
      </c>
      <c r="H1068">
        <v>1</v>
      </c>
    </row>
    <row r="1069" spans="1:8" x14ac:dyDescent="0.25">
      <c r="A1069" t="s">
        <v>1631</v>
      </c>
      <c r="B1069" t="s">
        <v>286</v>
      </c>
      <c r="C1069">
        <v>0.55609724335817801</v>
      </c>
      <c r="D1069">
        <v>1.4185577353005999E-3</v>
      </c>
      <c r="E1069">
        <v>0.309244144070564</v>
      </c>
      <c r="F1069" t="s">
        <v>286</v>
      </c>
      <c r="G1069">
        <v>1</v>
      </c>
      <c r="H1069">
        <v>1</v>
      </c>
    </row>
    <row r="1070" spans="1:8" x14ac:dyDescent="0.25">
      <c r="A1070" t="s">
        <v>1632</v>
      </c>
      <c r="B1070" t="s">
        <v>496</v>
      </c>
      <c r="C1070">
        <v>-0.33538774275735</v>
      </c>
      <c r="D1070">
        <v>7.0013494362600098E-2</v>
      </c>
      <c r="E1070">
        <v>0.11248493799187</v>
      </c>
      <c r="F1070" t="s">
        <v>496</v>
      </c>
      <c r="G1070">
        <v>-1</v>
      </c>
      <c r="H1070">
        <v>1</v>
      </c>
    </row>
    <row r="1071" spans="1:8" x14ac:dyDescent="0.25">
      <c r="A1071" t="s">
        <v>1633</v>
      </c>
      <c r="B1071" t="s">
        <v>466</v>
      </c>
      <c r="C1071">
        <v>-0.479712851363577</v>
      </c>
      <c r="D1071">
        <v>7.3065944439057997E-3</v>
      </c>
      <c r="E1071">
        <v>0.230124419763374</v>
      </c>
      <c r="F1071" t="s">
        <v>466</v>
      </c>
      <c r="G1071">
        <v>1</v>
      </c>
      <c r="H1071">
        <v>0</v>
      </c>
    </row>
    <row r="1072" spans="1:8" x14ac:dyDescent="0.25">
      <c r="A1072" t="s">
        <v>1634</v>
      </c>
      <c r="B1072" t="s">
        <v>376</v>
      </c>
      <c r="C1072">
        <v>-0.22361648219980901</v>
      </c>
      <c r="D1072">
        <v>0.23488489608886701</v>
      </c>
      <c r="E1072">
        <v>5.0004331111417999E-2</v>
      </c>
      <c r="F1072" t="s">
        <v>376</v>
      </c>
      <c r="G1072">
        <v>-1</v>
      </c>
      <c r="H1072">
        <v>1</v>
      </c>
    </row>
    <row r="1073" spans="1:8" x14ac:dyDescent="0.25">
      <c r="A1073" t="s">
        <v>1635</v>
      </c>
      <c r="B1073" t="s">
        <v>346</v>
      </c>
      <c r="C1073">
        <v>-9.2229144614375702E-2</v>
      </c>
      <c r="D1073">
        <v>0.62786777196174404</v>
      </c>
      <c r="E1073">
        <v>8.5062151162995994E-3</v>
      </c>
      <c r="F1073" t="s">
        <v>346</v>
      </c>
      <c r="G1073">
        <v>-1</v>
      </c>
      <c r="H1073">
        <v>1</v>
      </c>
    </row>
    <row r="1074" spans="1:8" x14ac:dyDescent="0.25">
      <c r="A1074" t="s">
        <v>1636</v>
      </c>
      <c r="B1074" t="s">
        <v>316</v>
      </c>
      <c r="C1074">
        <v>-0.167873459986838</v>
      </c>
      <c r="D1074">
        <v>0.375225863414407</v>
      </c>
      <c r="E1074">
        <v>2.8181498567953E-2</v>
      </c>
      <c r="F1074" t="s">
        <v>316</v>
      </c>
      <c r="G1074">
        <v>-1</v>
      </c>
      <c r="H1074">
        <v>1</v>
      </c>
    </row>
    <row r="1075" spans="1:8" x14ac:dyDescent="0.25">
      <c r="A1075" t="s">
        <v>1637</v>
      </c>
      <c r="B1075" t="s">
        <v>76</v>
      </c>
      <c r="C1075">
        <v>-0.234025616905911</v>
      </c>
      <c r="D1075">
        <v>0.21323559150030399</v>
      </c>
      <c r="E1075">
        <v>5.4767989368192702E-2</v>
      </c>
      <c r="F1075" t="s">
        <v>76</v>
      </c>
      <c r="G1075">
        <v>1</v>
      </c>
      <c r="H1075">
        <v>0</v>
      </c>
    </row>
    <row r="1076" spans="1:8" x14ac:dyDescent="0.25">
      <c r="A1076" t="s">
        <v>1638</v>
      </c>
      <c r="B1076" t="s">
        <v>406</v>
      </c>
      <c r="C1076">
        <v>0.36231745687558498</v>
      </c>
      <c r="D1076">
        <v>4.9113543630352502E-2</v>
      </c>
      <c r="E1076">
        <v>0.13127393955679101</v>
      </c>
      <c r="F1076" t="s">
        <v>406</v>
      </c>
      <c r="G1076">
        <v>-1</v>
      </c>
      <c r="H1076">
        <v>0</v>
      </c>
    </row>
    <row r="1077" spans="1:8" x14ac:dyDescent="0.25">
      <c r="A1077" t="s">
        <v>1639</v>
      </c>
      <c r="B1077" t="s">
        <v>256</v>
      </c>
      <c r="C1077">
        <v>-0.112893444156135</v>
      </c>
      <c r="D1077">
        <v>0.55253052553066695</v>
      </c>
      <c r="E1077">
        <v>1.2744929733434201E-2</v>
      </c>
      <c r="F1077" t="s">
        <v>256</v>
      </c>
      <c r="G1077">
        <v>1</v>
      </c>
      <c r="H1077">
        <v>0</v>
      </c>
    </row>
    <row r="1078" spans="1:8" x14ac:dyDescent="0.25">
      <c r="A1078" t="s">
        <v>1640</v>
      </c>
      <c r="B1078" t="s">
        <v>166</v>
      </c>
      <c r="C1078">
        <v>-0.29725740583151999</v>
      </c>
      <c r="D1078">
        <v>0.110653463934093</v>
      </c>
      <c r="E1078">
        <v>8.8361965321685304E-2</v>
      </c>
      <c r="F1078" t="s">
        <v>166</v>
      </c>
      <c r="G1078">
        <v>-1</v>
      </c>
      <c r="H1078">
        <v>1</v>
      </c>
    </row>
    <row r="1079" spans="1:8" x14ac:dyDescent="0.25">
      <c r="A1079" t="s">
        <v>1641</v>
      </c>
      <c r="B1079" t="s">
        <v>106</v>
      </c>
      <c r="C1079">
        <v>-0.283725676569342</v>
      </c>
      <c r="D1079">
        <v>0.12865771948043001</v>
      </c>
      <c r="E1079">
        <v>8.0500259544731098E-2</v>
      </c>
      <c r="F1079" t="s">
        <v>106</v>
      </c>
      <c r="G1079">
        <v>-1</v>
      </c>
      <c r="H1079">
        <v>1</v>
      </c>
    </row>
    <row r="1080" spans="1:8" x14ac:dyDescent="0.25">
      <c r="A1080" t="s">
        <v>1642</v>
      </c>
      <c r="B1080" t="s">
        <v>46</v>
      </c>
      <c r="C1080">
        <v>0.66448155783754503</v>
      </c>
      <c r="D1080" s="16">
        <v>6.2108441929344501E-5</v>
      </c>
      <c r="E1080">
        <v>0.44153574070621099</v>
      </c>
      <c r="F1080" t="s">
        <v>46</v>
      </c>
      <c r="G1080">
        <v>-1</v>
      </c>
      <c r="H1080">
        <v>0</v>
      </c>
    </row>
    <row r="1081" spans="1:8" x14ac:dyDescent="0.25">
      <c r="A1081" t="s">
        <v>1643</v>
      </c>
      <c r="B1081" t="s">
        <v>16</v>
      </c>
      <c r="C1081">
        <v>-0.40678198038930302</v>
      </c>
      <c r="D1081">
        <v>2.5692184099495401E-2</v>
      </c>
      <c r="E1081">
        <v>0.165471579569443</v>
      </c>
      <c r="F1081" t="s">
        <v>16</v>
      </c>
      <c r="G1081">
        <v>-1</v>
      </c>
      <c r="H1081">
        <v>1</v>
      </c>
    </row>
    <row r="1082" spans="1:8" x14ac:dyDescent="0.25">
      <c r="A1082" t="s">
        <v>1644</v>
      </c>
      <c r="B1082" t="s">
        <v>555</v>
      </c>
      <c r="C1082">
        <v>-5.8883257341130799E-2</v>
      </c>
      <c r="D1082">
        <v>0.75725998506497605</v>
      </c>
      <c r="E1082">
        <v>3.4672379951020001E-3</v>
      </c>
      <c r="F1082" t="s">
        <v>526</v>
      </c>
      <c r="G1082">
        <v>-1</v>
      </c>
      <c r="H1082">
        <v>1</v>
      </c>
    </row>
    <row r="1083" spans="1:8" x14ac:dyDescent="0.25">
      <c r="A1083" t="s">
        <v>1645</v>
      </c>
      <c r="B1083" t="s">
        <v>554</v>
      </c>
      <c r="C1083">
        <v>-0.106993968693277</v>
      </c>
      <c r="D1083">
        <v>0.57360629949394004</v>
      </c>
      <c r="E1083">
        <v>1.14477093367381E-2</v>
      </c>
      <c r="F1083" t="s">
        <v>526</v>
      </c>
      <c r="G1083">
        <v>-1</v>
      </c>
      <c r="H1083">
        <v>1</v>
      </c>
    </row>
    <row r="1084" spans="1:8" x14ac:dyDescent="0.25">
      <c r="A1084" t="s">
        <v>1646</v>
      </c>
      <c r="B1084" t="s">
        <v>553</v>
      </c>
      <c r="C1084">
        <v>-0.176990347024572</v>
      </c>
      <c r="D1084">
        <v>0.34945873868289901</v>
      </c>
      <c r="E1084">
        <v>3.1325582939878499E-2</v>
      </c>
      <c r="F1084" t="s">
        <v>526</v>
      </c>
      <c r="G1084">
        <v>-1</v>
      </c>
      <c r="H1084">
        <v>1</v>
      </c>
    </row>
    <row r="1085" spans="1:8" x14ac:dyDescent="0.25">
      <c r="A1085" t="s">
        <v>1647</v>
      </c>
      <c r="B1085" t="s">
        <v>552</v>
      </c>
      <c r="C1085">
        <v>-0.23959881399388899</v>
      </c>
      <c r="D1085">
        <v>0.202222466740657</v>
      </c>
      <c r="E1085">
        <v>5.7407591667278303E-2</v>
      </c>
      <c r="F1085" t="s">
        <v>526</v>
      </c>
      <c r="G1085">
        <v>-1</v>
      </c>
      <c r="H1085">
        <v>1</v>
      </c>
    </row>
    <row r="1086" spans="1:8" x14ac:dyDescent="0.25">
      <c r="A1086" t="s">
        <v>1648</v>
      </c>
      <c r="B1086" t="s">
        <v>550</v>
      </c>
      <c r="C1086">
        <v>-6.4295107996733394E-2</v>
      </c>
      <c r="D1086">
        <v>0.73570643190233098</v>
      </c>
      <c r="E1086">
        <v>4.1338609123116998E-3</v>
      </c>
      <c r="F1086" t="s">
        <v>526</v>
      </c>
      <c r="G1086">
        <v>-1</v>
      </c>
      <c r="H1086">
        <v>1</v>
      </c>
    </row>
    <row r="1087" spans="1:8" x14ac:dyDescent="0.25">
      <c r="A1087" t="s">
        <v>1649</v>
      </c>
      <c r="B1087" t="s">
        <v>549</v>
      </c>
      <c r="C1087">
        <v>-0.13678124667789299</v>
      </c>
      <c r="D1087">
        <v>0.47106573733092599</v>
      </c>
      <c r="E1087">
        <v>1.8709109442759001E-2</v>
      </c>
      <c r="F1087" t="s">
        <v>526</v>
      </c>
      <c r="G1087">
        <v>-1</v>
      </c>
      <c r="H1087">
        <v>1</v>
      </c>
    </row>
    <row r="1088" spans="1:8" x14ac:dyDescent="0.25">
      <c r="A1088" t="s">
        <v>1650</v>
      </c>
      <c r="B1088" t="s">
        <v>548</v>
      </c>
      <c r="C1088">
        <v>-0.21807018286826199</v>
      </c>
      <c r="D1088">
        <v>0.24700065255259299</v>
      </c>
      <c r="E1088">
        <v>4.7554604656197597E-2</v>
      </c>
      <c r="F1088" t="s">
        <v>526</v>
      </c>
      <c r="G1088">
        <v>-1</v>
      </c>
      <c r="H1088">
        <v>1</v>
      </c>
    </row>
    <row r="1089" spans="1:8" x14ac:dyDescent="0.25">
      <c r="A1089" t="s">
        <v>1651</v>
      </c>
      <c r="B1089" t="s">
        <v>547</v>
      </c>
      <c r="C1089">
        <v>-0.27434987033348002</v>
      </c>
      <c r="D1089">
        <v>0.14233637420992501</v>
      </c>
      <c r="E1089">
        <v>7.5267851351997705E-2</v>
      </c>
      <c r="F1089" t="s">
        <v>526</v>
      </c>
      <c r="G1089">
        <v>-1</v>
      </c>
      <c r="H1089">
        <v>1</v>
      </c>
    </row>
    <row r="1090" spans="1:8" x14ac:dyDescent="0.25">
      <c r="A1090" t="s">
        <v>1652</v>
      </c>
      <c r="B1090" t="s">
        <v>545</v>
      </c>
      <c r="C1090">
        <v>-8.8626503194771805E-2</v>
      </c>
      <c r="D1090">
        <v>0.641416594629454</v>
      </c>
      <c r="E1090">
        <v>7.8546570685331992E-3</v>
      </c>
      <c r="F1090" t="s">
        <v>526</v>
      </c>
      <c r="G1090">
        <v>-1</v>
      </c>
      <c r="H1090">
        <v>1</v>
      </c>
    </row>
    <row r="1091" spans="1:8" x14ac:dyDescent="0.25">
      <c r="A1091" t="s">
        <v>1653</v>
      </c>
      <c r="B1091" t="s">
        <v>544</v>
      </c>
      <c r="C1091">
        <v>-0.179670086088383</v>
      </c>
      <c r="D1091">
        <v>0.34209208350424097</v>
      </c>
      <c r="E1091">
        <v>3.2281339835007E-2</v>
      </c>
      <c r="F1091" t="s">
        <v>526</v>
      </c>
      <c r="G1091">
        <v>-1</v>
      </c>
      <c r="H1091">
        <v>1</v>
      </c>
    </row>
    <row r="1092" spans="1:8" x14ac:dyDescent="0.25">
      <c r="A1092" t="s">
        <v>1654</v>
      </c>
      <c r="B1092" t="s">
        <v>543</v>
      </c>
      <c r="C1092">
        <v>-0.26110375110614398</v>
      </c>
      <c r="D1092">
        <v>0.16341737750728</v>
      </c>
      <c r="E1092">
        <v>6.8175168841699704E-2</v>
      </c>
      <c r="F1092" t="s">
        <v>526</v>
      </c>
      <c r="G1092">
        <v>-1</v>
      </c>
      <c r="H1092">
        <v>1</v>
      </c>
    </row>
    <row r="1093" spans="1:8" x14ac:dyDescent="0.25">
      <c r="A1093" t="s">
        <v>1655</v>
      </c>
      <c r="B1093" t="s">
        <v>542</v>
      </c>
      <c r="C1093">
        <v>-0.294103100588338</v>
      </c>
      <c r="D1093">
        <v>0.114671675639567</v>
      </c>
      <c r="E1093">
        <v>8.64966337756745E-2</v>
      </c>
      <c r="F1093" t="s">
        <v>526</v>
      </c>
      <c r="G1093">
        <v>-1</v>
      </c>
      <c r="H1093">
        <v>1</v>
      </c>
    </row>
    <row r="1094" spans="1:8" x14ac:dyDescent="0.25">
      <c r="A1094" t="s">
        <v>1656</v>
      </c>
      <c r="B1094" t="s">
        <v>540</v>
      </c>
      <c r="C1094">
        <v>-0.128062059307194</v>
      </c>
      <c r="D1094">
        <v>0.50005363841615902</v>
      </c>
      <c r="E1094">
        <v>1.6399891033999501E-2</v>
      </c>
      <c r="F1094" t="s">
        <v>526</v>
      </c>
      <c r="G1094">
        <v>-1</v>
      </c>
      <c r="H1094">
        <v>1</v>
      </c>
    </row>
    <row r="1095" spans="1:8" x14ac:dyDescent="0.25">
      <c r="A1095" t="s">
        <v>1657</v>
      </c>
      <c r="B1095" t="s">
        <v>539</v>
      </c>
      <c r="C1095">
        <v>-0.22997978968096799</v>
      </c>
      <c r="D1095">
        <v>0.22148229070442299</v>
      </c>
      <c r="E1095">
        <v>5.2890703661702697E-2</v>
      </c>
      <c r="F1095" t="s">
        <v>526</v>
      </c>
      <c r="G1095">
        <v>-1</v>
      </c>
      <c r="H1095">
        <v>1</v>
      </c>
    </row>
    <row r="1096" spans="1:8" x14ac:dyDescent="0.25">
      <c r="A1096" t="s">
        <v>1658</v>
      </c>
      <c r="B1096" t="s">
        <v>538</v>
      </c>
      <c r="C1096">
        <v>-0.29045959443494002</v>
      </c>
      <c r="D1096">
        <v>0.119446974861218</v>
      </c>
      <c r="E1096">
        <v>8.4366775999310195E-2</v>
      </c>
      <c r="F1096" t="s">
        <v>526</v>
      </c>
      <c r="G1096">
        <v>-1</v>
      </c>
      <c r="H1096">
        <v>1</v>
      </c>
    </row>
    <row r="1097" spans="1:8" x14ac:dyDescent="0.25">
      <c r="A1097" t="s">
        <v>1659</v>
      </c>
      <c r="B1097" t="s">
        <v>537</v>
      </c>
      <c r="C1097">
        <v>-0.29589128698292999</v>
      </c>
      <c r="D1097">
        <v>0.112380634288648</v>
      </c>
      <c r="E1097">
        <v>8.7551653712414496E-2</v>
      </c>
      <c r="F1097" t="s">
        <v>526</v>
      </c>
      <c r="G1097">
        <v>-1</v>
      </c>
      <c r="H1097">
        <v>1</v>
      </c>
    </row>
    <row r="1098" spans="1:8" x14ac:dyDescent="0.25">
      <c r="A1098" t="s">
        <v>1660</v>
      </c>
      <c r="B1098" t="s">
        <v>165</v>
      </c>
      <c r="C1098">
        <v>4.4172753004421701E-2</v>
      </c>
      <c r="D1098">
        <v>0.81671163406191505</v>
      </c>
      <c r="E1098">
        <v>1.9512321079894999E-3</v>
      </c>
      <c r="F1098" t="s">
        <v>136</v>
      </c>
      <c r="G1098">
        <v>-1</v>
      </c>
      <c r="H1098">
        <v>0</v>
      </c>
    </row>
    <row r="1099" spans="1:8" x14ac:dyDescent="0.25">
      <c r="A1099" t="s">
        <v>1661</v>
      </c>
      <c r="B1099" t="s">
        <v>164</v>
      </c>
      <c r="C1099">
        <v>5.8061210184754498E-2</v>
      </c>
      <c r="D1099">
        <v>0.76055003535680399</v>
      </c>
      <c r="E1099">
        <v>3.3711041281185E-3</v>
      </c>
      <c r="F1099" t="s">
        <v>136</v>
      </c>
      <c r="G1099">
        <v>-1</v>
      </c>
      <c r="H1099">
        <v>0</v>
      </c>
    </row>
    <row r="1100" spans="1:8" x14ac:dyDescent="0.25">
      <c r="A1100" t="s">
        <v>1662</v>
      </c>
      <c r="B1100" t="s">
        <v>163</v>
      </c>
      <c r="C1100">
        <v>-2.0146803065434801E-2</v>
      </c>
      <c r="D1100">
        <v>0.91584401880653499</v>
      </c>
      <c r="E1100">
        <v>4.0589367375749999E-4</v>
      </c>
      <c r="F1100" t="s">
        <v>136</v>
      </c>
      <c r="G1100">
        <v>-1</v>
      </c>
      <c r="H1100">
        <v>1</v>
      </c>
    </row>
    <row r="1101" spans="1:8" x14ac:dyDescent="0.25">
      <c r="A1101" t="s">
        <v>1663</v>
      </c>
      <c r="B1101" t="s">
        <v>162</v>
      </c>
      <c r="C1101">
        <v>-7.5015281206895504E-2</v>
      </c>
      <c r="D1101">
        <v>0.69360113426779402</v>
      </c>
      <c r="E1101">
        <v>5.6272924145494996E-3</v>
      </c>
      <c r="F1101" t="s">
        <v>136</v>
      </c>
      <c r="G1101">
        <v>-1</v>
      </c>
      <c r="H1101">
        <v>1</v>
      </c>
    </row>
    <row r="1102" spans="1:8" x14ac:dyDescent="0.25">
      <c r="A1102" t="s">
        <v>1664</v>
      </c>
      <c r="B1102" t="s">
        <v>160</v>
      </c>
      <c r="C1102">
        <v>2.3613749304686901E-2</v>
      </c>
      <c r="D1102">
        <v>0.90142684222355296</v>
      </c>
      <c r="E1102">
        <v>5.5760915622479995E-4</v>
      </c>
      <c r="F1102" t="s">
        <v>136</v>
      </c>
      <c r="G1102">
        <v>-1</v>
      </c>
      <c r="H1102">
        <v>0</v>
      </c>
    </row>
    <row r="1103" spans="1:8" x14ac:dyDescent="0.25">
      <c r="A1103" t="s">
        <v>1665</v>
      </c>
      <c r="B1103" t="s">
        <v>159</v>
      </c>
      <c r="C1103">
        <v>5.8483891144473499E-2</v>
      </c>
      <c r="D1103">
        <v>0.75885783894140502</v>
      </c>
      <c r="E1103">
        <v>3.4203655233987001E-3</v>
      </c>
      <c r="F1103" t="s">
        <v>136</v>
      </c>
      <c r="G1103">
        <v>-1</v>
      </c>
      <c r="H1103">
        <v>0</v>
      </c>
    </row>
    <row r="1104" spans="1:8" x14ac:dyDescent="0.25">
      <c r="A1104" t="s">
        <v>1666</v>
      </c>
      <c r="B1104" t="s">
        <v>158</v>
      </c>
      <c r="C1104">
        <v>-6.5416078856849001E-3</v>
      </c>
      <c r="D1104">
        <v>0.97263179899538299</v>
      </c>
      <c r="E1104" s="16">
        <v>4.2792633730415197E-5</v>
      </c>
      <c r="F1104" t="s">
        <v>136</v>
      </c>
      <c r="G1104">
        <v>-1</v>
      </c>
      <c r="H1104">
        <v>1</v>
      </c>
    </row>
    <row r="1105" spans="1:8" x14ac:dyDescent="0.25">
      <c r="A1105" t="s">
        <v>1667</v>
      </c>
      <c r="B1105" t="s">
        <v>157</v>
      </c>
      <c r="C1105">
        <v>-0.123705813188319</v>
      </c>
      <c r="D1105">
        <v>0.51486396133571499</v>
      </c>
      <c r="E1105">
        <v>1.53031282165835E-2</v>
      </c>
      <c r="F1105" t="s">
        <v>136</v>
      </c>
      <c r="G1105">
        <v>-1</v>
      </c>
      <c r="H1105">
        <v>1</v>
      </c>
    </row>
    <row r="1106" spans="1:8" x14ac:dyDescent="0.25">
      <c r="A1106" t="s">
        <v>1668</v>
      </c>
      <c r="B1106" t="s">
        <v>155</v>
      </c>
      <c r="C1106">
        <v>1.06701417109466E-2</v>
      </c>
      <c r="D1106">
        <v>0.95537294475949897</v>
      </c>
      <c r="E1106">
        <v>1.138519241317E-4</v>
      </c>
      <c r="F1106" t="s">
        <v>136</v>
      </c>
      <c r="G1106">
        <v>-1</v>
      </c>
      <c r="H1106">
        <v>0</v>
      </c>
    </row>
    <row r="1107" spans="1:8" x14ac:dyDescent="0.25">
      <c r="A1107" t="s">
        <v>1669</v>
      </c>
      <c r="B1107" t="s">
        <v>154</v>
      </c>
      <c r="C1107">
        <v>9.8539627024246401E-2</v>
      </c>
      <c r="D1107">
        <v>0.60442072121326895</v>
      </c>
      <c r="E1107">
        <v>9.7100580940776005E-3</v>
      </c>
      <c r="F1107" t="s">
        <v>136</v>
      </c>
      <c r="G1107">
        <v>-1</v>
      </c>
      <c r="H1107">
        <v>0</v>
      </c>
    </row>
    <row r="1108" spans="1:8" x14ac:dyDescent="0.25">
      <c r="A1108" t="s">
        <v>1670</v>
      </c>
      <c r="B1108" t="s">
        <v>153</v>
      </c>
      <c r="C1108">
        <v>-4.3630614951392699E-2</v>
      </c>
      <c r="D1108">
        <v>0.81892401546551796</v>
      </c>
      <c r="E1108">
        <v>1.9036305610368E-3</v>
      </c>
      <c r="F1108" t="s">
        <v>136</v>
      </c>
      <c r="G1108">
        <v>-1</v>
      </c>
      <c r="H1108">
        <v>1</v>
      </c>
    </row>
    <row r="1109" spans="1:8" x14ac:dyDescent="0.25">
      <c r="A1109" t="s">
        <v>1671</v>
      </c>
      <c r="B1109" t="s">
        <v>152</v>
      </c>
      <c r="C1109">
        <v>-0.22531540856200799</v>
      </c>
      <c r="D1109">
        <v>0.231254652140961</v>
      </c>
      <c r="E1109">
        <v>5.0767033335464902E-2</v>
      </c>
      <c r="F1109" t="s">
        <v>136</v>
      </c>
      <c r="G1109">
        <v>-1</v>
      </c>
      <c r="H1109">
        <v>1</v>
      </c>
    </row>
    <row r="1110" spans="1:8" x14ac:dyDescent="0.25">
      <c r="A1110" t="s">
        <v>1672</v>
      </c>
      <c r="B1110" t="s">
        <v>150</v>
      </c>
      <c r="C1110">
        <v>5.7955780737960698E-2</v>
      </c>
      <c r="D1110">
        <v>0.76097228960461505</v>
      </c>
      <c r="E1110">
        <v>3.3588725209465998E-3</v>
      </c>
      <c r="F1110" t="s">
        <v>136</v>
      </c>
      <c r="G1110">
        <v>-1</v>
      </c>
      <c r="H1110">
        <v>0</v>
      </c>
    </row>
    <row r="1111" spans="1:8" x14ac:dyDescent="0.25">
      <c r="A1111" t="s">
        <v>1673</v>
      </c>
      <c r="B1111" t="s">
        <v>149</v>
      </c>
      <c r="C1111">
        <v>0.11019600842020499</v>
      </c>
      <c r="D1111">
        <v>0.562122402879915</v>
      </c>
      <c r="E1111">
        <v>1.2143160271746001E-2</v>
      </c>
      <c r="F1111" t="s">
        <v>136</v>
      </c>
      <c r="G1111">
        <v>-1</v>
      </c>
      <c r="H1111">
        <v>0</v>
      </c>
    </row>
    <row r="1112" spans="1:8" x14ac:dyDescent="0.25">
      <c r="A1112" t="s">
        <v>1674</v>
      </c>
      <c r="B1112" t="s">
        <v>148</v>
      </c>
      <c r="C1112">
        <v>-0.18841831392052599</v>
      </c>
      <c r="D1112">
        <v>0.31870341077059899</v>
      </c>
      <c r="E1112">
        <v>3.5501461020654101E-2</v>
      </c>
      <c r="F1112" t="s">
        <v>136</v>
      </c>
      <c r="G1112">
        <v>-1</v>
      </c>
      <c r="H1112">
        <v>1</v>
      </c>
    </row>
    <row r="1113" spans="1:8" x14ac:dyDescent="0.25">
      <c r="A1113" t="s">
        <v>1675</v>
      </c>
      <c r="B1113" t="s">
        <v>147</v>
      </c>
      <c r="C1113">
        <v>-0.18509193001329999</v>
      </c>
      <c r="D1113">
        <v>0.32747717167777202</v>
      </c>
      <c r="E1113">
        <v>3.4259022556048499E-2</v>
      </c>
      <c r="F1113" t="s">
        <v>136</v>
      </c>
      <c r="G1113">
        <v>-1</v>
      </c>
      <c r="H1113">
        <v>1</v>
      </c>
    </row>
    <row r="1114" spans="1:8" x14ac:dyDescent="0.25">
      <c r="A1114" t="s">
        <v>1676</v>
      </c>
      <c r="B1114" t="s">
        <v>465</v>
      </c>
      <c r="C1114">
        <v>-0.22258630794574999</v>
      </c>
      <c r="D1114">
        <v>0.23710463317701999</v>
      </c>
      <c r="E1114">
        <v>4.9544664484920502E-2</v>
      </c>
      <c r="F1114" t="s">
        <v>436</v>
      </c>
      <c r="G1114">
        <v>-1</v>
      </c>
      <c r="H1114">
        <v>1</v>
      </c>
    </row>
    <row r="1115" spans="1:8" x14ac:dyDescent="0.25">
      <c r="A1115" t="s">
        <v>1677</v>
      </c>
      <c r="B1115" t="s">
        <v>464</v>
      </c>
      <c r="C1115">
        <v>-0.232044877724284</v>
      </c>
      <c r="D1115">
        <v>0.21724640033470599</v>
      </c>
      <c r="E1115">
        <v>5.3844825278078198E-2</v>
      </c>
      <c r="F1115" t="s">
        <v>436</v>
      </c>
      <c r="G1115">
        <v>-1</v>
      </c>
      <c r="H1115">
        <v>1</v>
      </c>
    </row>
    <row r="1116" spans="1:8" x14ac:dyDescent="0.25">
      <c r="A1116" t="s">
        <v>1678</v>
      </c>
      <c r="B1116" t="s">
        <v>463</v>
      </c>
      <c r="C1116">
        <v>-0.23201103387858099</v>
      </c>
      <c r="D1116">
        <v>0.217315373416896</v>
      </c>
      <c r="E1116">
        <v>5.3829119841408403E-2</v>
      </c>
      <c r="F1116" t="s">
        <v>436</v>
      </c>
      <c r="G1116">
        <v>-1</v>
      </c>
      <c r="H1116">
        <v>1</v>
      </c>
    </row>
    <row r="1117" spans="1:8" x14ac:dyDescent="0.25">
      <c r="A1117" t="s">
        <v>1679</v>
      </c>
      <c r="B1117" t="s">
        <v>462</v>
      </c>
      <c r="C1117">
        <v>-0.229300002492725</v>
      </c>
      <c r="D1117">
        <v>0.222888816804475</v>
      </c>
      <c r="E1117">
        <v>5.2578491143163798E-2</v>
      </c>
      <c r="F1117" t="s">
        <v>436</v>
      </c>
      <c r="G1117">
        <v>-1</v>
      </c>
      <c r="H1117">
        <v>1</v>
      </c>
    </row>
    <row r="1118" spans="1:8" x14ac:dyDescent="0.25">
      <c r="A1118" t="s">
        <v>1680</v>
      </c>
      <c r="B1118" t="s">
        <v>460</v>
      </c>
      <c r="C1118">
        <v>-0.22525354349686999</v>
      </c>
      <c r="D1118">
        <v>0.231386179836989</v>
      </c>
      <c r="E1118">
        <v>5.0739158857896399E-2</v>
      </c>
      <c r="F1118" t="s">
        <v>436</v>
      </c>
      <c r="G1118">
        <v>-1</v>
      </c>
      <c r="H1118">
        <v>1</v>
      </c>
    </row>
    <row r="1119" spans="1:8" x14ac:dyDescent="0.25">
      <c r="A1119" t="s">
        <v>1681</v>
      </c>
      <c r="B1119" t="s">
        <v>459</v>
      </c>
      <c r="C1119">
        <v>-0.23481660926398501</v>
      </c>
      <c r="D1119">
        <v>0.211648114505261</v>
      </c>
      <c r="E1119">
        <v>5.5138839986235498E-2</v>
      </c>
      <c r="F1119" t="s">
        <v>436</v>
      </c>
      <c r="G1119">
        <v>-1</v>
      </c>
      <c r="H1119">
        <v>1</v>
      </c>
    </row>
    <row r="1120" spans="1:8" x14ac:dyDescent="0.25">
      <c r="A1120" t="s">
        <v>1682</v>
      </c>
      <c r="B1120" t="s">
        <v>458</v>
      </c>
      <c r="C1120">
        <v>-0.23287117387755699</v>
      </c>
      <c r="D1120">
        <v>0.21556704087159001</v>
      </c>
      <c r="E1120">
        <v>5.4228983623111598E-2</v>
      </c>
      <c r="F1120" t="s">
        <v>436</v>
      </c>
      <c r="G1120">
        <v>-1</v>
      </c>
      <c r="H1120">
        <v>1</v>
      </c>
    </row>
    <row r="1121" spans="1:8" x14ac:dyDescent="0.25">
      <c r="A1121" t="s">
        <v>1683</v>
      </c>
      <c r="B1121" t="s">
        <v>457</v>
      </c>
      <c r="C1121">
        <v>-0.23088495144208801</v>
      </c>
      <c r="D1121">
        <v>0.219618798301533</v>
      </c>
      <c r="E1121">
        <v>5.3307860802415799E-2</v>
      </c>
      <c r="F1121" t="s">
        <v>436</v>
      </c>
      <c r="G1121">
        <v>-1</v>
      </c>
      <c r="H1121">
        <v>1</v>
      </c>
    </row>
    <row r="1122" spans="1:8" x14ac:dyDescent="0.25">
      <c r="A1122" t="s">
        <v>1684</v>
      </c>
      <c r="B1122" t="s">
        <v>455</v>
      </c>
      <c r="C1122">
        <v>-0.226148781320301</v>
      </c>
      <c r="D1122">
        <v>0.22948775906855001</v>
      </c>
      <c r="E1122">
        <v>5.1143271292657701E-2</v>
      </c>
      <c r="F1122" t="s">
        <v>436</v>
      </c>
      <c r="G1122">
        <v>-1</v>
      </c>
      <c r="H1122">
        <v>1</v>
      </c>
    </row>
    <row r="1123" spans="1:8" x14ac:dyDescent="0.25">
      <c r="A1123" t="s">
        <v>1685</v>
      </c>
      <c r="B1123" t="s">
        <v>454</v>
      </c>
      <c r="C1123">
        <v>-0.23766217577367199</v>
      </c>
      <c r="D1123">
        <v>0.20600406867160401</v>
      </c>
      <c r="E1123">
        <v>5.6483309793475898E-2</v>
      </c>
      <c r="F1123" t="s">
        <v>436</v>
      </c>
      <c r="G1123">
        <v>-1</v>
      </c>
      <c r="H1123">
        <v>1</v>
      </c>
    </row>
    <row r="1124" spans="1:8" x14ac:dyDescent="0.25">
      <c r="A1124" t="s">
        <v>1686</v>
      </c>
      <c r="B1124" t="s">
        <v>453</v>
      </c>
      <c r="C1124">
        <v>-0.237179226433407</v>
      </c>
      <c r="D1124">
        <v>0.20695461864329801</v>
      </c>
      <c r="E1124">
        <v>5.6253985451549901E-2</v>
      </c>
      <c r="F1124" t="s">
        <v>436</v>
      </c>
      <c r="G1124">
        <v>-1</v>
      </c>
      <c r="H1124">
        <v>1</v>
      </c>
    </row>
    <row r="1125" spans="1:8" x14ac:dyDescent="0.25">
      <c r="A1125" t="s">
        <v>1687</v>
      </c>
      <c r="B1125" t="s">
        <v>452</v>
      </c>
      <c r="C1125">
        <v>-0.219858859315535</v>
      </c>
      <c r="D1125">
        <v>0.243049005490203</v>
      </c>
      <c r="E1125">
        <v>4.8337918019528497E-2</v>
      </c>
      <c r="F1125" t="s">
        <v>436</v>
      </c>
      <c r="G1125">
        <v>-1</v>
      </c>
      <c r="H1125">
        <v>1</v>
      </c>
    </row>
    <row r="1126" spans="1:8" x14ac:dyDescent="0.25">
      <c r="A1126" t="s">
        <v>1688</v>
      </c>
      <c r="B1126" t="s">
        <v>450</v>
      </c>
      <c r="C1126">
        <v>-0.22346736360601499</v>
      </c>
      <c r="D1126">
        <v>0.23520534096936499</v>
      </c>
      <c r="E1126">
        <v>4.9937662597023202E-2</v>
      </c>
      <c r="F1126" t="s">
        <v>436</v>
      </c>
      <c r="G1126">
        <v>-1</v>
      </c>
      <c r="H1126">
        <v>1</v>
      </c>
    </row>
    <row r="1127" spans="1:8" x14ac:dyDescent="0.25">
      <c r="A1127" t="s">
        <v>1689</v>
      </c>
      <c r="B1127" t="s">
        <v>449</v>
      </c>
      <c r="C1127">
        <v>-0.25139567110062599</v>
      </c>
      <c r="D1127">
        <v>0.18021890587856401</v>
      </c>
      <c r="E1127">
        <v>6.3199783448134303E-2</v>
      </c>
      <c r="F1127" t="s">
        <v>436</v>
      </c>
      <c r="G1127">
        <v>-1</v>
      </c>
      <c r="H1127">
        <v>1</v>
      </c>
    </row>
    <row r="1128" spans="1:8" x14ac:dyDescent="0.25">
      <c r="A1128" t="s">
        <v>1690</v>
      </c>
      <c r="B1128" t="s">
        <v>448</v>
      </c>
      <c r="C1128">
        <v>-0.222081425724378</v>
      </c>
      <c r="D1128">
        <v>0.23819761208788001</v>
      </c>
      <c r="E1128">
        <v>4.9320159651772597E-2</v>
      </c>
      <c r="F1128" t="s">
        <v>436</v>
      </c>
      <c r="G1128">
        <v>-1</v>
      </c>
      <c r="H1128">
        <v>1</v>
      </c>
    </row>
    <row r="1129" spans="1:8" x14ac:dyDescent="0.25">
      <c r="A1129" t="s">
        <v>1691</v>
      </c>
      <c r="B1129" t="s">
        <v>447</v>
      </c>
      <c r="C1129">
        <v>-0.21697892535723801</v>
      </c>
      <c r="D1129">
        <v>0.24943229344114101</v>
      </c>
      <c r="E1129">
        <v>4.7079854049182197E-2</v>
      </c>
      <c r="F1129" t="s">
        <v>436</v>
      </c>
      <c r="G1129">
        <v>-1</v>
      </c>
      <c r="H1129">
        <v>1</v>
      </c>
    </row>
    <row r="1130" spans="1:8" x14ac:dyDescent="0.25">
      <c r="A1130" t="s">
        <v>1692</v>
      </c>
      <c r="B1130" t="s">
        <v>255</v>
      </c>
      <c r="C1130">
        <v>0.30619494088920601</v>
      </c>
      <c r="D1130">
        <v>9.9838918473188598E-2</v>
      </c>
      <c r="E1130">
        <v>9.3755341826144506E-2</v>
      </c>
      <c r="F1130" t="s">
        <v>226</v>
      </c>
      <c r="G1130">
        <v>1</v>
      </c>
      <c r="H1130">
        <v>1</v>
      </c>
    </row>
    <row r="1131" spans="1:8" x14ac:dyDescent="0.25">
      <c r="A1131" t="s">
        <v>1693</v>
      </c>
      <c r="B1131" t="s">
        <v>254</v>
      </c>
      <c r="C1131">
        <v>0.30208814523642702</v>
      </c>
      <c r="D1131">
        <v>0.104704685597878</v>
      </c>
      <c r="E1131">
        <v>9.1257247492384799E-2</v>
      </c>
      <c r="F1131" t="s">
        <v>226</v>
      </c>
      <c r="G1131">
        <v>1</v>
      </c>
      <c r="H1131">
        <v>1</v>
      </c>
    </row>
    <row r="1132" spans="1:8" x14ac:dyDescent="0.25">
      <c r="A1132" t="s">
        <v>1694</v>
      </c>
      <c r="B1132" t="s">
        <v>253</v>
      </c>
      <c r="C1132">
        <v>0.26246923369917502</v>
      </c>
      <c r="D1132">
        <v>0.161146930557236</v>
      </c>
      <c r="E1132">
        <v>6.8890098638632394E-2</v>
      </c>
      <c r="F1132" t="s">
        <v>226</v>
      </c>
      <c r="G1132">
        <v>1</v>
      </c>
      <c r="H1132">
        <v>1</v>
      </c>
    </row>
    <row r="1133" spans="1:8" x14ac:dyDescent="0.25">
      <c r="A1133" t="s">
        <v>1695</v>
      </c>
      <c r="B1133" t="s">
        <v>252</v>
      </c>
      <c r="C1133">
        <v>0.2324533002784</v>
      </c>
      <c r="D1133">
        <v>0.21641521663268101</v>
      </c>
      <c r="E1133">
        <v>5.4034536810320201E-2</v>
      </c>
      <c r="F1133" t="s">
        <v>226</v>
      </c>
      <c r="G1133">
        <v>1</v>
      </c>
      <c r="H1133">
        <v>1</v>
      </c>
    </row>
    <row r="1134" spans="1:8" x14ac:dyDescent="0.25">
      <c r="A1134" t="s">
        <v>1696</v>
      </c>
      <c r="B1134" t="s">
        <v>250</v>
      </c>
      <c r="C1134">
        <v>0.31223546837384197</v>
      </c>
      <c r="D1134">
        <v>9.2994353531517998E-2</v>
      </c>
      <c r="E1134">
        <v>9.7490987710632804E-2</v>
      </c>
      <c r="F1134" t="s">
        <v>226</v>
      </c>
      <c r="G1134">
        <v>1</v>
      </c>
      <c r="H1134">
        <v>1</v>
      </c>
    </row>
    <row r="1135" spans="1:8" x14ac:dyDescent="0.25">
      <c r="A1135" t="s">
        <v>1697</v>
      </c>
      <c r="B1135" t="s">
        <v>249</v>
      </c>
      <c r="C1135">
        <v>0.29051798451574201</v>
      </c>
      <c r="D1135">
        <v>0.11936930423199001</v>
      </c>
      <c r="E1135">
        <v>8.4400699327089296E-2</v>
      </c>
      <c r="F1135" t="s">
        <v>226</v>
      </c>
      <c r="G1135">
        <v>1</v>
      </c>
      <c r="H1135">
        <v>1</v>
      </c>
    </row>
    <row r="1136" spans="1:8" x14ac:dyDescent="0.25">
      <c r="A1136" t="s">
        <v>1698</v>
      </c>
      <c r="B1136" t="s">
        <v>248</v>
      </c>
      <c r="C1136">
        <v>0.241380955231074</v>
      </c>
      <c r="D1136">
        <v>0.19878504036518799</v>
      </c>
      <c r="E1136">
        <v>5.8264765548266297E-2</v>
      </c>
      <c r="F1136" t="s">
        <v>226</v>
      </c>
      <c r="G1136">
        <v>1</v>
      </c>
      <c r="H1136">
        <v>1</v>
      </c>
    </row>
    <row r="1137" spans="1:8" x14ac:dyDescent="0.25">
      <c r="A1137" t="s">
        <v>1699</v>
      </c>
      <c r="B1137" t="s">
        <v>247</v>
      </c>
      <c r="C1137">
        <v>0.21253189075989501</v>
      </c>
      <c r="D1137">
        <v>0.25950471008221199</v>
      </c>
      <c r="E1137">
        <v>4.5169804589976499E-2</v>
      </c>
      <c r="F1137" t="s">
        <v>226</v>
      </c>
      <c r="G1137">
        <v>1</v>
      </c>
      <c r="H1137">
        <v>1</v>
      </c>
    </row>
    <row r="1138" spans="1:8" x14ac:dyDescent="0.25">
      <c r="A1138" t="s">
        <v>1700</v>
      </c>
      <c r="B1138" t="s">
        <v>245</v>
      </c>
      <c r="C1138">
        <v>0.30130026115224601</v>
      </c>
      <c r="D1138">
        <v>0.10565817327381501</v>
      </c>
      <c r="E1138">
        <v>9.0781847370411894E-2</v>
      </c>
      <c r="F1138" t="s">
        <v>226</v>
      </c>
      <c r="G1138">
        <v>1</v>
      </c>
      <c r="H1138">
        <v>1</v>
      </c>
    </row>
    <row r="1139" spans="1:8" x14ac:dyDescent="0.25">
      <c r="A1139" t="s">
        <v>1701</v>
      </c>
      <c r="B1139" t="s">
        <v>244</v>
      </c>
      <c r="C1139">
        <v>0.274469165903929</v>
      </c>
      <c r="D1139">
        <v>0.14215595857053201</v>
      </c>
      <c r="E1139">
        <v>7.53333230319988E-2</v>
      </c>
      <c r="F1139" t="s">
        <v>226</v>
      </c>
      <c r="G1139">
        <v>1</v>
      </c>
      <c r="H1139">
        <v>1</v>
      </c>
    </row>
    <row r="1140" spans="1:8" x14ac:dyDescent="0.25">
      <c r="A1140" t="s">
        <v>1702</v>
      </c>
      <c r="B1140" t="s">
        <v>243</v>
      </c>
      <c r="C1140">
        <v>0.21812551859822299</v>
      </c>
      <c r="D1140">
        <v>0.24687776794016</v>
      </c>
      <c r="E1140">
        <v>4.7578741863743799E-2</v>
      </c>
      <c r="F1140" t="s">
        <v>226</v>
      </c>
      <c r="G1140">
        <v>1</v>
      </c>
      <c r="H1140">
        <v>1</v>
      </c>
    </row>
    <row r="1141" spans="1:8" x14ac:dyDescent="0.25">
      <c r="A1141" t="s">
        <v>1703</v>
      </c>
      <c r="B1141" t="s">
        <v>242</v>
      </c>
      <c r="C1141">
        <v>0.183230066208381</v>
      </c>
      <c r="D1141">
        <v>0.332452110279502</v>
      </c>
      <c r="E1141">
        <v>3.3573257162727903E-2</v>
      </c>
      <c r="F1141" t="s">
        <v>226</v>
      </c>
      <c r="G1141">
        <v>1</v>
      </c>
      <c r="H1141">
        <v>1</v>
      </c>
    </row>
    <row r="1142" spans="1:8" x14ac:dyDescent="0.25">
      <c r="A1142" t="s">
        <v>1704</v>
      </c>
      <c r="B1142" t="s">
        <v>240</v>
      </c>
      <c r="C1142">
        <v>0.28259628011465798</v>
      </c>
      <c r="D1142">
        <v>0.130252223341291</v>
      </c>
      <c r="E1142">
        <v>7.9860657534642304E-2</v>
      </c>
      <c r="F1142" t="s">
        <v>226</v>
      </c>
      <c r="G1142">
        <v>1</v>
      </c>
      <c r="H1142">
        <v>1</v>
      </c>
    </row>
    <row r="1143" spans="1:8" x14ac:dyDescent="0.25">
      <c r="A1143" t="s">
        <v>1705</v>
      </c>
      <c r="B1143" t="s">
        <v>239</v>
      </c>
      <c r="C1143">
        <v>0.263946914603717</v>
      </c>
      <c r="D1143">
        <v>0.158715395351474</v>
      </c>
      <c r="E1143">
        <v>6.9667973728822302E-2</v>
      </c>
      <c r="F1143" t="s">
        <v>226</v>
      </c>
      <c r="G1143">
        <v>1</v>
      </c>
      <c r="H1143">
        <v>1</v>
      </c>
    </row>
    <row r="1144" spans="1:8" x14ac:dyDescent="0.25">
      <c r="A1144" t="s">
        <v>1706</v>
      </c>
      <c r="B1144" t="s">
        <v>238</v>
      </c>
      <c r="C1144">
        <v>0.169410549439345</v>
      </c>
      <c r="D1144">
        <v>0.37080562715329402</v>
      </c>
      <c r="E1144">
        <v>2.86999342613408E-2</v>
      </c>
      <c r="F1144" t="s">
        <v>226</v>
      </c>
      <c r="G1144">
        <v>1</v>
      </c>
      <c r="H1144">
        <v>1</v>
      </c>
    </row>
    <row r="1145" spans="1:8" x14ac:dyDescent="0.25">
      <c r="A1145" t="s">
        <v>1707</v>
      </c>
      <c r="B1145" t="s">
        <v>237</v>
      </c>
      <c r="C1145">
        <v>0.19449836141524601</v>
      </c>
      <c r="D1145">
        <v>0.30304657107414801</v>
      </c>
      <c r="E1145">
        <v>3.7829612593215899E-2</v>
      </c>
      <c r="F1145" t="s">
        <v>226</v>
      </c>
      <c r="G1145">
        <v>1</v>
      </c>
      <c r="H1145">
        <v>1</v>
      </c>
    </row>
    <row r="1146" spans="1:8" x14ac:dyDescent="0.25">
      <c r="A1146" t="s">
        <v>1708</v>
      </c>
      <c r="B1146" t="s">
        <v>225</v>
      </c>
      <c r="C1146">
        <v>0.33509287420273298</v>
      </c>
      <c r="D1146">
        <v>7.0275423783366001E-2</v>
      </c>
      <c r="E1146">
        <v>0.11228723434144899</v>
      </c>
      <c r="F1146" t="s">
        <v>196</v>
      </c>
      <c r="G1146">
        <v>1</v>
      </c>
      <c r="H1146">
        <v>1</v>
      </c>
    </row>
    <row r="1147" spans="1:8" x14ac:dyDescent="0.25">
      <c r="A1147" t="s">
        <v>1709</v>
      </c>
      <c r="B1147" t="s">
        <v>224</v>
      </c>
      <c r="C1147">
        <v>0.35630556850342099</v>
      </c>
      <c r="D1147">
        <v>5.3284734051691603E-2</v>
      </c>
      <c r="E1147">
        <v>0.12695365814654599</v>
      </c>
      <c r="F1147" t="s">
        <v>196</v>
      </c>
      <c r="G1147">
        <v>1</v>
      </c>
      <c r="H1147">
        <v>1</v>
      </c>
    </row>
    <row r="1148" spans="1:8" x14ac:dyDescent="0.25">
      <c r="A1148" t="s">
        <v>1710</v>
      </c>
      <c r="B1148" t="s">
        <v>223</v>
      </c>
      <c r="C1148">
        <v>0.32273198357533001</v>
      </c>
      <c r="D1148">
        <v>8.1955033018436596E-2</v>
      </c>
      <c r="E1148">
        <v>0.104155933222467</v>
      </c>
      <c r="F1148" t="s">
        <v>196</v>
      </c>
      <c r="G1148">
        <v>1</v>
      </c>
      <c r="H1148">
        <v>1</v>
      </c>
    </row>
    <row r="1149" spans="1:8" x14ac:dyDescent="0.25">
      <c r="A1149" t="s">
        <v>1711</v>
      </c>
      <c r="B1149" t="s">
        <v>222</v>
      </c>
      <c r="C1149">
        <v>0.28271205324951298</v>
      </c>
      <c r="D1149">
        <v>0.130088109162456</v>
      </c>
      <c r="E1149">
        <v>7.9926105052555901E-2</v>
      </c>
      <c r="F1149" t="s">
        <v>196</v>
      </c>
      <c r="G1149">
        <v>1</v>
      </c>
      <c r="H1149">
        <v>1</v>
      </c>
    </row>
    <row r="1150" spans="1:8" x14ac:dyDescent="0.25">
      <c r="A1150" t="s">
        <v>1712</v>
      </c>
      <c r="B1150" t="s">
        <v>220</v>
      </c>
      <c r="C1150">
        <v>0.35816934087928698</v>
      </c>
      <c r="D1150">
        <v>5.1962759733818503E-2</v>
      </c>
      <c r="E1150">
        <v>0.12828527674590201</v>
      </c>
      <c r="F1150" t="s">
        <v>196</v>
      </c>
      <c r="G1150">
        <v>1</v>
      </c>
      <c r="H1150">
        <v>1</v>
      </c>
    </row>
    <row r="1151" spans="1:8" x14ac:dyDescent="0.25">
      <c r="A1151" t="s">
        <v>1713</v>
      </c>
      <c r="B1151" t="s">
        <v>219</v>
      </c>
      <c r="C1151">
        <v>0.36180885636082299</v>
      </c>
      <c r="D1151">
        <v>4.9456069621765499E-2</v>
      </c>
      <c r="E1151">
        <v>0.13090564854112699</v>
      </c>
      <c r="F1151" t="s">
        <v>196</v>
      </c>
      <c r="G1151">
        <v>1</v>
      </c>
      <c r="H1151">
        <v>1</v>
      </c>
    </row>
    <row r="1152" spans="1:8" x14ac:dyDescent="0.25">
      <c r="A1152" t="s">
        <v>1714</v>
      </c>
      <c r="B1152" t="s">
        <v>218</v>
      </c>
      <c r="C1152">
        <v>0.29803240855268998</v>
      </c>
      <c r="D1152">
        <v>0.10968248514298599</v>
      </c>
      <c r="E1152">
        <v>8.8823316547718204E-2</v>
      </c>
      <c r="F1152" t="s">
        <v>196</v>
      </c>
      <c r="G1152">
        <v>1</v>
      </c>
      <c r="H1152">
        <v>1</v>
      </c>
    </row>
    <row r="1153" spans="1:8" x14ac:dyDescent="0.25">
      <c r="A1153" t="s">
        <v>1715</v>
      </c>
      <c r="B1153" t="s">
        <v>217</v>
      </c>
      <c r="C1153">
        <v>0.25039540819300299</v>
      </c>
      <c r="D1153">
        <v>0.182016457175736</v>
      </c>
      <c r="E1153">
        <v>6.2697860444140704E-2</v>
      </c>
      <c r="F1153" t="s">
        <v>196</v>
      </c>
      <c r="G1153">
        <v>1</v>
      </c>
      <c r="H1153">
        <v>1</v>
      </c>
    </row>
    <row r="1154" spans="1:8" x14ac:dyDescent="0.25">
      <c r="A1154" t="s">
        <v>1716</v>
      </c>
      <c r="B1154" t="s">
        <v>215</v>
      </c>
      <c r="C1154">
        <v>0.37023335379907601</v>
      </c>
      <c r="D1154">
        <v>4.4020944139019899E-2</v>
      </c>
      <c r="E1154">
        <v>0.137072736265311</v>
      </c>
      <c r="F1154" t="s">
        <v>196</v>
      </c>
      <c r="G1154">
        <v>1</v>
      </c>
      <c r="H1154">
        <v>1</v>
      </c>
    </row>
    <row r="1155" spans="1:8" x14ac:dyDescent="0.25">
      <c r="A1155" t="s">
        <v>1717</v>
      </c>
      <c r="B1155" t="s">
        <v>214</v>
      </c>
      <c r="C1155">
        <v>0.347640062697325</v>
      </c>
      <c r="D1155">
        <v>5.9783457943309803E-2</v>
      </c>
      <c r="E1155">
        <v>0.1208536131922</v>
      </c>
      <c r="F1155" t="s">
        <v>196</v>
      </c>
      <c r="G1155">
        <v>1</v>
      </c>
      <c r="H1155">
        <v>1</v>
      </c>
    </row>
    <row r="1156" spans="1:8" x14ac:dyDescent="0.25">
      <c r="A1156" t="s">
        <v>1718</v>
      </c>
      <c r="B1156" t="s">
        <v>213</v>
      </c>
      <c r="C1156">
        <v>0.263194007215029</v>
      </c>
      <c r="D1156">
        <v>0.15995100901113399</v>
      </c>
      <c r="E1156">
        <v>6.9271085433905102E-2</v>
      </c>
      <c r="F1156" t="s">
        <v>196</v>
      </c>
      <c r="G1156">
        <v>1</v>
      </c>
      <c r="H1156">
        <v>1</v>
      </c>
    </row>
    <row r="1157" spans="1:8" x14ac:dyDescent="0.25">
      <c r="A1157" t="s">
        <v>1719</v>
      </c>
      <c r="B1157" t="s">
        <v>212</v>
      </c>
      <c r="C1157">
        <v>0.19922028841373099</v>
      </c>
      <c r="D1157">
        <v>0.29122670205079898</v>
      </c>
      <c r="E1157">
        <v>3.9688723315650598E-2</v>
      </c>
      <c r="F1157" t="s">
        <v>196</v>
      </c>
      <c r="G1157">
        <v>1</v>
      </c>
      <c r="H1157">
        <v>1</v>
      </c>
    </row>
    <row r="1158" spans="1:8" x14ac:dyDescent="0.25">
      <c r="A1158" t="s">
        <v>1720</v>
      </c>
      <c r="B1158" t="s">
        <v>210</v>
      </c>
      <c r="C1158">
        <v>0.35590198965930497</v>
      </c>
      <c r="D1158">
        <v>5.3574458612082598E-2</v>
      </c>
      <c r="E1158">
        <v>0.126666226243453</v>
      </c>
      <c r="F1158" t="s">
        <v>196</v>
      </c>
      <c r="G1158">
        <v>1</v>
      </c>
      <c r="H1158">
        <v>1</v>
      </c>
    </row>
    <row r="1159" spans="1:8" x14ac:dyDescent="0.25">
      <c r="A1159" t="s">
        <v>1721</v>
      </c>
      <c r="B1159" t="s">
        <v>209</v>
      </c>
      <c r="C1159">
        <v>0.333776946866496</v>
      </c>
      <c r="D1159">
        <v>7.1453624044132594E-2</v>
      </c>
      <c r="E1159">
        <v>0.111407050259519</v>
      </c>
      <c r="F1159" t="s">
        <v>196</v>
      </c>
      <c r="G1159">
        <v>1</v>
      </c>
      <c r="H1159">
        <v>1</v>
      </c>
    </row>
    <row r="1160" spans="1:8" x14ac:dyDescent="0.25">
      <c r="A1160" t="s">
        <v>1722</v>
      </c>
      <c r="B1160" t="s">
        <v>208</v>
      </c>
      <c r="C1160">
        <v>0.18572446816649099</v>
      </c>
      <c r="D1160">
        <v>0.325797468803876</v>
      </c>
      <c r="E1160">
        <v>3.44935780757262E-2</v>
      </c>
      <c r="F1160" t="s">
        <v>196</v>
      </c>
      <c r="G1160">
        <v>1</v>
      </c>
      <c r="H1160">
        <v>1</v>
      </c>
    </row>
    <row r="1161" spans="1:8" x14ac:dyDescent="0.25">
      <c r="A1161" t="s">
        <v>1723</v>
      </c>
      <c r="B1161" t="s">
        <v>207</v>
      </c>
      <c r="C1161">
        <v>0.20510844472032999</v>
      </c>
      <c r="D1161">
        <v>0.27690394494966802</v>
      </c>
      <c r="E1161">
        <v>4.2069474095593098E-2</v>
      </c>
      <c r="F1161" t="s">
        <v>196</v>
      </c>
      <c r="G1161">
        <v>1</v>
      </c>
      <c r="H1161">
        <v>1</v>
      </c>
    </row>
    <row r="1162" spans="1:8" x14ac:dyDescent="0.25">
      <c r="A1162" t="s">
        <v>1724</v>
      </c>
      <c r="B1162" t="s">
        <v>315</v>
      </c>
      <c r="C1162">
        <v>0.37983599776959998</v>
      </c>
      <c r="D1162">
        <v>3.8418399560278003E-2</v>
      </c>
      <c r="E1162">
        <v>0.144275385201628</v>
      </c>
      <c r="F1162" t="s">
        <v>286</v>
      </c>
      <c r="G1162">
        <v>1</v>
      </c>
      <c r="H1162">
        <v>1</v>
      </c>
    </row>
    <row r="1163" spans="1:8" x14ac:dyDescent="0.25">
      <c r="A1163" t="s">
        <v>1725</v>
      </c>
      <c r="B1163" t="s">
        <v>314</v>
      </c>
      <c r="C1163">
        <v>0.35942136457159202</v>
      </c>
      <c r="D1163">
        <v>5.1089353559224698E-2</v>
      </c>
      <c r="E1163">
        <v>0.12918371731050499</v>
      </c>
      <c r="F1163" t="s">
        <v>286</v>
      </c>
      <c r="G1163">
        <v>1</v>
      </c>
      <c r="H1163">
        <v>1</v>
      </c>
    </row>
    <row r="1164" spans="1:8" x14ac:dyDescent="0.25">
      <c r="A1164" t="s">
        <v>1726</v>
      </c>
      <c r="B1164" t="s">
        <v>313</v>
      </c>
      <c r="C1164">
        <v>0.30325634992171002</v>
      </c>
      <c r="D1164">
        <v>0.103302841695323</v>
      </c>
      <c r="E1164">
        <v>9.1964413767838898E-2</v>
      </c>
      <c r="F1164" t="s">
        <v>286</v>
      </c>
      <c r="G1164">
        <v>1</v>
      </c>
      <c r="H1164">
        <v>1</v>
      </c>
    </row>
    <row r="1165" spans="1:8" x14ac:dyDescent="0.25">
      <c r="A1165" t="s">
        <v>1727</v>
      </c>
      <c r="B1165" t="s">
        <v>312</v>
      </c>
      <c r="C1165">
        <v>0.25973368286429299</v>
      </c>
      <c r="D1165">
        <v>0.165718262958335</v>
      </c>
      <c r="E1165">
        <v>6.74615860142493E-2</v>
      </c>
      <c r="F1165" t="s">
        <v>286</v>
      </c>
      <c r="G1165">
        <v>1</v>
      </c>
      <c r="H1165">
        <v>1</v>
      </c>
    </row>
    <row r="1166" spans="1:8" x14ac:dyDescent="0.25">
      <c r="A1166" t="s">
        <v>1728</v>
      </c>
      <c r="B1166" t="s">
        <v>310</v>
      </c>
      <c r="C1166">
        <v>0.38545992434528997</v>
      </c>
      <c r="D1166">
        <v>3.5412912915732099E-2</v>
      </c>
      <c r="E1166">
        <v>0.148579353276277</v>
      </c>
      <c r="F1166" t="s">
        <v>286</v>
      </c>
      <c r="G1166">
        <v>1</v>
      </c>
      <c r="H1166">
        <v>1</v>
      </c>
    </row>
    <row r="1167" spans="1:8" x14ac:dyDescent="0.25">
      <c r="A1167" t="s">
        <v>1729</v>
      </c>
      <c r="B1167" t="s">
        <v>309</v>
      </c>
      <c r="C1167">
        <v>0.33431164423013898</v>
      </c>
      <c r="D1167">
        <v>7.09730577203804E-2</v>
      </c>
      <c r="E1167">
        <v>0.111764275467859</v>
      </c>
      <c r="F1167" t="s">
        <v>286</v>
      </c>
      <c r="G1167">
        <v>1</v>
      </c>
      <c r="H1167">
        <v>1</v>
      </c>
    </row>
    <row r="1168" spans="1:8" x14ac:dyDescent="0.25">
      <c r="A1168" t="s">
        <v>1730</v>
      </c>
      <c r="B1168" t="s">
        <v>308</v>
      </c>
      <c r="C1168">
        <v>0.26045134979856999</v>
      </c>
      <c r="D1168">
        <v>0.164510161301688</v>
      </c>
      <c r="E1168">
        <v>6.7834905611897298E-2</v>
      </c>
      <c r="F1168" t="s">
        <v>286</v>
      </c>
      <c r="G1168">
        <v>1</v>
      </c>
      <c r="H1168">
        <v>1</v>
      </c>
    </row>
    <row r="1169" spans="1:8" x14ac:dyDescent="0.25">
      <c r="A1169" t="s">
        <v>1731</v>
      </c>
      <c r="B1169" t="s">
        <v>307</v>
      </c>
      <c r="C1169">
        <v>0.22589621760984799</v>
      </c>
      <c r="D1169">
        <v>0.23002227581977999</v>
      </c>
      <c r="E1169">
        <v>5.10291011304361E-2</v>
      </c>
      <c r="F1169" t="s">
        <v>286</v>
      </c>
      <c r="G1169">
        <v>1</v>
      </c>
      <c r="H1169">
        <v>1</v>
      </c>
    </row>
    <row r="1170" spans="1:8" x14ac:dyDescent="0.25">
      <c r="A1170" t="s">
        <v>1732</v>
      </c>
      <c r="B1170" t="s">
        <v>305</v>
      </c>
      <c r="C1170">
        <v>0.36676936465600901</v>
      </c>
      <c r="D1170">
        <v>4.61949784150434E-2</v>
      </c>
      <c r="E1170">
        <v>0.134519766850173</v>
      </c>
      <c r="F1170" t="s">
        <v>286</v>
      </c>
      <c r="G1170">
        <v>1</v>
      </c>
      <c r="H1170">
        <v>1</v>
      </c>
    </row>
    <row r="1171" spans="1:8" x14ac:dyDescent="0.25">
      <c r="A1171" t="s">
        <v>1733</v>
      </c>
      <c r="B1171" t="s">
        <v>304</v>
      </c>
      <c r="C1171">
        <v>0.29260730409666802</v>
      </c>
      <c r="D1171">
        <v>0.116614631687763</v>
      </c>
      <c r="E1171">
        <v>8.5619034410720704E-2</v>
      </c>
      <c r="F1171" t="s">
        <v>286</v>
      </c>
      <c r="G1171">
        <v>1</v>
      </c>
      <c r="H1171">
        <v>1</v>
      </c>
    </row>
    <row r="1172" spans="1:8" x14ac:dyDescent="0.25">
      <c r="A1172" t="s">
        <v>1734</v>
      </c>
      <c r="B1172" t="s">
        <v>303</v>
      </c>
      <c r="C1172">
        <v>0.218366097374595</v>
      </c>
      <c r="D1172">
        <v>0.24634398281741601</v>
      </c>
      <c r="E1172">
        <v>4.7683752482611301E-2</v>
      </c>
      <c r="F1172" t="s">
        <v>286</v>
      </c>
      <c r="G1172">
        <v>1</v>
      </c>
      <c r="H1172">
        <v>1</v>
      </c>
    </row>
    <row r="1173" spans="1:8" x14ac:dyDescent="0.25">
      <c r="A1173" t="s">
        <v>1735</v>
      </c>
      <c r="B1173" t="s">
        <v>302</v>
      </c>
      <c r="C1173">
        <v>0.20434808180419001</v>
      </c>
      <c r="D1173">
        <v>0.27872751994713002</v>
      </c>
      <c r="E1173">
        <v>4.1758138537052403E-2</v>
      </c>
      <c r="F1173" t="s">
        <v>286</v>
      </c>
      <c r="G1173">
        <v>1</v>
      </c>
      <c r="H1173">
        <v>1</v>
      </c>
    </row>
    <row r="1174" spans="1:8" x14ac:dyDescent="0.25">
      <c r="A1174" t="s">
        <v>1736</v>
      </c>
      <c r="B1174" t="s">
        <v>300</v>
      </c>
      <c r="C1174">
        <v>0.32645747723347701</v>
      </c>
      <c r="D1174">
        <v>7.8288492313931798E-2</v>
      </c>
      <c r="E1174">
        <v>0.10657448444164599</v>
      </c>
      <c r="F1174" t="s">
        <v>286</v>
      </c>
      <c r="G1174">
        <v>1</v>
      </c>
      <c r="H1174">
        <v>1</v>
      </c>
    </row>
    <row r="1175" spans="1:8" x14ac:dyDescent="0.25">
      <c r="A1175" t="s">
        <v>1737</v>
      </c>
      <c r="B1175" t="s">
        <v>299</v>
      </c>
      <c r="C1175">
        <v>0.251417577816544</v>
      </c>
      <c r="D1175">
        <v>0.18017967779173</v>
      </c>
      <c r="E1175">
        <v>6.3210798435138604E-2</v>
      </c>
      <c r="F1175" t="s">
        <v>286</v>
      </c>
      <c r="G1175">
        <v>1</v>
      </c>
      <c r="H1175">
        <v>1</v>
      </c>
    </row>
    <row r="1176" spans="1:8" x14ac:dyDescent="0.25">
      <c r="A1176" t="s">
        <v>1738</v>
      </c>
      <c r="B1176" t="s">
        <v>298</v>
      </c>
      <c r="C1176">
        <v>0.17966788295053299</v>
      </c>
      <c r="D1176">
        <v>0.34209810112415201</v>
      </c>
      <c r="E1176">
        <v>3.2280548163927003E-2</v>
      </c>
      <c r="F1176" t="s">
        <v>286</v>
      </c>
      <c r="G1176">
        <v>1</v>
      </c>
      <c r="H1176">
        <v>1</v>
      </c>
    </row>
    <row r="1177" spans="1:8" x14ac:dyDescent="0.25">
      <c r="A1177" t="s">
        <v>1739</v>
      </c>
      <c r="B1177" t="s">
        <v>297</v>
      </c>
      <c r="C1177">
        <v>0.222510900166484</v>
      </c>
      <c r="D1177">
        <v>0.23726766424967999</v>
      </c>
      <c r="E1177">
        <v>4.9511100692899303E-2</v>
      </c>
      <c r="F1177" t="s">
        <v>286</v>
      </c>
      <c r="G1177">
        <v>1</v>
      </c>
      <c r="H1177">
        <v>1</v>
      </c>
    </row>
    <row r="1178" spans="1:8" x14ac:dyDescent="0.25">
      <c r="A1178" t="s">
        <v>1740</v>
      </c>
      <c r="B1178" t="s">
        <v>525</v>
      </c>
      <c r="C1178">
        <v>-0.268155041964036</v>
      </c>
      <c r="D1178">
        <v>0.151934910811207</v>
      </c>
      <c r="E1178">
        <v>7.19071265307345E-2</v>
      </c>
      <c r="F1178" t="s">
        <v>496</v>
      </c>
      <c r="G1178">
        <v>-1</v>
      </c>
      <c r="H1178">
        <v>1</v>
      </c>
    </row>
    <row r="1179" spans="1:8" x14ac:dyDescent="0.25">
      <c r="A1179" t="s">
        <v>1741</v>
      </c>
      <c r="B1179" t="s">
        <v>524</v>
      </c>
      <c r="C1179">
        <v>-0.24398801655576599</v>
      </c>
      <c r="D1179">
        <v>0.19382956049605601</v>
      </c>
      <c r="E1179">
        <v>5.9530152222817302E-2</v>
      </c>
      <c r="F1179" t="s">
        <v>496</v>
      </c>
      <c r="G1179">
        <v>-1</v>
      </c>
      <c r="H1179">
        <v>1</v>
      </c>
    </row>
    <row r="1180" spans="1:8" x14ac:dyDescent="0.25">
      <c r="A1180" t="s">
        <v>1742</v>
      </c>
      <c r="B1180" t="s">
        <v>523</v>
      </c>
      <c r="C1180">
        <v>-0.20766603712828599</v>
      </c>
      <c r="D1180">
        <v>0.27082660233089101</v>
      </c>
      <c r="E1180">
        <v>4.3125182976566999E-2</v>
      </c>
      <c r="F1180" t="s">
        <v>496</v>
      </c>
      <c r="G1180">
        <v>-1</v>
      </c>
      <c r="H1180">
        <v>1</v>
      </c>
    </row>
    <row r="1181" spans="1:8" x14ac:dyDescent="0.25">
      <c r="A1181" t="s">
        <v>1743</v>
      </c>
      <c r="B1181" t="s">
        <v>522</v>
      </c>
      <c r="C1181">
        <v>-0.15386869526823799</v>
      </c>
      <c r="D1181">
        <v>0.416898273141527</v>
      </c>
      <c r="E1181">
        <v>2.3675575383549901E-2</v>
      </c>
      <c r="F1181" t="s">
        <v>496</v>
      </c>
      <c r="G1181">
        <v>-1</v>
      </c>
      <c r="H1181">
        <v>1</v>
      </c>
    </row>
    <row r="1182" spans="1:8" x14ac:dyDescent="0.25">
      <c r="A1182" t="s">
        <v>1744</v>
      </c>
      <c r="B1182" t="s">
        <v>520</v>
      </c>
      <c r="C1182">
        <v>-0.27334411072825798</v>
      </c>
      <c r="D1182">
        <v>0.14386403607386999</v>
      </c>
      <c r="E1182">
        <v>7.4717002869822705E-2</v>
      </c>
      <c r="F1182" t="s">
        <v>496</v>
      </c>
      <c r="G1182">
        <v>-1</v>
      </c>
      <c r="H1182">
        <v>1</v>
      </c>
    </row>
    <row r="1183" spans="1:8" x14ac:dyDescent="0.25">
      <c r="A1183" t="s">
        <v>1745</v>
      </c>
      <c r="B1183" t="s">
        <v>519</v>
      </c>
      <c r="C1183">
        <v>-0.231072154674273</v>
      </c>
      <c r="D1183">
        <v>0.21923472703518401</v>
      </c>
      <c r="E1183">
        <v>5.3394340665811703E-2</v>
      </c>
      <c r="F1183" t="s">
        <v>496</v>
      </c>
      <c r="G1183">
        <v>-1</v>
      </c>
      <c r="H1183">
        <v>1</v>
      </c>
    </row>
    <row r="1184" spans="1:8" x14ac:dyDescent="0.25">
      <c r="A1184" t="s">
        <v>1746</v>
      </c>
      <c r="B1184" t="s">
        <v>518</v>
      </c>
      <c r="C1184">
        <v>-0.185192349715948</v>
      </c>
      <c r="D1184">
        <v>0.327210153334766</v>
      </c>
      <c r="E1184">
        <v>3.4296206393314099E-2</v>
      </c>
      <c r="F1184" t="s">
        <v>496</v>
      </c>
      <c r="G1184">
        <v>-1</v>
      </c>
      <c r="H1184">
        <v>1</v>
      </c>
    </row>
    <row r="1185" spans="1:8" x14ac:dyDescent="0.25">
      <c r="A1185" t="s">
        <v>1747</v>
      </c>
      <c r="B1185" t="s">
        <v>517</v>
      </c>
      <c r="C1185">
        <v>-0.116859518030538</v>
      </c>
      <c r="D1185">
        <v>0.53856696322721098</v>
      </c>
      <c r="E1185">
        <v>1.36561469543301E-2</v>
      </c>
      <c r="F1185" t="s">
        <v>496</v>
      </c>
      <c r="G1185">
        <v>-1</v>
      </c>
      <c r="H1185">
        <v>1</v>
      </c>
    </row>
    <row r="1186" spans="1:8" x14ac:dyDescent="0.25">
      <c r="A1186" t="s">
        <v>1748</v>
      </c>
      <c r="B1186" t="s">
        <v>515</v>
      </c>
      <c r="C1186">
        <v>-0.26732654765132002</v>
      </c>
      <c r="D1186">
        <v>0.15325307974716301</v>
      </c>
      <c r="E1186">
        <v>7.1463483079173801E-2</v>
      </c>
      <c r="F1186" t="s">
        <v>496</v>
      </c>
      <c r="G1186">
        <v>-1</v>
      </c>
      <c r="H1186">
        <v>1</v>
      </c>
    </row>
    <row r="1187" spans="1:8" x14ac:dyDescent="0.25">
      <c r="A1187" t="s">
        <v>1749</v>
      </c>
      <c r="B1187" t="s">
        <v>514</v>
      </c>
      <c r="C1187">
        <v>-0.207639914181039</v>
      </c>
      <c r="D1187">
        <v>0.27088823529806599</v>
      </c>
      <c r="E1187">
        <v>4.3114333961109301E-2</v>
      </c>
      <c r="F1187" t="s">
        <v>496</v>
      </c>
      <c r="G1187">
        <v>-1</v>
      </c>
      <c r="H1187">
        <v>1</v>
      </c>
    </row>
    <row r="1188" spans="1:8" x14ac:dyDescent="0.25">
      <c r="A1188" t="s">
        <v>1750</v>
      </c>
      <c r="B1188" t="s">
        <v>513</v>
      </c>
      <c r="C1188">
        <v>-0.142417510473729</v>
      </c>
      <c r="D1188">
        <v>0.45280519974587702</v>
      </c>
      <c r="E1188">
        <v>2.0282747289535E-2</v>
      </c>
      <c r="F1188" t="s">
        <v>496</v>
      </c>
      <c r="G1188">
        <v>-1</v>
      </c>
      <c r="H1188">
        <v>1</v>
      </c>
    </row>
    <row r="1189" spans="1:8" x14ac:dyDescent="0.25">
      <c r="A1189" t="s">
        <v>1751</v>
      </c>
      <c r="B1189" t="s">
        <v>512</v>
      </c>
      <c r="C1189">
        <v>-9.9222166414401902E-2</v>
      </c>
      <c r="D1189">
        <v>0.60190711938156904</v>
      </c>
      <c r="E1189">
        <v>9.8450383079674002E-3</v>
      </c>
      <c r="F1189" t="s">
        <v>496</v>
      </c>
      <c r="G1189">
        <v>-1</v>
      </c>
      <c r="H1189">
        <v>1</v>
      </c>
    </row>
    <row r="1190" spans="1:8" x14ac:dyDescent="0.25">
      <c r="A1190" t="s">
        <v>1752</v>
      </c>
      <c r="B1190" t="s">
        <v>510</v>
      </c>
      <c r="C1190">
        <v>-0.25978963817103201</v>
      </c>
      <c r="D1190">
        <v>0.165623843162443</v>
      </c>
      <c r="E1190">
        <v>6.7490656101035704E-2</v>
      </c>
      <c r="F1190" t="s">
        <v>496</v>
      </c>
      <c r="G1190">
        <v>-1</v>
      </c>
      <c r="H1190">
        <v>1</v>
      </c>
    </row>
    <row r="1191" spans="1:8" x14ac:dyDescent="0.25">
      <c r="A1191" t="s">
        <v>1753</v>
      </c>
      <c r="B1191" t="s">
        <v>509</v>
      </c>
      <c r="C1191">
        <v>-0.146074543511893</v>
      </c>
      <c r="D1191">
        <v>0.44116242780762699</v>
      </c>
      <c r="E1191">
        <v>2.1337772262208201E-2</v>
      </c>
      <c r="F1191" t="s">
        <v>496</v>
      </c>
      <c r="G1191">
        <v>-1</v>
      </c>
      <c r="H1191">
        <v>1</v>
      </c>
    </row>
    <row r="1192" spans="1:8" x14ac:dyDescent="0.25">
      <c r="A1192" t="s">
        <v>1754</v>
      </c>
      <c r="B1192" t="s">
        <v>508</v>
      </c>
      <c r="C1192">
        <v>-0.13213982858662701</v>
      </c>
      <c r="D1192">
        <v>0.4863864394954</v>
      </c>
      <c r="E1192">
        <v>1.7460934298903299E-2</v>
      </c>
      <c r="F1192" t="s">
        <v>496</v>
      </c>
      <c r="G1192">
        <v>-1</v>
      </c>
      <c r="H1192">
        <v>1</v>
      </c>
    </row>
    <row r="1193" spans="1:8" x14ac:dyDescent="0.25">
      <c r="A1193" t="s">
        <v>1755</v>
      </c>
      <c r="B1193" t="s">
        <v>507</v>
      </c>
      <c r="C1193">
        <v>-6.2686016675752604E-2</v>
      </c>
      <c r="D1193">
        <v>0.74209520170691501</v>
      </c>
      <c r="E1193">
        <v>3.9295366866728002E-3</v>
      </c>
      <c r="F1193" t="s">
        <v>496</v>
      </c>
      <c r="G1193">
        <v>-1</v>
      </c>
      <c r="H1193">
        <v>1</v>
      </c>
    </row>
    <row r="1194" spans="1:8" x14ac:dyDescent="0.25">
      <c r="A1194" t="s">
        <v>1756</v>
      </c>
      <c r="B1194" t="s">
        <v>495</v>
      </c>
      <c r="C1194">
        <v>-0.34901490879914898</v>
      </c>
      <c r="D1194">
        <v>5.8712873341402697E-2</v>
      </c>
      <c r="E1194">
        <v>0.121811406564078</v>
      </c>
      <c r="F1194" t="s">
        <v>466</v>
      </c>
      <c r="G1194">
        <v>1</v>
      </c>
      <c r="H1194">
        <v>0</v>
      </c>
    </row>
    <row r="1195" spans="1:8" x14ac:dyDescent="0.25">
      <c r="A1195" t="s">
        <v>1757</v>
      </c>
      <c r="B1195" t="s">
        <v>494</v>
      </c>
      <c r="C1195">
        <v>-0.41817991277494398</v>
      </c>
      <c r="D1195">
        <v>2.1467286444037201E-2</v>
      </c>
      <c r="E1195">
        <v>0.17487443944846001</v>
      </c>
      <c r="F1195" t="s">
        <v>466</v>
      </c>
      <c r="G1195">
        <v>1</v>
      </c>
      <c r="H1195">
        <v>0</v>
      </c>
    </row>
    <row r="1196" spans="1:8" x14ac:dyDescent="0.25">
      <c r="A1196" t="s">
        <v>1758</v>
      </c>
      <c r="B1196" t="s">
        <v>493</v>
      </c>
      <c r="C1196">
        <v>-0.40367785682726498</v>
      </c>
      <c r="D1196">
        <v>2.69535931657338E-2</v>
      </c>
      <c r="E1196">
        <v>0.162955812092654</v>
      </c>
      <c r="F1196" t="s">
        <v>466</v>
      </c>
      <c r="G1196">
        <v>1</v>
      </c>
      <c r="H1196">
        <v>0</v>
      </c>
    </row>
    <row r="1197" spans="1:8" x14ac:dyDescent="0.25">
      <c r="A1197" t="s">
        <v>1759</v>
      </c>
      <c r="B1197" t="s">
        <v>492</v>
      </c>
      <c r="C1197">
        <v>-0.355646176171108</v>
      </c>
      <c r="D1197">
        <v>5.3758746825062299E-2</v>
      </c>
      <c r="E1197">
        <v>0.12648420262512999</v>
      </c>
      <c r="F1197" t="s">
        <v>466</v>
      </c>
      <c r="G1197">
        <v>1</v>
      </c>
      <c r="H1197">
        <v>0</v>
      </c>
    </row>
    <row r="1198" spans="1:8" x14ac:dyDescent="0.25">
      <c r="A1198" t="s">
        <v>1760</v>
      </c>
      <c r="B1198" t="s">
        <v>490</v>
      </c>
      <c r="C1198">
        <v>-0.369229566162811</v>
      </c>
      <c r="D1198">
        <v>4.4642355855595603E-2</v>
      </c>
      <c r="E1198">
        <v>0.136330472528778</v>
      </c>
      <c r="F1198" t="s">
        <v>466</v>
      </c>
      <c r="G1198">
        <v>1</v>
      </c>
      <c r="H1198">
        <v>0</v>
      </c>
    </row>
    <row r="1199" spans="1:8" x14ac:dyDescent="0.25">
      <c r="A1199" t="s">
        <v>1761</v>
      </c>
      <c r="B1199" t="s">
        <v>489</v>
      </c>
      <c r="C1199">
        <v>-0.44859360128587999</v>
      </c>
      <c r="D1199">
        <v>1.29049275190416E-2</v>
      </c>
      <c r="E1199">
        <v>0.20123621911463499</v>
      </c>
      <c r="F1199" t="s">
        <v>466</v>
      </c>
      <c r="G1199">
        <v>1</v>
      </c>
      <c r="H1199">
        <v>0</v>
      </c>
    </row>
    <row r="1200" spans="1:8" x14ac:dyDescent="0.25">
      <c r="A1200" t="s">
        <v>1762</v>
      </c>
      <c r="B1200" t="s">
        <v>488</v>
      </c>
      <c r="C1200">
        <v>-0.40585623204849303</v>
      </c>
      <c r="D1200">
        <v>2.60632212244452E-2</v>
      </c>
      <c r="E1200">
        <v>0.16471928109260101</v>
      </c>
      <c r="F1200" t="s">
        <v>466</v>
      </c>
      <c r="G1200">
        <v>1</v>
      </c>
      <c r="H1200">
        <v>0</v>
      </c>
    </row>
    <row r="1201" spans="1:8" x14ac:dyDescent="0.25">
      <c r="A1201" t="s">
        <v>1763</v>
      </c>
      <c r="B1201" t="s">
        <v>487</v>
      </c>
      <c r="C1201">
        <v>-0.30008540628062103</v>
      </c>
      <c r="D1201">
        <v>0.107141111873002</v>
      </c>
      <c r="E1201">
        <v>9.0051251062605503E-2</v>
      </c>
      <c r="F1201" t="s">
        <v>466</v>
      </c>
      <c r="G1201">
        <v>1</v>
      </c>
      <c r="H1201">
        <v>0</v>
      </c>
    </row>
    <row r="1202" spans="1:8" x14ac:dyDescent="0.25">
      <c r="A1202" t="s">
        <v>1764</v>
      </c>
      <c r="B1202" t="s">
        <v>485</v>
      </c>
      <c r="C1202">
        <v>-0.39993035835186802</v>
      </c>
      <c r="D1202">
        <v>2.8543281826054399E-2</v>
      </c>
      <c r="E1202">
        <v>0.15994429153145401</v>
      </c>
      <c r="F1202" t="s">
        <v>466</v>
      </c>
      <c r="G1202">
        <v>1</v>
      </c>
      <c r="H1202">
        <v>0</v>
      </c>
    </row>
    <row r="1203" spans="1:8" x14ac:dyDescent="0.25">
      <c r="A1203" t="s">
        <v>1765</v>
      </c>
      <c r="B1203" t="s">
        <v>484</v>
      </c>
      <c r="C1203">
        <v>-0.48386409177537298</v>
      </c>
      <c r="D1203">
        <v>6.7459353638731996E-3</v>
      </c>
      <c r="E1203">
        <v>0.23412445930960701</v>
      </c>
      <c r="F1203" t="s">
        <v>466</v>
      </c>
      <c r="G1203">
        <v>1</v>
      </c>
      <c r="H1203">
        <v>0</v>
      </c>
    </row>
    <row r="1204" spans="1:8" x14ac:dyDescent="0.25">
      <c r="A1204" t="s">
        <v>1766</v>
      </c>
      <c r="B1204" t="s">
        <v>483</v>
      </c>
      <c r="C1204">
        <v>-0.359207026432106</v>
      </c>
      <c r="D1204">
        <v>5.1238045075897E-2</v>
      </c>
      <c r="E1204">
        <v>0.12902968783819499</v>
      </c>
      <c r="F1204" t="s">
        <v>466</v>
      </c>
      <c r="G1204">
        <v>1</v>
      </c>
      <c r="H1204">
        <v>0</v>
      </c>
    </row>
    <row r="1205" spans="1:8" x14ac:dyDescent="0.25">
      <c r="A1205" t="s">
        <v>1767</v>
      </c>
      <c r="B1205" t="s">
        <v>482</v>
      </c>
      <c r="C1205">
        <v>-0.17883556037175199</v>
      </c>
      <c r="D1205">
        <v>0.34437607306506701</v>
      </c>
      <c r="E1205">
        <v>3.1982157653478602E-2</v>
      </c>
      <c r="F1205" t="s">
        <v>466</v>
      </c>
      <c r="G1205">
        <v>1</v>
      </c>
      <c r="H1205">
        <v>0</v>
      </c>
    </row>
    <row r="1206" spans="1:8" x14ac:dyDescent="0.25">
      <c r="A1206" t="s">
        <v>1768</v>
      </c>
      <c r="B1206" t="s">
        <v>480</v>
      </c>
      <c r="C1206">
        <v>-0.44134501233921702</v>
      </c>
      <c r="D1206">
        <v>1.46281073949431E-2</v>
      </c>
      <c r="E1206">
        <v>0.19478541991670401</v>
      </c>
      <c r="F1206" t="s">
        <v>466</v>
      </c>
      <c r="G1206">
        <v>1</v>
      </c>
      <c r="H1206">
        <v>0</v>
      </c>
    </row>
    <row r="1207" spans="1:8" x14ac:dyDescent="0.25">
      <c r="A1207" t="s">
        <v>1769</v>
      </c>
      <c r="B1207" t="s">
        <v>479</v>
      </c>
      <c r="C1207">
        <v>-0.48777057948639801</v>
      </c>
      <c r="D1207">
        <v>6.2521183134836003E-3</v>
      </c>
      <c r="E1207">
        <v>0.237920138212497</v>
      </c>
      <c r="F1207" t="s">
        <v>466</v>
      </c>
      <c r="G1207">
        <v>1</v>
      </c>
      <c r="H1207">
        <v>0</v>
      </c>
    </row>
    <row r="1208" spans="1:8" x14ac:dyDescent="0.25">
      <c r="A1208" t="s">
        <v>1770</v>
      </c>
      <c r="B1208" t="s">
        <v>478</v>
      </c>
      <c r="C1208">
        <v>-0.19881291035850601</v>
      </c>
      <c r="D1208">
        <v>0.29223473133930999</v>
      </c>
      <c r="E1208">
        <v>3.95265733252195E-2</v>
      </c>
      <c r="F1208" t="s">
        <v>466</v>
      </c>
      <c r="G1208">
        <v>1</v>
      </c>
      <c r="H1208">
        <v>0</v>
      </c>
    </row>
    <row r="1209" spans="1:8" x14ac:dyDescent="0.25">
      <c r="A1209" t="s">
        <v>1771</v>
      </c>
      <c r="B1209" t="s">
        <v>477</v>
      </c>
      <c r="C1209">
        <v>-0.143406251313761</v>
      </c>
      <c r="D1209">
        <v>0.44964130957095999</v>
      </c>
      <c r="E1209">
        <v>2.05653529158655E-2</v>
      </c>
      <c r="F1209" t="s">
        <v>466</v>
      </c>
      <c r="G1209">
        <v>1</v>
      </c>
      <c r="H1209">
        <v>0</v>
      </c>
    </row>
    <row r="1210" spans="1:8" x14ac:dyDescent="0.25">
      <c r="A1210" t="s">
        <v>1772</v>
      </c>
      <c r="B1210" t="s">
        <v>405</v>
      </c>
      <c r="C1210">
        <v>3.7956209961964797E-2</v>
      </c>
      <c r="D1210">
        <v>0.84215913812877696</v>
      </c>
      <c r="E1210">
        <v>1.4406738746767999E-3</v>
      </c>
      <c r="F1210" t="s">
        <v>376</v>
      </c>
      <c r="G1210">
        <v>-1</v>
      </c>
      <c r="H1210">
        <v>0</v>
      </c>
    </row>
    <row r="1211" spans="1:8" x14ac:dyDescent="0.25">
      <c r="A1211" t="s">
        <v>1773</v>
      </c>
      <c r="B1211" t="s">
        <v>404</v>
      </c>
      <c r="C1211">
        <v>5.6430985219677599E-2</v>
      </c>
      <c r="D1211">
        <v>0.76708670052675998</v>
      </c>
      <c r="E1211">
        <v>3.1844560928634999E-3</v>
      </c>
      <c r="F1211" t="s">
        <v>376</v>
      </c>
      <c r="G1211">
        <v>-1</v>
      </c>
      <c r="H1211">
        <v>0</v>
      </c>
    </row>
    <row r="1212" spans="1:8" x14ac:dyDescent="0.25">
      <c r="A1212" t="s">
        <v>1774</v>
      </c>
      <c r="B1212" t="s">
        <v>403</v>
      </c>
      <c r="C1212">
        <v>-5.3134023185405603E-2</v>
      </c>
      <c r="D1212">
        <v>0.78035398856958205</v>
      </c>
      <c r="E1212">
        <v>2.8232244198675002E-3</v>
      </c>
      <c r="F1212" t="s">
        <v>376</v>
      </c>
      <c r="G1212">
        <v>-1</v>
      </c>
      <c r="H1212">
        <v>1</v>
      </c>
    </row>
    <row r="1213" spans="1:8" x14ac:dyDescent="0.25">
      <c r="A1213" t="s">
        <v>1775</v>
      </c>
      <c r="B1213" t="s">
        <v>402</v>
      </c>
      <c r="C1213">
        <v>-0.105206920834251</v>
      </c>
      <c r="D1213">
        <v>0.580060762203084</v>
      </c>
      <c r="E1213">
        <v>1.1068496191424601E-2</v>
      </c>
      <c r="F1213" t="s">
        <v>376</v>
      </c>
      <c r="G1213">
        <v>-1</v>
      </c>
      <c r="H1213">
        <v>1</v>
      </c>
    </row>
    <row r="1214" spans="1:8" x14ac:dyDescent="0.25">
      <c r="A1214" t="s">
        <v>1776</v>
      </c>
      <c r="B1214" t="s">
        <v>400</v>
      </c>
      <c r="C1214">
        <v>4.6648957205567998E-2</v>
      </c>
      <c r="D1214">
        <v>0.80662441533569795</v>
      </c>
      <c r="E1214">
        <v>2.1761252083668998E-3</v>
      </c>
      <c r="F1214" t="s">
        <v>376</v>
      </c>
      <c r="G1214">
        <v>-1</v>
      </c>
      <c r="H1214">
        <v>0</v>
      </c>
    </row>
    <row r="1215" spans="1:8" x14ac:dyDescent="0.25">
      <c r="A1215" t="s">
        <v>1777</v>
      </c>
      <c r="B1215" t="s">
        <v>399</v>
      </c>
      <c r="C1215">
        <v>6.5374258827417306E-2</v>
      </c>
      <c r="D1215">
        <v>0.73143137930701196</v>
      </c>
      <c r="E1215">
        <v>4.2737937172340002E-3</v>
      </c>
      <c r="F1215" t="s">
        <v>376</v>
      </c>
      <c r="G1215">
        <v>-1</v>
      </c>
      <c r="H1215">
        <v>0</v>
      </c>
    </row>
    <row r="1216" spans="1:8" x14ac:dyDescent="0.25">
      <c r="A1216" t="s">
        <v>1778</v>
      </c>
      <c r="B1216" t="s">
        <v>398</v>
      </c>
      <c r="C1216">
        <v>-9.1427206822161003E-2</v>
      </c>
      <c r="D1216">
        <v>0.63087366060470396</v>
      </c>
      <c r="E1216">
        <v>8.3589341473023996E-3</v>
      </c>
      <c r="F1216" t="s">
        <v>376</v>
      </c>
      <c r="G1216">
        <v>-1</v>
      </c>
      <c r="H1216">
        <v>1</v>
      </c>
    </row>
    <row r="1217" spans="1:8" x14ac:dyDescent="0.25">
      <c r="A1217" t="s">
        <v>1779</v>
      </c>
      <c r="B1217" t="s">
        <v>397</v>
      </c>
      <c r="C1217">
        <v>-0.14500443368962401</v>
      </c>
      <c r="D1217">
        <v>0.44455240795205803</v>
      </c>
      <c r="E1217">
        <v>2.1026285789648599E-2</v>
      </c>
      <c r="F1217" t="s">
        <v>376</v>
      </c>
      <c r="G1217">
        <v>-1</v>
      </c>
      <c r="H1217">
        <v>1</v>
      </c>
    </row>
    <row r="1218" spans="1:8" x14ac:dyDescent="0.25">
      <c r="A1218" t="s">
        <v>1780</v>
      </c>
      <c r="B1218" t="s">
        <v>395</v>
      </c>
      <c r="C1218">
        <v>5.7310231703797697E-2</v>
      </c>
      <c r="D1218">
        <v>0.76355923424647199</v>
      </c>
      <c r="E1218">
        <v>3.2844626579430999E-3</v>
      </c>
      <c r="F1218" t="s">
        <v>376</v>
      </c>
      <c r="G1218">
        <v>-1</v>
      </c>
      <c r="H1218">
        <v>0</v>
      </c>
    </row>
    <row r="1219" spans="1:8" x14ac:dyDescent="0.25">
      <c r="A1219" t="s">
        <v>1781</v>
      </c>
      <c r="B1219" t="s">
        <v>394</v>
      </c>
      <c r="C1219">
        <v>5.44478549871781E-2</v>
      </c>
      <c r="D1219">
        <v>0.77505952948608803</v>
      </c>
      <c r="E1219">
        <v>2.9645689127048001E-3</v>
      </c>
      <c r="F1219" t="s">
        <v>376</v>
      </c>
      <c r="G1219">
        <v>-1</v>
      </c>
      <c r="H1219">
        <v>0</v>
      </c>
    </row>
    <row r="1220" spans="1:8" x14ac:dyDescent="0.25">
      <c r="A1220" t="s">
        <v>1782</v>
      </c>
      <c r="B1220" t="s">
        <v>393</v>
      </c>
      <c r="C1220">
        <v>-0.14595354763958401</v>
      </c>
      <c r="D1220">
        <v>0.441545024763144</v>
      </c>
      <c r="E1220">
        <v>2.1302438068580599E-2</v>
      </c>
      <c r="F1220" t="s">
        <v>376</v>
      </c>
      <c r="G1220">
        <v>-1</v>
      </c>
      <c r="H1220">
        <v>1</v>
      </c>
    </row>
    <row r="1221" spans="1:8" x14ac:dyDescent="0.25">
      <c r="A1221" t="s">
        <v>1783</v>
      </c>
      <c r="B1221" t="s">
        <v>392</v>
      </c>
      <c r="C1221">
        <v>-0.23663801391356301</v>
      </c>
      <c r="D1221">
        <v>0.20802341335765701</v>
      </c>
      <c r="E1221">
        <v>5.5997549628955701E-2</v>
      </c>
      <c r="F1221" t="s">
        <v>376</v>
      </c>
      <c r="G1221">
        <v>-1</v>
      </c>
      <c r="H1221">
        <v>1</v>
      </c>
    </row>
    <row r="1222" spans="1:8" x14ac:dyDescent="0.25">
      <c r="A1222" t="s">
        <v>1784</v>
      </c>
      <c r="B1222" t="s">
        <v>390</v>
      </c>
      <c r="C1222">
        <v>3.3947525735968202E-2</v>
      </c>
      <c r="D1222">
        <v>0.85865346595630498</v>
      </c>
      <c r="E1222">
        <v>1.1524345035940999E-3</v>
      </c>
      <c r="F1222" t="s">
        <v>376</v>
      </c>
      <c r="G1222">
        <v>-1</v>
      </c>
      <c r="H1222">
        <v>0</v>
      </c>
    </row>
    <row r="1223" spans="1:8" x14ac:dyDescent="0.25">
      <c r="A1223" t="s">
        <v>1785</v>
      </c>
      <c r="B1223" t="s">
        <v>389</v>
      </c>
      <c r="C1223">
        <v>6.4754910435517593E-2</v>
      </c>
      <c r="D1223">
        <v>0.73388397147764906</v>
      </c>
      <c r="E1223">
        <v>4.1931984255120999E-3</v>
      </c>
      <c r="F1223" t="s">
        <v>376</v>
      </c>
      <c r="G1223">
        <v>-1</v>
      </c>
      <c r="H1223">
        <v>0</v>
      </c>
    </row>
    <row r="1224" spans="1:8" x14ac:dyDescent="0.25">
      <c r="A1224" t="s">
        <v>1786</v>
      </c>
      <c r="B1224" t="s">
        <v>388</v>
      </c>
      <c r="C1224">
        <v>-0.32510993077636102</v>
      </c>
      <c r="D1224">
        <v>7.9599854842351006E-2</v>
      </c>
      <c r="E1224">
        <v>0.10569646708941099</v>
      </c>
      <c r="F1224" t="s">
        <v>376</v>
      </c>
      <c r="G1224">
        <v>-1</v>
      </c>
      <c r="H1224">
        <v>1</v>
      </c>
    </row>
    <row r="1225" spans="1:8" x14ac:dyDescent="0.25">
      <c r="A1225" t="s">
        <v>1787</v>
      </c>
      <c r="B1225" t="s">
        <v>387</v>
      </c>
      <c r="C1225">
        <v>-0.116667180873309</v>
      </c>
      <c r="D1225">
        <v>0.53924025375306905</v>
      </c>
      <c r="E1225">
        <v>1.3611231092925599E-2</v>
      </c>
      <c r="F1225" t="s">
        <v>376</v>
      </c>
      <c r="G1225">
        <v>-1</v>
      </c>
      <c r="H1225">
        <v>1</v>
      </c>
    </row>
    <row r="1226" spans="1:8" x14ac:dyDescent="0.25">
      <c r="A1226" t="s">
        <v>1788</v>
      </c>
      <c r="B1226" t="s">
        <v>375</v>
      </c>
      <c r="C1226">
        <v>0.13983857361909799</v>
      </c>
      <c r="D1226">
        <v>0.46111322406239502</v>
      </c>
      <c r="E1226">
        <v>1.9554826671824399E-2</v>
      </c>
      <c r="F1226" t="s">
        <v>346</v>
      </c>
      <c r="G1226">
        <v>-1</v>
      </c>
      <c r="H1226">
        <v>0</v>
      </c>
    </row>
    <row r="1227" spans="1:8" x14ac:dyDescent="0.25">
      <c r="A1227" t="s">
        <v>1789</v>
      </c>
      <c r="B1227" t="s">
        <v>374</v>
      </c>
      <c r="C1227">
        <v>2.9325005779380801E-2</v>
      </c>
      <c r="D1227">
        <v>0.87774574481428802</v>
      </c>
      <c r="E1227">
        <v>8.5995596396070003E-4</v>
      </c>
      <c r="F1227" t="s">
        <v>346</v>
      </c>
      <c r="G1227">
        <v>-1</v>
      </c>
      <c r="H1227">
        <v>0</v>
      </c>
    </row>
    <row r="1228" spans="1:8" x14ac:dyDescent="0.25">
      <c r="A1228" t="s">
        <v>1790</v>
      </c>
      <c r="B1228" t="s">
        <v>373</v>
      </c>
      <c r="C1228">
        <v>-0.15557907372266699</v>
      </c>
      <c r="D1228">
        <v>0.41167513380100301</v>
      </c>
      <c r="E1228">
        <v>2.42048481804032E-2</v>
      </c>
      <c r="F1228" t="s">
        <v>346</v>
      </c>
      <c r="G1228">
        <v>-1</v>
      </c>
      <c r="H1228">
        <v>1</v>
      </c>
    </row>
    <row r="1229" spans="1:8" x14ac:dyDescent="0.25">
      <c r="A1229" t="s">
        <v>1791</v>
      </c>
      <c r="B1229" t="s">
        <v>372</v>
      </c>
      <c r="C1229">
        <v>-0.27320767375982502</v>
      </c>
      <c r="D1229">
        <v>0.144072183684292</v>
      </c>
      <c r="E1229">
        <v>7.4642433001255198E-2</v>
      </c>
      <c r="F1229" t="s">
        <v>346</v>
      </c>
      <c r="G1229">
        <v>-1</v>
      </c>
      <c r="H1229">
        <v>1</v>
      </c>
    </row>
    <row r="1230" spans="1:8" x14ac:dyDescent="0.25">
      <c r="A1230" t="s">
        <v>1792</v>
      </c>
      <c r="B1230" t="s">
        <v>370</v>
      </c>
      <c r="C1230">
        <v>3.4809433801732598E-2</v>
      </c>
      <c r="D1230">
        <v>0.85510184803501299</v>
      </c>
      <c r="E1230">
        <v>1.2116966815973E-3</v>
      </c>
      <c r="F1230" t="s">
        <v>346</v>
      </c>
      <c r="G1230">
        <v>-1</v>
      </c>
      <c r="H1230">
        <v>0</v>
      </c>
    </row>
    <row r="1231" spans="1:8" x14ac:dyDescent="0.25">
      <c r="A1231" t="s">
        <v>1793</v>
      </c>
      <c r="B1231" t="s">
        <v>369</v>
      </c>
      <c r="C1231">
        <v>4.1945107849915E-3</v>
      </c>
      <c r="D1231">
        <v>0.98244946028687696</v>
      </c>
      <c r="E1231" s="16">
        <v>1.7593920725422702E-5</v>
      </c>
      <c r="F1231" t="s">
        <v>346</v>
      </c>
      <c r="G1231">
        <v>-1</v>
      </c>
      <c r="H1231">
        <v>0</v>
      </c>
    </row>
    <row r="1232" spans="1:8" x14ac:dyDescent="0.25">
      <c r="A1232" t="s">
        <v>1794</v>
      </c>
      <c r="B1232" t="s">
        <v>368</v>
      </c>
      <c r="C1232">
        <v>-0.114018816377546</v>
      </c>
      <c r="D1232">
        <v>0.54855136472589505</v>
      </c>
      <c r="E1232">
        <v>1.3000290488136701E-2</v>
      </c>
      <c r="F1232" t="s">
        <v>346</v>
      </c>
      <c r="G1232">
        <v>-1</v>
      </c>
      <c r="H1232">
        <v>1</v>
      </c>
    </row>
    <row r="1233" spans="1:8" x14ac:dyDescent="0.25">
      <c r="A1233" t="s">
        <v>1795</v>
      </c>
      <c r="B1233" t="s">
        <v>367</v>
      </c>
      <c r="C1233">
        <v>-0.36125778178396001</v>
      </c>
      <c r="D1233">
        <v>4.9829335016911197E-2</v>
      </c>
      <c r="E1233">
        <v>0.130507184899467</v>
      </c>
      <c r="F1233" t="s">
        <v>346</v>
      </c>
      <c r="G1233">
        <v>-1</v>
      </c>
      <c r="H1233">
        <v>1</v>
      </c>
    </row>
    <row r="1234" spans="1:8" x14ac:dyDescent="0.25">
      <c r="A1234" t="s">
        <v>1796</v>
      </c>
      <c r="B1234" t="s">
        <v>365</v>
      </c>
      <c r="C1234">
        <v>8.3602541059515992E-3</v>
      </c>
      <c r="D1234">
        <v>0.96502721438145</v>
      </c>
      <c r="E1234" s="16">
        <v>6.9893848716140407E-5</v>
      </c>
      <c r="F1234" t="s">
        <v>346</v>
      </c>
      <c r="G1234">
        <v>-1</v>
      </c>
      <c r="H1234">
        <v>0</v>
      </c>
    </row>
    <row r="1235" spans="1:8" x14ac:dyDescent="0.25">
      <c r="A1235" t="s">
        <v>1797</v>
      </c>
      <c r="B1235" t="s">
        <v>364</v>
      </c>
      <c r="C1235">
        <v>6.7229243728700303E-2</v>
      </c>
      <c r="D1235">
        <v>0.72410131367115504</v>
      </c>
      <c r="E1235">
        <v>4.5197712123330996E-3</v>
      </c>
      <c r="F1235" t="s">
        <v>346</v>
      </c>
      <c r="G1235">
        <v>-1</v>
      </c>
      <c r="H1235">
        <v>0</v>
      </c>
    </row>
    <row r="1236" spans="1:8" x14ac:dyDescent="0.25">
      <c r="A1236" t="s">
        <v>1798</v>
      </c>
      <c r="B1236" t="s">
        <v>363</v>
      </c>
      <c r="C1236">
        <v>-0.200698142951554</v>
      </c>
      <c r="D1236">
        <v>0.28758842370996701</v>
      </c>
      <c r="E1236">
        <v>4.0279744584202901E-2</v>
      </c>
      <c r="F1236" t="s">
        <v>346</v>
      </c>
      <c r="G1236">
        <v>-1</v>
      </c>
      <c r="H1236">
        <v>1</v>
      </c>
    </row>
    <row r="1237" spans="1:8" x14ac:dyDescent="0.25">
      <c r="A1237" t="s">
        <v>1799</v>
      </c>
      <c r="B1237" t="s">
        <v>362</v>
      </c>
      <c r="C1237">
        <v>-0.41258556792215001</v>
      </c>
      <c r="D1237">
        <v>2.34632592781432E-2</v>
      </c>
      <c r="E1237">
        <v>0.170226850857644</v>
      </c>
      <c r="F1237" t="s">
        <v>346</v>
      </c>
      <c r="G1237">
        <v>-1</v>
      </c>
      <c r="H1237">
        <v>1</v>
      </c>
    </row>
    <row r="1238" spans="1:8" x14ac:dyDescent="0.25">
      <c r="A1238" t="s">
        <v>1800</v>
      </c>
      <c r="B1238" t="s">
        <v>360</v>
      </c>
      <c r="C1238">
        <v>0.102983566825867</v>
      </c>
      <c r="D1238">
        <v>0.58813568003039696</v>
      </c>
      <c r="E1238">
        <v>1.06056150361779E-2</v>
      </c>
      <c r="F1238" t="s">
        <v>346</v>
      </c>
      <c r="G1238">
        <v>-1</v>
      </c>
      <c r="H1238">
        <v>0</v>
      </c>
    </row>
    <row r="1239" spans="1:8" x14ac:dyDescent="0.25">
      <c r="A1239" t="s">
        <v>1801</v>
      </c>
      <c r="B1239" t="s">
        <v>359</v>
      </c>
      <c r="C1239">
        <v>-5.1672495353390999E-3</v>
      </c>
      <c r="D1239">
        <v>0.97838021060854996</v>
      </c>
      <c r="E1239" s="16">
        <v>2.6700467760432102E-5</v>
      </c>
      <c r="F1239" t="s">
        <v>346</v>
      </c>
      <c r="G1239">
        <v>-1</v>
      </c>
      <c r="H1239">
        <v>1</v>
      </c>
    </row>
    <row r="1240" spans="1:8" x14ac:dyDescent="0.25">
      <c r="A1240" t="s">
        <v>1802</v>
      </c>
      <c r="B1240" t="s">
        <v>358</v>
      </c>
      <c r="C1240">
        <v>-0.28219743388589202</v>
      </c>
      <c r="D1240">
        <v>0.130818770350766</v>
      </c>
      <c r="E1240">
        <v>7.9635391691782395E-2</v>
      </c>
      <c r="F1240" t="s">
        <v>346</v>
      </c>
      <c r="G1240">
        <v>-1</v>
      </c>
      <c r="H1240">
        <v>1</v>
      </c>
    </row>
    <row r="1241" spans="1:8" x14ac:dyDescent="0.25">
      <c r="A1241" t="s">
        <v>1803</v>
      </c>
      <c r="B1241" t="s">
        <v>357</v>
      </c>
      <c r="C1241">
        <v>-0.32684451451077701</v>
      </c>
      <c r="D1241">
        <v>7.7914936897646406E-2</v>
      </c>
      <c r="E1241">
        <v>0.106827336665786</v>
      </c>
      <c r="F1241" t="s">
        <v>346</v>
      </c>
      <c r="G1241">
        <v>-1</v>
      </c>
      <c r="H1241">
        <v>1</v>
      </c>
    </row>
    <row r="1242" spans="1:8" x14ac:dyDescent="0.25">
      <c r="A1242" t="s">
        <v>1804</v>
      </c>
      <c r="B1242" t="s">
        <v>345</v>
      </c>
      <c r="C1242">
        <v>-0.15861245248015299</v>
      </c>
      <c r="D1242">
        <v>0.402502687215332</v>
      </c>
      <c r="E1242">
        <v>2.5157910081769201E-2</v>
      </c>
      <c r="F1242" t="s">
        <v>316</v>
      </c>
      <c r="G1242">
        <v>-1</v>
      </c>
      <c r="H1242">
        <v>1</v>
      </c>
    </row>
    <row r="1243" spans="1:8" x14ac:dyDescent="0.25">
      <c r="A1243" t="s">
        <v>1805</v>
      </c>
      <c r="B1243" t="s">
        <v>344</v>
      </c>
      <c r="C1243">
        <v>-0.116023474346738</v>
      </c>
      <c r="D1243">
        <v>0.54149649136158995</v>
      </c>
      <c r="E1243">
        <v>1.3461446599488201E-2</v>
      </c>
      <c r="F1243" t="s">
        <v>316</v>
      </c>
      <c r="G1243">
        <v>-1</v>
      </c>
      <c r="H1243">
        <v>1</v>
      </c>
    </row>
    <row r="1244" spans="1:8" x14ac:dyDescent="0.25">
      <c r="A1244" t="s">
        <v>1806</v>
      </c>
      <c r="B1244" t="s">
        <v>343</v>
      </c>
      <c r="C1244">
        <v>-0.13569331063249301</v>
      </c>
      <c r="D1244">
        <v>0.474634114104385</v>
      </c>
      <c r="E1244">
        <v>1.8412674550406499E-2</v>
      </c>
      <c r="F1244" t="s">
        <v>316</v>
      </c>
      <c r="G1244">
        <v>-1</v>
      </c>
      <c r="H1244">
        <v>1</v>
      </c>
    </row>
    <row r="1245" spans="1:8" x14ac:dyDescent="0.25">
      <c r="A1245" t="s">
        <v>1807</v>
      </c>
      <c r="B1245" t="s">
        <v>342</v>
      </c>
      <c r="C1245">
        <v>-9.4525994866663396E-2</v>
      </c>
      <c r="D1245">
        <v>0.61929089788779801</v>
      </c>
      <c r="E1245">
        <v>8.9351637055323993E-3</v>
      </c>
      <c r="F1245" t="s">
        <v>316</v>
      </c>
      <c r="G1245">
        <v>-1</v>
      </c>
      <c r="H1245">
        <v>1</v>
      </c>
    </row>
    <row r="1246" spans="1:8" x14ac:dyDescent="0.25">
      <c r="A1246" t="s">
        <v>1808</v>
      </c>
      <c r="B1246" t="s">
        <v>340</v>
      </c>
      <c r="C1246">
        <v>-0.145046793332572</v>
      </c>
      <c r="D1246">
        <v>0.444417951224163</v>
      </c>
      <c r="E1246">
        <v>2.1038572256062E-2</v>
      </c>
      <c r="F1246" t="s">
        <v>316</v>
      </c>
      <c r="G1246">
        <v>-1</v>
      </c>
      <c r="H1246">
        <v>1</v>
      </c>
    </row>
    <row r="1247" spans="1:8" x14ac:dyDescent="0.25">
      <c r="A1247" t="s">
        <v>1809</v>
      </c>
      <c r="B1247" t="s">
        <v>339</v>
      </c>
      <c r="C1247">
        <v>-9.6716729918007394E-2</v>
      </c>
      <c r="D1247">
        <v>0.611155653904636</v>
      </c>
      <c r="E1247">
        <v>9.3541258460330002E-3</v>
      </c>
      <c r="F1247" t="s">
        <v>316</v>
      </c>
      <c r="G1247">
        <v>-1</v>
      </c>
      <c r="H1247">
        <v>1</v>
      </c>
    </row>
    <row r="1248" spans="1:8" x14ac:dyDescent="0.25">
      <c r="A1248" t="s">
        <v>1810</v>
      </c>
      <c r="B1248" t="s">
        <v>338</v>
      </c>
      <c r="C1248">
        <v>-0.12944418285148199</v>
      </c>
      <c r="D1248">
        <v>0.49539980122956201</v>
      </c>
      <c r="E1248">
        <v>1.6755796474087901E-2</v>
      </c>
      <c r="F1248" t="s">
        <v>316</v>
      </c>
      <c r="G1248">
        <v>-1</v>
      </c>
      <c r="H1248">
        <v>1</v>
      </c>
    </row>
    <row r="1249" spans="1:8" x14ac:dyDescent="0.25">
      <c r="A1249" t="s">
        <v>1811</v>
      </c>
      <c r="B1249" t="s">
        <v>337</v>
      </c>
      <c r="C1249">
        <v>-8.3533399016262694E-2</v>
      </c>
      <c r="D1249">
        <v>0.66076409022596105</v>
      </c>
      <c r="E1249">
        <v>6.9778287512102998E-3</v>
      </c>
      <c r="F1249" t="s">
        <v>316</v>
      </c>
      <c r="G1249">
        <v>-1</v>
      </c>
      <c r="H1249">
        <v>1</v>
      </c>
    </row>
    <row r="1250" spans="1:8" x14ac:dyDescent="0.25">
      <c r="A1250" t="s">
        <v>1812</v>
      </c>
      <c r="B1250" t="s">
        <v>335</v>
      </c>
      <c r="C1250">
        <v>-0.13069745304029801</v>
      </c>
      <c r="D1250">
        <v>0.49119881926747699</v>
      </c>
      <c r="E1250">
        <v>1.7081824231221499E-2</v>
      </c>
      <c r="F1250" t="s">
        <v>316</v>
      </c>
      <c r="G1250">
        <v>-1</v>
      </c>
      <c r="H1250">
        <v>1</v>
      </c>
    </row>
    <row r="1251" spans="1:8" x14ac:dyDescent="0.25">
      <c r="A1251" t="s">
        <v>1813</v>
      </c>
      <c r="B1251" t="s">
        <v>334</v>
      </c>
      <c r="C1251">
        <v>-7.0721800999213005E-2</v>
      </c>
      <c r="D1251">
        <v>0.710365452844263</v>
      </c>
      <c r="E1251">
        <v>5.0015731365723E-3</v>
      </c>
      <c r="F1251" t="s">
        <v>316</v>
      </c>
      <c r="G1251">
        <v>-1</v>
      </c>
      <c r="H1251">
        <v>1</v>
      </c>
    </row>
    <row r="1252" spans="1:8" x14ac:dyDescent="0.25">
      <c r="A1252" t="s">
        <v>1814</v>
      </c>
      <c r="B1252" t="s">
        <v>333</v>
      </c>
      <c r="C1252">
        <v>-0.129149260825829</v>
      </c>
      <c r="D1252">
        <v>0.49639101349107401</v>
      </c>
      <c r="E1252">
        <v>1.66795315718581E-2</v>
      </c>
      <c r="F1252" t="s">
        <v>316</v>
      </c>
      <c r="G1252">
        <v>-1</v>
      </c>
      <c r="H1252">
        <v>1</v>
      </c>
    </row>
    <row r="1253" spans="1:8" x14ac:dyDescent="0.25">
      <c r="A1253" t="s">
        <v>1815</v>
      </c>
      <c r="B1253" t="s">
        <v>332</v>
      </c>
      <c r="C1253">
        <v>-0.10933384062205601</v>
      </c>
      <c r="D1253">
        <v>0.56520415614608599</v>
      </c>
      <c r="E1253">
        <v>1.19538887051695E-2</v>
      </c>
      <c r="F1253" t="s">
        <v>316</v>
      </c>
      <c r="G1253">
        <v>-1</v>
      </c>
      <c r="H1253">
        <v>1</v>
      </c>
    </row>
    <row r="1254" spans="1:8" x14ac:dyDescent="0.25">
      <c r="A1254" t="s">
        <v>1816</v>
      </c>
      <c r="B1254" t="s">
        <v>330</v>
      </c>
      <c r="C1254">
        <v>-0.114613996107389</v>
      </c>
      <c r="D1254">
        <v>0.54645231412123796</v>
      </c>
      <c r="E1254">
        <v>1.31363681037047E-2</v>
      </c>
      <c r="F1254" t="s">
        <v>316</v>
      </c>
      <c r="G1254">
        <v>-1</v>
      </c>
      <c r="H1254">
        <v>1</v>
      </c>
    </row>
    <row r="1255" spans="1:8" x14ac:dyDescent="0.25">
      <c r="A1255" t="s">
        <v>1817</v>
      </c>
      <c r="B1255" t="s">
        <v>329</v>
      </c>
      <c r="C1255">
        <v>-2.19825787890712E-2</v>
      </c>
      <c r="D1255">
        <v>0.90820645952296397</v>
      </c>
      <c r="E1255">
        <v>4.832337702176E-4</v>
      </c>
      <c r="F1255" t="s">
        <v>316</v>
      </c>
      <c r="G1255">
        <v>-1</v>
      </c>
      <c r="H1255">
        <v>1</v>
      </c>
    </row>
    <row r="1256" spans="1:8" x14ac:dyDescent="0.25">
      <c r="A1256" t="s">
        <v>1818</v>
      </c>
      <c r="B1256" t="s">
        <v>328</v>
      </c>
      <c r="C1256">
        <v>-0.223815669082189</v>
      </c>
      <c r="D1256">
        <v>0.234457314138414</v>
      </c>
      <c r="E1256">
        <v>5.0093453726708502E-2</v>
      </c>
      <c r="F1256" t="s">
        <v>316</v>
      </c>
      <c r="G1256">
        <v>-1</v>
      </c>
      <c r="H1256">
        <v>1</v>
      </c>
    </row>
    <row r="1257" spans="1:8" x14ac:dyDescent="0.25">
      <c r="A1257" t="s">
        <v>1819</v>
      </c>
      <c r="B1257" t="s">
        <v>327</v>
      </c>
      <c r="C1257">
        <v>6.8214989741601003E-3</v>
      </c>
      <c r="D1257">
        <v>0.97146127788139403</v>
      </c>
      <c r="E1257" s="16">
        <v>4.6532848254621201E-5</v>
      </c>
      <c r="F1257" t="s">
        <v>316</v>
      </c>
      <c r="G1257">
        <v>-1</v>
      </c>
      <c r="H1257">
        <v>0</v>
      </c>
    </row>
    <row r="1258" spans="1:8" x14ac:dyDescent="0.25">
      <c r="A1258" t="s">
        <v>1820</v>
      </c>
      <c r="B1258" t="s">
        <v>105</v>
      </c>
      <c r="C1258">
        <v>1.7130317800079699E-2</v>
      </c>
      <c r="D1258">
        <v>0.92840945455608104</v>
      </c>
      <c r="E1258">
        <v>2.9344778793199998E-4</v>
      </c>
      <c r="F1258" t="s">
        <v>76</v>
      </c>
      <c r="G1258">
        <v>1</v>
      </c>
      <c r="H1258">
        <v>1</v>
      </c>
    </row>
    <row r="1259" spans="1:8" x14ac:dyDescent="0.25">
      <c r="A1259" t="s">
        <v>1821</v>
      </c>
      <c r="B1259" t="s">
        <v>104</v>
      </c>
      <c r="C1259">
        <v>3.5099310654758097E-2</v>
      </c>
      <c r="D1259">
        <v>0.85390798794590295</v>
      </c>
      <c r="E1259">
        <v>1.2319616084394999E-3</v>
      </c>
      <c r="F1259" t="s">
        <v>76</v>
      </c>
      <c r="G1259">
        <v>1</v>
      </c>
      <c r="H1259">
        <v>1</v>
      </c>
    </row>
    <row r="1260" spans="1:8" x14ac:dyDescent="0.25">
      <c r="A1260" t="s">
        <v>1822</v>
      </c>
      <c r="B1260" t="s">
        <v>103</v>
      </c>
      <c r="C1260">
        <v>-1.9597755312003501E-2</v>
      </c>
      <c r="D1260">
        <v>0.91812973459974601</v>
      </c>
      <c r="E1260">
        <v>3.84072013269E-4</v>
      </c>
      <c r="F1260" t="s">
        <v>76</v>
      </c>
      <c r="G1260">
        <v>1</v>
      </c>
      <c r="H1260">
        <v>0</v>
      </c>
    </row>
    <row r="1261" spans="1:8" x14ac:dyDescent="0.25">
      <c r="A1261" t="s">
        <v>1823</v>
      </c>
      <c r="B1261" t="s">
        <v>102</v>
      </c>
      <c r="C1261">
        <v>-6.2084441481771502E-2</v>
      </c>
      <c r="D1261">
        <v>0.74448805499584303</v>
      </c>
      <c r="E1261">
        <v>3.8544778741036998E-3</v>
      </c>
      <c r="F1261" t="s">
        <v>76</v>
      </c>
      <c r="G1261">
        <v>1</v>
      </c>
      <c r="H1261">
        <v>0</v>
      </c>
    </row>
    <row r="1262" spans="1:8" x14ac:dyDescent="0.25">
      <c r="A1262" t="s">
        <v>1824</v>
      </c>
      <c r="B1262" t="s">
        <v>100</v>
      </c>
      <c r="C1262">
        <v>4.2654689658171797E-2</v>
      </c>
      <c r="D1262">
        <v>0.82291004129987</v>
      </c>
      <c r="E1262">
        <v>1.819422549835E-3</v>
      </c>
      <c r="F1262" t="s">
        <v>76</v>
      </c>
      <c r="G1262">
        <v>1</v>
      </c>
      <c r="H1262">
        <v>1</v>
      </c>
    </row>
    <row r="1263" spans="1:8" x14ac:dyDescent="0.25">
      <c r="A1263" t="s">
        <v>1825</v>
      </c>
      <c r="B1263" t="s">
        <v>99</v>
      </c>
      <c r="C1263">
        <v>3.55136945297964E-2</v>
      </c>
      <c r="D1263">
        <v>0.85220189437129601</v>
      </c>
      <c r="E1263">
        <v>1.2612224991556001E-3</v>
      </c>
      <c r="F1263" t="s">
        <v>76</v>
      </c>
      <c r="G1263">
        <v>1</v>
      </c>
      <c r="H1263">
        <v>1</v>
      </c>
    </row>
    <row r="1264" spans="1:8" x14ac:dyDescent="0.25">
      <c r="A1264" t="s">
        <v>1826</v>
      </c>
      <c r="B1264" t="s">
        <v>98</v>
      </c>
      <c r="C1264">
        <v>-3.5175069372060802E-2</v>
      </c>
      <c r="D1264">
        <v>0.85359602708497795</v>
      </c>
      <c r="E1264">
        <v>1.2372855053293999E-3</v>
      </c>
      <c r="F1264" t="s">
        <v>76</v>
      </c>
      <c r="G1264">
        <v>1</v>
      </c>
      <c r="H1264">
        <v>0</v>
      </c>
    </row>
    <row r="1265" spans="1:8" x14ac:dyDescent="0.25">
      <c r="A1265" t="s">
        <v>1827</v>
      </c>
      <c r="B1265" t="s">
        <v>97</v>
      </c>
      <c r="C1265">
        <v>-8.4771919894115005E-2</v>
      </c>
      <c r="D1265">
        <v>0.65603888292829904</v>
      </c>
      <c r="E1265">
        <v>7.1862784025340997E-3</v>
      </c>
      <c r="F1265" t="s">
        <v>76</v>
      </c>
      <c r="G1265">
        <v>1</v>
      </c>
      <c r="H1265">
        <v>0</v>
      </c>
    </row>
    <row r="1266" spans="1:8" x14ac:dyDescent="0.25">
      <c r="A1266" t="s">
        <v>1828</v>
      </c>
      <c r="B1266" t="s">
        <v>95</v>
      </c>
      <c r="C1266">
        <v>4.6059438812903399E-2</v>
      </c>
      <c r="D1266">
        <v>0.80902322155335005</v>
      </c>
      <c r="E1266">
        <v>2.1214719037597001E-3</v>
      </c>
      <c r="F1266" t="s">
        <v>76</v>
      </c>
      <c r="G1266">
        <v>1</v>
      </c>
      <c r="H1266">
        <v>1</v>
      </c>
    </row>
    <row r="1267" spans="1:8" x14ac:dyDescent="0.25">
      <c r="A1267" t="s">
        <v>1829</v>
      </c>
      <c r="B1267" t="s">
        <v>94</v>
      </c>
      <c r="C1267">
        <v>2.7459485155250998E-2</v>
      </c>
      <c r="D1267">
        <v>0.88547055239800398</v>
      </c>
      <c r="E1267">
        <v>7.5402332499159997E-4</v>
      </c>
      <c r="F1267" t="s">
        <v>76</v>
      </c>
      <c r="G1267">
        <v>1</v>
      </c>
      <c r="H1267">
        <v>1</v>
      </c>
    </row>
    <row r="1268" spans="1:8" x14ac:dyDescent="0.25">
      <c r="A1268" t="s">
        <v>1830</v>
      </c>
      <c r="B1268" t="s">
        <v>93</v>
      </c>
      <c r="C1268">
        <v>-6.1841928174007202E-2</v>
      </c>
      <c r="D1268">
        <v>0.74545334832058796</v>
      </c>
      <c r="E1268">
        <v>3.8244240802789999E-3</v>
      </c>
      <c r="F1268" t="s">
        <v>76</v>
      </c>
      <c r="G1268">
        <v>1</v>
      </c>
      <c r="H1268">
        <v>0</v>
      </c>
    </row>
    <row r="1269" spans="1:8" x14ac:dyDescent="0.25">
      <c r="A1269" t="s">
        <v>1831</v>
      </c>
      <c r="B1269" t="s">
        <v>92</v>
      </c>
      <c r="C1269">
        <v>-0.12639733422029101</v>
      </c>
      <c r="D1269">
        <v>0.50568800322619101</v>
      </c>
      <c r="E1269">
        <v>1.59762860979961E-2</v>
      </c>
      <c r="F1269" t="s">
        <v>76</v>
      </c>
      <c r="G1269">
        <v>1</v>
      </c>
      <c r="H1269">
        <v>0</v>
      </c>
    </row>
    <row r="1270" spans="1:8" x14ac:dyDescent="0.25">
      <c r="A1270" t="s">
        <v>1832</v>
      </c>
      <c r="B1270" t="s">
        <v>90</v>
      </c>
      <c r="C1270">
        <v>3.64564438640885E-2</v>
      </c>
      <c r="D1270">
        <v>0.84832287063876899</v>
      </c>
      <c r="E1270">
        <v>1.3290722992155E-3</v>
      </c>
      <c r="F1270" t="s">
        <v>76</v>
      </c>
      <c r="G1270">
        <v>1</v>
      </c>
      <c r="H1270">
        <v>1</v>
      </c>
    </row>
    <row r="1271" spans="1:8" x14ac:dyDescent="0.25">
      <c r="A1271" t="s">
        <v>1833</v>
      </c>
      <c r="B1271" t="s">
        <v>89</v>
      </c>
      <c r="C1271">
        <v>1.9407975174915E-2</v>
      </c>
      <c r="D1271">
        <v>0.91891994937270105</v>
      </c>
      <c r="E1271">
        <v>3.7666950039019997E-4</v>
      </c>
      <c r="F1271" t="s">
        <v>76</v>
      </c>
      <c r="G1271">
        <v>1</v>
      </c>
      <c r="H1271">
        <v>1</v>
      </c>
    </row>
    <row r="1272" spans="1:8" x14ac:dyDescent="0.25">
      <c r="A1272" t="s">
        <v>1834</v>
      </c>
      <c r="B1272" t="s">
        <v>88</v>
      </c>
      <c r="C1272">
        <v>-0.13068291889820599</v>
      </c>
      <c r="D1272">
        <v>0.49124743404927301</v>
      </c>
      <c r="E1272">
        <v>1.70780252917552E-2</v>
      </c>
      <c r="F1272" t="s">
        <v>76</v>
      </c>
      <c r="G1272">
        <v>1</v>
      </c>
      <c r="H1272">
        <v>0</v>
      </c>
    </row>
    <row r="1273" spans="1:8" x14ac:dyDescent="0.25">
      <c r="A1273" t="s">
        <v>1835</v>
      </c>
      <c r="B1273" t="s">
        <v>87</v>
      </c>
      <c r="C1273">
        <v>-0.12024533491935201</v>
      </c>
      <c r="D1273">
        <v>0.52678035251811295</v>
      </c>
      <c r="E1273">
        <v>1.44589405698674E-2</v>
      </c>
      <c r="F1273" t="s">
        <v>76</v>
      </c>
      <c r="G1273">
        <v>1</v>
      </c>
      <c r="H1273">
        <v>0</v>
      </c>
    </row>
    <row r="1274" spans="1:8" x14ac:dyDescent="0.25">
      <c r="A1274" t="s">
        <v>1836</v>
      </c>
      <c r="B1274" t="s">
        <v>435</v>
      </c>
      <c r="C1274">
        <v>0.393844186494822</v>
      </c>
      <c r="D1274">
        <v>3.1286982396035903E-2</v>
      </c>
      <c r="E1274">
        <v>0.155113243235768</v>
      </c>
      <c r="F1274" t="s">
        <v>406</v>
      </c>
      <c r="G1274">
        <v>-1</v>
      </c>
      <c r="H1274">
        <v>0</v>
      </c>
    </row>
    <row r="1275" spans="1:8" x14ac:dyDescent="0.25">
      <c r="A1275" t="s">
        <v>1837</v>
      </c>
      <c r="B1275" t="s">
        <v>434</v>
      </c>
      <c r="C1275">
        <v>0.289518902002599</v>
      </c>
      <c r="D1275">
        <v>0.120703449349613</v>
      </c>
      <c r="E1275">
        <v>8.3821194616790801E-2</v>
      </c>
      <c r="F1275" t="s">
        <v>406</v>
      </c>
      <c r="G1275">
        <v>-1</v>
      </c>
      <c r="H1275">
        <v>0</v>
      </c>
    </row>
    <row r="1276" spans="1:8" x14ac:dyDescent="0.25">
      <c r="A1276" t="s">
        <v>1838</v>
      </c>
      <c r="B1276" t="s">
        <v>433</v>
      </c>
      <c r="C1276">
        <v>0.12499916629147299</v>
      </c>
      <c r="D1276">
        <v>0.51044446963605405</v>
      </c>
      <c r="E1276">
        <v>1.5624791573563401E-2</v>
      </c>
      <c r="F1276" t="s">
        <v>406</v>
      </c>
      <c r="G1276">
        <v>-1</v>
      </c>
      <c r="H1276">
        <v>0</v>
      </c>
    </row>
    <row r="1277" spans="1:8" x14ac:dyDescent="0.25">
      <c r="A1277" t="s">
        <v>1839</v>
      </c>
      <c r="B1277" t="s">
        <v>432</v>
      </c>
      <c r="C1277">
        <v>-7.1664916670325804E-2</v>
      </c>
      <c r="D1277">
        <v>0.70667127117662498</v>
      </c>
      <c r="E1277">
        <v>5.1358602813649E-3</v>
      </c>
      <c r="F1277" t="s">
        <v>406</v>
      </c>
      <c r="G1277">
        <v>-1</v>
      </c>
      <c r="H1277">
        <v>1</v>
      </c>
    </row>
    <row r="1278" spans="1:8" x14ac:dyDescent="0.25">
      <c r="A1278" t="s">
        <v>1840</v>
      </c>
      <c r="B1278" t="s">
        <v>430</v>
      </c>
      <c r="C1278">
        <v>0.392551830988421</v>
      </c>
      <c r="D1278">
        <v>3.18962461879733E-2</v>
      </c>
      <c r="E1278">
        <v>0.15409694001236199</v>
      </c>
      <c r="F1278" t="s">
        <v>406</v>
      </c>
      <c r="G1278">
        <v>-1</v>
      </c>
      <c r="H1278">
        <v>0</v>
      </c>
    </row>
    <row r="1279" spans="1:8" x14ac:dyDescent="0.25">
      <c r="A1279" t="s">
        <v>1841</v>
      </c>
      <c r="B1279" t="s">
        <v>429</v>
      </c>
      <c r="C1279">
        <v>0.21213556360285499</v>
      </c>
      <c r="D1279">
        <v>0.26041511332621398</v>
      </c>
      <c r="E1279">
        <v>4.5001497345100998E-2</v>
      </c>
      <c r="F1279" t="s">
        <v>406</v>
      </c>
      <c r="G1279">
        <v>-1</v>
      </c>
      <c r="H1279">
        <v>0</v>
      </c>
    </row>
    <row r="1280" spans="1:8" x14ac:dyDescent="0.25">
      <c r="A1280" t="s">
        <v>1842</v>
      </c>
      <c r="B1280" t="s">
        <v>428</v>
      </c>
      <c r="C1280">
        <v>1.55534465685211E-2</v>
      </c>
      <c r="D1280">
        <v>0.93498496358218797</v>
      </c>
      <c r="E1280">
        <v>2.4190970016E-4</v>
      </c>
      <c r="F1280" t="s">
        <v>406</v>
      </c>
      <c r="G1280">
        <v>-1</v>
      </c>
      <c r="H1280">
        <v>0</v>
      </c>
    </row>
    <row r="1281" spans="1:8" x14ac:dyDescent="0.25">
      <c r="A1281" t="s">
        <v>1843</v>
      </c>
      <c r="B1281" t="s">
        <v>427</v>
      </c>
      <c r="C1281">
        <v>-0.188137172589803</v>
      </c>
      <c r="D1281">
        <v>0.31943927447415099</v>
      </c>
      <c r="E1281">
        <v>3.5395595710085798E-2</v>
      </c>
      <c r="F1281" t="s">
        <v>406</v>
      </c>
      <c r="G1281">
        <v>-1</v>
      </c>
      <c r="H1281">
        <v>1</v>
      </c>
    </row>
    <row r="1282" spans="1:8" x14ac:dyDescent="0.25">
      <c r="A1282" t="s">
        <v>1844</v>
      </c>
      <c r="B1282" t="s">
        <v>425</v>
      </c>
      <c r="C1282">
        <v>0.34286254275419797</v>
      </c>
      <c r="D1282">
        <v>6.3623067112848805E-2</v>
      </c>
      <c r="E1282">
        <v>0.117554723223874</v>
      </c>
      <c r="F1282" t="s">
        <v>406</v>
      </c>
      <c r="G1282">
        <v>-1</v>
      </c>
      <c r="H1282">
        <v>0</v>
      </c>
    </row>
    <row r="1283" spans="1:8" x14ac:dyDescent="0.25">
      <c r="A1283" t="s">
        <v>1845</v>
      </c>
      <c r="B1283" t="s">
        <v>424</v>
      </c>
      <c r="C1283">
        <v>0.10005988592073201</v>
      </c>
      <c r="D1283">
        <v>0.59882813942904101</v>
      </c>
      <c r="E1283">
        <v>1.001198077047E-2</v>
      </c>
      <c r="F1283" t="s">
        <v>406</v>
      </c>
      <c r="G1283">
        <v>-1</v>
      </c>
      <c r="H1283">
        <v>0</v>
      </c>
    </row>
    <row r="1284" spans="1:8" x14ac:dyDescent="0.25">
      <c r="A1284" t="s">
        <v>1846</v>
      </c>
      <c r="B1284" t="s">
        <v>423</v>
      </c>
      <c r="C1284">
        <v>-0.117554325079094</v>
      </c>
      <c r="D1284">
        <v>0.53613806501513495</v>
      </c>
      <c r="E1284">
        <v>1.38190193448015E-2</v>
      </c>
      <c r="F1284" t="s">
        <v>406</v>
      </c>
      <c r="G1284">
        <v>-1</v>
      </c>
      <c r="H1284">
        <v>1</v>
      </c>
    </row>
    <row r="1285" spans="1:8" x14ac:dyDescent="0.25">
      <c r="A1285" t="s">
        <v>1847</v>
      </c>
      <c r="B1285" t="s">
        <v>422</v>
      </c>
      <c r="C1285">
        <v>-0.22860082990352201</v>
      </c>
      <c r="D1285">
        <v>0.224341742581911</v>
      </c>
      <c r="E1285">
        <v>5.2258339432579098E-2</v>
      </c>
      <c r="F1285" t="s">
        <v>406</v>
      </c>
      <c r="G1285">
        <v>-1</v>
      </c>
      <c r="H1285">
        <v>1</v>
      </c>
    </row>
    <row r="1286" spans="1:8" x14ac:dyDescent="0.25">
      <c r="A1286" t="s">
        <v>1848</v>
      </c>
      <c r="B1286" t="s">
        <v>420</v>
      </c>
      <c r="C1286">
        <v>0.26813081921754101</v>
      </c>
      <c r="D1286">
        <v>0.15197333404028901</v>
      </c>
      <c r="E1286">
        <v>7.1894136214270293E-2</v>
      </c>
      <c r="F1286" t="s">
        <v>406</v>
      </c>
      <c r="G1286">
        <v>-1</v>
      </c>
      <c r="H1286">
        <v>0</v>
      </c>
    </row>
    <row r="1287" spans="1:8" x14ac:dyDescent="0.25">
      <c r="A1287" t="s">
        <v>1849</v>
      </c>
      <c r="B1287" t="s">
        <v>419</v>
      </c>
      <c r="C1287">
        <v>-7.6677658040347194E-2</v>
      </c>
      <c r="D1287">
        <v>0.68714759197462905</v>
      </c>
      <c r="E1287">
        <v>5.8794632425525004E-3</v>
      </c>
      <c r="F1287" t="s">
        <v>406</v>
      </c>
      <c r="G1287">
        <v>-1</v>
      </c>
      <c r="H1287">
        <v>1</v>
      </c>
    </row>
    <row r="1288" spans="1:8" x14ac:dyDescent="0.25">
      <c r="A1288" t="s">
        <v>1850</v>
      </c>
      <c r="B1288" t="s">
        <v>418</v>
      </c>
      <c r="C1288">
        <v>-0.14776843596962999</v>
      </c>
      <c r="D1288">
        <v>0.43582511751269998</v>
      </c>
      <c r="E1288">
        <v>2.1835510668910901E-2</v>
      </c>
      <c r="F1288" t="s">
        <v>406</v>
      </c>
      <c r="G1288">
        <v>-1</v>
      </c>
      <c r="H1288">
        <v>1</v>
      </c>
    </row>
    <row r="1289" spans="1:8" x14ac:dyDescent="0.25">
      <c r="A1289" t="s">
        <v>1851</v>
      </c>
      <c r="B1289" t="s">
        <v>417</v>
      </c>
      <c r="C1289">
        <v>-0.29180014343108501</v>
      </c>
      <c r="D1289">
        <v>0.117673185835535</v>
      </c>
      <c r="E1289">
        <v>8.5147323706402295E-2</v>
      </c>
      <c r="F1289" t="s">
        <v>406</v>
      </c>
      <c r="G1289">
        <v>-1</v>
      </c>
      <c r="H1289">
        <v>1</v>
      </c>
    </row>
    <row r="1290" spans="1:8" x14ac:dyDescent="0.25">
      <c r="A1290" t="s">
        <v>1852</v>
      </c>
      <c r="B1290" t="s">
        <v>285</v>
      </c>
      <c r="C1290">
        <v>0.245648800381365</v>
      </c>
      <c r="D1290">
        <v>0.19071782788827801</v>
      </c>
      <c r="E1290">
        <v>6.0343333128804001E-2</v>
      </c>
      <c r="F1290" t="s">
        <v>256</v>
      </c>
      <c r="G1290">
        <v>1</v>
      </c>
      <c r="H1290">
        <v>1</v>
      </c>
    </row>
    <row r="1291" spans="1:8" x14ac:dyDescent="0.25">
      <c r="A1291" t="s">
        <v>1853</v>
      </c>
      <c r="B1291" t="s">
        <v>284</v>
      </c>
      <c r="C1291">
        <v>0.16648053117622799</v>
      </c>
      <c r="D1291">
        <v>0.37925798406219302</v>
      </c>
      <c r="E1291">
        <v>2.7715767260719299E-2</v>
      </c>
      <c r="F1291" t="s">
        <v>256</v>
      </c>
      <c r="G1291">
        <v>1</v>
      </c>
      <c r="H1291">
        <v>1</v>
      </c>
    </row>
    <row r="1292" spans="1:8" x14ac:dyDescent="0.25">
      <c r="A1292" t="s">
        <v>1854</v>
      </c>
      <c r="B1292" t="s">
        <v>283</v>
      </c>
      <c r="C1292">
        <v>5.8142318977492001E-3</v>
      </c>
      <c r="D1292">
        <v>0.97567398311929099</v>
      </c>
      <c r="E1292" s="16">
        <v>3.3805292560806702E-5</v>
      </c>
      <c r="F1292" t="s">
        <v>256</v>
      </c>
      <c r="G1292">
        <v>1</v>
      </c>
      <c r="H1292">
        <v>1</v>
      </c>
    </row>
    <row r="1293" spans="1:8" x14ac:dyDescent="0.25">
      <c r="A1293" t="s">
        <v>1855</v>
      </c>
      <c r="B1293" t="s">
        <v>282</v>
      </c>
      <c r="C1293">
        <v>-0.12363659260526901</v>
      </c>
      <c r="D1293">
        <v>0.51510102220309395</v>
      </c>
      <c r="E1293">
        <v>1.5286007031041399E-2</v>
      </c>
      <c r="F1293" t="s">
        <v>256</v>
      </c>
      <c r="G1293">
        <v>1</v>
      </c>
      <c r="H1293">
        <v>0</v>
      </c>
    </row>
    <row r="1294" spans="1:8" x14ac:dyDescent="0.25">
      <c r="A1294" t="s">
        <v>1856</v>
      </c>
      <c r="B1294" t="s">
        <v>280</v>
      </c>
      <c r="C1294">
        <v>0.226852834696743</v>
      </c>
      <c r="D1294">
        <v>0.22800213793443899</v>
      </c>
      <c r="E1294">
        <v>5.1462208609948198E-2</v>
      </c>
      <c r="F1294" t="s">
        <v>256</v>
      </c>
      <c r="G1294">
        <v>1</v>
      </c>
      <c r="H1294">
        <v>1</v>
      </c>
    </row>
    <row r="1295" spans="1:8" x14ac:dyDescent="0.25">
      <c r="A1295" t="s">
        <v>1857</v>
      </c>
      <c r="B1295" t="s">
        <v>279</v>
      </c>
      <c r="C1295">
        <v>0.111033413461239</v>
      </c>
      <c r="D1295">
        <v>0.55913652987934503</v>
      </c>
      <c r="E1295">
        <v>1.23284189048544E-2</v>
      </c>
      <c r="F1295" t="s">
        <v>256</v>
      </c>
      <c r="G1295">
        <v>1</v>
      </c>
      <c r="H1295">
        <v>1</v>
      </c>
    </row>
    <row r="1296" spans="1:8" x14ac:dyDescent="0.25">
      <c r="A1296" t="s">
        <v>1858</v>
      </c>
      <c r="B1296" t="s">
        <v>278</v>
      </c>
      <c r="C1296">
        <v>-4.8077813161214997E-2</v>
      </c>
      <c r="D1296">
        <v>0.80081743506124603</v>
      </c>
      <c r="E1296">
        <v>2.3114761183649002E-3</v>
      </c>
      <c r="F1296" t="s">
        <v>256</v>
      </c>
      <c r="G1296">
        <v>1</v>
      </c>
      <c r="H1296">
        <v>0</v>
      </c>
    </row>
    <row r="1297" spans="1:8" x14ac:dyDescent="0.25">
      <c r="A1297" t="s">
        <v>1859</v>
      </c>
      <c r="B1297" t="s">
        <v>277</v>
      </c>
      <c r="C1297">
        <v>-0.199020530658087</v>
      </c>
      <c r="D1297">
        <v>0.29172071256960302</v>
      </c>
      <c r="E1297">
        <v>3.9609171623426399E-2</v>
      </c>
      <c r="F1297" t="s">
        <v>256</v>
      </c>
      <c r="G1297">
        <v>1</v>
      </c>
      <c r="H1297">
        <v>0</v>
      </c>
    </row>
    <row r="1298" spans="1:8" x14ac:dyDescent="0.25">
      <c r="A1298" t="s">
        <v>1860</v>
      </c>
      <c r="B1298" t="s">
        <v>275</v>
      </c>
      <c r="C1298">
        <v>0.17158720024499099</v>
      </c>
      <c r="D1298">
        <v>0.36459873603751902</v>
      </c>
      <c r="E1298">
        <v>2.9442167287914899E-2</v>
      </c>
      <c r="F1298" t="s">
        <v>256</v>
      </c>
      <c r="G1298">
        <v>1</v>
      </c>
      <c r="H1298">
        <v>1</v>
      </c>
    </row>
    <row r="1299" spans="1:8" x14ac:dyDescent="0.25">
      <c r="A1299" t="s">
        <v>1861</v>
      </c>
      <c r="B1299" t="s">
        <v>274</v>
      </c>
      <c r="C1299">
        <v>6.7812958045104996E-2</v>
      </c>
      <c r="D1299">
        <v>0.72179964011561704</v>
      </c>
      <c r="E1299">
        <v>4.5985972788270997E-3</v>
      </c>
      <c r="F1299" t="s">
        <v>256</v>
      </c>
      <c r="G1299">
        <v>1</v>
      </c>
      <c r="H1299">
        <v>1</v>
      </c>
    </row>
    <row r="1300" spans="1:8" x14ac:dyDescent="0.25">
      <c r="A1300" t="s">
        <v>1862</v>
      </c>
      <c r="B1300" t="s">
        <v>273</v>
      </c>
      <c r="C1300">
        <v>-0.13224492289961301</v>
      </c>
      <c r="D1300">
        <v>0.48603674449833001</v>
      </c>
      <c r="E1300">
        <v>1.7488719632724799E-2</v>
      </c>
      <c r="F1300" t="s">
        <v>256</v>
      </c>
      <c r="G1300">
        <v>1</v>
      </c>
      <c r="H1300">
        <v>0</v>
      </c>
    </row>
    <row r="1301" spans="1:8" x14ac:dyDescent="0.25">
      <c r="A1301" t="s">
        <v>1863</v>
      </c>
      <c r="B1301" t="s">
        <v>272</v>
      </c>
      <c r="C1301">
        <v>-0.28400108585134198</v>
      </c>
      <c r="D1301">
        <v>0.12827107492369599</v>
      </c>
      <c r="E1301">
        <v>8.0656616764741701E-2</v>
      </c>
      <c r="F1301" t="s">
        <v>256</v>
      </c>
      <c r="G1301">
        <v>1</v>
      </c>
      <c r="H1301">
        <v>0</v>
      </c>
    </row>
    <row r="1302" spans="1:8" x14ac:dyDescent="0.25">
      <c r="A1302" t="s">
        <v>1864</v>
      </c>
      <c r="B1302" t="s">
        <v>270</v>
      </c>
      <c r="C1302">
        <v>0.13735422372059999</v>
      </c>
      <c r="D1302">
        <v>0.46919204198731401</v>
      </c>
      <c r="E1302">
        <v>1.8866182773888799E-2</v>
      </c>
      <c r="F1302" t="s">
        <v>256</v>
      </c>
      <c r="G1302">
        <v>1</v>
      </c>
      <c r="H1302">
        <v>1</v>
      </c>
    </row>
    <row r="1303" spans="1:8" x14ac:dyDescent="0.25">
      <c r="A1303" t="s">
        <v>1865</v>
      </c>
      <c r="B1303" t="s">
        <v>269</v>
      </c>
      <c r="C1303">
        <v>-1.0877463248646999E-3</v>
      </c>
      <c r="D1303">
        <v>0.99544836247873802</v>
      </c>
      <c r="E1303" s="16">
        <v>1.18319206743322E-6</v>
      </c>
      <c r="F1303" t="s">
        <v>256</v>
      </c>
      <c r="G1303">
        <v>1</v>
      </c>
      <c r="H1303">
        <v>0</v>
      </c>
    </row>
    <row r="1304" spans="1:8" x14ac:dyDescent="0.25">
      <c r="A1304" t="s">
        <v>1866</v>
      </c>
      <c r="B1304" t="s">
        <v>268</v>
      </c>
      <c r="C1304">
        <v>-0.250726441552861</v>
      </c>
      <c r="D1304">
        <v>0.18142017818755199</v>
      </c>
      <c r="E1304">
        <v>6.2863748493760405E-2</v>
      </c>
      <c r="F1304" t="s">
        <v>256</v>
      </c>
      <c r="G1304">
        <v>1</v>
      </c>
      <c r="H1304">
        <v>0</v>
      </c>
    </row>
    <row r="1305" spans="1:8" x14ac:dyDescent="0.25">
      <c r="A1305" t="s">
        <v>1867</v>
      </c>
      <c r="B1305" t="s">
        <v>267</v>
      </c>
      <c r="C1305">
        <v>-0.29948358044378598</v>
      </c>
      <c r="D1305">
        <v>0.107881489590244</v>
      </c>
      <c r="E1305">
        <v>8.9690414955429607E-2</v>
      </c>
      <c r="F1305" t="s">
        <v>256</v>
      </c>
      <c r="G1305">
        <v>1</v>
      </c>
      <c r="H1305">
        <v>0</v>
      </c>
    </row>
    <row r="1306" spans="1:8" x14ac:dyDescent="0.25">
      <c r="A1306" t="s">
        <v>1868</v>
      </c>
      <c r="B1306" t="s">
        <v>195</v>
      </c>
      <c r="C1306">
        <v>0.119809555060211</v>
      </c>
      <c r="D1306">
        <v>0.52829036543802999</v>
      </c>
      <c r="E1306">
        <v>1.43543294837258E-2</v>
      </c>
      <c r="F1306" t="s">
        <v>166</v>
      </c>
      <c r="G1306">
        <v>-1</v>
      </c>
      <c r="H1306">
        <v>0</v>
      </c>
    </row>
    <row r="1307" spans="1:8" x14ac:dyDescent="0.25">
      <c r="A1307" t="s">
        <v>1869</v>
      </c>
      <c r="B1307" t="s">
        <v>194</v>
      </c>
      <c r="C1307">
        <v>5.2781357376689299E-2</v>
      </c>
      <c r="D1307">
        <v>0.78177680708077002</v>
      </c>
      <c r="E1307">
        <v>2.7858716865257998E-3</v>
      </c>
      <c r="F1307" t="s">
        <v>166</v>
      </c>
      <c r="G1307">
        <v>-1</v>
      </c>
      <c r="H1307">
        <v>0</v>
      </c>
    </row>
    <row r="1308" spans="1:8" x14ac:dyDescent="0.25">
      <c r="A1308" t="s">
        <v>1870</v>
      </c>
      <c r="B1308" t="s">
        <v>193</v>
      </c>
      <c r="C1308">
        <v>-7.2279588535468703E-2</v>
      </c>
      <c r="D1308">
        <v>0.704267107552772</v>
      </c>
      <c r="E1308">
        <v>5.2243389188567002E-3</v>
      </c>
      <c r="F1308" t="s">
        <v>166</v>
      </c>
      <c r="G1308">
        <v>-1</v>
      </c>
      <c r="H1308">
        <v>1</v>
      </c>
    </row>
    <row r="1309" spans="1:8" x14ac:dyDescent="0.25">
      <c r="A1309" t="s">
        <v>1871</v>
      </c>
      <c r="B1309" t="s">
        <v>192</v>
      </c>
      <c r="C1309">
        <v>-0.19730922328098199</v>
      </c>
      <c r="D1309">
        <v>0.29597465738044698</v>
      </c>
      <c r="E1309">
        <v>3.8930929591744802E-2</v>
      </c>
      <c r="F1309" t="s">
        <v>166</v>
      </c>
      <c r="G1309">
        <v>-1</v>
      </c>
      <c r="H1309">
        <v>1</v>
      </c>
    </row>
    <row r="1310" spans="1:8" x14ac:dyDescent="0.25">
      <c r="A1310" t="s">
        <v>1872</v>
      </c>
      <c r="B1310" t="s">
        <v>190</v>
      </c>
      <c r="C1310">
        <v>8.7314302339506794E-2</v>
      </c>
      <c r="D1310">
        <v>0.64638000399671502</v>
      </c>
      <c r="E1310">
        <v>7.6237873930350003E-3</v>
      </c>
      <c r="F1310" t="s">
        <v>166</v>
      </c>
      <c r="G1310">
        <v>-1</v>
      </c>
      <c r="H1310">
        <v>0</v>
      </c>
    </row>
    <row r="1311" spans="1:8" x14ac:dyDescent="0.25">
      <c r="A1311" t="s">
        <v>1873</v>
      </c>
      <c r="B1311" t="s">
        <v>189</v>
      </c>
      <c r="C1311">
        <v>2.8023757844353101E-2</v>
      </c>
      <c r="D1311">
        <v>0.88313287560137399</v>
      </c>
      <c r="E1311">
        <v>7.8533100371919998E-4</v>
      </c>
      <c r="F1311" t="s">
        <v>166</v>
      </c>
      <c r="G1311">
        <v>-1</v>
      </c>
      <c r="H1311">
        <v>0</v>
      </c>
    </row>
    <row r="1312" spans="1:8" x14ac:dyDescent="0.25">
      <c r="A1312" t="s">
        <v>1874</v>
      </c>
      <c r="B1312" t="s">
        <v>188</v>
      </c>
      <c r="C1312">
        <v>-0.121536402570881</v>
      </c>
      <c r="D1312">
        <v>0.52231896088975505</v>
      </c>
      <c r="E1312">
        <v>1.4771097149871499E-2</v>
      </c>
      <c r="F1312" t="s">
        <v>166</v>
      </c>
      <c r="G1312">
        <v>-1</v>
      </c>
      <c r="H1312">
        <v>1</v>
      </c>
    </row>
    <row r="1313" spans="1:8" x14ac:dyDescent="0.25">
      <c r="A1313" t="s">
        <v>1875</v>
      </c>
      <c r="B1313" t="s">
        <v>187</v>
      </c>
      <c r="C1313">
        <v>-0.25566704729957801</v>
      </c>
      <c r="D1313">
        <v>0.172683197838332</v>
      </c>
      <c r="E1313">
        <v>6.5365639074885004E-2</v>
      </c>
      <c r="F1313" t="s">
        <v>166</v>
      </c>
      <c r="G1313">
        <v>-1</v>
      </c>
      <c r="H1313">
        <v>1</v>
      </c>
    </row>
    <row r="1314" spans="1:8" x14ac:dyDescent="0.25">
      <c r="A1314" t="s">
        <v>1876</v>
      </c>
      <c r="B1314" t="s">
        <v>185</v>
      </c>
      <c r="C1314">
        <v>6.3152764026613906E-2</v>
      </c>
      <c r="D1314">
        <v>0.74024026671093401</v>
      </c>
      <c r="E1314">
        <v>3.9882716042012999E-3</v>
      </c>
      <c r="F1314" t="s">
        <v>166</v>
      </c>
      <c r="G1314">
        <v>-1</v>
      </c>
      <c r="H1314">
        <v>0</v>
      </c>
    </row>
    <row r="1315" spans="1:8" x14ac:dyDescent="0.25">
      <c r="A1315" t="s">
        <v>1877</v>
      </c>
      <c r="B1315" t="s">
        <v>184</v>
      </c>
      <c r="C1315">
        <v>-9.1252337177823994E-3</v>
      </c>
      <c r="D1315">
        <v>0.96182934811316201</v>
      </c>
      <c r="E1315" s="16">
        <v>8.3269890404302703E-5</v>
      </c>
      <c r="F1315" t="s">
        <v>166</v>
      </c>
      <c r="G1315">
        <v>-1</v>
      </c>
      <c r="H1315">
        <v>1</v>
      </c>
    </row>
    <row r="1316" spans="1:8" x14ac:dyDescent="0.25">
      <c r="A1316" t="s">
        <v>1878</v>
      </c>
      <c r="B1316" t="s">
        <v>183</v>
      </c>
      <c r="C1316">
        <v>-0.18021559995984199</v>
      </c>
      <c r="D1316">
        <v>0.34060404469565603</v>
      </c>
      <c r="E1316">
        <v>3.2477662468885601E-2</v>
      </c>
      <c r="F1316" t="s">
        <v>166</v>
      </c>
      <c r="G1316">
        <v>-1</v>
      </c>
      <c r="H1316">
        <v>1</v>
      </c>
    </row>
    <row r="1317" spans="1:8" x14ac:dyDescent="0.25">
      <c r="A1317" t="s">
        <v>1879</v>
      </c>
      <c r="B1317" t="s">
        <v>182</v>
      </c>
      <c r="C1317">
        <v>-0.35552052596683298</v>
      </c>
      <c r="D1317">
        <v>5.3849448271140098E-2</v>
      </c>
      <c r="E1317">
        <v>0.126394844383734</v>
      </c>
      <c r="F1317" t="s">
        <v>166</v>
      </c>
      <c r="G1317">
        <v>-1</v>
      </c>
      <c r="H1317">
        <v>1</v>
      </c>
    </row>
    <row r="1318" spans="1:8" x14ac:dyDescent="0.25">
      <c r="A1318" t="s">
        <v>1880</v>
      </c>
      <c r="B1318" t="s">
        <v>180</v>
      </c>
      <c r="C1318">
        <v>1.6672954940096001E-2</v>
      </c>
      <c r="D1318">
        <v>0.93031618815929695</v>
      </c>
      <c r="E1318">
        <v>2.7798742643450001E-4</v>
      </c>
      <c r="F1318" t="s">
        <v>166</v>
      </c>
      <c r="G1318">
        <v>-1</v>
      </c>
      <c r="H1318">
        <v>0</v>
      </c>
    </row>
    <row r="1319" spans="1:8" x14ac:dyDescent="0.25">
      <c r="A1319" t="s">
        <v>1881</v>
      </c>
      <c r="B1319" t="s">
        <v>179</v>
      </c>
      <c r="C1319">
        <v>-3.2141604381606903E-2</v>
      </c>
      <c r="D1319">
        <v>0.86610372401610103</v>
      </c>
      <c r="E1319">
        <v>1.0330827322238001E-3</v>
      </c>
      <c r="F1319" t="s">
        <v>166</v>
      </c>
      <c r="G1319">
        <v>-1</v>
      </c>
      <c r="H1319">
        <v>1</v>
      </c>
    </row>
    <row r="1320" spans="1:8" x14ac:dyDescent="0.25">
      <c r="A1320" t="s">
        <v>1882</v>
      </c>
      <c r="B1320" t="s">
        <v>178</v>
      </c>
      <c r="C1320">
        <v>-0.31691369306517603</v>
      </c>
      <c r="D1320">
        <v>8.7942709766366603E-2</v>
      </c>
      <c r="E1320">
        <v>0.10043428885220899</v>
      </c>
      <c r="F1320" t="s">
        <v>166</v>
      </c>
      <c r="G1320">
        <v>-1</v>
      </c>
      <c r="H1320">
        <v>1</v>
      </c>
    </row>
    <row r="1321" spans="1:8" x14ac:dyDescent="0.25">
      <c r="A1321" t="s">
        <v>1883</v>
      </c>
      <c r="B1321" t="s">
        <v>177</v>
      </c>
      <c r="C1321">
        <v>-0.37305413213523703</v>
      </c>
      <c r="D1321">
        <v>4.2311566132397303E-2</v>
      </c>
      <c r="E1321">
        <v>0.13916938550317501</v>
      </c>
      <c r="F1321" t="s">
        <v>166</v>
      </c>
      <c r="G1321">
        <v>-1</v>
      </c>
      <c r="H1321">
        <v>1</v>
      </c>
    </row>
    <row r="1322" spans="1:8" x14ac:dyDescent="0.25">
      <c r="A1322" t="s">
        <v>1884</v>
      </c>
      <c r="B1322" t="s">
        <v>135</v>
      </c>
      <c r="C1322">
        <v>4.8415581193738198E-2</v>
      </c>
      <c r="D1322">
        <v>0.79944622685673805</v>
      </c>
      <c r="E1322">
        <v>2.3440685023272999E-3</v>
      </c>
      <c r="F1322" t="s">
        <v>106</v>
      </c>
      <c r="G1322">
        <v>-1</v>
      </c>
      <c r="H1322">
        <v>0</v>
      </c>
    </row>
    <row r="1323" spans="1:8" x14ac:dyDescent="0.25">
      <c r="A1323" t="s">
        <v>1885</v>
      </c>
      <c r="B1323" t="s">
        <v>134</v>
      </c>
      <c r="C1323">
        <v>1.46509971655526E-2</v>
      </c>
      <c r="D1323">
        <v>0.93875006709555497</v>
      </c>
      <c r="E1323">
        <v>2.146517179453E-4</v>
      </c>
      <c r="F1323" t="s">
        <v>106</v>
      </c>
      <c r="G1323">
        <v>-1</v>
      </c>
      <c r="H1323">
        <v>0</v>
      </c>
    </row>
    <row r="1324" spans="1:8" x14ac:dyDescent="0.25">
      <c r="A1324" t="s">
        <v>1886</v>
      </c>
      <c r="B1324" t="s">
        <v>133</v>
      </c>
      <c r="C1324">
        <v>-0.106622486093826</v>
      </c>
      <c r="D1324">
        <v>0.57494536833927401</v>
      </c>
      <c r="E1324">
        <v>1.1368354540828201E-2</v>
      </c>
      <c r="F1324" t="s">
        <v>106</v>
      </c>
      <c r="G1324">
        <v>-1</v>
      </c>
      <c r="H1324">
        <v>1</v>
      </c>
    </row>
    <row r="1325" spans="1:8" x14ac:dyDescent="0.25">
      <c r="A1325" t="s">
        <v>1887</v>
      </c>
      <c r="B1325" t="s">
        <v>132</v>
      </c>
      <c r="C1325">
        <v>-0.21853897030106401</v>
      </c>
      <c r="D1325">
        <v>0.24596089271573501</v>
      </c>
      <c r="E1325">
        <v>4.7759281540249297E-2</v>
      </c>
      <c r="F1325" t="s">
        <v>106</v>
      </c>
      <c r="G1325">
        <v>-1</v>
      </c>
      <c r="H1325">
        <v>1</v>
      </c>
    </row>
    <row r="1326" spans="1:8" x14ac:dyDescent="0.25">
      <c r="A1326" t="s">
        <v>1888</v>
      </c>
      <c r="B1326" t="s">
        <v>130</v>
      </c>
      <c r="C1326">
        <v>4.0154950542777797E-2</v>
      </c>
      <c r="D1326">
        <v>0.83313936330942995</v>
      </c>
      <c r="E1326">
        <v>1.6124200530933E-3</v>
      </c>
      <c r="F1326" t="s">
        <v>106</v>
      </c>
      <c r="G1326">
        <v>-1</v>
      </c>
      <c r="H1326">
        <v>0</v>
      </c>
    </row>
    <row r="1327" spans="1:8" x14ac:dyDescent="0.25">
      <c r="A1327" t="s">
        <v>1889</v>
      </c>
      <c r="B1327" t="s">
        <v>129</v>
      </c>
      <c r="C1327">
        <v>1.4043510859230001E-4</v>
      </c>
      <c r="D1327">
        <v>0.99941235109908599</v>
      </c>
      <c r="E1327" s="16">
        <v>1.9722019684031901E-8</v>
      </c>
      <c r="F1327" t="s">
        <v>106</v>
      </c>
      <c r="G1327">
        <v>-1</v>
      </c>
      <c r="H1327">
        <v>0</v>
      </c>
    </row>
    <row r="1328" spans="1:8" x14ac:dyDescent="0.25">
      <c r="A1328" t="s">
        <v>1890</v>
      </c>
      <c r="B1328" t="s">
        <v>128</v>
      </c>
      <c r="C1328">
        <v>-0.16140281212832</v>
      </c>
      <c r="D1328">
        <v>0.39416834186847699</v>
      </c>
      <c r="E1328">
        <v>2.6050867762929999E-2</v>
      </c>
      <c r="F1328" t="s">
        <v>106</v>
      </c>
      <c r="G1328">
        <v>-1</v>
      </c>
      <c r="H1328">
        <v>1</v>
      </c>
    </row>
    <row r="1329" spans="1:8" x14ac:dyDescent="0.25">
      <c r="A1329" t="s">
        <v>1891</v>
      </c>
      <c r="B1329" t="s">
        <v>127</v>
      </c>
      <c r="C1329">
        <v>-0.27623362026521803</v>
      </c>
      <c r="D1329">
        <v>0.13950685200469801</v>
      </c>
      <c r="E1329">
        <v>7.6305012964828695E-2</v>
      </c>
      <c r="F1329" t="s">
        <v>106</v>
      </c>
      <c r="G1329">
        <v>-1</v>
      </c>
      <c r="H1329">
        <v>1</v>
      </c>
    </row>
    <row r="1330" spans="1:8" x14ac:dyDescent="0.25">
      <c r="A1330" t="s">
        <v>1892</v>
      </c>
      <c r="B1330" t="s">
        <v>125</v>
      </c>
      <c r="C1330">
        <v>2.8475104073292401E-2</v>
      </c>
      <c r="D1330">
        <v>0.88126372345397497</v>
      </c>
      <c r="E1330">
        <v>8.1083155198510002E-4</v>
      </c>
      <c r="F1330" t="s">
        <v>106</v>
      </c>
      <c r="G1330">
        <v>-1</v>
      </c>
      <c r="H1330">
        <v>0</v>
      </c>
    </row>
    <row r="1331" spans="1:8" x14ac:dyDescent="0.25">
      <c r="A1331" t="s">
        <v>1893</v>
      </c>
      <c r="B1331" t="s">
        <v>124</v>
      </c>
      <c r="C1331">
        <v>-3.8038603876233097E-2</v>
      </c>
      <c r="D1331">
        <v>0.841820777323814</v>
      </c>
      <c r="E1331">
        <v>1.4469353848529001E-3</v>
      </c>
      <c r="F1331" t="s">
        <v>106</v>
      </c>
      <c r="G1331">
        <v>-1</v>
      </c>
      <c r="H1331">
        <v>1</v>
      </c>
    </row>
    <row r="1332" spans="1:8" x14ac:dyDescent="0.25">
      <c r="A1332" t="s">
        <v>1894</v>
      </c>
      <c r="B1332" t="s">
        <v>123</v>
      </c>
      <c r="C1332">
        <v>-0.22476839041319699</v>
      </c>
      <c r="D1332">
        <v>0.23241937659779099</v>
      </c>
      <c r="E1332">
        <v>5.0520829328939601E-2</v>
      </c>
      <c r="F1332" t="s">
        <v>106</v>
      </c>
      <c r="G1332">
        <v>-1</v>
      </c>
      <c r="H1332">
        <v>1</v>
      </c>
    </row>
    <row r="1333" spans="1:8" x14ac:dyDescent="0.25">
      <c r="A1333" t="s">
        <v>1895</v>
      </c>
      <c r="B1333" t="s">
        <v>122</v>
      </c>
      <c r="C1333">
        <v>-0.38224992040247702</v>
      </c>
      <c r="D1333">
        <v>3.7104217518969099E-2</v>
      </c>
      <c r="E1333">
        <v>0.1461150016477</v>
      </c>
      <c r="F1333" t="s">
        <v>106</v>
      </c>
      <c r="G1333">
        <v>-1</v>
      </c>
      <c r="H1333">
        <v>1</v>
      </c>
    </row>
    <row r="1334" spans="1:8" x14ac:dyDescent="0.25">
      <c r="A1334" t="s">
        <v>1896</v>
      </c>
      <c r="B1334" t="s">
        <v>120</v>
      </c>
      <c r="C1334">
        <v>-2.2855198678736401E-2</v>
      </c>
      <c r="D1334">
        <v>0.90457878194491503</v>
      </c>
      <c r="E1334">
        <v>5.2236010664429998E-4</v>
      </c>
      <c r="F1334" t="s">
        <v>106</v>
      </c>
      <c r="G1334">
        <v>-1</v>
      </c>
      <c r="H1334">
        <v>1</v>
      </c>
    </row>
    <row r="1335" spans="1:8" x14ac:dyDescent="0.25">
      <c r="A1335" t="s">
        <v>1897</v>
      </c>
      <c r="B1335" t="s">
        <v>119</v>
      </c>
      <c r="C1335">
        <v>-5.0153700562416102E-2</v>
      </c>
      <c r="D1335">
        <v>0.79239945410858104</v>
      </c>
      <c r="E1335">
        <v>2.5153936801046001E-3</v>
      </c>
      <c r="F1335" t="s">
        <v>106</v>
      </c>
      <c r="G1335">
        <v>-1</v>
      </c>
      <c r="H1335">
        <v>1</v>
      </c>
    </row>
    <row r="1336" spans="1:8" x14ac:dyDescent="0.25">
      <c r="A1336" t="s">
        <v>1898</v>
      </c>
      <c r="B1336" t="s">
        <v>118</v>
      </c>
      <c r="C1336">
        <v>-0.38443559959297502</v>
      </c>
      <c r="D1336">
        <v>3.5945722373932502E-2</v>
      </c>
      <c r="E1336">
        <v>0.14779073023441</v>
      </c>
      <c r="F1336" t="s">
        <v>106</v>
      </c>
      <c r="G1336">
        <v>-1</v>
      </c>
      <c r="H1336">
        <v>1</v>
      </c>
    </row>
    <row r="1337" spans="1:8" x14ac:dyDescent="0.25">
      <c r="A1337" t="s">
        <v>1899</v>
      </c>
      <c r="B1337" t="s">
        <v>117</v>
      </c>
      <c r="C1337">
        <v>-0.34811744542015199</v>
      </c>
      <c r="D1337">
        <v>5.9410002704627797E-2</v>
      </c>
      <c r="E1337">
        <v>0.121185755805853</v>
      </c>
      <c r="F1337" t="s">
        <v>106</v>
      </c>
      <c r="G1337">
        <v>-1</v>
      </c>
      <c r="H1337">
        <v>1</v>
      </c>
    </row>
    <row r="1338" spans="1:8" x14ac:dyDescent="0.25">
      <c r="A1338" t="s">
        <v>1900</v>
      </c>
      <c r="B1338" t="s">
        <v>75</v>
      </c>
      <c r="C1338">
        <v>0.30334742672970499</v>
      </c>
      <c r="D1338">
        <v>0.103194145177479</v>
      </c>
      <c r="E1338">
        <v>9.20196613035342E-2</v>
      </c>
      <c r="F1338" t="s">
        <v>46</v>
      </c>
      <c r="G1338">
        <v>-1</v>
      </c>
      <c r="H1338">
        <v>0</v>
      </c>
    </row>
    <row r="1339" spans="1:8" x14ac:dyDescent="0.25">
      <c r="A1339" t="s">
        <v>1901</v>
      </c>
      <c r="B1339" t="s">
        <v>74</v>
      </c>
      <c r="C1339">
        <v>0.29772379210762601</v>
      </c>
      <c r="D1339">
        <v>0.110068376372756</v>
      </c>
      <c r="E1339">
        <v>8.8639456386945495E-2</v>
      </c>
      <c r="F1339" t="s">
        <v>46</v>
      </c>
      <c r="G1339">
        <v>-1</v>
      </c>
      <c r="H1339">
        <v>0</v>
      </c>
    </row>
    <row r="1340" spans="1:8" x14ac:dyDescent="0.25">
      <c r="A1340" t="s">
        <v>1902</v>
      </c>
      <c r="B1340" t="s">
        <v>73</v>
      </c>
      <c r="C1340">
        <v>0.27033013326911398</v>
      </c>
      <c r="D1340">
        <v>0.148513114836552</v>
      </c>
      <c r="E1340">
        <v>7.3078380953297203E-2</v>
      </c>
      <c r="F1340" t="s">
        <v>46</v>
      </c>
      <c r="G1340">
        <v>-1</v>
      </c>
      <c r="H1340">
        <v>0</v>
      </c>
    </row>
    <row r="1341" spans="1:8" x14ac:dyDescent="0.25">
      <c r="A1341" t="s">
        <v>1903</v>
      </c>
      <c r="B1341" t="s">
        <v>72</v>
      </c>
      <c r="C1341">
        <v>0.25898564306396099</v>
      </c>
      <c r="D1341">
        <v>0.16698419386063601</v>
      </c>
      <c r="E1341">
        <v>6.7073563313253995E-2</v>
      </c>
      <c r="F1341" t="s">
        <v>46</v>
      </c>
      <c r="G1341">
        <v>-1</v>
      </c>
      <c r="H1341">
        <v>0</v>
      </c>
    </row>
    <row r="1342" spans="1:8" x14ac:dyDescent="0.25">
      <c r="A1342" t="s">
        <v>1904</v>
      </c>
      <c r="B1342" t="s">
        <v>70</v>
      </c>
      <c r="C1342">
        <v>0.30705045088657801</v>
      </c>
      <c r="D1342">
        <v>9.8847115098616906E-2</v>
      </c>
      <c r="E1342">
        <v>9.4279979389651394E-2</v>
      </c>
      <c r="F1342" t="s">
        <v>46</v>
      </c>
      <c r="G1342">
        <v>-1</v>
      </c>
      <c r="H1342">
        <v>0</v>
      </c>
    </row>
    <row r="1343" spans="1:8" x14ac:dyDescent="0.25">
      <c r="A1343" t="s">
        <v>1905</v>
      </c>
      <c r="B1343" t="s">
        <v>69</v>
      </c>
      <c r="C1343">
        <v>0.29140870216988601</v>
      </c>
      <c r="D1343">
        <v>0.118189101493562</v>
      </c>
      <c r="E1343">
        <v>8.4919031700337599E-2</v>
      </c>
      <c r="F1343" t="s">
        <v>46</v>
      </c>
      <c r="G1343">
        <v>-1</v>
      </c>
      <c r="H1343">
        <v>0</v>
      </c>
    </row>
    <row r="1344" spans="1:8" x14ac:dyDescent="0.25">
      <c r="A1344" t="s">
        <v>1906</v>
      </c>
      <c r="B1344" t="s">
        <v>68</v>
      </c>
      <c r="C1344">
        <v>0.25284455098535902</v>
      </c>
      <c r="D1344">
        <v>0.17763731561337701</v>
      </c>
      <c r="E1344">
        <v>6.3930366962988205E-2</v>
      </c>
      <c r="F1344" t="s">
        <v>46</v>
      </c>
      <c r="G1344">
        <v>-1</v>
      </c>
      <c r="H1344">
        <v>0</v>
      </c>
    </row>
    <row r="1345" spans="1:8" x14ac:dyDescent="0.25">
      <c r="A1345" t="s">
        <v>1907</v>
      </c>
      <c r="B1345" t="s">
        <v>67</v>
      </c>
      <c r="C1345">
        <v>0.24387984114750999</v>
      </c>
      <c r="D1345">
        <v>0.19403345834031799</v>
      </c>
      <c r="E1345">
        <v>5.94773769181349E-2</v>
      </c>
      <c r="F1345" t="s">
        <v>46</v>
      </c>
      <c r="G1345">
        <v>-1</v>
      </c>
      <c r="H1345">
        <v>0</v>
      </c>
    </row>
    <row r="1346" spans="1:8" x14ac:dyDescent="0.25">
      <c r="A1346" t="s">
        <v>1908</v>
      </c>
      <c r="B1346" t="s">
        <v>65</v>
      </c>
      <c r="C1346">
        <v>0.30412742198609399</v>
      </c>
      <c r="D1346">
        <v>0.10226676867739699</v>
      </c>
      <c r="E1346">
        <v>9.2493488803907897E-2</v>
      </c>
      <c r="F1346" t="s">
        <v>46</v>
      </c>
      <c r="G1346">
        <v>-1</v>
      </c>
      <c r="H1346">
        <v>0</v>
      </c>
    </row>
    <row r="1347" spans="1:8" x14ac:dyDescent="0.25">
      <c r="A1347" t="s">
        <v>1909</v>
      </c>
      <c r="B1347" t="s">
        <v>64</v>
      </c>
      <c r="C1347">
        <v>0.27709168342838097</v>
      </c>
      <c r="D1347">
        <v>0.13823163686290799</v>
      </c>
      <c r="E1347">
        <v>7.6779801025174302E-2</v>
      </c>
      <c r="F1347" t="s">
        <v>46</v>
      </c>
      <c r="G1347">
        <v>-1</v>
      </c>
      <c r="H1347">
        <v>0</v>
      </c>
    </row>
    <row r="1348" spans="1:8" x14ac:dyDescent="0.25">
      <c r="A1348" t="s">
        <v>1910</v>
      </c>
      <c r="B1348" t="s">
        <v>63</v>
      </c>
      <c r="C1348">
        <v>0.22986356461680901</v>
      </c>
      <c r="D1348">
        <v>0.22172234123783299</v>
      </c>
      <c r="E1348">
        <v>5.2837258338346203E-2</v>
      </c>
      <c r="F1348" t="s">
        <v>46</v>
      </c>
      <c r="G1348">
        <v>-1</v>
      </c>
      <c r="H1348">
        <v>0</v>
      </c>
    </row>
    <row r="1349" spans="1:8" x14ac:dyDescent="0.25">
      <c r="A1349" t="s">
        <v>1911</v>
      </c>
      <c r="B1349" t="s">
        <v>62</v>
      </c>
      <c r="C1349">
        <v>0.23242538987771</v>
      </c>
      <c r="D1349">
        <v>0.21647194832161601</v>
      </c>
      <c r="E1349">
        <v>5.4021561859805799E-2</v>
      </c>
      <c r="F1349" t="s">
        <v>46</v>
      </c>
      <c r="G1349">
        <v>-1</v>
      </c>
      <c r="H1349">
        <v>0</v>
      </c>
    </row>
    <row r="1350" spans="1:8" x14ac:dyDescent="0.25">
      <c r="A1350" t="s">
        <v>1912</v>
      </c>
      <c r="B1350" t="s">
        <v>60</v>
      </c>
      <c r="C1350">
        <v>0.29180211407668399</v>
      </c>
      <c r="D1350">
        <v>0.11767059277672</v>
      </c>
      <c r="E1350">
        <v>8.5148473779622202E-2</v>
      </c>
      <c r="F1350" t="s">
        <v>46</v>
      </c>
      <c r="G1350">
        <v>-1</v>
      </c>
      <c r="H1350">
        <v>0</v>
      </c>
    </row>
    <row r="1351" spans="1:8" x14ac:dyDescent="0.25">
      <c r="A1351" t="s">
        <v>1913</v>
      </c>
      <c r="B1351" t="s">
        <v>59</v>
      </c>
      <c r="C1351">
        <v>0.25864530888371101</v>
      </c>
      <c r="D1351">
        <v>0.16756241942875799</v>
      </c>
      <c r="E1351">
        <v>6.6897395807550303E-2</v>
      </c>
      <c r="F1351" t="s">
        <v>46</v>
      </c>
      <c r="G1351">
        <v>-1</v>
      </c>
      <c r="H1351">
        <v>0</v>
      </c>
    </row>
    <row r="1352" spans="1:8" x14ac:dyDescent="0.25">
      <c r="A1352" t="s">
        <v>1914</v>
      </c>
      <c r="B1352" t="s">
        <v>58</v>
      </c>
      <c r="C1352">
        <v>0.19793971828561899</v>
      </c>
      <c r="D1352">
        <v>0.29440283926639399</v>
      </c>
      <c r="E1352">
        <v>3.9180132074990402E-2</v>
      </c>
      <c r="F1352" t="s">
        <v>46</v>
      </c>
      <c r="G1352">
        <v>-1</v>
      </c>
      <c r="H1352">
        <v>0</v>
      </c>
    </row>
    <row r="1353" spans="1:8" x14ac:dyDescent="0.25">
      <c r="A1353" t="s">
        <v>1915</v>
      </c>
      <c r="B1353" t="s">
        <v>57</v>
      </c>
      <c r="C1353">
        <v>0.262987017949593</v>
      </c>
      <c r="D1353">
        <v>0.160291905229793</v>
      </c>
      <c r="E1353">
        <v>6.9162171610019696E-2</v>
      </c>
      <c r="F1353" t="s">
        <v>46</v>
      </c>
      <c r="G1353">
        <v>-1</v>
      </c>
      <c r="H1353">
        <v>0</v>
      </c>
    </row>
    <row r="1354" spans="1:8" x14ac:dyDescent="0.25">
      <c r="A1354" t="s">
        <v>1916</v>
      </c>
      <c r="B1354" t="s">
        <v>45</v>
      </c>
      <c r="C1354">
        <v>-0.172550524535137</v>
      </c>
      <c r="D1354">
        <v>0.36187145342927202</v>
      </c>
      <c r="E1354">
        <v>2.9773683517351199E-2</v>
      </c>
      <c r="F1354" t="s">
        <v>16</v>
      </c>
      <c r="G1354">
        <v>-1</v>
      </c>
      <c r="H1354">
        <v>1</v>
      </c>
    </row>
    <row r="1355" spans="1:8" x14ac:dyDescent="0.25">
      <c r="A1355" t="s">
        <v>1917</v>
      </c>
      <c r="B1355" t="s">
        <v>44</v>
      </c>
      <c r="C1355">
        <v>-0.18286271720915501</v>
      </c>
      <c r="D1355">
        <v>0.33343909479315598</v>
      </c>
      <c r="E1355">
        <v>3.3438773345115497E-2</v>
      </c>
      <c r="F1355" t="s">
        <v>16</v>
      </c>
      <c r="G1355">
        <v>-1</v>
      </c>
      <c r="H1355">
        <v>1</v>
      </c>
    </row>
    <row r="1356" spans="1:8" x14ac:dyDescent="0.25">
      <c r="A1356" t="s">
        <v>1918</v>
      </c>
      <c r="B1356" t="s">
        <v>43</v>
      </c>
      <c r="C1356">
        <v>-0.21739779333977499</v>
      </c>
      <c r="D1356">
        <v>0.24849707017427</v>
      </c>
      <c r="E1356">
        <v>4.7261800549004002E-2</v>
      </c>
      <c r="F1356" t="s">
        <v>16</v>
      </c>
      <c r="G1356">
        <v>-1</v>
      </c>
      <c r="H1356">
        <v>1</v>
      </c>
    </row>
    <row r="1357" spans="1:8" x14ac:dyDescent="0.25">
      <c r="A1357" t="s">
        <v>1919</v>
      </c>
      <c r="B1357" t="s">
        <v>42</v>
      </c>
      <c r="C1357">
        <v>-0.20138951031858501</v>
      </c>
      <c r="D1357">
        <v>0.28589636780670202</v>
      </c>
      <c r="E1357">
        <v>4.0557734866359697E-2</v>
      </c>
      <c r="F1357" t="s">
        <v>16</v>
      </c>
      <c r="G1357">
        <v>-1</v>
      </c>
      <c r="H1357">
        <v>1</v>
      </c>
    </row>
    <row r="1358" spans="1:8" x14ac:dyDescent="0.25">
      <c r="A1358" t="s">
        <v>1920</v>
      </c>
      <c r="B1358" t="s">
        <v>40</v>
      </c>
      <c r="C1358">
        <v>-0.18905959938502301</v>
      </c>
      <c r="D1358">
        <v>0.31702882974257801</v>
      </c>
      <c r="E1358">
        <v>3.57435321196257E-2</v>
      </c>
      <c r="F1358" t="s">
        <v>16</v>
      </c>
      <c r="G1358">
        <v>-1</v>
      </c>
      <c r="H1358">
        <v>1</v>
      </c>
    </row>
    <row r="1359" spans="1:8" x14ac:dyDescent="0.25">
      <c r="A1359" t="s">
        <v>1921</v>
      </c>
      <c r="B1359" t="s">
        <v>39</v>
      </c>
      <c r="C1359">
        <v>-0.20498720241070001</v>
      </c>
      <c r="D1359">
        <v>0.27719420360712299</v>
      </c>
      <c r="E1359">
        <v>4.2019753152165398E-2</v>
      </c>
      <c r="F1359" t="s">
        <v>16</v>
      </c>
      <c r="G1359">
        <v>-1</v>
      </c>
      <c r="H1359">
        <v>1</v>
      </c>
    </row>
    <row r="1360" spans="1:8" x14ac:dyDescent="0.25">
      <c r="A1360" t="s">
        <v>1922</v>
      </c>
      <c r="B1360" t="s">
        <v>38</v>
      </c>
      <c r="C1360">
        <v>-0.20009656480467</v>
      </c>
      <c r="D1360">
        <v>0.28906591387972203</v>
      </c>
      <c r="E1360">
        <v>4.0038635246629997E-2</v>
      </c>
      <c r="F1360" t="s">
        <v>16</v>
      </c>
      <c r="G1360">
        <v>-1</v>
      </c>
      <c r="H1360">
        <v>1</v>
      </c>
    </row>
    <row r="1361" spans="1:8" x14ac:dyDescent="0.25">
      <c r="A1361" t="s">
        <v>1923</v>
      </c>
      <c r="B1361" t="s">
        <v>37</v>
      </c>
      <c r="C1361">
        <v>-0.170988014201431</v>
      </c>
      <c r="D1361">
        <v>0.36630120763191898</v>
      </c>
      <c r="E1361">
        <v>2.92369010005488E-2</v>
      </c>
      <c r="F1361" t="s">
        <v>16</v>
      </c>
      <c r="G1361">
        <v>-1</v>
      </c>
      <c r="H1361">
        <v>1</v>
      </c>
    </row>
    <row r="1362" spans="1:8" x14ac:dyDescent="0.25">
      <c r="A1362" t="s">
        <v>1924</v>
      </c>
      <c r="B1362" t="s">
        <v>35</v>
      </c>
      <c r="C1362">
        <v>-0.22785499364624601</v>
      </c>
      <c r="D1362">
        <v>0.225898676741803</v>
      </c>
      <c r="E1362">
        <v>5.1917898129531397E-2</v>
      </c>
      <c r="F1362" t="s">
        <v>16</v>
      </c>
      <c r="G1362">
        <v>-1</v>
      </c>
      <c r="H1362">
        <v>1</v>
      </c>
    </row>
    <row r="1363" spans="1:8" x14ac:dyDescent="0.25">
      <c r="A1363" t="s">
        <v>1925</v>
      </c>
      <c r="B1363" t="s">
        <v>34</v>
      </c>
      <c r="C1363">
        <v>-0.18152395161430701</v>
      </c>
      <c r="D1363">
        <v>0.33705116048588002</v>
      </c>
      <c r="E1363">
        <v>3.29509450096735E-2</v>
      </c>
      <c r="F1363" t="s">
        <v>16</v>
      </c>
      <c r="G1363">
        <v>-1</v>
      </c>
      <c r="H1363">
        <v>1</v>
      </c>
    </row>
    <row r="1364" spans="1:8" x14ac:dyDescent="0.25">
      <c r="A1364" t="s">
        <v>1926</v>
      </c>
      <c r="B1364" t="s">
        <v>33</v>
      </c>
      <c r="C1364">
        <v>-0.15972227322591201</v>
      </c>
      <c r="D1364">
        <v>0.39917594571442799</v>
      </c>
      <c r="E1364">
        <v>2.5511204564453299E-2</v>
      </c>
      <c r="F1364" t="s">
        <v>16</v>
      </c>
      <c r="G1364">
        <v>-1</v>
      </c>
      <c r="H1364">
        <v>1</v>
      </c>
    </row>
    <row r="1365" spans="1:8" x14ac:dyDescent="0.25">
      <c r="A1365" t="s">
        <v>1927</v>
      </c>
      <c r="B1365" t="s">
        <v>32</v>
      </c>
      <c r="C1365">
        <v>-0.17827178320186801</v>
      </c>
      <c r="D1365">
        <v>0.34592425136907501</v>
      </c>
      <c r="E1365">
        <v>3.1780828685974198E-2</v>
      </c>
      <c r="F1365" t="s">
        <v>16</v>
      </c>
      <c r="G1365">
        <v>-1</v>
      </c>
      <c r="H1365">
        <v>1</v>
      </c>
    </row>
    <row r="1366" spans="1:8" x14ac:dyDescent="0.25">
      <c r="A1366" t="s">
        <v>1928</v>
      </c>
      <c r="B1366" t="s">
        <v>30</v>
      </c>
      <c r="C1366">
        <v>-0.22501809397143899</v>
      </c>
      <c r="D1366">
        <v>0.231887214529028</v>
      </c>
      <c r="E1366">
        <v>5.0633142614539398E-2</v>
      </c>
      <c r="F1366" t="s">
        <v>16</v>
      </c>
      <c r="G1366">
        <v>-1</v>
      </c>
      <c r="H1366">
        <v>1</v>
      </c>
    </row>
    <row r="1367" spans="1:8" x14ac:dyDescent="0.25">
      <c r="A1367" t="s">
        <v>1929</v>
      </c>
      <c r="B1367" t="s">
        <v>29</v>
      </c>
      <c r="C1367">
        <v>-0.113392226506841</v>
      </c>
      <c r="D1367">
        <v>0.55076524906078705</v>
      </c>
      <c r="E1367">
        <v>1.2857797032178901E-2</v>
      </c>
      <c r="F1367" t="s">
        <v>16</v>
      </c>
      <c r="G1367">
        <v>-1</v>
      </c>
      <c r="H1367">
        <v>1</v>
      </c>
    </row>
    <row r="1368" spans="1:8" x14ac:dyDescent="0.25">
      <c r="A1368" t="s">
        <v>1930</v>
      </c>
      <c r="B1368" t="s">
        <v>28</v>
      </c>
      <c r="C1368">
        <v>-0.181742816591974</v>
      </c>
      <c r="D1368">
        <v>0.33645903046511499</v>
      </c>
      <c r="E1368">
        <v>3.3030451382784098E-2</v>
      </c>
      <c r="F1368" t="s">
        <v>16</v>
      </c>
      <c r="G1368">
        <v>-1</v>
      </c>
      <c r="H1368">
        <v>1</v>
      </c>
    </row>
    <row r="1369" spans="1:8" x14ac:dyDescent="0.25">
      <c r="A1369" t="s">
        <v>1931</v>
      </c>
      <c r="B1369" t="s">
        <v>27</v>
      </c>
      <c r="C1369">
        <v>-0.152520591091586</v>
      </c>
      <c r="D1369">
        <v>0.42104099831738301</v>
      </c>
      <c r="E1369">
        <v>2.3262530706927E-2</v>
      </c>
      <c r="F1369" t="s">
        <v>16</v>
      </c>
      <c r="G1369">
        <v>-1</v>
      </c>
      <c r="H1369">
        <v>1</v>
      </c>
    </row>
    <row r="1370" spans="1:8" x14ac:dyDescent="0.25">
      <c r="A1370" t="s">
        <v>1932</v>
      </c>
      <c r="B1370" t="s">
        <v>531</v>
      </c>
      <c r="C1370">
        <v>-0.14498000600959601</v>
      </c>
      <c r="D1370">
        <v>0.44462995554522999</v>
      </c>
      <c r="E1370">
        <v>2.1019202142542399E-2</v>
      </c>
      <c r="F1370" t="s">
        <v>526</v>
      </c>
      <c r="G1370">
        <v>-1</v>
      </c>
      <c r="H1370">
        <v>1</v>
      </c>
    </row>
    <row r="1371" spans="1:8" x14ac:dyDescent="0.25">
      <c r="A1371" t="s">
        <v>1933</v>
      </c>
      <c r="B1371" t="s">
        <v>530</v>
      </c>
      <c r="C1371">
        <v>-0.46228756163161999</v>
      </c>
      <c r="D1371">
        <v>1.0110610935785099E-2</v>
      </c>
      <c r="E1371">
        <v>0.21370978963930801</v>
      </c>
      <c r="F1371" t="s">
        <v>526</v>
      </c>
      <c r="G1371">
        <v>-1</v>
      </c>
      <c r="H1371">
        <v>1</v>
      </c>
    </row>
    <row r="1372" spans="1:8" x14ac:dyDescent="0.25">
      <c r="A1372" t="s">
        <v>1934</v>
      </c>
      <c r="B1372" t="s">
        <v>529</v>
      </c>
      <c r="C1372">
        <v>-0.55671232813422</v>
      </c>
      <c r="D1372">
        <v>1.3977127261176E-3</v>
      </c>
      <c r="E1372">
        <v>0.30992861629662399</v>
      </c>
      <c r="F1372" t="s">
        <v>526</v>
      </c>
      <c r="G1372">
        <v>-1</v>
      </c>
      <c r="H1372">
        <v>1</v>
      </c>
    </row>
    <row r="1373" spans="1:8" x14ac:dyDescent="0.25">
      <c r="A1373" t="s">
        <v>1935</v>
      </c>
      <c r="B1373" t="s">
        <v>528</v>
      </c>
      <c r="C1373">
        <v>-0.43445031551847502</v>
      </c>
      <c r="D1373">
        <v>1.6440912437881101E-2</v>
      </c>
      <c r="E1373">
        <v>0.18874707665410301</v>
      </c>
      <c r="F1373" t="s">
        <v>526</v>
      </c>
      <c r="G1373">
        <v>-1</v>
      </c>
      <c r="H1373">
        <v>1</v>
      </c>
    </row>
    <row r="1374" spans="1:8" x14ac:dyDescent="0.25">
      <c r="A1374" t="s">
        <v>1936</v>
      </c>
      <c r="B1374" t="s">
        <v>141</v>
      </c>
      <c r="C1374">
        <v>0.19378617058532899</v>
      </c>
      <c r="D1374">
        <v>0.30485510418470202</v>
      </c>
      <c r="E1374">
        <v>3.7553079910126401E-2</v>
      </c>
      <c r="F1374" t="s">
        <v>136</v>
      </c>
      <c r="G1374">
        <v>-1</v>
      </c>
      <c r="H1374">
        <v>0</v>
      </c>
    </row>
    <row r="1375" spans="1:8" x14ac:dyDescent="0.25">
      <c r="A1375" t="s">
        <v>1937</v>
      </c>
      <c r="B1375" t="s">
        <v>140</v>
      </c>
      <c r="C1375">
        <v>-7.5649506411237202E-2</v>
      </c>
      <c r="D1375">
        <v>0.69113648887975498</v>
      </c>
      <c r="E1375">
        <v>5.7228478202637004E-3</v>
      </c>
      <c r="F1375" t="s">
        <v>136</v>
      </c>
      <c r="G1375">
        <v>-1</v>
      </c>
      <c r="H1375">
        <v>1</v>
      </c>
    </row>
    <row r="1376" spans="1:8" x14ac:dyDescent="0.25">
      <c r="A1376" t="s">
        <v>1938</v>
      </c>
      <c r="B1376" t="s">
        <v>139</v>
      </c>
      <c r="C1376">
        <v>-0.37546447703082902</v>
      </c>
      <c r="D1376">
        <v>4.0893322527480999E-2</v>
      </c>
      <c r="E1376">
        <v>0.14097357351203399</v>
      </c>
      <c r="F1376" t="s">
        <v>136</v>
      </c>
      <c r="G1376">
        <v>-1</v>
      </c>
      <c r="H1376">
        <v>1</v>
      </c>
    </row>
    <row r="1377" spans="1:8" x14ac:dyDescent="0.25">
      <c r="A1377" t="s">
        <v>1939</v>
      </c>
      <c r="B1377" t="s">
        <v>138</v>
      </c>
      <c r="C1377">
        <v>-0.15650594531825901</v>
      </c>
      <c r="D1377">
        <v>0.40886006788794699</v>
      </c>
      <c r="E1377">
        <v>2.44941109199623E-2</v>
      </c>
      <c r="F1377" t="s">
        <v>136</v>
      </c>
      <c r="G1377">
        <v>-1</v>
      </c>
      <c r="H1377">
        <v>1</v>
      </c>
    </row>
    <row r="1378" spans="1:8" x14ac:dyDescent="0.25">
      <c r="A1378" t="s">
        <v>1940</v>
      </c>
      <c r="B1378" t="s">
        <v>441</v>
      </c>
      <c r="C1378">
        <v>1.43028815145839E-2</v>
      </c>
      <c r="D1378">
        <v>0.94020278863782203</v>
      </c>
      <c r="E1378">
        <v>2.045724196205E-4</v>
      </c>
      <c r="F1378" t="s">
        <v>436</v>
      </c>
      <c r="G1378">
        <v>-1</v>
      </c>
      <c r="H1378">
        <v>0</v>
      </c>
    </row>
    <row r="1379" spans="1:8" x14ac:dyDescent="0.25">
      <c r="A1379" t="s">
        <v>1941</v>
      </c>
      <c r="B1379" t="s">
        <v>440</v>
      </c>
      <c r="C1379">
        <v>-3.5578003556991297E-2</v>
      </c>
      <c r="D1379">
        <v>0.851937180833089</v>
      </c>
      <c r="E1379">
        <v>1.2657943371011001E-3</v>
      </c>
      <c r="F1379" t="s">
        <v>436</v>
      </c>
      <c r="G1379">
        <v>-1</v>
      </c>
      <c r="H1379">
        <v>1</v>
      </c>
    </row>
    <row r="1380" spans="1:8" x14ac:dyDescent="0.25">
      <c r="A1380" t="s">
        <v>1942</v>
      </c>
      <c r="B1380" t="s">
        <v>439</v>
      </c>
      <c r="C1380">
        <v>0.20741217672185</v>
      </c>
      <c r="D1380">
        <v>0.27142593067565801</v>
      </c>
      <c r="E1380">
        <v>4.3019811052496297E-2</v>
      </c>
      <c r="F1380" t="s">
        <v>436</v>
      </c>
      <c r="G1380">
        <v>-1</v>
      </c>
      <c r="H1380">
        <v>0</v>
      </c>
    </row>
    <row r="1381" spans="1:8" x14ac:dyDescent="0.25">
      <c r="A1381" t="s">
        <v>1943</v>
      </c>
      <c r="B1381" t="s">
        <v>438</v>
      </c>
      <c r="C1381">
        <v>0.19662948766589</v>
      </c>
      <c r="D1381">
        <v>0.29767516760340001</v>
      </c>
      <c r="E1381">
        <v>3.86631554197506E-2</v>
      </c>
      <c r="F1381" t="s">
        <v>436</v>
      </c>
      <c r="G1381">
        <v>-1</v>
      </c>
      <c r="H1381">
        <v>0</v>
      </c>
    </row>
    <row r="1382" spans="1:8" x14ac:dyDescent="0.25">
      <c r="A1382" t="s">
        <v>1944</v>
      </c>
      <c r="B1382" t="s">
        <v>231</v>
      </c>
      <c r="C1382">
        <v>9.9903238503627007E-2</v>
      </c>
      <c r="D1382">
        <v>0.59940337278023004</v>
      </c>
      <c r="E1382">
        <v>9.9806570635127996E-3</v>
      </c>
      <c r="F1382" t="s">
        <v>226</v>
      </c>
      <c r="G1382">
        <v>1</v>
      </c>
      <c r="H1382">
        <v>1</v>
      </c>
    </row>
    <row r="1383" spans="1:8" x14ac:dyDescent="0.25">
      <c r="A1383" t="s">
        <v>1945</v>
      </c>
      <c r="B1383" t="s">
        <v>230</v>
      </c>
      <c r="C1383">
        <v>-0.107411302839426</v>
      </c>
      <c r="D1383">
        <v>0.57210362032254203</v>
      </c>
      <c r="E1383">
        <v>1.15371879776627E-2</v>
      </c>
      <c r="F1383" t="s">
        <v>226</v>
      </c>
      <c r="G1383">
        <v>1</v>
      </c>
      <c r="H1383">
        <v>0</v>
      </c>
    </row>
    <row r="1384" spans="1:8" x14ac:dyDescent="0.25">
      <c r="A1384" t="s">
        <v>1946</v>
      </c>
      <c r="B1384" t="s">
        <v>229</v>
      </c>
      <c r="C1384">
        <v>-0.403751044346915</v>
      </c>
      <c r="D1384">
        <v>2.69232815538465E-2</v>
      </c>
      <c r="E1384">
        <v>0.16301490581122499</v>
      </c>
      <c r="F1384" t="s">
        <v>226</v>
      </c>
      <c r="G1384">
        <v>1</v>
      </c>
      <c r="H1384">
        <v>0</v>
      </c>
    </row>
    <row r="1385" spans="1:8" x14ac:dyDescent="0.25">
      <c r="A1385" t="s">
        <v>1947</v>
      </c>
      <c r="B1385" t="s">
        <v>228</v>
      </c>
      <c r="C1385">
        <v>-0.21522826425875499</v>
      </c>
      <c r="D1385">
        <v>0.25336620692490303</v>
      </c>
      <c r="E1385">
        <v>4.6323205735836898E-2</v>
      </c>
      <c r="F1385" t="s">
        <v>226</v>
      </c>
      <c r="G1385">
        <v>1</v>
      </c>
      <c r="H1385">
        <v>0</v>
      </c>
    </row>
    <row r="1386" spans="1:8" x14ac:dyDescent="0.25">
      <c r="A1386" t="s">
        <v>1948</v>
      </c>
      <c r="B1386" t="s">
        <v>201</v>
      </c>
      <c r="C1386">
        <v>0.30162324840823401</v>
      </c>
      <c r="D1386">
        <v>0.10526651390233401</v>
      </c>
      <c r="E1386">
        <v>9.0976583980336007E-2</v>
      </c>
      <c r="F1386" t="s">
        <v>196</v>
      </c>
      <c r="G1386">
        <v>1</v>
      </c>
      <c r="H1386">
        <v>1</v>
      </c>
    </row>
    <row r="1387" spans="1:8" x14ac:dyDescent="0.25">
      <c r="A1387" t="s">
        <v>1949</v>
      </c>
      <c r="B1387" t="s">
        <v>200</v>
      </c>
      <c r="C1387">
        <v>8.9212051343105905E-2</v>
      </c>
      <c r="D1387">
        <v>0.63920661728374595</v>
      </c>
      <c r="E1387">
        <v>7.9587901048449993E-3</v>
      </c>
      <c r="F1387" t="s">
        <v>196</v>
      </c>
      <c r="G1387">
        <v>1</v>
      </c>
      <c r="H1387">
        <v>1</v>
      </c>
    </row>
    <row r="1388" spans="1:8" x14ac:dyDescent="0.25">
      <c r="A1388" t="s">
        <v>1950</v>
      </c>
      <c r="B1388" t="s">
        <v>199</v>
      </c>
      <c r="C1388">
        <v>-0.26354642152075602</v>
      </c>
      <c r="D1388">
        <v>0.15937180085404501</v>
      </c>
      <c r="E1388">
        <v>6.9456716296396104E-2</v>
      </c>
      <c r="F1388" t="s">
        <v>196</v>
      </c>
      <c r="G1388">
        <v>1</v>
      </c>
      <c r="H1388">
        <v>0</v>
      </c>
    </row>
    <row r="1389" spans="1:8" x14ac:dyDescent="0.25">
      <c r="A1389" t="s">
        <v>1951</v>
      </c>
      <c r="B1389" t="s">
        <v>198</v>
      </c>
      <c r="C1389">
        <v>-0.23054400609982401</v>
      </c>
      <c r="D1389">
        <v>0.22031946317222001</v>
      </c>
      <c r="E1389">
        <v>5.3150538748555999E-2</v>
      </c>
      <c r="F1389" t="s">
        <v>196</v>
      </c>
      <c r="G1389">
        <v>1</v>
      </c>
      <c r="H1389">
        <v>0</v>
      </c>
    </row>
    <row r="1390" spans="1:8" x14ac:dyDescent="0.25">
      <c r="A1390" t="s">
        <v>1952</v>
      </c>
      <c r="B1390" t="s">
        <v>291</v>
      </c>
      <c r="C1390">
        <v>4.4118591650519901E-2</v>
      </c>
      <c r="D1390">
        <v>0.81693259638554105</v>
      </c>
      <c r="E1390">
        <v>1.9464501292251999E-3</v>
      </c>
      <c r="F1390" t="s">
        <v>286</v>
      </c>
      <c r="G1390">
        <v>1</v>
      </c>
      <c r="H1390">
        <v>1</v>
      </c>
    </row>
    <row r="1391" spans="1:8" x14ac:dyDescent="0.25">
      <c r="A1391" t="s">
        <v>1953</v>
      </c>
      <c r="B1391" t="s">
        <v>290</v>
      </c>
      <c r="C1391">
        <v>-0.20951415391278</v>
      </c>
      <c r="D1391">
        <v>0.26648931201667803</v>
      </c>
      <c r="E1391">
        <v>4.38961806897884E-2</v>
      </c>
      <c r="F1391" t="s">
        <v>286</v>
      </c>
      <c r="G1391">
        <v>1</v>
      </c>
      <c r="H1391">
        <v>0</v>
      </c>
    </row>
    <row r="1392" spans="1:8" x14ac:dyDescent="0.25">
      <c r="A1392" t="s">
        <v>1954</v>
      </c>
      <c r="B1392" t="s">
        <v>289</v>
      </c>
      <c r="C1392">
        <v>-0.29438820329967302</v>
      </c>
      <c r="D1392">
        <v>0.114304091068647</v>
      </c>
      <c r="E1392">
        <v>8.6664414242010199E-2</v>
      </c>
      <c r="F1392" t="s">
        <v>286</v>
      </c>
      <c r="G1392">
        <v>1</v>
      </c>
      <c r="H1392">
        <v>0</v>
      </c>
    </row>
    <row r="1393" spans="1:8" x14ac:dyDescent="0.25">
      <c r="A1393" t="s">
        <v>1955</v>
      </c>
      <c r="B1393" t="s">
        <v>288</v>
      </c>
      <c r="C1393">
        <v>-0.124788748631336</v>
      </c>
      <c r="D1393">
        <v>0.51116220428014103</v>
      </c>
      <c r="E1393">
        <v>1.5572231784974799E-2</v>
      </c>
      <c r="F1393" t="s">
        <v>286</v>
      </c>
      <c r="G1393">
        <v>1</v>
      </c>
      <c r="H1393">
        <v>0</v>
      </c>
    </row>
    <row r="1394" spans="1:8" x14ac:dyDescent="0.25">
      <c r="A1394" t="s">
        <v>1956</v>
      </c>
      <c r="B1394" t="s">
        <v>501</v>
      </c>
      <c r="C1394">
        <v>0.186702449184216</v>
      </c>
      <c r="D1394">
        <v>0.323210887194541</v>
      </c>
      <c r="E1394">
        <v>3.4857804531385199E-2</v>
      </c>
      <c r="F1394" t="s">
        <v>496</v>
      </c>
      <c r="G1394">
        <v>-1</v>
      </c>
      <c r="H1394">
        <v>0</v>
      </c>
    </row>
    <row r="1395" spans="1:8" x14ac:dyDescent="0.25">
      <c r="A1395" t="s">
        <v>1957</v>
      </c>
      <c r="B1395" t="s">
        <v>500</v>
      </c>
      <c r="C1395">
        <v>0.41069313126410101</v>
      </c>
      <c r="D1395">
        <v>2.4171934757056601E-2</v>
      </c>
      <c r="E1395">
        <v>0.16866884806751201</v>
      </c>
      <c r="F1395" t="s">
        <v>496</v>
      </c>
      <c r="G1395">
        <v>-1</v>
      </c>
      <c r="H1395">
        <v>0</v>
      </c>
    </row>
    <row r="1396" spans="1:8" x14ac:dyDescent="0.25">
      <c r="A1396" t="s">
        <v>1958</v>
      </c>
      <c r="B1396" t="s">
        <v>499</v>
      </c>
      <c r="C1396">
        <v>0.252479101692826</v>
      </c>
      <c r="D1396">
        <v>0.17828599867808201</v>
      </c>
      <c r="E1396">
        <v>6.3745696791616999E-2</v>
      </c>
      <c r="F1396" t="s">
        <v>496</v>
      </c>
      <c r="G1396">
        <v>-1</v>
      </c>
      <c r="H1396">
        <v>0</v>
      </c>
    </row>
    <row r="1397" spans="1:8" x14ac:dyDescent="0.25">
      <c r="A1397" t="s">
        <v>1959</v>
      </c>
      <c r="B1397" t="s">
        <v>498</v>
      </c>
      <c r="C1397">
        <v>0.29553956946548898</v>
      </c>
      <c r="D1397">
        <v>0.112828541252154</v>
      </c>
      <c r="E1397">
        <v>8.7343637119847106E-2</v>
      </c>
      <c r="F1397" t="s">
        <v>496</v>
      </c>
      <c r="G1397">
        <v>-1</v>
      </c>
      <c r="H1397">
        <v>0</v>
      </c>
    </row>
    <row r="1398" spans="1:8" x14ac:dyDescent="0.25">
      <c r="A1398" t="s">
        <v>1960</v>
      </c>
      <c r="B1398" t="s">
        <v>471</v>
      </c>
      <c r="C1398">
        <v>-0.33086246844650902</v>
      </c>
      <c r="D1398">
        <v>7.4117494687557697E-2</v>
      </c>
      <c r="E1398">
        <v>0.109469973026517</v>
      </c>
      <c r="F1398" t="s">
        <v>466</v>
      </c>
      <c r="G1398">
        <v>1</v>
      </c>
      <c r="H1398">
        <v>0</v>
      </c>
    </row>
    <row r="1399" spans="1:8" x14ac:dyDescent="0.25">
      <c r="A1399" t="s">
        <v>1961</v>
      </c>
      <c r="B1399" t="s">
        <v>470</v>
      </c>
      <c r="C1399">
        <v>-0.24518701232648299</v>
      </c>
      <c r="D1399">
        <v>0.191579547213512</v>
      </c>
      <c r="E1399">
        <v>6.0116671013587301E-2</v>
      </c>
      <c r="F1399" t="s">
        <v>466</v>
      </c>
      <c r="G1399">
        <v>1</v>
      </c>
      <c r="H1399">
        <v>0</v>
      </c>
    </row>
    <row r="1400" spans="1:8" x14ac:dyDescent="0.25">
      <c r="A1400" t="s">
        <v>1962</v>
      </c>
      <c r="B1400" t="s">
        <v>469</v>
      </c>
      <c r="C1400">
        <v>1.7820000516473301E-2</v>
      </c>
      <c r="D1400">
        <v>0.92553492354510603</v>
      </c>
      <c r="E1400">
        <v>3.1755241840720003E-4</v>
      </c>
      <c r="F1400" t="s">
        <v>466</v>
      </c>
      <c r="G1400">
        <v>1</v>
      </c>
      <c r="H1400">
        <v>1</v>
      </c>
    </row>
    <row r="1401" spans="1:8" x14ac:dyDescent="0.25">
      <c r="A1401" t="s">
        <v>1963</v>
      </c>
      <c r="B1401" t="s">
        <v>468</v>
      </c>
      <c r="C1401">
        <v>0.129784312826836</v>
      </c>
      <c r="D1401">
        <v>0.49425789012309801</v>
      </c>
      <c r="E1401">
        <v>1.6843967855934099E-2</v>
      </c>
      <c r="F1401" t="s">
        <v>466</v>
      </c>
      <c r="G1401">
        <v>1</v>
      </c>
      <c r="H1401">
        <v>1</v>
      </c>
    </row>
    <row r="1402" spans="1:8" x14ac:dyDescent="0.25">
      <c r="A1402" t="s">
        <v>1964</v>
      </c>
      <c r="B1402" t="s">
        <v>381</v>
      </c>
      <c r="C1402">
        <v>9.6489555287635007E-3</v>
      </c>
      <c r="D1402">
        <v>0.95964035051701901</v>
      </c>
      <c r="E1402" s="16">
        <v>9.3102342796358401E-5</v>
      </c>
      <c r="F1402" t="s">
        <v>376</v>
      </c>
      <c r="G1402">
        <v>-1</v>
      </c>
      <c r="H1402">
        <v>0</v>
      </c>
    </row>
    <row r="1403" spans="1:8" x14ac:dyDescent="0.25">
      <c r="A1403" t="s">
        <v>1965</v>
      </c>
      <c r="B1403" t="s">
        <v>380</v>
      </c>
      <c r="C1403">
        <v>-0.16229906413128301</v>
      </c>
      <c r="D1403">
        <v>0.39151248868261102</v>
      </c>
      <c r="E1403">
        <v>2.6340986217890199E-2</v>
      </c>
      <c r="F1403" t="s">
        <v>376</v>
      </c>
      <c r="G1403">
        <v>-1</v>
      </c>
      <c r="H1403">
        <v>1</v>
      </c>
    </row>
    <row r="1404" spans="1:8" x14ac:dyDescent="0.25">
      <c r="A1404" t="s">
        <v>1966</v>
      </c>
      <c r="B1404" t="s">
        <v>379</v>
      </c>
      <c r="C1404">
        <v>-0.556706406327659</v>
      </c>
      <c r="D1404">
        <v>1.3979121355497E-3</v>
      </c>
      <c r="E1404">
        <v>0.30992202284625597</v>
      </c>
      <c r="F1404" t="s">
        <v>376</v>
      </c>
      <c r="G1404">
        <v>-1</v>
      </c>
      <c r="H1404">
        <v>1</v>
      </c>
    </row>
    <row r="1405" spans="1:8" x14ac:dyDescent="0.25">
      <c r="A1405" t="s">
        <v>1967</v>
      </c>
      <c r="B1405" t="s">
        <v>378</v>
      </c>
      <c r="C1405">
        <v>-0.35622570945925103</v>
      </c>
      <c r="D1405">
        <v>5.3341965566688201E-2</v>
      </c>
      <c r="E1405">
        <v>0.12689675607974699</v>
      </c>
      <c r="F1405" t="s">
        <v>376</v>
      </c>
      <c r="G1405">
        <v>-1</v>
      </c>
      <c r="H1405">
        <v>1</v>
      </c>
    </row>
    <row r="1406" spans="1:8" x14ac:dyDescent="0.25">
      <c r="A1406" t="s">
        <v>1968</v>
      </c>
      <c r="B1406" t="s">
        <v>351</v>
      </c>
      <c r="C1406">
        <v>-0.204284613505405</v>
      </c>
      <c r="D1406">
        <v>0.27888008404645598</v>
      </c>
      <c r="E1406">
        <v>4.1732203315053E-2</v>
      </c>
      <c r="F1406" t="s">
        <v>346</v>
      </c>
      <c r="G1406">
        <v>-1</v>
      </c>
      <c r="H1406">
        <v>1</v>
      </c>
    </row>
    <row r="1407" spans="1:8" x14ac:dyDescent="0.25">
      <c r="A1407" t="s">
        <v>1969</v>
      </c>
      <c r="B1407" t="s">
        <v>350</v>
      </c>
      <c r="C1407">
        <v>-0.40334550604714098</v>
      </c>
      <c r="D1407">
        <v>2.7091591190847399E-2</v>
      </c>
      <c r="E1407">
        <v>0.16268759724842399</v>
      </c>
      <c r="F1407" t="s">
        <v>346</v>
      </c>
      <c r="G1407">
        <v>-1</v>
      </c>
      <c r="H1407">
        <v>1</v>
      </c>
    </row>
    <row r="1408" spans="1:8" x14ac:dyDescent="0.25">
      <c r="A1408" t="s">
        <v>1970</v>
      </c>
      <c r="B1408" t="s">
        <v>349</v>
      </c>
      <c r="C1408">
        <v>-0.53080960177065395</v>
      </c>
      <c r="D1408">
        <v>2.5460828787360998E-3</v>
      </c>
      <c r="E1408">
        <v>0.28175883333191998</v>
      </c>
      <c r="F1408" t="s">
        <v>346</v>
      </c>
      <c r="G1408">
        <v>-1</v>
      </c>
      <c r="H1408">
        <v>1</v>
      </c>
    </row>
    <row r="1409" spans="1:8" x14ac:dyDescent="0.25">
      <c r="A1409" t="s">
        <v>1971</v>
      </c>
      <c r="B1409" t="s">
        <v>348</v>
      </c>
      <c r="C1409">
        <v>-0.31233272635234899</v>
      </c>
      <c r="D1409">
        <v>9.2887140482756994E-2</v>
      </c>
      <c r="E1409">
        <v>9.7551731950691598E-2</v>
      </c>
      <c r="F1409" t="s">
        <v>346</v>
      </c>
      <c r="G1409">
        <v>-1</v>
      </c>
      <c r="H1409">
        <v>1</v>
      </c>
    </row>
    <row r="1410" spans="1:8" x14ac:dyDescent="0.25">
      <c r="A1410" t="s">
        <v>1972</v>
      </c>
      <c r="B1410" t="s">
        <v>321</v>
      </c>
      <c r="C1410">
        <v>-5.5525682979879303E-2</v>
      </c>
      <c r="D1410">
        <v>0.77072347283137699</v>
      </c>
      <c r="E1410">
        <v>3.0831014703819001E-3</v>
      </c>
      <c r="F1410" t="s">
        <v>316</v>
      </c>
      <c r="G1410">
        <v>-1</v>
      </c>
      <c r="H1410">
        <v>1</v>
      </c>
    </row>
    <row r="1411" spans="1:8" x14ac:dyDescent="0.25">
      <c r="A1411" t="s">
        <v>1973</v>
      </c>
      <c r="B1411" t="s">
        <v>320</v>
      </c>
      <c r="C1411">
        <v>8.5572036053441602E-2</v>
      </c>
      <c r="D1411">
        <v>0.65299316663353801</v>
      </c>
      <c r="E1411">
        <v>7.3225733543317E-3</v>
      </c>
      <c r="F1411" t="s">
        <v>316</v>
      </c>
      <c r="G1411">
        <v>-1</v>
      </c>
      <c r="H1411">
        <v>0</v>
      </c>
    </row>
    <row r="1412" spans="1:8" x14ac:dyDescent="0.25">
      <c r="A1412" t="s">
        <v>1974</v>
      </c>
      <c r="B1412" t="s">
        <v>319</v>
      </c>
      <c r="C1412">
        <v>1.647345930525E-4</v>
      </c>
      <c r="D1412">
        <v>0.99931067024186904</v>
      </c>
      <c r="E1412" s="16">
        <v>2.7137486258155201E-8</v>
      </c>
      <c r="F1412" t="s">
        <v>316</v>
      </c>
      <c r="G1412">
        <v>-1</v>
      </c>
      <c r="H1412">
        <v>0</v>
      </c>
    </row>
    <row r="1413" spans="1:8" x14ac:dyDescent="0.25">
      <c r="A1413" t="s">
        <v>1975</v>
      </c>
      <c r="B1413" t="s">
        <v>318</v>
      </c>
      <c r="C1413">
        <v>0.22151470384498001</v>
      </c>
      <c r="D1413">
        <v>0.23942846143886901</v>
      </c>
      <c r="E1413">
        <v>4.9068764019530003E-2</v>
      </c>
      <c r="F1413" t="s">
        <v>316</v>
      </c>
      <c r="G1413">
        <v>-1</v>
      </c>
      <c r="H1413">
        <v>0</v>
      </c>
    </row>
    <row r="1414" spans="1:8" x14ac:dyDescent="0.25">
      <c r="A1414" t="s">
        <v>1976</v>
      </c>
      <c r="B1414" t="s">
        <v>81</v>
      </c>
      <c r="C1414">
        <v>0.14996167340293701</v>
      </c>
      <c r="D1414">
        <v>0.42896702082397797</v>
      </c>
      <c r="E1414">
        <v>2.24885034898092E-2</v>
      </c>
      <c r="F1414" t="s">
        <v>76</v>
      </c>
      <c r="G1414">
        <v>1</v>
      </c>
      <c r="H1414">
        <v>1</v>
      </c>
    </row>
    <row r="1415" spans="1:8" x14ac:dyDescent="0.25">
      <c r="A1415" t="s">
        <v>1977</v>
      </c>
      <c r="B1415" t="s">
        <v>80</v>
      </c>
      <c r="C1415">
        <v>1.4371766330195501E-2</v>
      </c>
      <c r="D1415">
        <v>0.93991531031687703</v>
      </c>
      <c r="E1415">
        <v>2.065476674499E-4</v>
      </c>
      <c r="F1415" t="s">
        <v>76</v>
      </c>
      <c r="G1415">
        <v>1</v>
      </c>
      <c r="H1415">
        <v>1</v>
      </c>
    </row>
    <row r="1416" spans="1:8" x14ac:dyDescent="0.25">
      <c r="A1416" t="s">
        <v>1978</v>
      </c>
      <c r="B1416" t="s">
        <v>79</v>
      </c>
      <c r="C1416">
        <v>-0.13525869138521801</v>
      </c>
      <c r="D1416">
        <v>0.476063555480012</v>
      </c>
      <c r="E1416">
        <v>1.8294913595241699E-2</v>
      </c>
      <c r="F1416" t="s">
        <v>76</v>
      </c>
      <c r="G1416">
        <v>1</v>
      </c>
      <c r="H1416">
        <v>0</v>
      </c>
    </row>
    <row r="1417" spans="1:8" x14ac:dyDescent="0.25">
      <c r="A1417" t="s">
        <v>1979</v>
      </c>
      <c r="B1417" t="s">
        <v>78</v>
      </c>
      <c r="C1417">
        <v>-0.25459712457507599</v>
      </c>
      <c r="D1417">
        <v>0.17454952662773601</v>
      </c>
      <c r="E1417">
        <v>6.4819695841896993E-2</v>
      </c>
      <c r="F1417" t="s">
        <v>76</v>
      </c>
      <c r="G1417">
        <v>1</v>
      </c>
      <c r="H1417">
        <v>0</v>
      </c>
    </row>
    <row r="1418" spans="1:8" x14ac:dyDescent="0.25">
      <c r="A1418" t="s">
        <v>1980</v>
      </c>
      <c r="B1418" t="s">
        <v>411</v>
      </c>
      <c r="C1418">
        <v>-2.0809060706269901E-2</v>
      </c>
      <c r="D1418">
        <v>0.91308788058437895</v>
      </c>
      <c r="E1418">
        <v>4.3301700747720002E-4</v>
      </c>
      <c r="F1418" t="s">
        <v>406</v>
      </c>
      <c r="G1418">
        <v>-1</v>
      </c>
      <c r="H1418">
        <v>1</v>
      </c>
    </row>
    <row r="1419" spans="1:8" x14ac:dyDescent="0.25">
      <c r="A1419" t="s">
        <v>1981</v>
      </c>
      <c r="B1419" t="s">
        <v>410</v>
      </c>
      <c r="C1419">
        <v>-0.45355517891331298</v>
      </c>
      <c r="D1419">
        <v>1.1826035767400401E-2</v>
      </c>
      <c r="E1419">
        <v>0.20571230031908699</v>
      </c>
      <c r="F1419" t="s">
        <v>406</v>
      </c>
      <c r="G1419">
        <v>-1</v>
      </c>
      <c r="H1419">
        <v>1</v>
      </c>
    </row>
    <row r="1420" spans="1:8" x14ac:dyDescent="0.25">
      <c r="A1420" t="s">
        <v>1982</v>
      </c>
      <c r="B1420" t="s">
        <v>409</v>
      </c>
      <c r="C1420">
        <v>-0.46429147780169799</v>
      </c>
      <c r="D1420">
        <v>9.7479927449841998E-3</v>
      </c>
      <c r="E1420">
        <v>0.215566576359285</v>
      </c>
      <c r="F1420" t="s">
        <v>406</v>
      </c>
      <c r="G1420">
        <v>-1</v>
      </c>
      <c r="H1420">
        <v>1</v>
      </c>
    </row>
    <row r="1421" spans="1:8" x14ac:dyDescent="0.25">
      <c r="A1421" t="s">
        <v>1983</v>
      </c>
      <c r="B1421" t="s">
        <v>408</v>
      </c>
      <c r="C1421">
        <v>-0.45876742092043699</v>
      </c>
      <c r="D1421">
        <v>1.0775073317105E-2</v>
      </c>
      <c r="E1421">
        <v>0.21046754649798899</v>
      </c>
      <c r="F1421" t="s">
        <v>406</v>
      </c>
      <c r="G1421">
        <v>-1</v>
      </c>
      <c r="H1421">
        <v>1</v>
      </c>
    </row>
    <row r="1422" spans="1:8" x14ac:dyDescent="0.25">
      <c r="A1422" t="s">
        <v>1984</v>
      </c>
      <c r="B1422" t="s">
        <v>261</v>
      </c>
      <c r="C1422">
        <v>-6.0088100178124201E-2</v>
      </c>
      <c r="D1422">
        <v>0.75244540303099405</v>
      </c>
      <c r="E1422">
        <v>3.6105797830164E-3</v>
      </c>
      <c r="F1422" t="s">
        <v>256</v>
      </c>
      <c r="G1422">
        <v>1</v>
      </c>
      <c r="H1422">
        <v>0</v>
      </c>
    </row>
    <row r="1423" spans="1:8" x14ac:dyDescent="0.25">
      <c r="A1423" t="s">
        <v>1985</v>
      </c>
      <c r="B1423" t="s">
        <v>260</v>
      </c>
      <c r="C1423">
        <v>-0.32173570458157102</v>
      </c>
      <c r="D1423">
        <v>8.29575000410335E-2</v>
      </c>
      <c r="E1423">
        <v>0.1035138636026</v>
      </c>
      <c r="F1423" t="s">
        <v>256</v>
      </c>
      <c r="G1423">
        <v>1</v>
      </c>
      <c r="H1423">
        <v>0</v>
      </c>
    </row>
    <row r="1424" spans="1:8" x14ac:dyDescent="0.25">
      <c r="A1424" t="s">
        <v>1986</v>
      </c>
      <c r="B1424" t="s">
        <v>259</v>
      </c>
      <c r="C1424">
        <v>-0.402754316284747</v>
      </c>
      <c r="D1424">
        <v>2.73384875787837E-2</v>
      </c>
      <c r="E1424">
        <v>0.16221103928599401</v>
      </c>
      <c r="F1424" t="s">
        <v>256</v>
      </c>
      <c r="G1424">
        <v>1</v>
      </c>
      <c r="H1424">
        <v>0</v>
      </c>
    </row>
    <row r="1425" spans="1:8" x14ac:dyDescent="0.25">
      <c r="A1425" t="s">
        <v>1987</v>
      </c>
      <c r="B1425" t="s">
        <v>258</v>
      </c>
      <c r="C1425">
        <v>-0.43122909620472999</v>
      </c>
      <c r="D1425">
        <v>1.7349641350692401E-2</v>
      </c>
      <c r="E1425">
        <v>0.18595853341354801</v>
      </c>
      <c r="F1425" t="s">
        <v>256</v>
      </c>
      <c r="G1425">
        <v>1</v>
      </c>
      <c r="H1425">
        <v>0</v>
      </c>
    </row>
    <row r="1426" spans="1:8" x14ac:dyDescent="0.25">
      <c r="A1426" t="s">
        <v>1988</v>
      </c>
      <c r="B1426" t="s">
        <v>171</v>
      </c>
      <c r="C1426">
        <v>-7.3628620856617297E-2</v>
      </c>
      <c r="D1426">
        <v>0.69900045307983305</v>
      </c>
      <c r="E1426">
        <v>5.4211738092476997E-3</v>
      </c>
      <c r="F1426" t="s">
        <v>166</v>
      </c>
      <c r="G1426">
        <v>-1</v>
      </c>
      <c r="H1426">
        <v>1</v>
      </c>
    </row>
    <row r="1427" spans="1:8" x14ac:dyDescent="0.25">
      <c r="A1427" t="s">
        <v>1989</v>
      </c>
      <c r="B1427" t="s">
        <v>170</v>
      </c>
      <c r="C1427">
        <v>-0.18405381977707899</v>
      </c>
      <c r="D1427">
        <v>0.33024536141973398</v>
      </c>
      <c r="E1427">
        <v>3.3875808574533803E-2</v>
      </c>
      <c r="F1427" t="s">
        <v>166</v>
      </c>
      <c r="G1427">
        <v>-1</v>
      </c>
      <c r="H1427">
        <v>1</v>
      </c>
    </row>
    <row r="1428" spans="1:8" x14ac:dyDescent="0.25">
      <c r="A1428" t="s">
        <v>1990</v>
      </c>
      <c r="B1428" t="s">
        <v>169</v>
      </c>
      <c r="C1428">
        <v>-0.47149587893554501</v>
      </c>
      <c r="D1428">
        <v>8.5334063563286006E-3</v>
      </c>
      <c r="E1428">
        <v>0.22230836385320199</v>
      </c>
      <c r="F1428" t="s">
        <v>166</v>
      </c>
      <c r="G1428">
        <v>-1</v>
      </c>
      <c r="H1428">
        <v>1</v>
      </c>
    </row>
    <row r="1429" spans="1:8" x14ac:dyDescent="0.25">
      <c r="A1429" t="s">
        <v>1991</v>
      </c>
      <c r="B1429" t="s">
        <v>168</v>
      </c>
      <c r="C1429">
        <v>-0.53072459403844396</v>
      </c>
      <c r="D1429">
        <v>2.5509020152169998E-3</v>
      </c>
      <c r="E1429">
        <v>0.28166859471727101</v>
      </c>
      <c r="F1429" t="s">
        <v>166</v>
      </c>
      <c r="G1429">
        <v>-1</v>
      </c>
      <c r="H1429">
        <v>1</v>
      </c>
    </row>
    <row r="1430" spans="1:8" x14ac:dyDescent="0.25">
      <c r="A1430" t="s">
        <v>1992</v>
      </c>
      <c r="B1430" t="s">
        <v>111</v>
      </c>
      <c r="C1430">
        <v>-0.101461162253808</v>
      </c>
      <c r="D1430">
        <v>0.59369300181545304</v>
      </c>
      <c r="E1430">
        <v>1.0294367445893699E-2</v>
      </c>
      <c r="F1430" t="s">
        <v>106</v>
      </c>
      <c r="G1430">
        <v>-1</v>
      </c>
      <c r="H1430">
        <v>1</v>
      </c>
    </row>
    <row r="1431" spans="1:8" x14ac:dyDescent="0.25">
      <c r="A1431" t="s">
        <v>1993</v>
      </c>
      <c r="B1431" t="s">
        <v>110</v>
      </c>
      <c r="C1431">
        <v>-0.21984119034969199</v>
      </c>
      <c r="D1431">
        <v>0.243087834150023</v>
      </c>
      <c r="E1431">
        <v>4.8330148974369803E-2</v>
      </c>
      <c r="F1431" t="s">
        <v>106</v>
      </c>
      <c r="G1431">
        <v>-1</v>
      </c>
      <c r="H1431">
        <v>1</v>
      </c>
    </row>
    <row r="1432" spans="1:8" x14ac:dyDescent="0.25">
      <c r="A1432" t="s">
        <v>1994</v>
      </c>
      <c r="B1432" t="s">
        <v>109</v>
      </c>
      <c r="C1432">
        <v>-0.61612796676770598</v>
      </c>
      <c r="D1432">
        <v>2.8898279096579998E-4</v>
      </c>
      <c r="E1432">
        <v>0.37961367143330799</v>
      </c>
      <c r="F1432" t="s">
        <v>106</v>
      </c>
      <c r="G1432">
        <v>-1</v>
      </c>
      <c r="H1432">
        <v>1</v>
      </c>
    </row>
    <row r="1433" spans="1:8" x14ac:dyDescent="0.25">
      <c r="A1433" t="s">
        <v>1995</v>
      </c>
      <c r="B1433" t="s">
        <v>108</v>
      </c>
      <c r="C1433">
        <v>-0.46401571778899597</v>
      </c>
      <c r="D1433">
        <v>9.7972334510458003E-3</v>
      </c>
      <c r="E1433">
        <v>0.215310586355237</v>
      </c>
      <c r="F1433" t="s">
        <v>106</v>
      </c>
      <c r="G1433">
        <v>-1</v>
      </c>
      <c r="H1433">
        <v>1</v>
      </c>
    </row>
    <row r="1434" spans="1:8" x14ac:dyDescent="0.25">
      <c r="A1434" t="s">
        <v>1996</v>
      </c>
      <c r="B1434" t="s">
        <v>51</v>
      </c>
      <c r="C1434">
        <v>0.205848147027999</v>
      </c>
      <c r="D1434">
        <v>0.27513731189505403</v>
      </c>
      <c r="E1434">
        <v>4.2373459634860701E-2</v>
      </c>
      <c r="F1434" t="s">
        <v>46</v>
      </c>
      <c r="G1434">
        <v>-1</v>
      </c>
      <c r="H1434">
        <v>0</v>
      </c>
    </row>
    <row r="1435" spans="1:8" x14ac:dyDescent="0.25">
      <c r="A1435" t="s">
        <v>1997</v>
      </c>
      <c r="B1435" t="s">
        <v>50</v>
      </c>
      <c r="C1435">
        <v>-3.4047722323155498E-2</v>
      </c>
      <c r="D1435">
        <v>0.85824045102172797</v>
      </c>
      <c r="E1435">
        <v>1.1592473953948999E-3</v>
      </c>
      <c r="F1435" t="s">
        <v>46</v>
      </c>
      <c r="G1435">
        <v>-1</v>
      </c>
      <c r="H1435">
        <v>1</v>
      </c>
    </row>
    <row r="1436" spans="1:8" x14ac:dyDescent="0.25">
      <c r="A1436" t="s">
        <v>1998</v>
      </c>
      <c r="B1436" t="s">
        <v>49</v>
      </c>
      <c r="C1436">
        <v>-4.9026514759866101E-2</v>
      </c>
      <c r="D1436">
        <v>0.79696755846137401</v>
      </c>
      <c r="E1436">
        <v>2.4035991494992998E-3</v>
      </c>
      <c r="F1436" t="s">
        <v>46</v>
      </c>
      <c r="G1436">
        <v>-1</v>
      </c>
      <c r="H1436">
        <v>1</v>
      </c>
    </row>
    <row r="1437" spans="1:8" x14ac:dyDescent="0.25">
      <c r="A1437" t="s">
        <v>1999</v>
      </c>
      <c r="B1437" t="s">
        <v>48</v>
      </c>
      <c r="C1437">
        <v>4.8576077039451403E-2</v>
      </c>
      <c r="D1437">
        <v>0.79879488003099697</v>
      </c>
      <c r="E1437">
        <v>2.3596352605428999E-3</v>
      </c>
      <c r="F1437" t="s">
        <v>46</v>
      </c>
      <c r="G1437">
        <v>-1</v>
      </c>
      <c r="H1437">
        <v>0</v>
      </c>
    </row>
    <row r="1438" spans="1:8" x14ac:dyDescent="0.25">
      <c r="A1438" t="s">
        <v>2000</v>
      </c>
      <c r="B1438" t="s">
        <v>21</v>
      </c>
      <c r="C1438">
        <v>-0.223264571332314</v>
      </c>
      <c r="D1438">
        <v>0.23564159579358501</v>
      </c>
      <c r="E1438">
        <v>4.9847068812202099E-2</v>
      </c>
      <c r="F1438" t="s">
        <v>16</v>
      </c>
      <c r="G1438">
        <v>-1</v>
      </c>
      <c r="H1438">
        <v>1</v>
      </c>
    </row>
    <row r="1439" spans="1:8" x14ac:dyDescent="0.25">
      <c r="A1439" t="s">
        <v>2001</v>
      </c>
      <c r="B1439" t="s">
        <v>20</v>
      </c>
      <c r="C1439">
        <v>-9.7366893918781297E-2</v>
      </c>
      <c r="D1439">
        <v>0.60874993042807002</v>
      </c>
      <c r="E1439">
        <v>9.4803120313911998E-3</v>
      </c>
      <c r="F1439" t="s">
        <v>16</v>
      </c>
      <c r="G1439">
        <v>-1</v>
      </c>
      <c r="H1439">
        <v>1</v>
      </c>
    </row>
    <row r="1440" spans="1:8" x14ac:dyDescent="0.25">
      <c r="A1440" t="s">
        <v>2002</v>
      </c>
      <c r="B1440" t="s">
        <v>19</v>
      </c>
      <c r="C1440">
        <v>-0.248419249898788</v>
      </c>
      <c r="D1440">
        <v>0.18560463496104401</v>
      </c>
      <c r="E1440">
        <v>6.1712123720277103E-2</v>
      </c>
      <c r="F1440" t="s">
        <v>16</v>
      </c>
      <c r="G1440">
        <v>-1</v>
      </c>
      <c r="H1440">
        <v>1</v>
      </c>
    </row>
    <row r="1441" spans="1:8" x14ac:dyDescent="0.25">
      <c r="A1441" t="s">
        <v>2003</v>
      </c>
      <c r="B1441" t="s">
        <v>18</v>
      </c>
      <c r="C1441">
        <v>1.04538738790413E-2</v>
      </c>
      <c r="D1441">
        <v>0.95627660320998598</v>
      </c>
      <c r="E1441">
        <v>1.092834790791E-4</v>
      </c>
      <c r="F1441" t="s">
        <v>16</v>
      </c>
      <c r="G1441">
        <v>-1</v>
      </c>
      <c r="H1441">
        <v>0</v>
      </c>
    </row>
    <row r="1442" spans="1:8" x14ac:dyDescent="0.25">
      <c r="A1442" t="s">
        <v>2004</v>
      </c>
      <c r="B1442" t="s">
        <v>535</v>
      </c>
      <c r="C1442">
        <v>-0.161141192846364</v>
      </c>
      <c r="D1442">
        <v>0.39494553375226799</v>
      </c>
      <c r="E1442">
        <v>2.5966484031949399E-2</v>
      </c>
      <c r="F1442" t="s">
        <v>526</v>
      </c>
      <c r="G1442">
        <v>-1</v>
      </c>
      <c r="H1442">
        <v>1</v>
      </c>
    </row>
    <row r="1443" spans="1:8" x14ac:dyDescent="0.25">
      <c r="A1443" t="s">
        <v>2005</v>
      </c>
      <c r="B1443" t="s">
        <v>534</v>
      </c>
      <c r="C1443">
        <v>-0.2578742734958</v>
      </c>
      <c r="D1443">
        <v>0.16887765827173701</v>
      </c>
      <c r="E1443">
        <v>6.6499140930986897E-2</v>
      </c>
      <c r="F1443" t="s">
        <v>526</v>
      </c>
      <c r="G1443">
        <v>-1</v>
      </c>
      <c r="H1443">
        <v>1</v>
      </c>
    </row>
    <row r="1444" spans="1:8" x14ac:dyDescent="0.25">
      <c r="A1444" t="s">
        <v>2006</v>
      </c>
      <c r="B1444" t="s">
        <v>533</v>
      </c>
      <c r="C1444">
        <v>-0.29990163642673101</v>
      </c>
      <c r="D1444">
        <v>0.107366784446621</v>
      </c>
      <c r="E1444">
        <v>8.9940991531431799E-2</v>
      </c>
      <c r="F1444" t="s">
        <v>526</v>
      </c>
      <c r="G1444">
        <v>-1</v>
      </c>
      <c r="H1444">
        <v>1</v>
      </c>
    </row>
    <row r="1445" spans="1:8" x14ac:dyDescent="0.25">
      <c r="A1445" t="s">
        <v>2007</v>
      </c>
      <c r="B1445" t="s">
        <v>532</v>
      </c>
      <c r="C1445">
        <v>-0.28824762706687201</v>
      </c>
      <c r="D1445">
        <v>0.122416976666529</v>
      </c>
      <c r="E1445">
        <v>8.3086694509682701E-2</v>
      </c>
      <c r="F1445" t="s">
        <v>526</v>
      </c>
      <c r="G1445">
        <v>-1</v>
      </c>
      <c r="H1445">
        <v>1</v>
      </c>
    </row>
    <row r="1446" spans="1:8" x14ac:dyDescent="0.25">
      <c r="A1446" t="s">
        <v>2008</v>
      </c>
      <c r="B1446" t="s">
        <v>145</v>
      </c>
      <c r="C1446">
        <v>0.100999526860632</v>
      </c>
      <c r="D1446">
        <v>0.59538261277512905</v>
      </c>
      <c r="E1446">
        <v>1.02009044260718E-2</v>
      </c>
      <c r="F1446" t="s">
        <v>136</v>
      </c>
      <c r="G1446">
        <v>-1</v>
      </c>
      <c r="H1446">
        <v>0</v>
      </c>
    </row>
    <row r="1447" spans="1:8" x14ac:dyDescent="0.25">
      <c r="A1447" t="s">
        <v>2009</v>
      </c>
      <c r="B1447" t="s">
        <v>144</v>
      </c>
      <c r="C1447">
        <v>4.47832630195482E-2</v>
      </c>
      <c r="D1447">
        <v>0.81422188985699995</v>
      </c>
      <c r="E1447">
        <v>2.0055406466783E-3</v>
      </c>
      <c r="F1447" t="s">
        <v>136</v>
      </c>
      <c r="G1447">
        <v>-1</v>
      </c>
      <c r="H1447">
        <v>0</v>
      </c>
    </row>
    <row r="1448" spans="1:8" x14ac:dyDescent="0.25">
      <c r="A1448" t="s">
        <v>2010</v>
      </c>
      <c r="B1448" t="s">
        <v>143</v>
      </c>
      <c r="C1448">
        <v>-0.239243122119706</v>
      </c>
      <c r="D1448">
        <v>0.20291340251720699</v>
      </c>
      <c r="E1448">
        <v>5.7237271481584799E-2</v>
      </c>
      <c r="F1448" t="s">
        <v>136</v>
      </c>
      <c r="G1448">
        <v>-1</v>
      </c>
      <c r="H1448">
        <v>1</v>
      </c>
    </row>
    <row r="1449" spans="1:8" x14ac:dyDescent="0.25">
      <c r="A1449" t="s">
        <v>2011</v>
      </c>
      <c r="B1449" t="s">
        <v>142</v>
      </c>
      <c r="C1449">
        <v>-0.13661016662710601</v>
      </c>
      <c r="D1449">
        <v>0.47162594261218099</v>
      </c>
      <c r="E1449">
        <v>1.8662337625886202E-2</v>
      </c>
      <c r="F1449" t="s">
        <v>136</v>
      </c>
      <c r="G1449">
        <v>-1</v>
      </c>
      <c r="H1449">
        <v>1</v>
      </c>
    </row>
    <row r="1450" spans="1:8" x14ac:dyDescent="0.25">
      <c r="A1450" t="s">
        <v>2012</v>
      </c>
      <c r="B1450" t="s">
        <v>445</v>
      </c>
      <c r="C1450">
        <v>-0.223928111976639</v>
      </c>
      <c r="D1450">
        <v>0.23421617031759701</v>
      </c>
      <c r="E1450">
        <v>5.0143799333422903E-2</v>
      </c>
      <c r="F1450" t="s">
        <v>436</v>
      </c>
      <c r="G1450">
        <v>-1</v>
      </c>
      <c r="H1450">
        <v>1</v>
      </c>
    </row>
    <row r="1451" spans="1:8" x14ac:dyDescent="0.25">
      <c r="A1451" t="s">
        <v>2013</v>
      </c>
      <c r="B1451" t="s">
        <v>444</v>
      </c>
      <c r="C1451">
        <v>-0.25657223594398898</v>
      </c>
      <c r="D1451">
        <v>0.17111527412755001</v>
      </c>
      <c r="E1451">
        <v>6.5829312257298697E-2</v>
      </c>
      <c r="F1451" t="s">
        <v>436</v>
      </c>
      <c r="G1451">
        <v>-1</v>
      </c>
      <c r="H1451">
        <v>1</v>
      </c>
    </row>
    <row r="1452" spans="1:8" x14ac:dyDescent="0.25">
      <c r="A1452" t="s">
        <v>2014</v>
      </c>
      <c r="B1452" t="s">
        <v>443</v>
      </c>
      <c r="C1452">
        <v>-0.213804787517894</v>
      </c>
      <c r="D1452">
        <v>0.25659484270688898</v>
      </c>
      <c r="E1452">
        <v>4.5712487165572399E-2</v>
      </c>
      <c r="F1452" t="s">
        <v>436</v>
      </c>
      <c r="G1452">
        <v>-1</v>
      </c>
      <c r="H1452">
        <v>1</v>
      </c>
    </row>
    <row r="1453" spans="1:8" x14ac:dyDescent="0.25">
      <c r="A1453" t="s">
        <v>2015</v>
      </c>
      <c r="B1453" t="s">
        <v>442</v>
      </c>
      <c r="C1453">
        <v>-0.218935233438945</v>
      </c>
      <c r="D1453">
        <v>0.24508425532995701</v>
      </c>
      <c r="E1453">
        <v>4.7932636440965702E-2</v>
      </c>
      <c r="F1453" t="s">
        <v>436</v>
      </c>
      <c r="G1453">
        <v>-1</v>
      </c>
      <c r="H1453">
        <v>1</v>
      </c>
    </row>
    <row r="1454" spans="1:8" x14ac:dyDescent="0.25">
      <c r="A1454" t="s">
        <v>2016</v>
      </c>
      <c r="B1454" t="s">
        <v>235</v>
      </c>
      <c r="C1454">
        <v>0.27236139483494098</v>
      </c>
      <c r="D1454">
        <v>0.14536813916512401</v>
      </c>
      <c r="E1454">
        <v>7.4180729396435094E-2</v>
      </c>
      <c r="F1454" t="s">
        <v>226</v>
      </c>
      <c r="G1454">
        <v>1</v>
      </c>
      <c r="H1454">
        <v>1</v>
      </c>
    </row>
    <row r="1455" spans="1:8" x14ac:dyDescent="0.25">
      <c r="A1455" t="s">
        <v>2017</v>
      </c>
      <c r="B1455" t="s">
        <v>234</v>
      </c>
      <c r="C1455">
        <v>0.248456796730156</v>
      </c>
      <c r="D1455">
        <v>0.18553600262216099</v>
      </c>
      <c r="E1455">
        <v>6.1730779841410698E-2</v>
      </c>
      <c r="F1455" t="s">
        <v>226</v>
      </c>
      <c r="G1455">
        <v>1</v>
      </c>
      <c r="H1455">
        <v>1</v>
      </c>
    </row>
    <row r="1456" spans="1:8" x14ac:dyDescent="0.25">
      <c r="A1456" t="s">
        <v>2018</v>
      </c>
      <c r="B1456" t="s">
        <v>233</v>
      </c>
      <c r="C1456">
        <v>0.17123260898731299</v>
      </c>
      <c r="D1456">
        <v>0.36560567341158501</v>
      </c>
      <c r="E1456">
        <v>2.9320606380602101E-2</v>
      </c>
      <c r="F1456" t="s">
        <v>226</v>
      </c>
      <c r="G1456">
        <v>1</v>
      </c>
      <c r="H1456">
        <v>1</v>
      </c>
    </row>
    <row r="1457" spans="1:8" x14ac:dyDescent="0.25">
      <c r="A1457" t="s">
        <v>2019</v>
      </c>
      <c r="B1457" t="s">
        <v>232</v>
      </c>
      <c r="C1457">
        <v>0.20459861775729901</v>
      </c>
      <c r="D1457">
        <v>0.27812580971182699</v>
      </c>
      <c r="E1457">
        <v>4.1860594388197302E-2</v>
      </c>
      <c r="F1457" t="s">
        <v>226</v>
      </c>
      <c r="G1457">
        <v>1</v>
      </c>
      <c r="H1457">
        <v>1</v>
      </c>
    </row>
    <row r="1458" spans="1:8" x14ac:dyDescent="0.25">
      <c r="A1458" t="s">
        <v>2020</v>
      </c>
      <c r="B1458" t="s">
        <v>205</v>
      </c>
      <c r="C1458">
        <v>0.33668019487109502</v>
      </c>
      <c r="D1458">
        <v>6.8874340853999794E-2</v>
      </c>
      <c r="E1458">
        <v>0.113353553618439</v>
      </c>
      <c r="F1458" t="s">
        <v>196</v>
      </c>
      <c r="G1458">
        <v>1</v>
      </c>
      <c r="H1458">
        <v>1</v>
      </c>
    </row>
    <row r="1459" spans="1:8" x14ac:dyDescent="0.25">
      <c r="A1459" t="s">
        <v>2021</v>
      </c>
      <c r="B1459" t="s">
        <v>204</v>
      </c>
      <c r="C1459">
        <v>0.31637041157268497</v>
      </c>
      <c r="D1459">
        <v>8.8518381720984099E-2</v>
      </c>
      <c r="E1459">
        <v>0.10009023731867001</v>
      </c>
      <c r="F1459" t="s">
        <v>196</v>
      </c>
      <c r="G1459">
        <v>1</v>
      </c>
      <c r="H1459">
        <v>1</v>
      </c>
    </row>
    <row r="1460" spans="1:8" x14ac:dyDescent="0.25">
      <c r="A1460" t="s">
        <v>2022</v>
      </c>
      <c r="B1460" t="s">
        <v>203</v>
      </c>
      <c r="C1460">
        <v>0.17219981698620199</v>
      </c>
      <c r="D1460">
        <v>0.36286294487938497</v>
      </c>
      <c r="E1460">
        <v>2.9652776970081601E-2</v>
      </c>
      <c r="F1460" t="s">
        <v>196</v>
      </c>
      <c r="G1460">
        <v>1</v>
      </c>
      <c r="H1460">
        <v>1</v>
      </c>
    </row>
    <row r="1461" spans="1:8" x14ac:dyDescent="0.25">
      <c r="A1461" t="s">
        <v>2023</v>
      </c>
      <c r="B1461" t="s">
        <v>202</v>
      </c>
      <c r="C1461">
        <v>0.218595191908077</v>
      </c>
      <c r="D1461">
        <v>0.24583638954798101</v>
      </c>
      <c r="E1461">
        <v>4.7783857925329402E-2</v>
      </c>
      <c r="F1461" t="s">
        <v>196</v>
      </c>
      <c r="G1461">
        <v>1</v>
      </c>
      <c r="H1461">
        <v>1</v>
      </c>
    </row>
    <row r="1462" spans="1:8" x14ac:dyDescent="0.25">
      <c r="A1462" t="s">
        <v>2024</v>
      </c>
      <c r="B1462" t="s">
        <v>295</v>
      </c>
      <c r="C1462">
        <v>0.29871708538508202</v>
      </c>
      <c r="D1462">
        <v>0.108829980479535</v>
      </c>
      <c r="E1462">
        <v>8.9231897100958593E-2</v>
      </c>
      <c r="F1462" t="s">
        <v>286</v>
      </c>
      <c r="G1462">
        <v>1</v>
      </c>
      <c r="H1462">
        <v>1</v>
      </c>
    </row>
    <row r="1463" spans="1:8" x14ac:dyDescent="0.25">
      <c r="A1463" t="s">
        <v>2025</v>
      </c>
      <c r="B1463" t="s">
        <v>294</v>
      </c>
      <c r="C1463">
        <v>0.19272424926318299</v>
      </c>
      <c r="D1463">
        <v>0.30756428621681298</v>
      </c>
      <c r="E1463">
        <v>3.7142636254057497E-2</v>
      </c>
      <c r="F1463" t="s">
        <v>286</v>
      </c>
      <c r="G1463">
        <v>1</v>
      </c>
      <c r="H1463">
        <v>1</v>
      </c>
    </row>
    <row r="1464" spans="1:8" x14ac:dyDescent="0.25">
      <c r="A1464" t="s">
        <v>2026</v>
      </c>
      <c r="B1464" t="s">
        <v>293</v>
      </c>
      <c r="C1464">
        <v>0.174221773650271</v>
      </c>
      <c r="D1464">
        <v>0.35716871984419002</v>
      </c>
      <c r="E1464">
        <v>3.03532264138466E-2</v>
      </c>
      <c r="F1464" t="s">
        <v>286</v>
      </c>
      <c r="G1464">
        <v>1</v>
      </c>
      <c r="H1464">
        <v>1</v>
      </c>
    </row>
    <row r="1465" spans="1:8" x14ac:dyDescent="0.25">
      <c r="A1465" t="s">
        <v>2027</v>
      </c>
      <c r="B1465" t="s">
        <v>292</v>
      </c>
      <c r="C1465">
        <v>0.25049880236445099</v>
      </c>
      <c r="D1465">
        <v>0.18183006946357999</v>
      </c>
      <c r="E1465">
        <v>6.27496499860246E-2</v>
      </c>
      <c r="F1465" t="s">
        <v>286</v>
      </c>
      <c r="G1465">
        <v>1</v>
      </c>
      <c r="H1465">
        <v>1</v>
      </c>
    </row>
    <row r="1466" spans="1:8" x14ac:dyDescent="0.25">
      <c r="A1466" t="s">
        <v>2028</v>
      </c>
      <c r="B1466" t="s">
        <v>505</v>
      </c>
      <c r="C1466">
        <v>-0.24262150447032299</v>
      </c>
      <c r="D1466">
        <v>0.19641621248312299</v>
      </c>
      <c r="E1466">
        <v>5.8865194431443203E-2</v>
      </c>
      <c r="F1466" t="s">
        <v>496</v>
      </c>
      <c r="G1466">
        <v>-1</v>
      </c>
      <c r="H1466">
        <v>1</v>
      </c>
    </row>
    <row r="1467" spans="1:8" x14ac:dyDescent="0.25">
      <c r="A1467" t="s">
        <v>2029</v>
      </c>
      <c r="B1467" t="s">
        <v>504</v>
      </c>
      <c r="C1467">
        <v>-9.2351234615751204E-2</v>
      </c>
      <c r="D1467">
        <v>0.62741065411836805</v>
      </c>
      <c r="E1467">
        <v>8.5287505350536991E-3</v>
      </c>
      <c r="F1467" t="s">
        <v>496</v>
      </c>
      <c r="G1467">
        <v>-1</v>
      </c>
      <c r="H1467">
        <v>1</v>
      </c>
    </row>
    <row r="1468" spans="1:8" x14ac:dyDescent="0.25">
      <c r="A1468" t="s">
        <v>2030</v>
      </c>
      <c r="B1468" t="s">
        <v>503</v>
      </c>
      <c r="C1468">
        <v>-0.150299984304956</v>
      </c>
      <c r="D1468">
        <v>0.42791445466445899</v>
      </c>
      <c r="E1468">
        <v>2.2590085282070099E-2</v>
      </c>
      <c r="F1468" t="s">
        <v>496</v>
      </c>
      <c r="G1468">
        <v>-1</v>
      </c>
      <c r="H1468">
        <v>1</v>
      </c>
    </row>
    <row r="1469" spans="1:8" x14ac:dyDescent="0.25">
      <c r="A1469" t="s">
        <v>2031</v>
      </c>
      <c r="B1469" t="s">
        <v>502</v>
      </c>
      <c r="C1469">
        <v>-5.0570820298494502E-2</v>
      </c>
      <c r="D1469">
        <v>0.79071070588797299</v>
      </c>
      <c r="E1469">
        <v>2.5574078656627002E-3</v>
      </c>
      <c r="F1469" t="s">
        <v>496</v>
      </c>
      <c r="G1469">
        <v>-1</v>
      </c>
      <c r="H1469">
        <v>1</v>
      </c>
    </row>
    <row r="1470" spans="1:8" x14ac:dyDescent="0.25">
      <c r="A1470" t="s">
        <v>2032</v>
      </c>
      <c r="B1470" t="s">
        <v>475</v>
      </c>
      <c r="C1470">
        <v>-0.39925562286864003</v>
      </c>
      <c r="D1470">
        <v>2.8837449123689501E-2</v>
      </c>
      <c r="E1470">
        <v>0.15940505239222599</v>
      </c>
      <c r="F1470" t="s">
        <v>466</v>
      </c>
      <c r="G1470">
        <v>1</v>
      </c>
      <c r="H1470">
        <v>0</v>
      </c>
    </row>
    <row r="1471" spans="1:8" x14ac:dyDescent="0.25">
      <c r="A1471" t="s">
        <v>2033</v>
      </c>
      <c r="B1471" t="s">
        <v>474</v>
      </c>
      <c r="C1471">
        <v>-0.48076254660831402</v>
      </c>
      <c r="D1471">
        <v>7.1612224467304999E-3</v>
      </c>
      <c r="E1471">
        <v>0.231132626221311</v>
      </c>
      <c r="F1471" t="s">
        <v>466</v>
      </c>
      <c r="G1471">
        <v>1</v>
      </c>
      <c r="H1471">
        <v>0</v>
      </c>
    </row>
    <row r="1472" spans="1:8" x14ac:dyDescent="0.25">
      <c r="A1472" t="s">
        <v>2034</v>
      </c>
      <c r="B1472" t="s">
        <v>473</v>
      </c>
      <c r="C1472">
        <v>-0.19904888977357399</v>
      </c>
      <c r="D1472">
        <v>0.291650546714456</v>
      </c>
      <c r="E1472">
        <v>3.9620460520092701E-2</v>
      </c>
      <c r="F1472" t="s">
        <v>466</v>
      </c>
      <c r="G1472">
        <v>1</v>
      </c>
      <c r="H1472">
        <v>0</v>
      </c>
    </row>
    <row r="1473" spans="1:8" x14ac:dyDescent="0.25">
      <c r="A1473" t="s">
        <v>2035</v>
      </c>
      <c r="B1473" t="s">
        <v>472</v>
      </c>
      <c r="C1473">
        <v>-0.17793408744964401</v>
      </c>
      <c r="D1473">
        <v>0.346853595443256</v>
      </c>
      <c r="E1473">
        <v>3.1660539476537901E-2</v>
      </c>
      <c r="F1473" t="s">
        <v>466</v>
      </c>
      <c r="G1473">
        <v>1</v>
      </c>
      <c r="H1473">
        <v>0</v>
      </c>
    </row>
    <row r="1474" spans="1:8" x14ac:dyDescent="0.25">
      <c r="A1474" t="s">
        <v>2036</v>
      </c>
      <c r="B1474" t="s">
        <v>385</v>
      </c>
      <c r="C1474">
        <v>-5.9740467010406299E-2</v>
      </c>
      <c r="D1474">
        <v>0.75383362850852398</v>
      </c>
      <c r="E1474">
        <v>3.5689233986214998E-3</v>
      </c>
      <c r="F1474" t="s">
        <v>376</v>
      </c>
      <c r="G1474">
        <v>-1</v>
      </c>
      <c r="H1474">
        <v>1</v>
      </c>
    </row>
    <row r="1475" spans="1:8" x14ac:dyDescent="0.25">
      <c r="A1475" t="s">
        <v>2037</v>
      </c>
      <c r="B1475" t="s">
        <v>384</v>
      </c>
      <c r="C1475">
        <v>1.4506233875777E-3</v>
      </c>
      <c r="D1475">
        <v>0.993929939973486</v>
      </c>
      <c r="E1475" s="16">
        <v>2.1043082129024099E-6</v>
      </c>
      <c r="F1475" t="s">
        <v>376</v>
      </c>
      <c r="G1475">
        <v>-1</v>
      </c>
      <c r="H1475">
        <v>0</v>
      </c>
    </row>
    <row r="1476" spans="1:8" x14ac:dyDescent="0.25">
      <c r="A1476" t="s">
        <v>2038</v>
      </c>
      <c r="B1476" t="s">
        <v>383</v>
      </c>
      <c r="C1476">
        <v>-0.323514366688124</v>
      </c>
      <c r="D1476">
        <v>8.1174320231034894E-2</v>
      </c>
      <c r="E1476">
        <v>0.104661545453618</v>
      </c>
      <c r="F1476" t="s">
        <v>376</v>
      </c>
      <c r="G1476">
        <v>-1</v>
      </c>
      <c r="H1476">
        <v>1</v>
      </c>
    </row>
    <row r="1477" spans="1:8" x14ac:dyDescent="0.25">
      <c r="A1477" t="s">
        <v>2039</v>
      </c>
      <c r="B1477" t="s">
        <v>382</v>
      </c>
      <c r="C1477">
        <v>-0.257301634049317</v>
      </c>
      <c r="D1477">
        <v>0.16985919729849</v>
      </c>
      <c r="E1477">
        <v>6.6204130884448806E-2</v>
      </c>
      <c r="F1477" t="s">
        <v>376</v>
      </c>
      <c r="G1477">
        <v>-1</v>
      </c>
      <c r="H1477">
        <v>1</v>
      </c>
    </row>
    <row r="1478" spans="1:8" x14ac:dyDescent="0.25">
      <c r="A1478" t="s">
        <v>2040</v>
      </c>
      <c r="B1478" t="s">
        <v>355</v>
      </c>
      <c r="C1478">
        <v>-8.7802149692590998E-3</v>
      </c>
      <c r="D1478">
        <v>0.963271570963254</v>
      </c>
      <c r="E1478" s="16">
        <v>7.7092174906479003E-5</v>
      </c>
      <c r="F1478" t="s">
        <v>346</v>
      </c>
      <c r="G1478">
        <v>-1</v>
      </c>
      <c r="H1478">
        <v>1</v>
      </c>
    </row>
    <row r="1479" spans="1:8" x14ac:dyDescent="0.25">
      <c r="A1479" t="s">
        <v>2041</v>
      </c>
      <c r="B1479" t="s">
        <v>354</v>
      </c>
      <c r="C1479">
        <v>-3.7667576417834303E-2</v>
      </c>
      <c r="D1479">
        <v>0.84334466443932898</v>
      </c>
      <c r="E1479">
        <v>1.4188463131933999E-3</v>
      </c>
      <c r="F1479" t="s">
        <v>346</v>
      </c>
      <c r="G1479">
        <v>-1</v>
      </c>
      <c r="H1479">
        <v>1</v>
      </c>
    </row>
    <row r="1480" spans="1:8" x14ac:dyDescent="0.25">
      <c r="A1480" t="s">
        <v>2042</v>
      </c>
      <c r="B1480" t="s">
        <v>353</v>
      </c>
      <c r="C1480">
        <v>-0.25877651985105299</v>
      </c>
      <c r="D1480">
        <v>0.16733932472285501</v>
      </c>
      <c r="E1480">
        <v>6.6965287226222497E-2</v>
      </c>
      <c r="F1480" t="s">
        <v>346</v>
      </c>
      <c r="G1480">
        <v>-1</v>
      </c>
      <c r="H1480">
        <v>1</v>
      </c>
    </row>
    <row r="1481" spans="1:8" x14ac:dyDescent="0.25">
      <c r="A1481" t="s">
        <v>2043</v>
      </c>
      <c r="B1481" t="s">
        <v>352</v>
      </c>
      <c r="C1481">
        <v>-0.32874197528090399</v>
      </c>
      <c r="D1481">
        <v>7.6103380259053902E-2</v>
      </c>
      <c r="E1481">
        <v>0.10807128631159001</v>
      </c>
      <c r="F1481" t="s">
        <v>346</v>
      </c>
      <c r="G1481">
        <v>-1</v>
      </c>
      <c r="H1481">
        <v>1</v>
      </c>
    </row>
    <row r="1482" spans="1:8" x14ac:dyDescent="0.25">
      <c r="A1482" t="s">
        <v>2044</v>
      </c>
      <c r="B1482" t="s">
        <v>325</v>
      </c>
      <c r="C1482">
        <v>-0.189339137891019</v>
      </c>
      <c r="D1482">
        <v>0.31630058453953902</v>
      </c>
      <c r="E1482">
        <v>3.5849309137314503E-2</v>
      </c>
      <c r="F1482" t="s">
        <v>316</v>
      </c>
      <c r="G1482">
        <v>-1</v>
      </c>
      <c r="H1482">
        <v>1</v>
      </c>
    </row>
    <row r="1483" spans="1:8" x14ac:dyDescent="0.25">
      <c r="A1483" t="s">
        <v>2045</v>
      </c>
      <c r="B1483" t="s">
        <v>324</v>
      </c>
      <c r="C1483">
        <v>-4.7838908972077897E-2</v>
      </c>
      <c r="D1483">
        <v>0.80178764478855202</v>
      </c>
      <c r="E1483">
        <v>2.2885612116387002E-3</v>
      </c>
      <c r="F1483" t="s">
        <v>316</v>
      </c>
      <c r="G1483">
        <v>-1</v>
      </c>
      <c r="H1483">
        <v>1</v>
      </c>
    </row>
    <row r="1484" spans="1:8" x14ac:dyDescent="0.25">
      <c r="A1484" t="s">
        <v>2046</v>
      </c>
      <c r="B1484" t="s">
        <v>323</v>
      </c>
      <c r="C1484">
        <v>-0.176287024802465</v>
      </c>
      <c r="D1484">
        <v>0.35140783412863003</v>
      </c>
      <c r="E1484">
        <v>3.1077115113704899E-2</v>
      </c>
      <c r="F1484" t="s">
        <v>316</v>
      </c>
      <c r="G1484">
        <v>-1</v>
      </c>
      <c r="H1484">
        <v>1</v>
      </c>
    </row>
    <row r="1485" spans="1:8" x14ac:dyDescent="0.25">
      <c r="A1485" t="s">
        <v>2047</v>
      </c>
      <c r="B1485" t="s">
        <v>322</v>
      </c>
      <c r="C1485">
        <v>-5.5364985314036601E-2</v>
      </c>
      <c r="D1485">
        <v>0.77136952676360304</v>
      </c>
      <c r="E1485">
        <v>3.0652815988234999E-3</v>
      </c>
      <c r="F1485" t="s">
        <v>316</v>
      </c>
      <c r="G1485">
        <v>-1</v>
      </c>
      <c r="H1485">
        <v>1</v>
      </c>
    </row>
    <row r="1486" spans="1:8" x14ac:dyDescent="0.25">
      <c r="A1486" t="s">
        <v>2048</v>
      </c>
      <c r="B1486" t="s">
        <v>85</v>
      </c>
      <c r="C1486">
        <v>4.1973089247667503E-2</v>
      </c>
      <c r="D1486">
        <v>0.82569651010230205</v>
      </c>
      <c r="E1486">
        <v>1.7617402209926E-3</v>
      </c>
      <c r="F1486" t="s">
        <v>76</v>
      </c>
      <c r="G1486">
        <v>1</v>
      </c>
      <c r="H1486">
        <v>1</v>
      </c>
    </row>
    <row r="1487" spans="1:8" x14ac:dyDescent="0.25">
      <c r="A1487" t="s">
        <v>2049</v>
      </c>
      <c r="B1487" t="s">
        <v>84</v>
      </c>
      <c r="C1487">
        <v>-1.8034678868519501E-2</v>
      </c>
      <c r="D1487">
        <v>0.92464035072134398</v>
      </c>
      <c r="E1487">
        <v>3.2524964189080001E-4</v>
      </c>
      <c r="F1487" t="s">
        <v>76</v>
      </c>
      <c r="G1487">
        <v>1</v>
      </c>
      <c r="H1487">
        <v>0</v>
      </c>
    </row>
    <row r="1488" spans="1:8" x14ac:dyDescent="0.25">
      <c r="A1488" t="s">
        <v>2050</v>
      </c>
      <c r="B1488" t="s">
        <v>83</v>
      </c>
      <c r="C1488">
        <v>-0.103580483510014</v>
      </c>
      <c r="D1488">
        <v>0.58596294234582502</v>
      </c>
      <c r="E1488">
        <v>1.07289165641685E-2</v>
      </c>
      <c r="F1488" t="s">
        <v>76</v>
      </c>
      <c r="G1488">
        <v>1</v>
      </c>
      <c r="H1488">
        <v>0</v>
      </c>
    </row>
    <row r="1489" spans="1:8" x14ac:dyDescent="0.25">
      <c r="A1489" t="s">
        <v>2051</v>
      </c>
      <c r="B1489" t="s">
        <v>82</v>
      </c>
      <c r="C1489">
        <v>-0.145158681902023</v>
      </c>
      <c r="D1489">
        <v>0.44406290334719001</v>
      </c>
      <c r="E1489">
        <v>2.10710429315328E-2</v>
      </c>
      <c r="F1489" t="s">
        <v>76</v>
      </c>
      <c r="G1489">
        <v>1</v>
      </c>
      <c r="H1489">
        <v>0</v>
      </c>
    </row>
    <row r="1490" spans="1:8" x14ac:dyDescent="0.25">
      <c r="A1490" t="s">
        <v>2052</v>
      </c>
      <c r="B1490" t="s">
        <v>415</v>
      </c>
      <c r="C1490">
        <v>0.20564382590098401</v>
      </c>
      <c r="D1490">
        <v>0.275624563981409</v>
      </c>
      <c r="E1490">
        <v>4.2289383131194298E-2</v>
      </c>
      <c r="F1490" t="s">
        <v>406</v>
      </c>
      <c r="G1490">
        <v>-1</v>
      </c>
      <c r="H1490">
        <v>0</v>
      </c>
    </row>
    <row r="1491" spans="1:8" x14ac:dyDescent="0.25">
      <c r="A1491" t="s">
        <v>2053</v>
      </c>
      <c r="B1491" t="s">
        <v>414</v>
      </c>
      <c r="C1491">
        <v>-0.30669642724519502</v>
      </c>
      <c r="D1491">
        <v>9.9256633651322895E-2</v>
      </c>
      <c r="E1491">
        <v>9.4062698484967497E-2</v>
      </c>
      <c r="F1491" t="s">
        <v>406</v>
      </c>
      <c r="G1491">
        <v>-1</v>
      </c>
      <c r="H1491">
        <v>1</v>
      </c>
    </row>
    <row r="1492" spans="1:8" x14ac:dyDescent="0.25">
      <c r="A1492" t="s">
        <v>2054</v>
      </c>
      <c r="B1492" t="s">
        <v>413</v>
      </c>
      <c r="C1492">
        <v>-0.197971664400206</v>
      </c>
      <c r="D1492">
        <v>0.29432333895476298</v>
      </c>
      <c r="E1492">
        <v>3.9192779905387998E-2</v>
      </c>
      <c r="F1492" t="s">
        <v>406</v>
      </c>
      <c r="G1492">
        <v>-1</v>
      </c>
      <c r="H1492">
        <v>1</v>
      </c>
    </row>
    <row r="1493" spans="1:8" x14ac:dyDescent="0.25">
      <c r="A1493" t="s">
        <v>2055</v>
      </c>
      <c r="B1493" t="s">
        <v>412</v>
      </c>
      <c r="C1493">
        <v>-0.37000093001772699</v>
      </c>
      <c r="D1493">
        <v>4.4164212495207002E-2</v>
      </c>
      <c r="E1493">
        <v>0.13690068821398299</v>
      </c>
      <c r="F1493" t="s">
        <v>406</v>
      </c>
      <c r="G1493">
        <v>-1</v>
      </c>
      <c r="H1493">
        <v>1</v>
      </c>
    </row>
    <row r="1494" spans="1:8" x14ac:dyDescent="0.25">
      <c r="A1494" t="s">
        <v>2056</v>
      </c>
      <c r="B1494" t="s">
        <v>265</v>
      </c>
      <c r="C1494">
        <v>0.14617424372403401</v>
      </c>
      <c r="D1494">
        <v>0.44084730410807899</v>
      </c>
      <c r="E1494">
        <v>2.1366909528293499E-2</v>
      </c>
      <c r="F1494" t="s">
        <v>256</v>
      </c>
      <c r="G1494">
        <v>1</v>
      </c>
      <c r="H1494">
        <v>1</v>
      </c>
    </row>
    <row r="1495" spans="1:8" x14ac:dyDescent="0.25">
      <c r="A1495" t="s">
        <v>2057</v>
      </c>
      <c r="B1495" t="s">
        <v>264</v>
      </c>
      <c r="C1495">
        <v>-0.120722388349208</v>
      </c>
      <c r="D1495">
        <v>0.52512971518103002</v>
      </c>
      <c r="E1495">
        <v>1.4573895048737399E-2</v>
      </c>
      <c r="F1495" t="s">
        <v>256</v>
      </c>
      <c r="G1495">
        <v>1</v>
      </c>
      <c r="H1495">
        <v>0</v>
      </c>
    </row>
    <row r="1496" spans="1:8" x14ac:dyDescent="0.25">
      <c r="A1496" t="s">
        <v>2058</v>
      </c>
      <c r="B1496" t="s">
        <v>263</v>
      </c>
      <c r="C1496">
        <v>-0.21786920699144399</v>
      </c>
      <c r="D1496">
        <v>0.24744730226539999</v>
      </c>
      <c r="E1496">
        <v>4.7466991355080902E-2</v>
      </c>
      <c r="F1496" t="s">
        <v>256</v>
      </c>
      <c r="G1496">
        <v>1</v>
      </c>
      <c r="H1496">
        <v>0</v>
      </c>
    </row>
    <row r="1497" spans="1:8" x14ac:dyDescent="0.25">
      <c r="A1497" t="s">
        <v>2059</v>
      </c>
      <c r="B1497" t="s">
        <v>262</v>
      </c>
      <c r="C1497">
        <v>-0.37125869128675199</v>
      </c>
      <c r="D1497">
        <v>4.3393335005285097E-2</v>
      </c>
      <c r="E1497">
        <v>0.13783301585595201</v>
      </c>
      <c r="F1497" t="s">
        <v>256</v>
      </c>
      <c r="G1497">
        <v>1</v>
      </c>
      <c r="H1497">
        <v>0</v>
      </c>
    </row>
    <row r="1498" spans="1:8" x14ac:dyDescent="0.25">
      <c r="A1498" t="s">
        <v>2060</v>
      </c>
      <c r="B1498" t="s">
        <v>175</v>
      </c>
      <c r="C1498">
        <v>-4.6772860531864302E-2</v>
      </c>
      <c r="D1498">
        <v>0.80612045879357996</v>
      </c>
      <c r="E1498">
        <v>2.1877004823331E-3</v>
      </c>
      <c r="F1498" t="s">
        <v>166</v>
      </c>
      <c r="G1498">
        <v>-1</v>
      </c>
      <c r="H1498">
        <v>1</v>
      </c>
    </row>
    <row r="1499" spans="1:8" x14ac:dyDescent="0.25">
      <c r="A1499" t="s">
        <v>2061</v>
      </c>
      <c r="B1499" t="s">
        <v>174</v>
      </c>
      <c r="C1499">
        <v>-3.8131647008392701E-2</v>
      </c>
      <c r="D1499">
        <v>0.84143871738552201</v>
      </c>
      <c r="E1499">
        <v>1.4540225035726E-3</v>
      </c>
      <c r="F1499" t="s">
        <v>166</v>
      </c>
      <c r="G1499">
        <v>-1</v>
      </c>
      <c r="H1499">
        <v>1</v>
      </c>
    </row>
    <row r="1500" spans="1:8" x14ac:dyDescent="0.25">
      <c r="A1500" t="s">
        <v>2062</v>
      </c>
      <c r="B1500" t="s">
        <v>173</v>
      </c>
      <c r="C1500">
        <v>-0.371810474899539</v>
      </c>
      <c r="D1500">
        <v>4.3058556585626101E-2</v>
      </c>
      <c r="E1500">
        <v>0.13824302924501999</v>
      </c>
      <c r="F1500" t="s">
        <v>166</v>
      </c>
      <c r="G1500">
        <v>-1</v>
      </c>
      <c r="H1500">
        <v>1</v>
      </c>
    </row>
    <row r="1501" spans="1:8" x14ac:dyDescent="0.25">
      <c r="A1501" t="s">
        <v>2063</v>
      </c>
      <c r="B1501" t="s">
        <v>172</v>
      </c>
      <c r="C1501">
        <v>-0.41187106237360899</v>
      </c>
      <c r="D1501">
        <v>2.3728796550924001E-2</v>
      </c>
      <c r="E1501">
        <v>0.16963777202076499</v>
      </c>
      <c r="F1501" t="s">
        <v>166</v>
      </c>
      <c r="G1501">
        <v>-1</v>
      </c>
      <c r="H1501">
        <v>1</v>
      </c>
    </row>
    <row r="1502" spans="1:8" x14ac:dyDescent="0.25">
      <c r="A1502" t="s">
        <v>2064</v>
      </c>
      <c r="B1502" t="s">
        <v>115</v>
      </c>
      <c r="C1502">
        <v>-6.0355551039418101E-2</v>
      </c>
      <c r="D1502">
        <v>0.75137788928589999</v>
      </c>
      <c r="E1502">
        <v>3.6427925412720998E-3</v>
      </c>
      <c r="F1502" t="s">
        <v>106</v>
      </c>
      <c r="G1502">
        <v>-1</v>
      </c>
      <c r="H1502">
        <v>1</v>
      </c>
    </row>
    <row r="1503" spans="1:8" x14ac:dyDescent="0.25">
      <c r="A1503" t="s">
        <v>2065</v>
      </c>
      <c r="B1503" t="s">
        <v>114</v>
      </c>
      <c r="C1503">
        <v>-7.2374488202117199E-2</v>
      </c>
      <c r="D1503">
        <v>0.70389617497831203</v>
      </c>
      <c r="E1503">
        <v>5.2380665425185999E-3</v>
      </c>
      <c r="F1503" t="s">
        <v>106</v>
      </c>
      <c r="G1503">
        <v>-1</v>
      </c>
      <c r="H1503">
        <v>1</v>
      </c>
    </row>
    <row r="1504" spans="1:8" x14ac:dyDescent="0.25">
      <c r="A1504" t="s">
        <v>2066</v>
      </c>
      <c r="B1504" t="s">
        <v>113</v>
      </c>
      <c r="C1504">
        <v>-0.42833986766757998</v>
      </c>
      <c r="D1504">
        <v>1.8199742279462999E-2</v>
      </c>
      <c r="E1504">
        <v>0.18347504223347999</v>
      </c>
      <c r="F1504" t="s">
        <v>106</v>
      </c>
      <c r="G1504">
        <v>-1</v>
      </c>
      <c r="H1504">
        <v>1</v>
      </c>
    </row>
    <row r="1505" spans="1:8" x14ac:dyDescent="0.25">
      <c r="A1505" t="s">
        <v>2067</v>
      </c>
      <c r="B1505" t="s">
        <v>112</v>
      </c>
      <c r="C1505">
        <v>-0.34316586076546002</v>
      </c>
      <c r="D1505">
        <v>6.3373713188208905E-2</v>
      </c>
      <c r="E1505">
        <v>0.11776280799489899</v>
      </c>
      <c r="F1505" t="s">
        <v>106</v>
      </c>
      <c r="G1505">
        <v>-1</v>
      </c>
      <c r="H1505">
        <v>1</v>
      </c>
    </row>
    <row r="1506" spans="1:8" x14ac:dyDescent="0.25">
      <c r="A1506" t="s">
        <v>2068</v>
      </c>
      <c r="B1506" t="s">
        <v>55</v>
      </c>
      <c r="C1506">
        <v>0.29508122663245501</v>
      </c>
      <c r="D1506">
        <v>0.113414227669537</v>
      </c>
      <c r="E1506">
        <v>8.7072930310914107E-2</v>
      </c>
      <c r="F1506" t="s">
        <v>46</v>
      </c>
      <c r="G1506">
        <v>-1</v>
      </c>
      <c r="H1506">
        <v>0</v>
      </c>
    </row>
    <row r="1507" spans="1:8" x14ac:dyDescent="0.25">
      <c r="A1507" t="s">
        <v>2069</v>
      </c>
      <c r="B1507" t="s">
        <v>54</v>
      </c>
      <c r="C1507">
        <v>0.179986282982042</v>
      </c>
      <c r="D1507">
        <v>0.34122909152248199</v>
      </c>
      <c r="E1507">
        <v>3.2395062061692001E-2</v>
      </c>
      <c r="F1507" t="s">
        <v>46</v>
      </c>
      <c r="G1507">
        <v>-1</v>
      </c>
      <c r="H1507">
        <v>0</v>
      </c>
    </row>
    <row r="1508" spans="1:8" x14ac:dyDescent="0.25">
      <c r="A1508" t="s">
        <v>2070</v>
      </c>
      <c r="B1508" t="s">
        <v>53</v>
      </c>
      <c r="C1508">
        <v>0.21512673524967599</v>
      </c>
      <c r="D1508">
        <v>0.25359559855296199</v>
      </c>
      <c r="E1508">
        <v>4.6279512219184603E-2</v>
      </c>
      <c r="F1508" t="s">
        <v>46</v>
      </c>
      <c r="G1508">
        <v>-1</v>
      </c>
      <c r="H1508">
        <v>0</v>
      </c>
    </row>
    <row r="1509" spans="1:8" x14ac:dyDescent="0.25">
      <c r="A1509" t="s">
        <v>2071</v>
      </c>
      <c r="B1509" t="s">
        <v>52</v>
      </c>
      <c r="C1509">
        <v>0.27328980669028702</v>
      </c>
      <c r="D1509">
        <v>0.14394685594031101</v>
      </c>
      <c r="E1509">
        <v>7.4687318440814596E-2</v>
      </c>
      <c r="F1509" t="s">
        <v>46</v>
      </c>
      <c r="G1509">
        <v>-1</v>
      </c>
      <c r="H1509">
        <v>0</v>
      </c>
    </row>
    <row r="1510" spans="1:8" x14ac:dyDescent="0.25">
      <c r="A1510" t="s">
        <v>2072</v>
      </c>
      <c r="B1510" t="s">
        <v>25</v>
      </c>
      <c r="C1510">
        <v>-0.19089910197111701</v>
      </c>
      <c r="D1510">
        <v>0.31225568935936399</v>
      </c>
      <c r="E1510">
        <v>3.6442467133379203E-2</v>
      </c>
      <c r="F1510" t="s">
        <v>16</v>
      </c>
      <c r="G1510">
        <v>-1</v>
      </c>
      <c r="H1510">
        <v>1</v>
      </c>
    </row>
    <row r="1511" spans="1:8" x14ac:dyDescent="0.25">
      <c r="A1511" t="s">
        <v>2073</v>
      </c>
      <c r="B1511" t="s">
        <v>24</v>
      </c>
      <c r="C1511">
        <v>-0.10417898815596</v>
      </c>
      <c r="D1511">
        <v>0.58378796648696196</v>
      </c>
      <c r="E1511">
        <v>1.0853261573199701E-2</v>
      </c>
      <c r="F1511" t="s">
        <v>16</v>
      </c>
      <c r="G1511">
        <v>-1</v>
      </c>
      <c r="H1511">
        <v>1</v>
      </c>
    </row>
    <row r="1512" spans="1:8" x14ac:dyDescent="0.25">
      <c r="A1512" t="s">
        <v>2074</v>
      </c>
      <c r="B1512" t="s">
        <v>23</v>
      </c>
      <c r="C1512">
        <v>-0.22302756114620301</v>
      </c>
      <c r="D1512">
        <v>0.23615214697700301</v>
      </c>
      <c r="E1512">
        <v>4.9741293030823697E-2</v>
      </c>
      <c r="F1512" t="s">
        <v>16</v>
      </c>
      <c r="G1512">
        <v>-1</v>
      </c>
      <c r="H1512">
        <v>1</v>
      </c>
    </row>
    <row r="1513" spans="1:8" x14ac:dyDescent="0.25">
      <c r="A1513" t="s">
        <v>2075</v>
      </c>
      <c r="B1513" t="s">
        <v>22</v>
      </c>
      <c r="C1513">
        <v>-0.19128684867892201</v>
      </c>
      <c r="D1513">
        <v>0.31125530729562201</v>
      </c>
      <c r="E1513">
        <v>3.6590658477513402E-2</v>
      </c>
      <c r="F1513" t="s">
        <v>16</v>
      </c>
      <c r="G1513">
        <v>-1</v>
      </c>
      <c r="H1513">
        <v>1</v>
      </c>
    </row>
    <row r="1514" spans="1:8" x14ac:dyDescent="0.25">
      <c r="A1514" t="s">
        <v>2076</v>
      </c>
      <c r="B1514" t="s">
        <v>551</v>
      </c>
      <c r="C1514">
        <v>-0.27150195558269002</v>
      </c>
      <c r="D1514">
        <v>0.146692861195096</v>
      </c>
      <c r="E1514">
        <v>7.3713311885225105E-2</v>
      </c>
      <c r="F1514" t="s">
        <v>526</v>
      </c>
      <c r="G1514">
        <v>-1</v>
      </c>
      <c r="H1514">
        <v>1</v>
      </c>
    </row>
    <row r="1515" spans="1:8" x14ac:dyDescent="0.25">
      <c r="A1515" t="s">
        <v>2077</v>
      </c>
      <c r="B1515" t="s">
        <v>546</v>
      </c>
      <c r="C1515">
        <v>-0.28257789859476001</v>
      </c>
      <c r="D1515">
        <v>0.13027829402168101</v>
      </c>
      <c r="E1515">
        <v>7.9850268774230904E-2</v>
      </c>
      <c r="F1515" t="s">
        <v>526</v>
      </c>
      <c r="G1515">
        <v>-1</v>
      </c>
      <c r="H1515">
        <v>1</v>
      </c>
    </row>
    <row r="1516" spans="1:8" x14ac:dyDescent="0.25">
      <c r="A1516" t="s">
        <v>2078</v>
      </c>
      <c r="B1516" t="s">
        <v>541</v>
      </c>
      <c r="C1516">
        <v>-0.27626181210612499</v>
      </c>
      <c r="D1516">
        <v>0.13946481906802199</v>
      </c>
      <c r="E1516">
        <v>7.6320588828160105E-2</v>
      </c>
      <c r="F1516" t="s">
        <v>526</v>
      </c>
      <c r="G1516">
        <v>-1</v>
      </c>
      <c r="H1516">
        <v>1</v>
      </c>
    </row>
    <row r="1517" spans="1:8" x14ac:dyDescent="0.25">
      <c r="A1517" t="s">
        <v>2079</v>
      </c>
      <c r="B1517" t="s">
        <v>536</v>
      </c>
      <c r="C1517">
        <v>-0.255053635126541</v>
      </c>
      <c r="D1517">
        <v>0.17375147553423301</v>
      </c>
      <c r="E1517">
        <v>6.5052356791263005E-2</v>
      </c>
      <c r="F1517" t="s">
        <v>526</v>
      </c>
      <c r="G1517">
        <v>-1</v>
      </c>
      <c r="H1517">
        <v>1</v>
      </c>
    </row>
    <row r="1518" spans="1:8" x14ac:dyDescent="0.25">
      <c r="A1518" t="s">
        <v>2080</v>
      </c>
      <c r="B1518" t="s">
        <v>161</v>
      </c>
      <c r="C1518">
        <v>-0.112758958256248</v>
      </c>
      <c r="D1518">
        <v>0.55300694298406805</v>
      </c>
      <c r="E1518">
        <v>1.2714582667034201E-2</v>
      </c>
      <c r="F1518" t="s">
        <v>136</v>
      </c>
      <c r="G1518">
        <v>-1</v>
      </c>
      <c r="H1518">
        <v>1</v>
      </c>
    </row>
    <row r="1519" spans="1:8" x14ac:dyDescent="0.25">
      <c r="A1519" t="s">
        <v>2081</v>
      </c>
      <c r="B1519" t="s">
        <v>156</v>
      </c>
      <c r="C1519">
        <v>-0.200918884428676</v>
      </c>
      <c r="D1519">
        <v>0.28704748743224501</v>
      </c>
      <c r="E1519">
        <v>4.0368398120064201E-2</v>
      </c>
      <c r="F1519" t="s">
        <v>136</v>
      </c>
      <c r="G1519">
        <v>-1</v>
      </c>
      <c r="H1519">
        <v>1</v>
      </c>
    </row>
    <row r="1520" spans="1:8" x14ac:dyDescent="0.25">
      <c r="A1520" t="s">
        <v>2082</v>
      </c>
      <c r="B1520" t="s">
        <v>151</v>
      </c>
      <c r="C1520">
        <v>-0.125833944696876</v>
      </c>
      <c r="D1520">
        <v>0.50760195674478203</v>
      </c>
      <c r="E1520">
        <v>1.5834181637976601E-2</v>
      </c>
      <c r="F1520" t="s">
        <v>136</v>
      </c>
      <c r="G1520">
        <v>-1</v>
      </c>
      <c r="H1520">
        <v>1</v>
      </c>
    </row>
    <row r="1521" spans="1:8" x14ac:dyDescent="0.25">
      <c r="A1521" t="s">
        <v>2083</v>
      </c>
      <c r="B1521" t="s">
        <v>146</v>
      </c>
      <c r="C1521">
        <v>-1.8591595552228599E-2</v>
      </c>
      <c r="D1521">
        <v>0.92232008037389202</v>
      </c>
      <c r="E1521">
        <v>3.4564742517769999E-4</v>
      </c>
      <c r="F1521" t="s">
        <v>136</v>
      </c>
      <c r="G1521">
        <v>-1</v>
      </c>
      <c r="H1521">
        <v>1</v>
      </c>
    </row>
    <row r="1522" spans="1:8" x14ac:dyDescent="0.25">
      <c r="A1522" t="s">
        <v>2084</v>
      </c>
      <c r="B1522" t="s">
        <v>461</v>
      </c>
      <c r="C1522">
        <v>-0.218296149733336</v>
      </c>
      <c r="D1522">
        <v>0.24649910053708801</v>
      </c>
      <c r="E1522">
        <v>4.76532089883994E-2</v>
      </c>
      <c r="F1522" t="s">
        <v>436</v>
      </c>
      <c r="G1522">
        <v>-1</v>
      </c>
      <c r="H1522">
        <v>1</v>
      </c>
    </row>
    <row r="1523" spans="1:8" x14ac:dyDescent="0.25">
      <c r="A1523" t="s">
        <v>2085</v>
      </c>
      <c r="B1523" t="s">
        <v>456</v>
      </c>
      <c r="C1523">
        <v>-0.206421600586188</v>
      </c>
      <c r="D1523">
        <v>0.27377274660934497</v>
      </c>
      <c r="E1523">
        <v>4.2609877188564099E-2</v>
      </c>
      <c r="F1523" t="s">
        <v>436</v>
      </c>
      <c r="G1523">
        <v>-1</v>
      </c>
      <c r="H1523">
        <v>1</v>
      </c>
    </row>
    <row r="1524" spans="1:8" x14ac:dyDescent="0.25">
      <c r="A1524" t="s">
        <v>2086</v>
      </c>
      <c r="B1524" t="s">
        <v>451</v>
      </c>
      <c r="C1524">
        <v>-0.19788206109868101</v>
      </c>
      <c r="D1524">
        <v>0.294546357952505</v>
      </c>
      <c r="E1524">
        <v>3.9157310104662099E-2</v>
      </c>
      <c r="F1524" t="s">
        <v>436</v>
      </c>
      <c r="G1524">
        <v>-1</v>
      </c>
      <c r="H1524">
        <v>1</v>
      </c>
    </row>
    <row r="1525" spans="1:8" x14ac:dyDescent="0.25">
      <c r="A1525" t="s">
        <v>2087</v>
      </c>
      <c r="B1525" t="s">
        <v>446</v>
      </c>
      <c r="C1525">
        <v>-0.17765950781720499</v>
      </c>
      <c r="D1525">
        <v>0.34761034907341498</v>
      </c>
      <c r="E1525">
        <v>3.1562900717851901E-2</v>
      </c>
      <c r="F1525" t="s">
        <v>436</v>
      </c>
      <c r="G1525">
        <v>-1</v>
      </c>
      <c r="H1525">
        <v>1</v>
      </c>
    </row>
    <row r="1526" spans="1:8" x14ac:dyDescent="0.25">
      <c r="A1526" t="s">
        <v>2088</v>
      </c>
      <c r="B1526" t="s">
        <v>251</v>
      </c>
      <c r="C1526">
        <v>0.222148026964681</v>
      </c>
      <c r="D1526">
        <v>0.23805324026449801</v>
      </c>
      <c r="E1526">
        <v>4.9349745884301001E-2</v>
      </c>
      <c r="F1526" t="s">
        <v>226</v>
      </c>
      <c r="G1526">
        <v>1</v>
      </c>
      <c r="H1526">
        <v>1</v>
      </c>
    </row>
    <row r="1527" spans="1:8" x14ac:dyDescent="0.25">
      <c r="A1527" t="s">
        <v>2089</v>
      </c>
      <c r="B1527" t="s">
        <v>246</v>
      </c>
      <c r="C1527">
        <v>0.203799280689094</v>
      </c>
      <c r="D1527">
        <v>0.28004849417199801</v>
      </c>
      <c r="E1527">
        <v>4.1534146809392401E-2</v>
      </c>
      <c r="F1527" t="s">
        <v>226</v>
      </c>
      <c r="G1527">
        <v>1</v>
      </c>
      <c r="H1527">
        <v>1</v>
      </c>
    </row>
    <row r="1528" spans="1:8" x14ac:dyDescent="0.25">
      <c r="A1528" t="s">
        <v>2090</v>
      </c>
      <c r="B1528" t="s">
        <v>241</v>
      </c>
      <c r="C1528">
        <v>0.21791773683013299</v>
      </c>
      <c r="D1528">
        <v>0.247339400414614</v>
      </c>
      <c r="E1528">
        <v>4.7488140025167401E-2</v>
      </c>
      <c r="F1528" t="s">
        <v>226</v>
      </c>
      <c r="G1528">
        <v>1</v>
      </c>
      <c r="H1528">
        <v>1</v>
      </c>
    </row>
    <row r="1529" spans="1:8" x14ac:dyDescent="0.25">
      <c r="A1529" t="s">
        <v>2091</v>
      </c>
      <c r="B1529" t="s">
        <v>236</v>
      </c>
      <c r="C1529">
        <v>0.23770949098365299</v>
      </c>
      <c r="D1529">
        <v>0.205911103477214</v>
      </c>
      <c r="E1529">
        <v>5.6505802103707897E-2</v>
      </c>
      <c r="F1529" t="s">
        <v>226</v>
      </c>
      <c r="G1529">
        <v>1</v>
      </c>
      <c r="H1529">
        <v>1</v>
      </c>
    </row>
    <row r="1530" spans="1:8" x14ac:dyDescent="0.25">
      <c r="A1530" t="s">
        <v>2092</v>
      </c>
      <c r="B1530" t="s">
        <v>221</v>
      </c>
      <c r="C1530">
        <v>0.261000913545061</v>
      </c>
      <c r="D1530">
        <v>0.16358928798403</v>
      </c>
      <c r="E1530">
        <v>6.8121476871356501E-2</v>
      </c>
      <c r="F1530" t="s">
        <v>196</v>
      </c>
      <c r="G1530">
        <v>1</v>
      </c>
      <c r="H1530">
        <v>1</v>
      </c>
    </row>
    <row r="1531" spans="1:8" x14ac:dyDescent="0.25">
      <c r="A1531" t="s">
        <v>2093</v>
      </c>
      <c r="B1531" t="s">
        <v>216</v>
      </c>
      <c r="C1531">
        <v>0.22442071377234901</v>
      </c>
      <c r="D1531">
        <v>0.233161699780327</v>
      </c>
      <c r="E1531">
        <v>5.0364656770090901E-2</v>
      </c>
      <c r="F1531" t="s">
        <v>196</v>
      </c>
      <c r="G1531">
        <v>1</v>
      </c>
      <c r="H1531">
        <v>1</v>
      </c>
    </row>
    <row r="1532" spans="1:8" x14ac:dyDescent="0.25">
      <c r="A1532" t="s">
        <v>2094</v>
      </c>
      <c r="B1532" t="s">
        <v>211</v>
      </c>
      <c r="C1532">
        <v>0.23354101478553399</v>
      </c>
      <c r="D1532">
        <v>0.21421216310758401</v>
      </c>
      <c r="E1532">
        <v>5.4541405587057397E-2</v>
      </c>
      <c r="F1532" t="s">
        <v>196</v>
      </c>
      <c r="G1532">
        <v>1</v>
      </c>
      <c r="H1532">
        <v>1</v>
      </c>
    </row>
    <row r="1533" spans="1:8" x14ac:dyDescent="0.25">
      <c r="A1533" t="s">
        <v>2095</v>
      </c>
      <c r="B1533" t="s">
        <v>206</v>
      </c>
      <c r="C1533">
        <v>0.25194250368619198</v>
      </c>
      <c r="D1533">
        <v>0.179241491979579</v>
      </c>
      <c r="E1533">
        <v>6.3475025163667306E-2</v>
      </c>
      <c r="F1533" t="s">
        <v>196</v>
      </c>
      <c r="G1533">
        <v>1</v>
      </c>
      <c r="H1533">
        <v>1</v>
      </c>
    </row>
    <row r="1534" spans="1:8" x14ac:dyDescent="0.25">
      <c r="A1534" t="s">
        <v>2096</v>
      </c>
      <c r="B1534" t="s">
        <v>311</v>
      </c>
      <c r="C1534">
        <v>0.25032850904513698</v>
      </c>
      <c r="D1534">
        <v>0.182137126994488</v>
      </c>
      <c r="E1534">
        <v>6.2664362440761401E-2</v>
      </c>
      <c r="F1534" t="s">
        <v>286</v>
      </c>
      <c r="G1534">
        <v>1</v>
      </c>
      <c r="H1534">
        <v>1</v>
      </c>
    </row>
    <row r="1535" spans="1:8" x14ac:dyDescent="0.25">
      <c r="A1535" t="s">
        <v>2097</v>
      </c>
      <c r="B1535" t="s">
        <v>306</v>
      </c>
      <c r="C1535">
        <v>0.23730810636163099</v>
      </c>
      <c r="D1535">
        <v>0.20670066095595599</v>
      </c>
      <c r="E1535">
        <v>5.6315137344943603E-2</v>
      </c>
      <c r="F1535" t="s">
        <v>286</v>
      </c>
      <c r="G1535">
        <v>1</v>
      </c>
      <c r="H1535">
        <v>1</v>
      </c>
    </row>
    <row r="1536" spans="1:8" x14ac:dyDescent="0.25">
      <c r="A1536" t="s">
        <v>2098</v>
      </c>
      <c r="B1536" t="s">
        <v>301</v>
      </c>
      <c r="C1536">
        <v>0.255208381766517</v>
      </c>
      <c r="D1536">
        <v>0.17348154009036301</v>
      </c>
      <c r="E1536">
        <v>6.5131318123884605E-2</v>
      </c>
      <c r="F1536" t="s">
        <v>286</v>
      </c>
      <c r="G1536">
        <v>1</v>
      </c>
      <c r="H1536">
        <v>1</v>
      </c>
    </row>
    <row r="1537" spans="1:8" x14ac:dyDescent="0.25">
      <c r="A1537" t="s">
        <v>2099</v>
      </c>
      <c r="B1537" t="s">
        <v>296</v>
      </c>
      <c r="C1537">
        <v>0.27835805380942702</v>
      </c>
      <c r="D1537">
        <v>0.136365154191742</v>
      </c>
      <c r="E1537">
        <v>7.7483206120572301E-2</v>
      </c>
      <c r="F1537" t="s">
        <v>286</v>
      </c>
      <c r="G1537">
        <v>1</v>
      </c>
      <c r="H1537">
        <v>1</v>
      </c>
    </row>
    <row r="1538" spans="1:8" x14ac:dyDescent="0.25">
      <c r="A1538" t="s">
        <v>2100</v>
      </c>
      <c r="B1538" t="s">
        <v>521</v>
      </c>
      <c r="C1538">
        <v>-0.10235014502325999</v>
      </c>
      <c r="D1538">
        <v>0.59044513514509001</v>
      </c>
      <c r="E1538">
        <v>1.04755521862827E-2</v>
      </c>
      <c r="F1538" t="s">
        <v>496</v>
      </c>
      <c r="G1538">
        <v>-1</v>
      </c>
      <c r="H1538">
        <v>1</v>
      </c>
    </row>
    <row r="1539" spans="1:8" x14ac:dyDescent="0.25">
      <c r="A1539" t="s">
        <v>2101</v>
      </c>
      <c r="B1539" t="s">
        <v>516</v>
      </c>
      <c r="C1539">
        <v>-8.6899315509420497E-2</v>
      </c>
      <c r="D1539">
        <v>0.647952809090935</v>
      </c>
      <c r="E1539">
        <v>7.5514910360058004E-3</v>
      </c>
      <c r="F1539" t="s">
        <v>496</v>
      </c>
      <c r="G1539">
        <v>-1</v>
      </c>
      <c r="H1539">
        <v>1</v>
      </c>
    </row>
    <row r="1540" spans="1:8" x14ac:dyDescent="0.25">
      <c r="A1540" t="s">
        <v>2102</v>
      </c>
      <c r="B1540" t="s">
        <v>511</v>
      </c>
      <c r="C1540">
        <v>-6.2632319643888296E-2</v>
      </c>
      <c r="D1540">
        <v>0.74230869411310196</v>
      </c>
      <c r="E1540">
        <v>3.9228074639741997E-3</v>
      </c>
      <c r="F1540" t="s">
        <v>496</v>
      </c>
      <c r="G1540">
        <v>-1</v>
      </c>
      <c r="H1540">
        <v>1</v>
      </c>
    </row>
    <row r="1541" spans="1:8" x14ac:dyDescent="0.25">
      <c r="A1541" t="s">
        <v>2103</v>
      </c>
      <c r="B1541" t="s">
        <v>506</v>
      </c>
      <c r="C1541">
        <v>-5.9882532304761801E-2</v>
      </c>
      <c r="D1541">
        <v>0.75326621905078395</v>
      </c>
      <c r="E1541">
        <v>3.5859176752308002E-3</v>
      </c>
      <c r="F1541" t="s">
        <v>496</v>
      </c>
      <c r="G1541">
        <v>-1</v>
      </c>
      <c r="H1541">
        <v>1</v>
      </c>
    </row>
    <row r="1542" spans="1:8" x14ac:dyDescent="0.25">
      <c r="A1542" t="s">
        <v>2104</v>
      </c>
      <c r="B1542" t="s">
        <v>491</v>
      </c>
      <c r="C1542">
        <v>-0.26916021926010403</v>
      </c>
      <c r="D1542">
        <v>0.150346610572514</v>
      </c>
      <c r="E1542">
        <v>7.24472236321477E-2</v>
      </c>
      <c r="F1542" t="s">
        <v>466</v>
      </c>
      <c r="G1542">
        <v>1</v>
      </c>
      <c r="H1542">
        <v>0</v>
      </c>
    </row>
    <row r="1543" spans="1:8" x14ac:dyDescent="0.25">
      <c r="A1543" t="s">
        <v>2105</v>
      </c>
      <c r="B1543" t="s">
        <v>486</v>
      </c>
      <c r="C1543">
        <v>-0.16920724311136701</v>
      </c>
      <c r="D1543">
        <v>0.371388518669377</v>
      </c>
      <c r="E1543">
        <v>2.8631091121349799E-2</v>
      </c>
      <c r="F1543" t="s">
        <v>466</v>
      </c>
      <c r="G1543">
        <v>1</v>
      </c>
      <c r="H1543">
        <v>0</v>
      </c>
    </row>
    <row r="1544" spans="1:8" x14ac:dyDescent="0.25">
      <c r="A1544" t="s">
        <v>2106</v>
      </c>
      <c r="B1544" t="s">
        <v>481</v>
      </c>
      <c r="C1544">
        <v>-0.140974376800346</v>
      </c>
      <c r="D1544">
        <v>0.45744436051154402</v>
      </c>
      <c r="E1544">
        <v>1.9873774914246099E-2</v>
      </c>
      <c r="F1544" t="s">
        <v>466</v>
      </c>
      <c r="G1544">
        <v>1</v>
      </c>
      <c r="H1544">
        <v>0</v>
      </c>
    </row>
    <row r="1545" spans="1:8" x14ac:dyDescent="0.25">
      <c r="A1545" t="s">
        <v>2107</v>
      </c>
      <c r="B1545" t="s">
        <v>476</v>
      </c>
      <c r="C1545">
        <v>-0.126125767082369</v>
      </c>
      <c r="D1545">
        <v>0.50661012576317499</v>
      </c>
      <c r="E1545">
        <v>1.5907709122116202E-2</v>
      </c>
      <c r="F1545" t="s">
        <v>466</v>
      </c>
      <c r="G1545">
        <v>1</v>
      </c>
      <c r="H1545">
        <v>0</v>
      </c>
    </row>
    <row r="1546" spans="1:8" x14ac:dyDescent="0.25">
      <c r="A1546" t="s">
        <v>2108</v>
      </c>
      <c r="B1546" t="s">
        <v>401</v>
      </c>
      <c r="C1546">
        <v>-0.14983661034062001</v>
      </c>
      <c r="D1546">
        <v>0.42935648183244302</v>
      </c>
      <c r="E1546">
        <v>2.2451009798367401E-2</v>
      </c>
      <c r="F1546" t="s">
        <v>376</v>
      </c>
      <c r="G1546">
        <v>-1</v>
      </c>
      <c r="H1546">
        <v>1</v>
      </c>
    </row>
    <row r="1547" spans="1:8" x14ac:dyDescent="0.25">
      <c r="A1547" t="s">
        <v>2109</v>
      </c>
      <c r="B1547" t="s">
        <v>396</v>
      </c>
      <c r="C1547">
        <v>-0.21226958932996601</v>
      </c>
      <c r="D1547">
        <v>0.26010700934550501</v>
      </c>
      <c r="E1547">
        <v>4.5058378554312599E-2</v>
      </c>
      <c r="F1547" t="s">
        <v>376</v>
      </c>
      <c r="G1547">
        <v>-1</v>
      </c>
      <c r="H1547">
        <v>1</v>
      </c>
    </row>
    <row r="1548" spans="1:8" x14ac:dyDescent="0.25">
      <c r="A1548" t="s">
        <v>2110</v>
      </c>
      <c r="B1548" t="s">
        <v>391</v>
      </c>
      <c r="C1548">
        <v>-0.13428728750515501</v>
      </c>
      <c r="D1548">
        <v>0.479266501471932</v>
      </c>
      <c r="E1548">
        <v>1.8033075585492601E-2</v>
      </c>
      <c r="F1548" t="s">
        <v>376</v>
      </c>
      <c r="G1548">
        <v>-1</v>
      </c>
      <c r="H1548">
        <v>1</v>
      </c>
    </row>
    <row r="1549" spans="1:8" x14ac:dyDescent="0.25">
      <c r="A1549" t="s">
        <v>2111</v>
      </c>
      <c r="B1549" t="s">
        <v>386</v>
      </c>
      <c r="C1549">
        <v>-0.13249864976370501</v>
      </c>
      <c r="D1549">
        <v>0.48519301373282803</v>
      </c>
      <c r="E1549">
        <v>1.75558921892051E-2</v>
      </c>
      <c r="F1549" t="s">
        <v>376</v>
      </c>
      <c r="G1549">
        <v>-1</v>
      </c>
      <c r="H1549">
        <v>1</v>
      </c>
    </row>
    <row r="1550" spans="1:8" x14ac:dyDescent="0.25">
      <c r="A1550" t="s">
        <v>2112</v>
      </c>
      <c r="B1550" t="s">
        <v>371</v>
      </c>
      <c r="C1550">
        <v>-0.33875304794046701</v>
      </c>
      <c r="D1550">
        <v>6.70774599876202E-2</v>
      </c>
      <c r="E1550">
        <v>0.114753627488957</v>
      </c>
      <c r="F1550" t="s">
        <v>346</v>
      </c>
      <c r="G1550">
        <v>-1</v>
      </c>
      <c r="H1550">
        <v>1</v>
      </c>
    </row>
    <row r="1551" spans="1:8" x14ac:dyDescent="0.25">
      <c r="A1551" t="s">
        <v>2113</v>
      </c>
      <c r="B1551" t="s">
        <v>366</v>
      </c>
      <c r="C1551">
        <v>-0.37288509051928198</v>
      </c>
      <c r="D1551">
        <v>4.2412486688324098E-2</v>
      </c>
      <c r="E1551">
        <v>0.13904329073157301</v>
      </c>
      <c r="F1551" t="s">
        <v>346</v>
      </c>
      <c r="G1551">
        <v>-1</v>
      </c>
      <c r="H1551">
        <v>1</v>
      </c>
    </row>
    <row r="1552" spans="1:8" x14ac:dyDescent="0.25">
      <c r="A1552" t="s">
        <v>2114</v>
      </c>
      <c r="B1552" t="s">
        <v>361</v>
      </c>
      <c r="C1552">
        <v>-0.25317848294581402</v>
      </c>
      <c r="D1552">
        <v>0.17704603057753401</v>
      </c>
      <c r="E1552">
        <v>6.4099344226743696E-2</v>
      </c>
      <c r="F1552" t="s">
        <v>346</v>
      </c>
      <c r="G1552">
        <v>-1</v>
      </c>
      <c r="H1552">
        <v>1</v>
      </c>
    </row>
    <row r="1553" spans="1:8" x14ac:dyDescent="0.25">
      <c r="A1553" t="s">
        <v>2115</v>
      </c>
      <c r="B1553" t="s">
        <v>356</v>
      </c>
      <c r="C1553">
        <v>-5.21243458440789E-2</v>
      </c>
      <c r="D1553">
        <v>0.78442933698795803</v>
      </c>
      <c r="E1553">
        <v>2.7169474296732002E-3</v>
      </c>
      <c r="F1553" t="s">
        <v>346</v>
      </c>
      <c r="G1553">
        <v>-1</v>
      </c>
      <c r="H1553">
        <v>1</v>
      </c>
    </row>
    <row r="1554" spans="1:8" x14ac:dyDescent="0.25">
      <c r="A1554" t="s">
        <v>2116</v>
      </c>
      <c r="B1554" t="s">
        <v>341</v>
      </c>
      <c r="C1554">
        <v>-5.9399103457741097E-2</v>
      </c>
      <c r="D1554">
        <v>0.755197549403122</v>
      </c>
      <c r="E1554">
        <v>3.5282534915834999E-3</v>
      </c>
      <c r="F1554" t="s">
        <v>316</v>
      </c>
      <c r="G1554">
        <v>-1</v>
      </c>
      <c r="H1554">
        <v>1</v>
      </c>
    </row>
    <row r="1555" spans="1:8" x14ac:dyDescent="0.25">
      <c r="A1555" t="s">
        <v>2117</v>
      </c>
      <c r="B1555" t="s">
        <v>336</v>
      </c>
      <c r="C1555">
        <v>-6.9194106336622693E-2</v>
      </c>
      <c r="D1555">
        <v>0.71636306927698001</v>
      </c>
      <c r="E1555">
        <v>4.7878243517240002E-3</v>
      </c>
      <c r="F1555" t="s">
        <v>316</v>
      </c>
      <c r="G1555">
        <v>-1</v>
      </c>
      <c r="H1555">
        <v>1</v>
      </c>
    </row>
    <row r="1556" spans="1:8" x14ac:dyDescent="0.25">
      <c r="A1556" t="s">
        <v>2118</v>
      </c>
      <c r="B1556" t="s">
        <v>331</v>
      </c>
      <c r="C1556">
        <v>8.0099020278211995E-3</v>
      </c>
      <c r="D1556">
        <v>0.96649198173982698</v>
      </c>
      <c r="E1556" s="16">
        <v>6.4158530495350696E-5</v>
      </c>
      <c r="F1556" t="s">
        <v>316</v>
      </c>
      <c r="G1556">
        <v>-1</v>
      </c>
      <c r="H1556">
        <v>0</v>
      </c>
    </row>
    <row r="1557" spans="1:8" x14ac:dyDescent="0.25">
      <c r="A1557" t="s">
        <v>2119</v>
      </c>
      <c r="B1557" t="s">
        <v>326</v>
      </c>
      <c r="C1557">
        <v>8.6123594445796006E-3</v>
      </c>
      <c r="D1557">
        <v>0.96397327005330302</v>
      </c>
      <c r="E1557" s="16">
        <v>7.4172735202826496E-5</v>
      </c>
      <c r="F1557" t="s">
        <v>316</v>
      </c>
      <c r="G1557">
        <v>-1</v>
      </c>
      <c r="H1557">
        <v>0</v>
      </c>
    </row>
    <row r="1558" spans="1:8" x14ac:dyDescent="0.25">
      <c r="A1558" t="s">
        <v>2120</v>
      </c>
      <c r="B1558" t="s">
        <v>101</v>
      </c>
      <c r="C1558">
        <v>-0.116213306049557</v>
      </c>
      <c r="D1558">
        <v>0.540830654692524</v>
      </c>
      <c r="E1558">
        <v>1.3505532502968201E-2</v>
      </c>
      <c r="F1558" t="s">
        <v>76</v>
      </c>
      <c r="G1558">
        <v>1</v>
      </c>
      <c r="H1558">
        <v>0</v>
      </c>
    </row>
    <row r="1559" spans="1:8" x14ac:dyDescent="0.25">
      <c r="A1559" t="s">
        <v>2121</v>
      </c>
      <c r="B1559" t="s">
        <v>96</v>
      </c>
      <c r="C1559">
        <v>-0.15046429665401001</v>
      </c>
      <c r="D1559">
        <v>0.42740375285341797</v>
      </c>
      <c r="E1559">
        <v>2.2639504567586202E-2</v>
      </c>
      <c r="F1559" t="s">
        <v>76</v>
      </c>
      <c r="G1559">
        <v>1</v>
      </c>
      <c r="H1559">
        <v>0</v>
      </c>
    </row>
    <row r="1560" spans="1:8" x14ac:dyDescent="0.25">
      <c r="A1560" t="s">
        <v>2122</v>
      </c>
      <c r="B1560" t="s">
        <v>91</v>
      </c>
      <c r="C1560">
        <v>-0.15675911654557201</v>
      </c>
      <c r="D1560">
        <v>0.40809303174257799</v>
      </c>
      <c r="E1560">
        <v>2.4573420620148501E-2</v>
      </c>
      <c r="F1560" t="s">
        <v>76</v>
      </c>
      <c r="G1560">
        <v>1</v>
      </c>
      <c r="H1560">
        <v>0</v>
      </c>
    </row>
    <row r="1561" spans="1:8" x14ac:dyDescent="0.25">
      <c r="A1561" t="s">
        <v>2123</v>
      </c>
      <c r="B1561" t="s">
        <v>86</v>
      </c>
      <c r="C1561">
        <v>-0.18835732866192301</v>
      </c>
      <c r="D1561">
        <v>0.318862945360668</v>
      </c>
      <c r="E1561">
        <v>3.5478483260656099E-2</v>
      </c>
      <c r="F1561" t="s">
        <v>76</v>
      </c>
      <c r="G1561">
        <v>1</v>
      </c>
      <c r="H1561">
        <v>0</v>
      </c>
    </row>
    <row r="1562" spans="1:8" x14ac:dyDescent="0.25">
      <c r="A1562" t="s">
        <v>2124</v>
      </c>
      <c r="B1562" t="s">
        <v>431</v>
      </c>
      <c r="C1562">
        <v>-0.20261291265984399</v>
      </c>
      <c r="D1562">
        <v>0.28291782133807603</v>
      </c>
      <c r="E1562">
        <v>4.1051992376506002E-2</v>
      </c>
      <c r="F1562" t="s">
        <v>406</v>
      </c>
      <c r="G1562">
        <v>-1</v>
      </c>
      <c r="H1562">
        <v>1</v>
      </c>
    </row>
    <row r="1563" spans="1:8" x14ac:dyDescent="0.25">
      <c r="A1563" t="s">
        <v>2125</v>
      </c>
      <c r="B1563" t="s">
        <v>426</v>
      </c>
      <c r="C1563">
        <v>-0.227977190441564</v>
      </c>
      <c r="D1563">
        <v>0.22564309278919201</v>
      </c>
      <c r="E1563">
        <v>5.1973599361629402E-2</v>
      </c>
      <c r="F1563" t="s">
        <v>406</v>
      </c>
      <c r="G1563">
        <v>-1</v>
      </c>
      <c r="H1563">
        <v>1</v>
      </c>
    </row>
    <row r="1564" spans="1:8" x14ac:dyDescent="0.25">
      <c r="A1564" t="s">
        <v>2126</v>
      </c>
      <c r="B1564" t="s">
        <v>421</v>
      </c>
      <c r="C1564">
        <v>-0.25035017769775603</v>
      </c>
      <c r="D1564">
        <v>0.182098035867993</v>
      </c>
      <c r="E1564">
        <v>6.2675211473298006E-2</v>
      </c>
      <c r="F1564" t="s">
        <v>406</v>
      </c>
      <c r="G1564">
        <v>-1</v>
      </c>
      <c r="H1564">
        <v>1</v>
      </c>
    </row>
    <row r="1565" spans="1:8" x14ac:dyDescent="0.25">
      <c r="A1565" t="s">
        <v>2127</v>
      </c>
      <c r="B1565" t="s">
        <v>416</v>
      </c>
      <c r="C1565">
        <v>-0.18295878355711101</v>
      </c>
      <c r="D1565">
        <v>0.33318081363236302</v>
      </c>
      <c r="E1565">
        <v>3.34739164806983E-2</v>
      </c>
      <c r="F1565" t="s">
        <v>406</v>
      </c>
      <c r="G1565">
        <v>-1</v>
      </c>
      <c r="H1565">
        <v>1</v>
      </c>
    </row>
    <row r="1566" spans="1:8" x14ac:dyDescent="0.25">
      <c r="A1566" t="s">
        <v>2128</v>
      </c>
      <c r="B1566" t="s">
        <v>281</v>
      </c>
      <c r="C1566">
        <v>-0.26092244035444201</v>
      </c>
      <c r="D1566">
        <v>0.16372055590212001</v>
      </c>
      <c r="E1566">
        <v>6.8080519880517595E-2</v>
      </c>
      <c r="F1566" t="s">
        <v>256</v>
      </c>
      <c r="G1566">
        <v>1</v>
      </c>
      <c r="H1566">
        <v>0</v>
      </c>
    </row>
    <row r="1567" spans="1:8" x14ac:dyDescent="0.25">
      <c r="A1567" t="s">
        <v>2129</v>
      </c>
      <c r="B1567" t="s">
        <v>276</v>
      </c>
      <c r="C1567">
        <v>-0.331133624322133</v>
      </c>
      <c r="D1567">
        <v>7.3866465732338696E-2</v>
      </c>
      <c r="E1567">
        <v>0.109649477156712</v>
      </c>
      <c r="F1567" t="s">
        <v>256</v>
      </c>
      <c r="G1567">
        <v>1</v>
      </c>
      <c r="H1567">
        <v>0</v>
      </c>
    </row>
    <row r="1568" spans="1:8" x14ac:dyDescent="0.25">
      <c r="A1568" t="s">
        <v>2130</v>
      </c>
      <c r="B1568" t="s">
        <v>271</v>
      </c>
      <c r="C1568">
        <v>-0.35090011937551402</v>
      </c>
      <c r="D1568">
        <v>5.7269393992185898E-2</v>
      </c>
      <c r="E1568">
        <v>0.12313089377774999</v>
      </c>
      <c r="F1568" t="s">
        <v>256</v>
      </c>
      <c r="G1568">
        <v>1</v>
      </c>
      <c r="H1568">
        <v>0</v>
      </c>
    </row>
    <row r="1569" spans="1:8" x14ac:dyDescent="0.25">
      <c r="A1569" t="s">
        <v>2131</v>
      </c>
      <c r="B1569" t="s">
        <v>266</v>
      </c>
      <c r="C1569">
        <v>-0.38123622606052299</v>
      </c>
      <c r="D1569">
        <v>3.7651614973872198E-2</v>
      </c>
      <c r="E1569">
        <v>0.14534106006087</v>
      </c>
      <c r="F1569" t="s">
        <v>256</v>
      </c>
      <c r="G1569">
        <v>1</v>
      </c>
      <c r="H1569">
        <v>0</v>
      </c>
    </row>
    <row r="1570" spans="1:8" x14ac:dyDescent="0.25">
      <c r="A1570" t="s">
        <v>2132</v>
      </c>
      <c r="B1570" t="s">
        <v>191</v>
      </c>
      <c r="C1570">
        <v>-0.28881755411436799</v>
      </c>
      <c r="D1570">
        <v>0.121646575067521</v>
      </c>
      <c r="E1570">
        <v>8.3415579564605796E-2</v>
      </c>
      <c r="F1570" t="s">
        <v>166</v>
      </c>
      <c r="G1570">
        <v>-1</v>
      </c>
      <c r="H1570">
        <v>1</v>
      </c>
    </row>
    <row r="1571" spans="1:8" x14ac:dyDescent="0.25">
      <c r="A1571" t="s">
        <v>2133</v>
      </c>
      <c r="B1571" t="s">
        <v>186</v>
      </c>
      <c r="C1571">
        <v>-0.36271610209069799</v>
      </c>
      <c r="D1571">
        <v>4.88463863101175E-2</v>
      </c>
      <c r="E1571">
        <v>0.13156297071587</v>
      </c>
      <c r="F1571" t="s">
        <v>166</v>
      </c>
      <c r="G1571">
        <v>-1</v>
      </c>
      <c r="H1571">
        <v>1</v>
      </c>
    </row>
    <row r="1572" spans="1:8" x14ac:dyDescent="0.25">
      <c r="A1572" t="s">
        <v>2134</v>
      </c>
      <c r="B1572" t="s">
        <v>181</v>
      </c>
      <c r="C1572">
        <v>-0.36691611046049899</v>
      </c>
      <c r="D1572">
        <v>4.6101179061384799E-2</v>
      </c>
      <c r="E1572">
        <v>0.13462743211546099</v>
      </c>
      <c r="F1572" t="s">
        <v>166</v>
      </c>
      <c r="G1572">
        <v>-1</v>
      </c>
      <c r="H1572">
        <v>1</v>
      </c>
    </row>
    <row r="1573" spans="1:8" x14ac:dyDescent="0.25">
      <c r="A1573" t="s">
        <v>2135</v>
      </c>
      <c r="B1573" t="s">
        <v>176</v>
      </c>
      <c r="C1573">
        <v>-0.34040509234479899</v>
      </c>
      <c r="D1573">
        <v>6.5671650600234499E-2</v>
      </c>
      <c r="E1573">
        <v>0.115875626894271</v>
      </c>
      <c r="F1573" t="s">
        <v>166</v>
      </c>
      <c r="G1573">
        <v>-1</v>
      </c>
      <c r="H1573">
        <v>1</v>
      </c>
    </row>
    <row r="1574" spans="1:8" x14ac:dyDescent="0.25">
      <c r="A1574" t="s">
        <v>2136</v>
      </c>
      <c r="B1574" t="s">
        <v>131</v>
      </c>
      <c r="C1574">
        <v>-0.31824797720328402</v>
      </c>
      <c r="D1574">
        <v>8.6540985912959806E-2</v>
      </c>
      <c r="E1574">
        <v>0.101281774993982</v>
      </c>
      <c r="F1574" t="s">
        <v>106</v>
      </c>
      <c r="G1574">
        <v>-1</v>
      </c>
      <c r="H1574">
        <v>1</v>
      </c>
    </row>
    <row r="1575" spans="1:8" x14ac:dyDescent="0.25">
      <c r="A1575" t="s">
        <v>2137</v>
      </c>
      <c r="B1575" t="s">
        <v>126</v>
      </c>
      <c r="C1575">
        <v>-0.39925288237497603</v>
      </c>
      <c r="D1575">
        <v>2.8838648917180802E-2</v>
      </c>
      <c r="E1575">
        <v>0.15940286408472701</v>
      </c>
      <c r="F1575" t="s">
        <v>106</v>
      </c>
      <c r="G1575">
        <v>-1</v>
      </c>
      <c r="H1575">
        <v>1</v>
      </c>
    </row>
    <row r="1576" spans="1:8" x14ac:dyDescent="0.25">
      <c r="A1576" t="s">
        <v>2138</v>
      </c>
      <c r="B1576" t="s">
        <v>121</v>
      </c>
      <c r="C1576">
        <v>-0.38648779764609598</v>
      </c>
      <c r="D1576">
        <v>3.4884676406487299E-2</v>
      </c>
      <c r="E1576">
        <v>0.14937281772933</v>
      </c>
      <c r="F1576" t="s">
        <v>106</v>
      </c>
      <c r="G1576">
        <v>-1</v>
      </c>
      <c r="H1576">
        <v>1</v>
      </c>
    </row>
    <row r="1577" spans="1:8" x14ac:dyDescent="0.25">
      <c r="A1577" t="s">
        <v>2139</v>
      </c>
      <c r="B1577" t="s">
        <v>116</v>
      </c>
      <c r="C1577">
        <v>-0.39311987949863098</v>
      </c>
      <c r="D1577">
        <v>3.1627274220815599E-2</v>
      </c>
      <c r="E1577">
        <v>0.15454323965701799</v>
      </c>
      <c r="F1577" t="s">
        <v>106</v>
      </c>
      <c r="G1577">
        <v>-1</v>
      </c>
      <c r="H1577">
        <v>1</v>
      </c>
    </row>
    <row r="1578" spans="1:8" x14ac:dyDescent="0.25">
      <c r="A1578" t="s">
        <v>2140</v>
      </c>
      <c r="B1578" t="s">
        <v>71</v>
      </c>
      <c r="C1578">
        <v>0.26838351342732802</v>
      </c>
      <c r="D1578">
        <v>0.151572842795309</v>
      </c>
      <c r="E1578">
        <v>7.2029710279597203E-2</v>
      </c>
      <c r="F1578" t="s">
        <v>46</v>
      </c>
      <c r="G1578">
        <v>-1</v>
      </c>
      <c r="H1578">
        <v>0</v>
      </c>
    </row>
    <row r="1579" spans="1:8" x14ac:dyDescent="0.25">
      <c r="A1579" t="s">
        <v>2141</v>
      </c>
      <c r="B1579" t="s">
        <v>66</v>
      </c>
      <c r="C1579">
        <v>0.26661498257161298</v>
      </c>
      <c r="D1579">
        <v>0.15439175446123499</v>
      </c>
      <c r="E1579">
        <v>7.1083548931661994E-2</v>
      </c>
      <c r="F1579" t="s">
        <v>46</v>
      </c>
      <c r="G1579">
        <v>-1</v>
      </c>
      <c r="H1579">
        <v>0</v>
      </c>
    </row>
    <row r="1580" spans="1:8" x14ac:dyDescent="0.25">
      <c r="A1580" t="s">
        <v>2142</v>
      </c>
      <c r="B1580" t="s">
        <v>61</v>
      </c>
      <c r="C1580">
        <v>0.29629192671495702</v>
      </c>
      <c r="D1580">
        <v>0.111872041333855</v>
      </c>
      <c r="E1580">
        <v>8.7788905836461401E-2</v>
      </c>
      <c r="F1580" t="s">
        <v>46</v>
      </c>
      <c r="G1580">
        <v>-1</v>
      </c>
      <c r="H1580">
        <v>0</v>
      </c>
    </row>
    <row r="1581" spans="1:8" x14ac:dyDescent="0.25">
      <c r="A1581" t="s">
        <v>2143</v>
      </c>
      <c r="B1581" t="s">
        <v>56</v>
      </c>
      <c r="C1581">
        <v>0.32485992375723199</v>
      </c>
      <c r="D1581">
        <v>7.9844993521681201E-2</v>
      </c>
      <c r="E1581">
        <v>0.105533970063555</v>
      </c>
      <c r="F1581" t="s">
        <v>46</v>
      </c>
      <c r="G1581">
        <v>-1</v>
      </c>
      <c r="H1581">
        <v>0</v>
      </c>
    </row>
    <row r="1582" spans="1:8" x14ac:dyDescent="0.25">
      <c r="A1582" t="s">
        <v>2144</v>
      </c>
      <c r="B1582" t="s">
        <v>41</v>
      </c>
      <c r="C1582">
        <v>-0.18376006738332201</v>
      </c>
      <c r="D1582">
        <v>0.331031262587966</v>
      </c>
      <c r="E1582">
        <v>3.3767762364723099E-2</v>
      </c>
      <c r="F1582" t="s">
        <v>16</v>
      </c>
      <c r="G1582">
        <v>-1</v>
      </c>
      <c r="H1582">
        <v>1</v>
      </c>
    </row>
    <row r="1583" spans="1:8" x14ac:dyDescent="0.25">
      <c r="A1583" t="s">
        <v>2145</v>
      </c>
      <c r="B1583" t="s">
        <v>36</v>
      </c>
      <c r="C1583">
        <v>-0.18996189679466999</v>
      </c>
      <c r="D1583">
        <v>0.314681926765568</v>
      </c>
      <c r="E1583">
        <v>3.6085522233828903E-2</v>
      </c>
      <c r="F1583" t="s">
        <v>16</v>
      </c>
      <c r="G1583">
        <v>-1</v>
      </c>
      <c r="H1583">
        <v>1</v>
      </c>
    </row>
    <row r="1584" spans="1:8" x14ac:dyDescent="0.25">
      <c r="A1584" t="s">
        <v>2146</v>
      </c>
      <c r="B1584" t="s">
        <v>31</v>
      </c>
      <c r="C1584">
        <v>-0.172495150805796</v>
      </c>
      <c r="D1584">
        <v>0.36202789468490898</v>
      </c>
      <c r="E1584">
        <v>2.9754577051514498E-2</v>
      </c>
      <c r="F1584" t="s">
        <v>16</v>
      </c>
      <c r="G1584">
        <v>-1</v>
      </c>
      <c r="H1584">
        <v>1</v>
      </c>
    </row>
    <row r="1585" spans="1:8" x14ac:dyDescent="0.25">
      <c r="A1585" t="s">
        <v>2147</v>
      </c>
      <c r="B1585" t="s">
        <v>26</v>
      </c>
      <c r="C1585">
        <v>-0.17185219636536</v>
      </c>
      <c r="D1585">
        <v>0.36384729378527902</v>
      </c>
      <c r="E1585">
        <v>2.9533177395598301E-2</v>
      </c>
      <c r="F1585" t="s">
        <v>16</v>
      </c>
      <c r="G1585">
        <v>-1</v>
      </c>
      <c r="H1585">
        <v>1</v>
      </c>
    </row>
    <row r="1586" spans="1:8" x14ac:dyDescent="0.25">
      <c r="A1586" t="s">
        <v>2148</v>
      </c>
      <c r="B1586" t="s">
        <v>527</v>
      </c>
      <c r="C1586">
        <v>-0.14701753702317899</v>
      </c>
      <c r="D1586">
        <v>0.43818678000148598</v>
      </c>
      <c r="E1586">
        <v>2.1614156192362E-2</v>
      </c>
      <c r="F1586" t="s">
        <v>526</v>
      </c>
      <c r="G1586">
        <v>-1</v>
      </c>
      <c r="H1586">
        <v>1</v>
      </c>
    </row>
    <row r="1587" spans="1:8" x14ac:dyDescent="0.25">
      <c r="A1587" t="s">
        <v>2149</v>
      </c>
      <c r="B1587" t="s">
        <v>137</v>
      </c>
      <c r="C1587">
        <v>-8.7489633491104293E-2</v>
      </c>
      <c r="D1587">
        <v>0.64571594495003903</v>
      </c>
      <c r="E1587">
        <v>7.6544359684078004E-3</v>
      </c>
      <c r="F1587" t="s">
        <v>136</v>
      </c>
      <c r="G1587">
        <v>-1</v>
      </c>
      <c r="H1587">
        <v>1</v>
      </c>
    </row>
    <row r="1588" spans="1:8" x14ac:dyDescent="0.25">
      <c r="A1588" t="s">
        <v>2150</v>
      </c>
      <c r="B1588" t="s">
        <v>437</v>
      </c>
      <c r="C1588">
        <v>0.37509447931227202</v>
      </c>
      <c r="D1588">
        <v>4.11085209549759E-2</v>
      </c>
      <c r="E1588">
        <v>0.14069586841054399</v>
      </c>
      <c r="F1588" t="s">
        <v>436</v>
      </c>
      <c r="G1588">
        <v>-1</v>
      </c>
      <c r="H1588">
        <v>0</v>
      </c>
    </row>
    <row r="1589" spans="1:8" x14ac:dyDescent="0.25">
      <c r="A1589" t="s">
        <v>2151</v>
      </c>
      <c r="B1589" t="s">
        <v>227</v>
      </c>
      <c r="C1589">
        <v>-7.81189801455167E-2</v>
      </c>
      <c r="D1589">
        <v>0.68156958010117197</v>
      </c>
      <c r="E1589">
        <v>6.1025750589756003E-3</v>
      </c>
      <c r="F1589" t="s">
        <v>226</v>
      </c>
      <c r="G1589">
        <v>1</v>
      </c>
      <c r="H1589">
        <v>0</v>
      </c>
    </row>
    <row r="1590" spans="1:8" x14ac:dyDescent="0.25">
      <c r="A1590" t="s">
        <v>2152</v>
      </c>
      <c r="B1590" t="s">
        <v>197</v>
      </c>
      <c r="C1590">
        <v>-8.1395321670037005E-2</v>
      </c>
      <c r="D1590">
        <v>0.66895135823862095</v>
      </c>
      <c r="E1590">
        <v>6.6251983897686996E-3</v>
      </c>
      <c r="F1590" t="s">
        <v>196</v>
      </c>
      <c r="G1590">
        <v>1</v>
      </c>
      <c r="H1590">
        <v>0</v>
      </c>
    </row>
    <row r="1591" spans="1:8" x14ac:dyDescent="0.25">
      <c r="A1591" t="s">
        <v>2153</v>
      </c>
      <c r="B1591" t="s">
        <v>287</v>
      </c>
      <c r="C1591">
        <v>-4.7023474424287004E-3</v>
      </c>
      <c r="D1591">
        <v>0.98032497135665497</v>
      </c>
      <c r="E1591" s="16">
        <v>2.2112071469515501E-5</v>
      </c>
      <c r="F1591" t="s">
        <v>286</v>
      </c>
      <c r="G1591">
        <v>1</v>
      </c>
      <c r="H1591">
        <v>0</v>
      </c>
    </row>
    <row r="1592" spans="1:8" x14ac:dyDescent="0.25">
      <c r="A1592" t="s">
        <v>2154</v>
      </c>
      <c r="B1592" t="s">
        <v>497</v>
      </c>
      <c r="C1592">
        <v>0.196084238839105</v>
      </c>
      <c r="D1592">
        <v>0.29904368025501898</v>
      </c>
      <c r="E1592">
        <v>3.84490287211115E-2</v>
      </c>
      <c r="F1592" t="s">
        <v>496</v>
      </c>
      <c r="G1592">
        <v>-1</v>
      </c>
      <c r="H1592">
        <v>0</v>
      </c>
    </row>
    <row r="1593" spans="1:8" x14ac:dyDescent="0.25">
      <c r="A1593" t="s">
        <v>2155</v>
      </c>
      <c r="B1593" t="s">
        <v>467</v>
      </c>
      <c r="C1593">
        <v>0.14360706750272001</v>
      </c>
      <c r="D1593">
        <v>0.44900016504941898</v>
      </c>
      <c r="E1593">
        <v>2.0622989836730901E-2</v>
      </c>
      <c r="F1593" t="s">
        <v>466</v>
      </c>
      <c r="G1593">
        <v>1</v>
      </c>
      <c r="H1593">
        <v>1</v>
      </c>
    </row>
    <row r="1594" spans="1:8" x14ac:dyDescent="0.25">
      <c r="A1594" t="s">
        <v>2156</v>
      </c>
      <c r="B1594" t="s">
        <v>377</v>
      </c>
      <c r="C1594">
        <v>-0.25981585247960898</v>
      </c>
      <c r="D1594">
        <v>0.16557962191963399</v>
      </c>
      <c r="E1594">
        <v>6.7504277199706406E-2</v>
      </c>
      <c r="F1594" t="s">
        <v>376</v>
      </c>
      <c r="G1594">
        <v>-1</v>
      </c>
      <c r="H1594">
        <v>1</v>
      </c>
    </row>
    <row r="1595" spans="1:8" x14ac:dyDescent="0.25">
      <c r="A1595" t="s">
        <v>2157</v>
      </c>
      <c r="B1595" t="s">
        <v>347</v>
      </c>
      <c r="C1595">
        <v>-0.198638430824471</v>
      </c>
      <c r="D1595">
        <v>0.29266714581171099</v>
      </c>
      <c r="E1595">
        <v>3.9457226200408403E-2</v>
      </c>
      <c r="F1595" t="s">
        <v>346</v>
      </c>
      <c r="G1595">
        <v>-1</v>
      </c>
      <c r="H1595">
        <v>1</v>
      </c>
    </row>
    <row r="1596" spans="1:8" x14ac:dyDescent="0.25">
      <c r="A1596" t="s">
        <v>2158</v>
      </c>
      <c r="B1596" t="s">
        <v>317</v>
      </c>
      <c r="C1596">
        <v>0.31126545710599202</v>
      </c>
      <c r="D1596">
        <v>9.4068795170032804E-2</v>
      </c>
      <c r="E1596">
        <v>9.6886184787402296E-2</v>
      </c>
      <c r="F1596" t="s">
        <v>316</v>
      </c>
      <c r="G1596">
        <v>-1</v>
      </c>
      <c r="H1596">
        <v>0</v>
      </c>
    </row>
    <row r="1597" spans="1:8" x14ac:dyDescent="0.25">
      <c r="A1597" t="s">
        <v>2159</v>
      </c>
      <c r="B1597" t="s">
        <v>77</v>
      </c>
      <c r="C1597">
        <v>-0.370573599006355</v>
      </c>
      <c r="D1597">
        <v>4.3811882421378803E-2</v>
      </c>
      <c r="E1597">
        <v>0.13732479228052299</v>
      </c>
      <c r="F1597" t="s">
        <v>76</v>
      </c>
      <c r="G1597">
        <v>1</v>
      </c>
      <c r="H1597">
        <v>0</v>
      </c>
    </row>
    <row r="1598" spans="1:8" x14ac:dyDescent="0.25">
      <c r="A1598" t="s">
        <v>2160</v>
      </c>
      <c r="B1598" t="s">
        <v>407</v>
      </c>
      <c r="C1598">
        <v>-0.17420206056016599</v>
      </c>
      <c r="D1598">
        <v>0.35722397759606001</v>
      </c>
      <c r="E1598">
        <v>3.03463579034082E-2</v>
      </c>
      <c r="F1598" t="s">
        <v>406</v>
      </c>
      <c r="G1598">
        <v>-1</v>
      </c>
      <c r="H1598">
        <v>1</v>
      </c>
    </row>
    <row r="1599" spans="1:8" x14ac:dyDescent="0.25">
      <c r="A1599" t="s">
        <v>2161</v>
      </c>
      <c r="B1599" t="s">
        <v>257</v>
      </c>
      <c r="C1599">
        <v>-0.38364888073604297</v>
      </c>
      <c r="D1599">
        <v>3.6359309003062799E-2</v>
      </c>
      <c r="E1599">
        <v>0.147186463690019</v>
      </c>
      <c r="F1599" t="s">
        <v>256</v>
      </c>
      <c r="G1599">
        <v>1</v>
      </c>
      <c r="H1599">
        <v>0</v>
      </c>
    </row>
    <row r="1600" spans="1:8" x14ac:dyDescent="0.25">
      <c r="A1600" t="s">
        <v>2162</v>
      </c>
      <c r="B1600" t="s">
        <v>167</v>
      </c>
      <c r="C1600">
        <v>-0.38338087661315301</v>
      </c>
      <c r="D1600">
        <v>3.6501073508159697E-2</v>
      </c>
      <c r="E1600">
        <v>0.14698089655266999</v>
      </c>
      <c r="F1600" t="s">
        <v>166</v>
      </c>
      <c r="G1600">
        <v>-1</v>
      </c>
      <c r="H1600">
        <v>1</v>
      </c>
    </row>
    <row r="1601" spans="1:8" x14ac:dyDescent="0.25">
      <c r="A1601" t="s">
        <v>2163</v>
      </c>
      <c r="B1601" t="s">
        <v>107</v>
      </c>
      <c r="C1601">
        <v>-0.36356983062360199</v>
      </c>
      <c r="D1601">
        <v>4.8278126752398301E-2</v>
      </c>
      <c r="E1601">
        <v>0.132183021739675</v>
      </c>
      <c r="F1601" t="s">
        <v>106</v>
      </c>
      <c r="G1601">
        <v>-1</v>
      </c>
      <c r="H1601">
        <v>1</v>
      </c>
    </row>
    <row r="1602" spans="1:8" x14ac:dyDescent="0.25">
      <c r="A1602" t="s">
        <v>2164</v>
      </c>
      <c r="B1602" t="s">
        <v>47</v>
      </c>
      <c r="C1602">
        <v>0.100731505136397</v>
      </c>
      <c r="D1602">
        <v>0.59636453757706998</v>
      </c>
      <c r="E1602">
        <v>1.0146836127044199E-2</v>
      </c>
      <c r="F1602" t="s">
        <v>46</v>
      </c>
      <c r="G1602">
        <v>-1</v>
      </c>
      <c r="H1602">
        <v>0</v>
      </c>
    </row>
    <row r="1603" spans="1:8" x14ac:dyDescent="0.25">
      <c r="A1603" t="s">
        <v>2165</v>
      </c>
      <c r="B1603" t="s">
        <v>17</v>
      </c>
      <c r="C1603">
        <v>-1.0656267801461301E-2</v>
      </c>
      <c r="D1603">
        <v>0.955430914203936</v>
      </c>
      <c r="E1603">
        <v>1.1355604345659999E-4</v>
      </c>
      <c r="F1603" t="s">
        <v>16</v>
      </c>
      <c r="G1603">
        <v>-1</v>
      </c>
      <c r="H1603">
        <v>1</v>
      </c>
    </row>
    <row r="1604" spans="1:8" x14ac:dyDescent="0.25">
      <c r="A1604" t="s">
        <v>2166</v>
      </c>
      <c r="B1604" t="s">
        <v>526</v>
      </c>
      <c r="C1604">
        <v>-0.23431058536805199</v>
      </c>
      <c r="D1604">
        <v>0.21266274259956899</v>
      </c>
      <c r="E1604">
        <v>5.4901450415519602E-2</v>
      </c>
      <c r="F1604" t="s">
        <v>526</v>
      </c>
      <c r="G1604">
        <v>-1</v>
      </c>
      <c r="H1604">
        <v>1</v>
      </c>
    </row>
    <row r="1605" spans="1:8" x14ac:dyDescent="0.25">
      <c r="A1605" t="s">
        <v>2167</v>
      </c>
      <c r="B1605" t="s">
        <v>136</v>
      </c>
      <c r="C1605">
        <v>4.3870989351126002E-2</v>
      </c>
      <c r="D1605">
        <v>0.81794291555270404</v>
      </c>
      <c r="E1605">
        <v>1.9246637066467E-3</v>
      </c>
      <c r="F1605" t="s">
        <v>136</v>
      </c>
      <c r="G1605">
        <v>-1</v>
      </c>
      <c r="H1605">
        <v>0</v>
      </c>
    </row>
    <row r="1606" spans="1:8" x14ac:dyDescent="0.25">
      <c r="A1606" t="s">
        <v>2168</v>
      </c>
      <c r="B1606" t="s">
        <v>436</v>
      </c>
      <c r="C1606">
        <v>-0.15651102775433601</v>
      </c>
      <c r="D1606">
        <v>0.40884466159206001</v>
      </c>
      <c r="E1606">
        <v>2.4495701808718601E-2</v>
      </c>
      <c r="F1606" t="s">
        <v>436</v>
      </c>
      <c r="G1606">
        <v>-1</v>
      </c>
      <c r="H1606">
        <v>1</v>
      </c>
    </row>
    <row r="1607" spans="1:8" x14ac:dyDescent="0.25">
      <c r="A1607" t="s">
        <v>2169</v>
      </c>
      <c r="B1607" t="s">
        <v>226</v>
      </c>
      <c r="C1607">
        <v>0.25007814708449999</v>
      </c>
      <c r="D1607">
        <v>0.18258921678755999</v>
      </c>
      <c r="E1607">
        <v>6.2539079649216997E-2</v>
      </c>
      <c r="F1607" t="s">
        <v>226</v>
      </c>
      <c r="G1607">
        <v>1</v>
      </c>
      <c r="H1607">
        <v>1</v>
      </c>
    </row>
    <row r="1608" spans="1:8" x14ac:dyDescent="0.25">
      <c r="A1608" t="s">
        <v>2170</v>
      </c>
      <c r="B1608" t="s">
        <v>196</v>
      </c>
      <c r="C1608">
        <v>0.26503526984933601</v>
      </c>
      <c r="D1608">
        <v>0.15694136243825099</v>
      </c>
      <c r="E1608">
        <v>7.0243694264111006E-2</v>
      </c>
      <c r="F1608" t="s">
        <v>196</v>
      </c>
      <c r="G1608">
        <v>1</v>
      </c>
      <c r="H1608">
        <v>1</v>
      </c>
    </row>
    <row r="1609" spans="1:8" x14ac:dyDescent="0.25">
      <c r="A1609" t="s">
        <v>2171</v>
      </c>
      <c r="B1609" t="s">
        <v>286</v>
      </c>
      <c r="C1609">
        <v>0.28531385635473999</v>
      </c>
      <c r="D1609">
        <v>0.12643981424575301</v>
      </c>
      <c r="E1609">
        <v>8.1403996628013398E-2</v>
      </c>
      <c r="F1609" t="s">
        <v>286</v>
      </c>
      <c r="G1609">
        <v>1</v>
      </c>
      <c r="H1609">
        <v>1</v>
      </c>
    </row>
    <row r="1610" spans="1:8" x14ac:dyDescent="0.25">
      <c r="A1610" t="s">
        <v>2172</v>
      </c>
      <c r="B1610" t="s">
        <v>496</v>
      </c>
      <c r="C1610">
        <v>-0.138524199805269</v>
      </c>
      <c r="D1610">
        <v>0.465378229758031</v>
      </c>
      <c r="E1610">
        <v>1.9188953931690199E-2</v>
      </c>
      <c r="F1610" t="s">
        <v>496</v>
      </c>
      <c r="G1610">
        <v>-1</v>
      </c>
      <c r="H1610">
        <v>1</v>
      </c>
    </row>
    <row r="1611" spans="1:8" x14ac:dyDescent="0.25">
      <c r="A1611" t="s">
        <v>2173</v>
      </c>
      <c r="B1611" t="s">
        <v>466</v>
      </c>
      <c r="C1611">
        <v>-0.25532241865309302</v>
      </c>
      <c r="D1611">
        <v>0.17328280718088701</v>
      </c>
      <c r="E1611">
        <v>6.5189537466865496E-2</v>
      </c>
      <c r="F1611" t="s">
        <v>466</v>
      </c>
      <c r="G1611">
        <v>1</v>
      </c>
      <c r="H1611">
        <v>0</v>
      </c>
    </row>
    <row r="1612" spans="1:8" x14ac:dyDescent="0.25">
      <c r="A1612" t="s">
        <v>2174</v>
      </c>
      <c r="B1612" t="s">
        <v>376</v>
      </c>
      <c r="C1612">
        <v>-0.22665007232724299</v>
      </c>
      <c r="D1612">
        <v>0.22842932062899701</v>
      </c>
      <c r="E1612">
        <v>5.1370255285944799E-2</v>
      </c>
      <c r="F1612" t="s">
        <v>376</v>
      </c>
      <c r="G1612">
        <v>-1</v>
      </c>
      <c r="H1612">
        <v>1</v>
      </c>
    </row>
    <row r="1613" spans="1:8" x14ac:dyDescent="0.25">
      <c r="A1613" t="s">
        <v>2175</v>
      </c>
      <c r="B1613" t="s">
        <v>346</v>
      </c>
      <c r="C1613">
        <v>-0.124099829926879</v>
      </c>
      <c r="D1613">
        <v>0.51351558706316602</v>
      </c>
      <c r="E1613">
        <v>1.54007677878805E-2</v>
      </c>
      <c r="F1613" t="s">
        <v>346</v>
      </c>
      <c r="G1613">
        <v>-1</v>
      </c>
      <c r="H1613">
        <v>1</v>
      </c>
    </row>
    <row r="1614" spans="1:8" x14ac:dyDescent="0.25">
      <c r="A1614" t="s">
        <v>2176</v>
      </c>
      <c r="B1614" t="s">
        <v>316</v>
      </c>
      <c r="C1614">
        <v>-4.0488280870082998E-3</v>
      </c>
      <c r="D1614">
        <v>0.98305893308033698</v>
      </c>
      <c r="E1614" s="16">
        <v>1.63930088784569E-5</v>
      </c>
      <c r="F1614" t="s">
        <v>316</v>
      </c>
      <c r="G1614">
        <v>-1</v>
      </c>
      <c r="H1614">
        <v>1</v>
      </c>
    </row>
    <row r="1615" spans="1:8" x14ac:dyDescent="0.25">
      <c r="A1615" t="s">
        <v>2177</v>
      </c>
      <c r="B1615" t="s">
        <v>76</v>
      </c>
      <c r="C1615">
        <v>-0.20769222574926499</v>
      </c>
      <c r="D1615">
        <v>0.27076482353541298</v>
      </c>
      <c r="E1615">
        <v>4.3136060636684001E-2</v>
      </c>
      <c r="F1615" t="s">
        <v>76</v>
      </c>
      <c r="G1615">
        <v>1</v>
      </c>
      <c r="H1615">
        <v>0</v>
      </c>
    </row>
    <row r="1616" spans="1:8" x14ac:dyDescent="0.25">
      <c r="A1616" t="s">
        <v>2178</v>
      </c>
      <c r="B1616" t="s">
        <v>406</v>
      </c>
      <c r="C1616">
        <v>-1.2242546684511999E-2</v>
      </c>
      <c r="D1616">
        <v>0.94880447100848697</v>
      </c>
      <c r="E1616">
        <v>1.4987994932239999E-4</v>
      </c>
      <c r="F1616" t="s">
        <v>406</v>
      </c>
      <c r="G1616">
        <v>-1</v>
      </c>
      <c r="H1616">
        <v>1</v>
      </c>
    </row>
    <row r="1617" spans="1:8" x14ac:dyDescent="0.25">
      <c r="A1617" t="s">
        <v>2179</v>
      </c>
      <c r="B1617" t="s">
        <v>256</v>
      </c>
      <c r="C1617">
        <v>-0.34476633364076398</v>
      </c>
      <c r="D1617">
        <v>6.2070596264599397E-2</v>
      </c>
      <c r="E1617">
        <v>0.118863824812095</v>
      </c>
      <c r="F1617" t="s">
        <v>256</v>
      </c>
      <c r="G1617">
        <v>1</v>
      </c>
      <c r="H1617">
        <v>0</v>
      </c>
    </row>
    <row r="1618" spans="1:8" x14ac:dyDescent="0.25">
      <c r="A1618" t="s">
        <v>2180</v>
      </c>
      <c r="B1618" t="s">
        <v>166</v>
      </c>
      <c r="C1618">
        <v>-0.40925869128633902</v>
      </c>
      <c r="D1618">
        <v>2.4720701515342801E-2</v>
      </c>
      <c r="E1618">
        <v>0.16749267639340701</v>
      </c>
      <c r="F1618" t="s">
        <v>166</v>
      </c>
      <c r="G1618">
        <v>-1</v>
      </c>
      <c r="H1618">
        <v>1</v>
      </c>
    </row>
    <row r="1619" spans="1:8" x14ac:dyDescent="0.25">
      <c r="A1619" t="s">
        <v>2181</v>
      </c>
      <c r="B1619" t="s">
        <v>106</v>
      </c>
      <c r="C1619">
        <v>-0.388456965866946</v>
      </c>
      <c r="D1619">
        <v>3.3890456772298003E-2</v>
      </c>
      <c r="E1619">
        <v>0.15089881433055299</v>
      </c>
      <c r="F1619" t="s">
        <v>106</v>
      </c>
      <c r="G1619">
        <v>-1</v>
      </c>
      <c r="H1619">
        <v>1</v>
      </c>
    </row>
    <row r="1620" spans="1:8" x14ac:dyDescent="0.25">
      <c r="A1620" t="s">
        <v>2182</v>
      </c>
      <c r="B1620" t="s">
        <v>46</v>
      </c>
      <c r="C1620">
        <v>0.33584365381355802</v>
      </c>
      <c r="D1620">
        <v>6.9610003202714807E-2</v>
      </c>
      <c r="E1620">
        <v>0.11279095980684101</v>
      </c>
      <c r="F1620" t="s">
        <v>46</v>
      </c>
      <c r="G1620">
        <v>-1</v>
      </c>
      <c r="H1620">
        <v>0</v>
      </c>
    </row>
    <row r="1621" spans="1:8" x14ac:dyDescent="0.25">
      <c r="A1621" t="s">
        <v>2183</v>
      </c>
      <c r="B1621" t="s">
        <v>16</v>
      </c>
      <c r="C1621">
        <v>-0.19970878651757701</v>
      </c>
      <c r="D1621">
        <v>0.29002086397522497</v>
      </c>
      <c r="E1621">
        <v>3.98835994123235E-2</v>
      </c>
      <c r="F1621" t="s">
        <v>16</v>
      </c>
      <c r="G1621">
        <v>-1</v>
      </c>
      <c r="H162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5986-9D76-4195-B469-270EBEC2A0E4}">
  <sheetPr>
    <tabColor theme="0" tint="-0.249977111117893"/>
  </sheetPr>
  <dimension ref="A1:J1107"/>
  <sheetViews>
    <sheetView workbookViewId="0">
      <selection activeCell="B1" sqref="B1:J1"/>
    </sheetView>
  </sheetViews>
  <sheetFormatPr defaultRowHeight="15" x14ac:dyDescent="0.25"/>
  <sheetData>
    <row r="1" spans="1:10" x14ac:dyDescent="0.25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2188</v>
      </c>
      <c r="J1" t="s">
        <v>2189</v>
      </c>
    </row>
    <row r="2" spans="1:10" x14ac:dyDescent="0.25">
      <c r="A2" t="s">
        <v>564</v>
      </c>
      <c r="B2" t="s">
        <v>555</v>
      </c>
      <c r="C2">
        <v>-0.244491032581029</v>
      </c>
      <c r="D2">
        <v>0.19288338793363699</v>
      </c>
      <c r="E2">
        <v>5.9775865012538197E-2</v>
      </c>
      <c r="F2" t="s">
        <v>526</v>
      </c>
      <c r="G2">
        <v>-1</v>
      </c>
      <c r="H2">
        <v>1</v>
      </c>
      <c r="I2">
        <v>26</v>
      </c>
      <c r="J2">
        <v>0</v>
      </c>
    </row>
    <row r="3" spans="1:10" x14ac:dyDescent="0.25">
      <c r="A3" t="s">
        <v>565</v>
      </c>
      <c r="B3" t="s">
        <v>554</v>
      </c>
      <c r="C3">
        <v>-0.26486045217308102</v>
      </c>
      <c r="D3">
        <v>0.15722535544508801</v>
      </c>
      <c r="E3">
        <v>7.0151059125329401E-2</v>
      </c>
      <c r="F3" t="s">
        <v>526</v>
      </c>
      <c r="G3">
        <v>-1</v>
      </c>
      <c r="H3">
        <v>1</v>
      </c>
      <c r="I3">
        <v>23</v>
      </c>
      <c r="J3">
        <v>0</v>
      </c>
    </row>
    <row r="4" spans="1:10" x14ac:dyDescent="0.25">
      <c r="A4" t="s">
        <v>566</v>
      </c>
      <c r="B4" t="s">
        <v>553</v>
      </c>
      <c r="C4">
        <v>-0.31450471720246398</v>
      </c>
      <c r="D4">
        <v>9.0517178890918801E-2</v>
      </c>
      <c r="E4">
        <v>9.8913217142601997E-2</v>
      </c>
      <c r="F4" t="s">
        <v>526</v>
      </c>
      <c r="G4">
        <v>-1</v>
      </c>
      <c r="H4">
        <v>1</v>
      </c>
      <c r="I4">
        <v>19</v>
      </c>
      <c r="J4">
        <v>0</v>
      </c>
    </row>
    <row r="5" spans="1:10" x14ac:dyDescent="0.25">
      <c r="A5" t="s">
        <v>567</v>
      </c>
      <c r="B5" t="s">
        <v>552</v>
      </c>
      <c r="C5">
        <v>-0.36838962095438998</v>
      </c>
      <c r="D5">
        <v>4.5167693934626801E-2</v>
      </c>
      <c r="E5">
        <v>0.13571091282691899</v>
      </c>
      <c r="F5" t="s">
        <v>526</v>
      </c>
      <c r="G5">
        <v>-1</v>
      </c>
      <c r="H5">
        <v>1</v>
      </c>
      <c r="I5">
        <v>16</v>
      </c>
      <c r="J5">
        <v>0</v>
      </c>
    </row>
    <row r="6" spans="1:10" x14ac:dyDescent="0.25">
      <c r="A6" t="s">
        <v>568</v>
      </c>
      <c r="B6" t="s">
        <v>550</v>
      </c>
      <c r="C6">
        <v>-0.23449583870319601</v>
      </c>
      <c r="D6">
        <v>0.212290906792685</v>
      </c>
      <c r="E6">
        <v>5.4988298369115701E-2</v>
      </c>
      <c r="F6" t="s">
        <v>526</v>
      </c>
      <c r="G6">
        <v>-1</v>
      </c>
      <c r="H6">
        <v>1</v>
      </c>
      <c r="I6">
        <v>28</v>
      </c>
      <c r="J6">
        <v>0</v>
      </c>
    </row>
    <row r="7" spans="1:10" x14ac:dyDescent="0.25">
      <c r="A7" t="s">
        <v>569</v>
      </c>
      <c r="B7" t="s">
        <v>549</v>
      </c>
      <c r="C7">
        <v>-0.277929139293558</v>
      </c>
      <c r="D7">
        <v>0.136995253663519</v>
      </c>
      <c r="E7">
        <v>7.7244606468458502E-2</v>
      </c>
      <c r="F7" t="s">
        <v>526</v>
      </c>
      <c r="G7">
        <v>-1</v>
      </c>
      <c r="H7">
        <v>1</v>
      </c>
      <c r="I7">
        <v>22</v>
      </c>
      <c r="J7">
        <v>0</v>
      </c>
    </row>
    <row r="8" spans="1:10" x14ac:dyDescent="0.25">
      <c r="A8" t="s">
        <v>570</v>
      </c>
      <c r="B8" t="s">
        <v>548</v>
      </c>
      <c r="C8">
        <v>-0.34340861011387003</v>
      </c>
      <c r="D8">
        <v>6.3174702268482097E-2</v>
      </c>
      <c r="E8">
        <v>0.11792947350034</v>
      </c>
      <c r="F8" t="s">
        <v>526</v>
      </c>
      <c r="G8">
        <v>-1</v>
      </c>
      <c r="H8">
        <v>1</v>
      </c>
      <c r="I8">
        <v>18</v>
      </c>
      <c r="J8">
        <v>0</v>
      </c>
    </row>
    <row r="9" spans="1:10" x14ac:dyDescent="0.25">
      <c r="A9" t="s">
        <v>571</v>
      </c>
      <c r="B9" t="s">
        <v>547</v>
      </c>
      <c r="C9">
        <v>-0.40011787545979199</v>
      </c>
      <c r="D9">
        <v>2.84619642780298E-2</v>
      </c>
      <c r="E9">
        <v>0.16009431426245799</v>
      </c>
      <c r="F9" t="s">
        <v>526</v>
      </c>
      <c r="G9">
        <v>-1</v>
      </c>
      <c r="H9">
        <v>1</v>
      </c>
      <c r="I9">
        <v>11</v>
      </c>
      <c r="J9">
        <v>0</v>
      </c>
    </row>
    <row r="10" spans="1:10" x14ac:dyDescent="0.25">
      <c r="A10" t="s">
        <v>572</v>
      </c>
      <c r="B10" t="s">
        <v>545</v>
      </c>
      <c r="C10">
        <v>-0.24092890614437101</v>
      </c>
      <c r="D10">
        <v>0.199653113652177</v>
      </c>
      <c r="E10">
        <v>5.8046737815922997E-2</v>
      </c>
      <c r="F10" t="s">
        <v>526</v>
      </c>
      <c r="G10">
        <v>-1</v>
      </c>
      <c r="H10">
        <v>1</v>
      </c>
      <c r="I10">
        <v>27</v>
      </c>
      <c r="J10">
        <v>0</v>
      </c>
    </row>
    <row r="11" spans="1:10" x14ac:dyDescent="0.25">
      <c r="A11" t="s">
        <v>573</v>
      </c>
      <c r="B11" t="s">
        <v>544</v>
      </c>
      <c r="C11">
        <v>-0.305302094985689</v>
      </c>
      <c r="D11">
        <v>0.100881985060888</v>
      </c>
      <c r="E11">
        <v>9.3209369202650799E-2</v>
      </c>
      <c r="F11" t="s">
        <v>526</v>
      </c>
      <c r="G11">
        <v>-1</v>
      </c>
      <c r="H11">
        <v>1</v>
      </c>
      <c r="I11">
        <v>20</v>
      </c>
      <c r="J11">
        <v>0</v>
      </c>
    </row>
    <row r="12" spans="1:10" x14ac:dyDescent="0.25">
      <c r="A12" t="s">
        <v>574</v>
      </c>
      <c r="B12" t="s">
        <v>543</v>
      </c>
      <c r="C12">
        <v>-0.381072614128451</v>
      </c>
      <c r="D12">
        <v>3.7740571167639299E-2</v>
      </c>
      <c r="E12">
        <v>0.14521633723869101</v>
      </c>
      <c r="F12" t="s">
        <v>526</v>
      </c>
      <c r="G12">
        <v>-1</v>
      </c>
      <c r="H12">
        <v>1</v>
      </c>
      <c r="I12">
        <v>13</v>
      </c>
      <c r="J12">
        <v>0</v>
      </c>
    </row>
    <row r="13" spans="1:10" x14ac:dyDescent="0.25">
      <c r="A13" t="s">
        <v>575</v>
      </c>
      <c r="B13" t="s">
        <v>542</v>
      </c>
      <c r="C13">
        <v>-0.42337715482101901</v>
      </c>
      <c r="D13">
        <v>1.9740244180152699E-2</v>
      </c>
      <c r="E13">
        <v>0.17924821522434101</v>
      </c>
      <c r="F13" t="s">
        <v>526</v>
      </c>
      <c r="G13">
        <v>-1</v>
      </c>
      <c r="H13">
        <v>1</v>
      </c>
      <c r="I13">
        <v>4</v>
      </c>
      <c r="J13">
        <v>0</v>
      </c>
    </row>
    <row r="14" spans="1:10" x14ac:dyDescent="0.25">
      <c r="A14" t="s">
        <v>576</v>
      </c>
      <c r="B14" t="s">
        <v>540</v>
      </c>
      <c r="C14">
        <v>-0.26198750880715699</v>
      </c>
      <c r="D14">
        <v>0.16194532957195601</v>
      </c>
      <c r="E14">
        <v>6.8637454770980294E-2</v>
      </c>
      <c r="F14" t="s">
        <v>526</v>
      </c>
      <c r="G14">
        <v>-1</v>
      </c>
      <c r="H14">
        <v>1</v>
      </c>
      <c r="I14">
        <v>24</v>
      </c>
      <c r="J14">
        <v>0</v>
      </c>
    </row>
    <row r="15" spans="1:10" x14ac:dyDescent="0.25">
      <c r="A15" t="s">
        <v>577</v>
      </c>
      <c r="B15" t="s">
        <v>539</v>
      </c>
      <c r="C15">
        <v>-0.34654602620215902</v>
      </c>
      <c r="D15">
        <v>6.0646259860895502E-2</v>
      </c>
      <c r="E15">
        <v>0.12009414827650799</v>
      </c>
      <c r="F15" t="s">
        <v>526</v>
      </c>
      <c r="G15">
        <v>-1</v>
      </c>
      <c r="H15">
        <v>1</v>
      </c>
      <c r="I15">
        <v>17</v>
      </c>
      <c r="J15">
        <v>0</v>
      </c>
    </row>
    <row r="16" spans="1:10" x14ac:dyDescent="0.25">
      <c r="A16" t="s">
        <v>578</v>
      </c>
      <c r="B16" t="s">
        <v>538</v>
      </c>
      <c r="C16">
        <v>-0.41306170342734</v>
      </c>
      <c r="D16">
        <v>2.3287665926150499E-2</v>
      </c>
      <c r="E16">
        <v>0.170619970838296</v>
      </c>
      <c r="F16" t="s">
        <v>526</v>
      </c>
      <c r="G16">
        <v>-1</v>
      </c>
      <c r="H16">
        <v>1</v>
      </c>
      <c r="I16">
        <v>8</v>
      </c>
      <c r="J16">
        <v>0</v>
      </c>
    </row>
    <row r="17" spans="1:10" x14ac:dyDescent="0.25">
      <c r="A17" t="s">
        <v>579</v>
      </c>
      <c r="B17" t="s">
        <v>537</v>
      </c>
      <c r="C17">
        <v>-0.43099380826629202</v>
      </c>
      <c r="D17">
        <v>1.7417616552502999E-2</v>
      </c>
      <c r="E17">
        <v>0.185755662763881</v>
      </c>
      <c r="F17" t="s">
        <v>526</v>
      </c>
      <c r="G17">
        <v>-1</v>
      </c>
      <c r="H17">
        <v>1</v>
      </c>
      <c r="I17">
        <v>1</v>
      </c>
      <c r="J17">
        <v>1</v>
      </c>
    </row>
    <row r="18" spans="1:10" x14ac:dyDescent="0.25">
      <c r="A18" t="s">
        <v>580</v>
      </c>
      <c r="B18" t="s">
        <v>165</v>
      </c>
      <c r="C18">
        <v>-0.275138191793111</v>
      </c>
      <c r="D18">
        <v>0.14114723743934501</v>
      </c>
      <c r="E18">
        <v>7.5701024583182799E-2</v>
      </c>
      <c r="F18" t="s">
        <v>136</v>
      </c>
      <c r="G18">
        <v>-1</v>
      </c>
      <c r="H18">
        <v>1</v>
      </c>
      <c r="I18">
        <v>12</v>
      </c>
      <c r="J18">
        <v>0</v>
      </c>
    </row>
    <row r="19" spans="1:10" x14ac:dyDescent="0.25">
      <c r="A19" t="s">
        <v>581</v>
      </c>
      <c r="B19" t="s">
        <v>164</v>
      </c>
      <c r="C19">
        <v>-0.249432252915849</v>
      </c>
      <c r="D19">
        <v>0.18375916614437601</v>
      </c>
      <c r="E19">
        <v>6.2216448794676103E-2</v>
      </c>
      <c r="F19" t="s">
        <v>136</v>
      </c>
      <c r="G19">
        <v>-1</v>
      </c>
      <c r="H19">
        <v>1</v>
      </c>
      <c r="I19">
        <v>14</v>
      </c>
      <c r="J19">
        <v>0</v>
      </c>
    </row>
    <row r="20" spans="1:10" x14ac:dyDescent="0.25">
      <c r="A20" t="s">
        <v>582</v>
      </c>
      <c r="B20" t="s">
        <v>163</v>
      </c>
      <c r="C20">
        <v>-0.31306902223660499</v>
      </c>
      <c r="D20">
        <v>9.2078518667316006E-2</v>
      </c>
      <c r="E20">
        <v>9.80122126841841E-2</v>
      </c>
      <c r="F20" t="s">
        <v>136</v>
      </c>
      <c r="G20">
        <v>-1</v>
      </c>
      <c r="H20">
        <v>1</v>
      </c>
      <c r="I20">
        <v>8</v>
      </c>
      <c r="J20">
        <v>0</v>
      </c>
    </row>
    <row r="21" spans="1:10" x14ac:dyDescent="0.25">
      <c r="A21" t="s">
        <v>583</v>
      </c>
      <c r="B21" t="s">
        <v>162</v>
      </c>
      <c r="C21">
        <v>-0.36237321642096598</v>
      </c>
      <c r="D21">
        <v>4.90761060954348E-2</v>
      </c>
      <c r="E21">
        <v>0.13131434797927599</v>
      </c>
      <c r="F21" t="s">
        <v>136</v>
      </c>
      <c r="G21">
        <v>-1</v>
      </c>
      <c r="H21">
        <v>1</v>
      </c>
      <c r="I21">
        <v>7</v>
      </c>
      <c r="J21">
        <v>0</v>
      </c>
    </row>
    <row r="22" spans="1:10" x14ac:dyDescent="0.25">
      <c r="A22" t="s">
        <v>584</v>
      </c>
      <c r="B22" t="s">
        <v>160</v>
      </c>
      <c r="C22">
        <v>-0.25283268969094902</v>
      </c>
      <c r="D22">
        <v>0.17765834363816499</v>
      </c>
      <c r="E22">
        <v>6.3924368976360002E-2</v>
      </c>
      <c r="F22" t="s">
        <v>136</v>
      </c>
      <c r="G22">
        <v>-1</v>
      </c>
      <c r="H22">
        <v>1</v>
      </c>
      <c r="I22">
        <v>13</v>
      </c>
      <c r="J22">
        <v>0</v>
      </c>
    </row>
    <row r="23" spans="1:10" x14ac:dyDescent="0.25">
      <c r="A23" t="s">
        <v>585</v>
      </c>
      <c r="B23" t="s">
        <v>159</v>
      </c>
      <c r="C23">
        <v>-0.20622404239776801</v>
      </c>
      <c r="D23">
        <v>0.27424235298502198</v>
      </c>
      <c r="E23">
        <v>4.2528355662876702E-2</v>
      </c>
      <c r="F23" t="s">
        <v>136</v>
      </c>
      <c r="G23">
        <v>-1</v>
      </c>
      <c r="H23">
        <v>1</v>
      </c>
      <c r="I23">
        <v>18</v>
      </c>
      <c r="J23">
        <v>0</v>
      </c>
    </row>
    <row r="24" spans="1:10" x14ac:dyDescent="0.25">
      <c r="A24" t="s">
        <v>586</v>
      </c>
      <c r="B24" t="s">
        <v>158</v>
      </c>
      <c r="C24">
        <v>-0.29477734830491498</v>
      </c>
      <c r="D24">
        <v>0.113803779753166</v>
      </c>
      <c r="E24">
        <v>8.6893685073677396E-2</v>
      </c>
      <c r="F24" t="s">
        <v>136</v>
      </c>
      <c r="G24">
        <v>-1</v>
      </c>
      <c r="H24">
        <v>1</v>
      </c>
      <c r="I24">
        <v>11</v>
      </c>
      <c r="J24">
        <v>0</v>
      </c>
    </row>
    <row r="25" spans="1:10" x14ac:dyDescent="0.25">
      <c r="A25" t="s">
        <v>587</v>
      </c>
      <c r="B25" t="s">
        <v>157</v>
      </c>
      <c r="C25">
        <v>-0.39515071391763201</v>
      </c>
      <c r="D25">
        <v>3.0680662014329299E-2</v>
      </c>
      <c r="E25">
        <v>0.15614408670961399</v>
      </c>
      <c r="F25" t="s">
        <v>136</v>
      </c>
      <c r="G25">
        <v>-1</v>
      </c>
      <c r="H25">
        <v>1</v>
      </c>
      <c r="I25">
        <v>4</v>
      </c>
      <c r="J25">
        <v>0</v>
      </c>
    </row>
    <row r="26" spans="1:10" x14ac:dyDescent="0.25">
      <c r="A26" t="s">
        <v>588</v>
      </c>
      <c r="B26" t="s">
        <v>155</v>
      </c>
      <c r="C26">
        <v>-0.190013819167304</v>
      </c>
      <c r="D26">
        <v>0.31454720444082102</v>
      </c>
      <c r="E26">
        <v>3.6105251474544998E-2</v>
      </c>
      <c r="F26" t="s">
        <v>136</v>
      </c>
      <c r="G26">
        <v>-1</v>
      </c>
      <c r="H26">
        <v>1</v>
      </c>
      <c r="I26">
        <v>19</v>
      </c>
      <c r="J26">
        <v>0</v>
      </c>
    </row>
    <row r="27" spans="1:10" x14ac:dyDescent="0.25">
      <c r="A27" t="s">
        <v>589</v>
      </c>
      <c r="B27" t="s">
        <v>154</v>
      </c>
      <c r="C27">
        <v>-0.14128827990044601</v>
      </c>
      <c r="D27">
        <v>0.45643313289153598</v>
      </c>
      <c r="E27">
        <v>1.9962378037226801E-2</v>
      </c>
      <c r="F27" t="s">
        <v>136</v>
      </c>
      <c r="G27">
        <v>-1</v>
      </c>
      <c r="H27">
        <v>1</v>
      </c>
      <c r="I27">
        <v>21</v>
      </c>
      <c r="J27">
        <v>0</v>
      </c>
    </row>
    <row r="28" spans="1:10" x14ac:dyDescent="0.25">
      <c r="A28" t="s">
        <v>590</v>
      </c>
      <c r="B28" t="s">
        <v>153</v>
      </c>
      <c r="C28">
        <v>-0.30294436063872499</v>
      </c>
      <c r="D28">
        <v>0.103675840466408</v>
      </c>
      <c r="E28">
        <v>9.1775285642806195E-2</v>
      </c>
      <c r="F28" t="s">
        <v>136</v>
      </c>
      <c r="G28">
        <v>-1</v>
      </c>
      <c r="H28">
        <v>1</v>
      </c>
      <c r="I28">
        <v>9</v>
      </c>
      <c r="J28">
        <v>0</v>
      </c>
    </row>
    <row r="29" spans="1:10" x14ac:dyDescent="0.25">
      <c r="A29" t="s">
        <v>591</v>
      </c>
      <c r="B29" t="s">
        <v>152</v>
      </c>
      <c r="C29">
        <v>-0.41906017067826301</v>
      </c>
      <c r="D29">
        <v>2.11663367310348E-2</v>
      </c>
      <c r="E29">
        <v>0.17561142664889501</v>
      </c>
      <c r="F29" t="s">
        <v>136</v>
      </c>
      <c r="G29">
        <v>-1</v>
      </c>
      <c r="H29">
        <v>1</v>
      </c>
      <c r="I29">
        <v>1</v>
      </c>
      <c r="J29">
        <v>1</v>
      </c>
    </row>
    <row r="30" spans="1:10" x14ac:dyDescent="0.25">
      <c r="A30" t="s">
        <v>592</v>
      </c>
      <c r="B30" t="s">
        <v>150</v>
      </c>
      <c r="C30">
        <v>-0.118191359837049</v>
      </c>
      <c r="D30">
        <v>0.53391571710751995</v>
      </c>
      <c r="E30">
        <v>1.3969197540130899E-2</v>
      </c>
      <c r="F30" t="s">
        <v>136</v>
      </c>
      <c r="G30">
        <v>-1</v>
      </c>
      <c r="H30">
        <v>1</v>
      </c>
      <c r="I30">
        <v>23</v>
      </c>
      <c r="J30">
        <v>0</v>
      </c>
    </row>
    <row r="31" spans="1:10" x14ac:dyDescent="0.25">
      <c r="A31" t="s">
        <v>593</v>
      </c>
      <c r="B31" t="s">
        <v>149</v>
      </c>
      <c r="C31">
        <v>-0.122598015378651</v>
      </c>
      <c r="D31">
        <v>0.51866427620917699</v>
      </c>
      <c r="E31">
        <v>1.50302733747836E-2</v>
      </c>
      <c r="F31" t="s">
        <v>136</v>
      </c>
      <c r="G31">
        <v>-1</v>
      </c>
      <c r="H31">
        <v>1</v>
      </c>
      <c r="I31">
        <v>22</v>
      </c>
      <c r="J31">
        <v>0</v>
      </c>
    </row>
    <row r="32" spans="1:10" x14ac:dyDescent="0.25">
      <c r="A32" t="s">
        <v>594</v>
      </c>
      <c r="B32" t="s">
        <v>148</v>
      </c>
      <c r="C32">
        <v>-0.39145290371184499</v>
      </c>
      <c r="D32">
        <v>3.2421849007203199E-2</v>
      </c>
      <c r="E32">
        <v>0.153235375824435</v>
      </c>
      <c r="F32" t="s">
        <v>136</v>
      </c>
      <c r="G32">
        <v>-1</v>
      </c>
      <c r="H32">
        <v>1</v>
      </c>
      <c r="I32">
        <v>5</v>
      </c>
      <c r="J32">
        <v>0</v>
      </c>
    </row>
    <row r="33" spans="1:10" x14ac:dyDescent="0.25">
      <c r="A33" t="s">
        <v>595</v>
      </c>
      <c r="B33" t="s">
        <v>147</v>
      </c>
      <c r="C33">
        <v>-0.30181114957021599</v>
      </c>
      <c r="D33">
        <v>0.10503916356087301</v>
      </c>
      <c r="E33">
        <v>9.1089970004895299E-2</v>
      </c>
      <c r="F33" t="s">
        <v>136</v>
      </c>
      <c r="G33">
        <v>-1</v>
      </c>
      <c r="H33">
        <v>1</v>
      </c>
      <c r="I33">
        <v>10</v>
      </c>
      <c r="J33">
        <v>0</v>
      </c>
    </row>
    <row r="34" spans="1:10" x14ac:dyDescent="0.25">
      <c r="A34" t="s">
        <v>596</v>
      </c>
      <c r="B34" t="s">
        <v>465</v>
      </c>
      <c r="C34">
        <v>-0.35980678280062001</v>
      </c>
      <c r="D34">
        <v>5.0822838764425803E-2</v>
      </c>
      <c r="E34">
        <v>0.12946092094933201</v>
      </c>
      <c r="F34" t="s">
        <v>436</v>
      </c>
      <c r="G34">
        <v>-1</v>
      </c>
      <c r="H34">
        <v>1</v>
      </c>
      <c r="I34">
        <v>23</v>
      </c>
      <c r="J34">
        <v>0</v>
      </c>
    </row>
    <row r="35" spans="1:10" x14ac:dyDescent="0.25">
      <c r="A35" t="s">
        <v>597</v>
      </c>
      <c r="B35" t="s">
        <v>464</v>
      </c>
      <c r="C35">
        <v>-0.37916639918848699</v>
      </c>
      <c r="D35">
        <v>3.8789487570817197E-2</v>
      </c>
      <c r="E35">
        <v>0.14376715827356301</v>
      </c>
      <c r="F35" t="s">
        <v>436</v>
      </c>
      <c r="G35">
        <v>-1</v>
      </c>
      <c r="H35">
        <v>1</v>
      </c>
      <c r="I35">
        <v>15</v>
      </c>
      <c r="J35">
        <v>0</v>
      </c>
    </row>
    <row r="36" spans="1:10" x14ac:dyDescent="0.25">
      <c r="A36" t="s">
        <v>598</v>
      </c>
      <c r="B36" t="s">
        <v>463</v>
      </c>
      <c r="C36">
        <v>-0.38889460493177802</v>
      </c>
      <c r="D36">
        <v>3.36726352966501E-2</v>
      </c>
      <c r="E36">
        <v>0.151239013745044</v>
      </c>
      <c r="F36" t="s">
        <v>436</v>
      </c>
      <c r="G36">
        <v>-1</v>
      </c>
      <c r="H36">
        <v>1</v>
      </c>
      <c r="I36">
        <v>11</v>
      </c>
      <c r="J36">
        <v>0</v>
      </c>
    </row>
    <row r="37" spans="1:10" x14ac:dyDescent="0.25">
      <c r="A37" t="s">
        <v>599</v>
      </c>
      <c r="B37" t="s">
        <v>462</v>
      </c>
      <c r="C37">
        <v>-0.39125462145123302</v>
      </c>
      <c r="D37">
        <v>3.2517427200049999E-2</v>
      </c>
      <c r="E37">
        <v>0.15308017880694699</v>
      </c>
      <c r="F37" t="s">
        <v>436</v>
      </c>
      <c r="G37">
        <v>-1</v>
      </c>
      <c r="H37">
        <v>1</v>
      </c>
      <c r="I37">
        <v>8</v>
      </c>
      <c r="J37">
        <v>0</v>
      </c>
    </row>
    <row r="38" spans="1:10" x14ac:dyDescent="0.25">
      <c r="A38" t="s">
        <v>600</v>
      </c>
      <c r="B38" t="s">
        <v>460</v>
      </c>
      <c r="C38">
        <v>-0.36739422744178102</v>
      </c>
      <c r="D38">
        <v>4.5796619401838101E-2</v>
      </c>
      <c r="E38">
        <v>0.13497851835754399</v>
      </c>
      <c r="F38" t="s">
        <v>436</v>
      </c>
      <c r="G38">
        <v>-1</v>
      </c>
      <c r="H38">
        <v>1</v>
      </c>
      <c r="I38">
        <v>21</v>
      </c>
      <c r="J38">
        <v>0</v>
      </c>
    </row>
    <row r="39" spans="1:10" x14ac:dyDescent="0.25">
      <c r="A39" t="s">
        <v>601</v>
      </c>
      <c r="B39" t="s">
        <v>459</v>
      </c>
      <c r="C39">
        <v>-0.38916792158535801</v>
      </c>
      <c r="D39">
        <v>3.3537175127649498E-2</v>
      </c>
      <c r="E39">
        <v>0.15145167119106701</v>
      </c>
      <c r="F39" t="s">
        <v>436</v>
      </c>
      <c r="G39">
        <v>-1</v>
      </c>
      <c r="H39">
        <v>1</v>
      </c>
      <c r="I39">
        <v>9</v>
      </c>
      <c r="J39">
        <v>0</v>
      </c>
    </row>
    <row r="40" spans="1:10" x14ac:dyDescent="0.25">
      <c r="A40" t="s">
        <v>602</v>
      </c>
      <c r="B40" t="s">
        <v>458</v>
      </c>
      <c r="C40">
        <v>-0.39688350809141199</v>
      </c>
      <c r="D40">
        <v>2.9891265963857699E-2</v>
      </c>
      <c r="E40">
        <v>0.15751651899494601</v>
      </c>
      <c r="F40" t="s">
        <v>436</v>
      </c>
      <c r="G40">
        <v>-1</v>
      </c>
      <c r="H40">
        <v>1</v>
      </c>
      <c r="I40">
        <v>5</v>
      </c>
      <c r="J40">
        <v>0</v>
      </c>
    </row>
    <row r="41" spans="1:10" x14ac:dyDescent="0.25">
      <c r="A41" t="s">
        <v>603</v>
      </c>
      <c r="B41" t="s">
        <v>457</v>
      </c>
      <c r="C41">
        <v>-0.39126524653766798</v>
      </c>
      <c r="D41">
        <v>3.2512299803663297E-2</v>
      </c>
      <c r="E41">
        <v>0.15308849314818199</v>
      </c>
      <c r="F41" t="s">
        <v>436</v>
      </c>
      <c r="G41">
        <v>-1</v>
      </c>
      <c r="H41">
        <v>1</v>
      </c>
      <c r="I41">
        <v>7</v>
      </c>
      <c r="J41">
        <v>0</v>
      </c>
    </row>
    <row r="42" spans="1:10" x14ac:dyDescent="0.25">
      <c r="A42" t="s">
        <v>604</v>
      </c>
      <c r="B42" t="s">
        <v>455</v>
      </c>
      <c r="C42">
        <v>-0.37668234465599498</v>
      </c>
      <c r="D42">
        <v>4.0191348538761398E-2</v>
      </c>
      <c r="E42">
        <v>0.14188958877553701</v>
      </c>
      <c r="F42" t="s">
        <v>436</v>
      </c>
      <c r="G42">
        <v>-1</v>
      </c>
      <c r="H42">
        <v>1</v>
      </c>
      <c r="I42">
        <v>16</v>
      </c>
      <c r="J42">
        <v>0</v>
      </c>
    </row>
    <row r="43" spans="1:10" x14ac:dyDescent="0.25">
      <c r="A43" t="s">
        <v>605</v>
      </c>
      <c r="B43" t="s">
        <v>454</v>
      </c>
      <c r="C43">
        <v>-0.40144770567459598</v>
      </c>
      <c r="D43">
        <v>2.7890672455916799E-2</v>
      </c>
      <c r="E43">
        <v>0.161160260391396</v>
      </c>
      <c r="F43" t="s">
        <v>436</v>
      </c>
      <c r="G43">
        <v>-1</v>
      </c>
      <c r="H43">
        <v>1</v>
      </c>
      <c r="I43">
        <v>3</v>
      </c>
      <c r="J43">
        <v>0</v>
      </c>
    </row>
    <row r="44" spans="1:10" x14ac:dyDescent="0.25">
      <c r="A44" t="s">
        <v>606</v>
      </c>
      <c r="B44" t="s">
        <v>453</v>
      </c>
      <c r="C44">
        <v>-0.39999790369473598</v>
      </c>
      <c r="D44">
        <v>2.8513968758815199E-2</v>
      </c>
      <c r="E44">
        <v>0.15999832296018299</v>
      </c>
      <c r="F44" t="s">
        <v>436</v>
      </c>
      <c r="G44">
        <v>-1</v>
      </c>
      <c r="H44">
        <v>1</v>
      </c>
      <c r="I44">
        <v>4</v>
      </c>
      <c r="J44">
        <v>0</v>
      </c>
    </row>
    <row r="45" spans="1:10" x14ac:dyDescent="0.25">
      <c r="A45" t="s">
        <v>607</v>
      </c>
      <c r="B45" t="s">
        <v>452</v>
      </c>
      <c r="C45">
        <v>-0.37935279371717001</v>
      </c>
      <c r="D45">
        <v>3.8685900903667698E-2</v>
      </c>
      <c r="E45">
        <v>0.143908542101022</v>
      </c>
      <c r="F45" t="s">
        <v>436</v>
      </c>
      <c r="G45">
        <v>-1</v>
      </c>
      <c r="H45">
        <v>1</v>
      </c>
      <c r="I45">
        <v>14</v>
      </c>
      <c r="J45">
        <v>0</v>
      </c>
    </row>
    <row r="46" spans="1:10" x14ac:dyDescent="0.25">
      <c r="A46" t="s">
        <v>608</v>
      </c>
      <c r="B46" t="s">
        <v>450</v>
      </c>
      <c r="C46">
        <v>-0.38912576968915402</v>
      </c>
      <c r="D46">
        <v>3.3558037519757999E-2</v>
      </c>
      <c r="E46">
        <v>0.15141886463617699</v>
      </c>
      <c r="F46" t="s">
        <v>436</v>
      </c>
      <c r="G46">
        <v>-1</v>
      </c>
      <c r="H46">
        <v>1</v>
      </c>
      <c r="I46">
        <v>10</v>
      </c>
      <c r="J46">
        <v>0</v>
      </c>
    </row>
    <row r="47" spans="1:10" x14ac:dyDescent="0.25">
      <c r="A47" t="s">
        <v>609</v>
      </c>
      <c r="B47" t="s">
        <v>449</v>
      </c>
      <c r="C47">
        <v>-0.41283361488673498</v>
      </c>
      <c r="D47">
        <v>2.3371647407793E-2</v>
      </c>
      <c r="E47">
        <v>0.17043159358044899</v>
      </c>
      <c r="F47" t="s">
        <v>436</v>
      </c>
      <c r="G47">
        <v>-1</v>
      </c>
      <c r="H47">
        <v>1</v>
      </c>
      <c r="I47">
        <v>2</v>
      </c>
      <c r="J47">
        <v>0</v>
      </c>
    </row>
    <row r="48" spans="1:10" x14ac:dyDescent="0.25">
      <c r="A48" t="s">
        <v>610</v>
      </c>
      <c r="B48" t="s">
        <v>448</v>
      </c>
      <c r="C48">
        <v>-0.38584580995467499</v>
      </c>
      <c r="D48">
        <v>3.5213850732379197E-2</v>
      </c>
      <c r="E48">
        <v>0.148876989059579</v>
      </c>
      <c r="F48" t="s">
        <v>436</v>
      </c>
      <c r="G48">
        <v>-1</v>
      </c>
      <c r="H48">
        <v>1</v>
      </c>
      <c r="I48">
        <v>12</v>
      </c>
      <c r="J48">
        <v>0</v>
      </c>
    </row>
    <row r="49" spans="1:10" x14ac:dyDescent="0.25">
      <c r="A49" t="s">
        <v>611</v>
      </c>
      <c r="B49" t="s">
        <v>447</v>
      </c>
      <c r="C49">
        <v>-0.37167109208876697</v>
      </c>
      <c r="D49">
        <v>4.3142927638775502E-2</v>
      </c>
      <c r="E49">
        <v>0.13813940069445599</v>
      </c>
      <c r="F49" t="s">
        <v>436</v>
      </c>
      <c r="G49">
        <v>-1</v>
      </c>
      <c r="H49">
        <v>1</v>
      </c>
      <c r="I49">
        <v>19</v>
      </c>
      <c r="J49">
        <v>0</v>
      </c>
    </row>
    <row r="50" spans="1:10" x14ac:dyDescent="0.25">
      <c r="A50" t="s">
        <v>612</v>
      </c>
      <c r="B50" t="s">
        <v>255</v>
      </c>
      <c r="C50">
        <v>0.38495671906308598</v>
      </c>
      <c r="D50">
        <v>3.5673857235047297E-2</v>
      </c>
      <c r="E50">
        <v>0.148191675551816</v>
      </c>
      <c r="F50" t="s">
        <v>226</v>
      </c>
      <c r="G50">
        <v>1</v>
      </c>
      <c r="H50">
        <v>1</v>
      </c>
      <c r="I50">
        <v>4</v>
      </c>
      <c r="J50">
        <v>0</v>
      </c>
    </row>
    <row r="51" spans="1:10" x14ac:dyDescent="0.25">
      <c r="A51" t="s">
        <v>613</v>
      </c>
      <c r="B51" t="s">
        <v>254</v>
      </c>
      <c r="C51">
        <v>0.38611513040030099</v>
      </c>
      <c r="D51">
        <v>3.5075455042654198E-2</v>
      </c>
      <c r="E51">
        <v>0.14908489392404201</v>
      </c>
      <c r="F51" t="s">
        <v>226</v>
      </c>
      <c r="G51">
        <v>1</v>
      </c>
      <c r="H51">
        <v>1</v>
      </c>
      <c r="I51">
        <v>3</v>
      </c>
      <c r="J51">
        <v>0</v>
      </c>
    </row>
    <row r="52" spans="1:10" x14ac:dyDescent="0.25">
      <c r="A52" t="s">
        <v>614</v>
      </c>
      <c r="B52" t="s">
        <v>253</v>
      </c>
      <c r="C52">
        <v>0.35092505183842299</v>
      </c>
      <c r="D52">
        <v>5.7250492193952701E-2</v>
      </c>
      <c r="E52">
        <v>0.12314839200779901</v>
      </c>
      <c r="F52" t="s">
        <v>226</v>
      </c>
      <c r="G52">
        <v>1</v>
      </c>
      <c r="H52">
        <v>1</v>
      </c>
      <c r="I52">
        <v>10</v>
      </c>
      <c r="J52">
        <v>0</v>
      </c>
    </row>
    <row r="53" spans="1:10" x14ac:dyDescent="0.25">
      <c r="A53" t="s">
        <v>615</v>
      </c>
      <c r="B53" t="s">
        <v>252</v>
      </c>
      <c r="C53">
        <v>0.31898158145643002</v>
      </c>
      <c r="D53">
        <v>8.5777601962857997E-2</v>
      </c>
      <c r="E53">
        <v>0.10174924930844501</v>
      </c>
      <c r="F53" t="s">
        <v>226</v>
      </c>
      <c r="G53">
        <v>1</v>
      </c>
      <c r="H53">
        <v>1</v>
      </c>
      <c r="I53">
        <v>15</v>
      </c>
      <c r="J53">
        <v>0</v>
      </c>
    </row>
    <row r="54" spans="1:10" x14ac:dyDescent="0.25">
      <c r="A54" t="s">
        <v>616</v>
      </c>
      <c r="B54" t="s">
        <v>250</v>
      </c>
      <c r="C54">
        <v>0.39374844578250801</v>
      </c>
      <c r="D54">
        <v>3.1331792033344998E-2</v>
      </c>
      <c r="E54">
        <v>0.15503783855614101</v>
      </c>
      <c r="F54" t="s">
        <v>226</v>
      </c>
      <c r="G54">
        <v>1</v>
      </c>
      <c r="H54">
        <v>1</v>
      </c>
      <c r="I54">
        <v>1</v>
      </c>
      <c r="J54">
        <v>1</v>
      </c>
    </row>
    <row r="55" spans="1:10" x14ac:dyDescent="0.25">
      <c r="A55" t="s">
        <v>617</v>
      </c>
      <c r="B55" t="s">
        <v>249</v>
      </c>
      <c r="C55">
        <v>0.37852556811525601</v>
      </c>
      <c r="D55">
        <v>3.9147322099010798E-2</v>
      </c>
      <c r="E55">
        <v>0.14328160571697701</v>
      </c>
      <c r="F55" t="s">
        <v>226</v>
      </c>
      <c r="G55">
        <v>1</v>
      </c>
      <c r="H55">
        <v>1</v>
      </c>
      <c r="I55">
        <v>5</v>
      </c>
      <c r="J55">
        <v>0</v>
      </c>
    </row>
    <row r="56" spans="1:10" x14ac:dyDescent="0.25">
      <c r="A56" t="s">
        <v>618</v>
      </c>
      <c r="B56" t="s">
        <v>248</v>
      </c>
      <c r="C56">
        <v>0.330605125519146</v>
      </c>
      <c r="D56">
        <v>7.4356344899926693E-2</v>
      </c>
      <c r="E56">
        <v>0.10929974901953</v>
      </c>
      <c r="F56" t="s">
        <v>226</v>
      </c>
      <c r="G56">
        <v>1</v>
      </c>
      <c r="H56">
        <v>1</v>
      </c>
      <c r="I56">
        <v>14</v>
      </c>
      <c r="J56">
        <v>0</v>
      </c>
    </row>
    <row r="57" spans="1:10" x14ac:dyDescent="0.25">
      <c r="A57" t="s">
        <v>619</v>
      </c>
      <c r="B57" t="s">
        <v>247</v>
      </c>
      <c r="C57">
        <v>0.29755443156183797</v>
      </c>
      <c r="D57">
        <v>0.110280573616335</v>
      </c>
      <c r="E57">
        <v>8.8538639742088698E-2</v>
      </c>
      <c r="F57" t="s">
        <v>226</v>
      </c>
      <c r="G57">
        <v>1</v>
      </c>
      <c r="H57">
        <v>1</v>
      </c>
      <c r="I57">
        <v>19</v>
      </c>
      <c r="J57">
        <v>0</v>
      </c>
    </row>
    <row r="58" spans="1:10" x14ac:dyDescent="0.25">
      <c r="A58" t="s">
        <v>620</v>
      </c>
      <c r="B58" t="s">
        <v>245</v>
      </c>
      <c r="C58">
        <v>0.387845139500408</v>
      </c>
      <c r="D58">
        <v>3.4196881216059599E-2</v>
      </c>
      <c r="E58">
        <v>0.15042385223409099</v>
      </c>
      <c r="F58" t="s">
        <v>226</v>
      </c>
      <c r="G58">
        <v>1</v>
      </c>
      <c r="H58">
        <v>1</v>
      </c>
      <c r="I58">
        <v>2</v>
      </c>
      <c r="J58">
        <v>0</v>
      </c>
    </row>
    <row r="59" spans="1:10" x14ac:dyDescent="0.25">
      <c r="A59" t="s">
        <v>621</v>
      </c>
      <c r="B59" t="s">
        <v>244</v>
      </c>
      <c r="C59">
        <v>0.363779038272044</v>
      </c>
      <c r="D59">
        <v>4.8139677437145402E-2</v>
      </c>
      <c r="E59">
        <v>0.132335188686133</v>
      </c>
      <c r="F59" t="s">
        <v>226</v>
      </c>
      <c r="G59">
        <v>1</v>
      </c>
      <c r="H59">
        <v>1</v>
      </c>
      <c r="I59">
        <v>7</v>
      </c>
      <c r="J59">
        <v>0</v>
      </c>
    </row>
    <row r="60" spans="1:10" x14ac:dyDescent="0.25">
      <c r="A60" t="s">
        <v>622</v>
      </c>
      <c r="B60" t="s">
        <v>243</v>
      </c>
      <c r="C60">
        <v>0.30703579927042002</v>
      </c>
      <c r="D60">
        <v>9.8864038101464394E-2</v>
      </c>
      <c r="E60">
        <v>9.42709820336258E-2</v>
      </c>
      <c r="F60" t="s">
        <v>226</v>
      </c>
      <c r="G60">
        <v>1</v>
      </c>
      <c r="H60">
        <v>1</v>
      </c>
      <c r="I60">
        <v>17</v>
      </c>
      <c r="J60">
        <v>0</v>
      </c>
    </row>
    <row r="61" spans="1:10" x14ac:dyDescent="0.25">
      <c r="A61" t="s">
        <v>623</v>
      </c>
      <c r="B61" t="s">
        <v>242</v>
      </c>
      <c r="C61">
        <v>0.26494360339998302</v>
      </c>
      <c r="D61">
        <v>0.15709022960362801</v>
      </c>
      <c r="E61">
        <v>7.0195112982567698E-2</v>
      </c>
      <c r="F61" t="s">
        <v>226</v>
      </c>
      <c r="G61">
        <v>1</v>
      </c>
      <c r="H61">
        <v>1</v>
      </c>
      <c r="I61">
        <v>23</v>
      </c>
      <c r="J61">
        <v>0</v>
      </c>
    </row>
    <row r="62" spans="1:10" x14ac:dyDescent="0.25">
      <c r="A62" t="s">
        <v>624</v>
      </c>
      <c r="B62" t="s">
        <v>240</v>
      </c>
      <c r="C62">
        <v>0.37095962968268398</v>
      </c>
      <c r="D62">
        <v>4.3575648150398903E-2</v>
      </c>
      <c r="E62">
        <v>0.137611046854314</v>
      </c>
      <c r="F62" t="s">
        <v>226</v>
      </c>
      <c r="G62">
        <v>1</v>
      </c>
      <c r="H62">
        <v>1</v>
      </c>
      <c r="I62">
        <v>6</v>
      </c>
      <c r="J62">
        <v>0</v>
      </c>
    </row>
    <row r="63" spans="1:10" x14ac:dyDescent="0.25">
      <c r="A63" t="s">
        <v>625</v>
      </c>
      <c r="B63" t="s">
        <v>239</v>
      </c>
      <c r="C63">
        <v>0.35347459381607099</v>
      </c>
      <c r="D63">
        <v>5.5343372305921699E-2</v>
      </c>
      <c r="E63">
        <v>0.124944288473436</v>
      </c>
      <c r="F63" t="s">
        <v>226</v>
      </c>
      <c r="G63">
        <v>1</v>
      </c>
      <c r="H63">
        <v>1</v>
      </c>
      <c r="I63">
        <v>9</v>
      </c>
      <c r="J63">
        <v>0</v>
      </c>
    </row>
    <row r="64" spans="1:10" x14ac:dyDescent="0.25">
      <c r="A64" t="s">
        <v>626</v>
      </c>
      <c r="B64" t="s">
        <v>238</v>
      </c>
      <c r="C64">
        <v>0.25690233720391198</v>
      </c>
      <c r="D64">
        <v>0.170546003859506</v>
      </c>
      <c r="E64">
        <v>6.5998810860832799E-2</v>
      </c>
      <c r="F64" t="s">
        <v>226</v>
      </c>
      <c r="G64">
        <v>1</v>
      </c>
      <c r="H64">
        <v>1</v>
      </c>
      <c r="I64">
        <v>24</v>
      </c>
      <c r="J64">
        <v>0</v>
      </c>
    </row>
    <row r="65" spans="1:10" x14ac:dyDescent="0.25">
      <c r="A65" t="s">
        <v>627</v>
      </c>
      <c r="B65" t="s">
        <v>237</v>
      </c>
      <c r="C65">
        <v>0.26886756707861897</v>
      </c>
      <c r="D65">
        <v>0.15080779599276001</v>
      </c>
      <c r="E65">
        <v>7.2289768626775899E-2</v>
      </c>
      <c r="F65" t="s">
        <v>226</v>
      </c>
      <c r="G65">
        <v>1</v>
      </c>
      <c r="H65">
        <v>1</v>
      </c>
      <c r="I65">
        <v>22</v>
      </c>
      <c r="J65">
        <v>0</v>
      </c>
    </row>
    <row r="66" spans="1:10" x14ac:dyDescent="0.25">
      <c r="A66" t="s">
        <v>628</v>
      </c>
      <c r="B66" t="s">
        <v>225</v>
      </c>
      <c r="C66">
        <v>0.31737271289057101</v>
      </c>
      <c r="D66">
        <v>8.7458550651609193E-2</v>
      </c>
      <c r="E66">
        <v>0.100725438887521</v>
      </c>
      <c r="F66" t="s">
        <v>196</v>
      </c>
      <c r="G66">
        <v>1</v>
      </c>
      <c r="H66">
        <v>1</v>
      </c>
      <c r="I66">
        <v>11</v>
      </c>
      <c r="J66">
        <v>0</v>
      </c>
    </row>
    <row r="67" spans="1:10" x14ac:dyDescent="0.25">
      <c r="A67" t="s">
        <v>629</v>
      </c>
      <c r="B67" t="s">
        <v>224</v>
      </c>
      <c r="C67">
        <v>0.34215186838851303</v>
      </c>
      <c r="D67">
        <v>6.4210303029716406E-2</v>
      </c>
      <c r="E67">
        <v>0.11706790104174999</v>
      </c>
      <c r="F67" t="s">
        <v>196</v>
      </c>
      <c r="G67">
        <v>1</v>
      </c>
      <c r="H67">
        <v>1</v>
      </c>
      <c r="I67">
        <v>5</v>
      </c>
      <c r="J67">
        <v>0</v>
      </c>
    </row>
    <row r="68" spans="1:10" x14ac:dyDescent="0.25">
      <c r="A68" t="s">
        <v>630</v>
      </c>
      <c r="B68" t="s">
        <v>223</v>
      </c>
      <c r="C68">
        <v>0.32517730263285999</v>
      </c>
      <c r="D68">
        <v>7.9533893906716197E-2</v>
      </c>
      <c r="E68">
        <v>0.10574027814758299</v>
      </c>
      <c r="F68" t="s">
        <v>196</v>
      </c>
      <c r="G68">
        <v>1</v>
      </c>
      <c r="H68">
        <v>1</v>
      </c>
      <c r="I68">
        <v>9</v>
      </c>
      <c r="J68">
        <v>0</v>
      </c>
    </row>
    <row r="69" spans="1:10" x14ac:dyDescent="0.25">
      <c r="A69" t="s">
        <v>631</v>
      </c>
      <c r="B69" t="s">
        <v>222</v>
      </c>
      <c r="C69">
        <v>0.29475727844247002</v>
      </c>
      <c r="D69">
        <v>0.113829543009144</v>
      </c>
      <c r="E69">
        <v>8.6881853194811703E-2</v>
      </c>
      <c r="F69" t="s">
        <v>196</v>
      </c>
      <c r="G69">
        <v>1</v>
      </c>
      <c r="H69">
        <v>1</v>
      </c>
      <c r="I69">
        <v>15</v>
      </c>
      <c r="J69">
        <v>0</v>
      </c>
    </row>
    <row r="70" spans="1:10" x14ac:dyDescent="0.25">
      <c r="A70" t="s">
        <v>632</v>
      </c>
      <c r="B70" t="s">
        <v>220</v>
      </c>
      <c r="C70">
        <v>0.34082108477443002</v>
      </c>
      <c r="D70">
        <v>6.5321304729372295E-2</v>
      </c>
      <c r="E70">
        <v>0.11615901182681899</v>
      </c>
      <c r="F70" t="s">
        <v>196</v>
      </c>
      <c r="G70">
        <v>1</v>
      </c>
      <c r="H70">
        <v>1</v>
      </c>
      <c r="I70">
        <v>7</v>
      </c>
      <c r="J70">
        <v>0</v>
      </c>
    </row>
    <row r="71" spans="1:10" x14ac:dyDescent="0.25">
      <c r="A71" t="s">
        <v>633</v>
      </c>
      <c r="B71" t="s">
        <v>219</v>
      </c>
      <c r="C71">
        <v>0.35395951919749102</v>
      </c>
      <c r="D71">
        <v>5.4986366537925102E-2</v>
      </c>
      <c r="E71">
        <v>0.12528734123051899</v>
      </c>
      <c r="F71" t="s">
        <v>196</v>
      </c>
      <c r="G71">
        <v>1</v>
      </c>
      <c r="H71">
        <v>1</v>
      </c>
      <c r="I71">
        <v>2</v>
      </c>
      <c r="J71">
        <v>0</v>
      </c>
    </row>
    <row r="72" spans="1:10" x14ac:dyDescent="0.25">
      <c r="A72" t="s">
        <v>634</v>
      </c>
      <c r="B72" t="s">
        <v>218</v>
      </c>
      <c r="C72">
        <v>0.305618581833421</v>
      </c>
      <c r="D72">
        <v>0.100511314970901</v>
      </c>
      <c r="E72">
        <v>9.3402717561872101E-2</v>
      </c>
      <c r="F72" t="s">
        <v>196</v>
      </c>
      <c r="G72">
        <v>1</v>
      </c>
      <c r="H72">
        <v>1</v>
      </c>
      <c r="I72">
        <v>13</v>
      </c>
      <c r="J72">
        <v>0</v>
      </c>
    </row>
    <row r="73" spans="1:10" x14ac:dyDescent="0.25">
      <c r="A73" t="s">
        <v>635</v>
      </c>
      <c r="B73" t="s">
        <v>217</v>
      </c>
      <c r="C73">
        <v>0.26870960164872698</v>
      </c>
      <c r="D73">
        <v>0.151057153970372</v>
      </c>
      <c r="E73">
        <v>7.2204850018217706E-2</v>
      </c>
      <c r="F73" t="s">
        <v>196</v>
      </c>
      <c r="G73">
        <v>1</v>
      </c>
      <c r="H73">
        <v>1</v>
      </c>
      <c r="I73">
        <v>19</v>
      </c>
      <c r="J73">
        <v>0</v>
      </c>
    </row>
    <row r="74" spans="1:10" x14ac:dyDescent="0.25">
      <c r="A74" t="s">
        <v>636</v>
      </c>
      <c r="B74" t="s">
        <v>215</v>
      </c>
      <c r="C74">
        <v>0.36058973491504398</v>
      </c>
      <c r="D74">
        <v>5.0284819848084403E-2</v>
      </c>
      <c r="E74">
        <v>0.130024956926102</v>
      </c>
      <c r="F74" t="s">
        <v>196</v>
      </c>
      <c r="G74">
        <v>1</v>
      </c>
      <c r="H74">
        <v>1</v>
      </c>
      <c r="I74">
        <v>1</v>
      </c>
      <c r="J74">
        <v>1</v>
      </c>
    </row>
    <row r="75" spans="1:10" x14ac:dyDescent="0.25">
      <c r="A75" t="s">
        <v>637</v>
      </c>
      <c r="B75" t="s">
        <v>214</v>
      </c>
      <c r="C75">
        <v>0.34234503202330102</v>
      </c>
      <c r="D75">
        <v>6.4050273558814902E-2</v>
      </c>
      <c r="E75">
        <v>0.11720012095103401</v>
      </c>
      <c r="F75" t="s">
        <v>196</v>
      </c>
      <c r="G75">
        <v>1</v>
      </c>
      <c r="H75">
        <v>1</v>
      </c>
      <c r="I75">
        <v>4</v>
      </c>
      <c r="J75">
        <v>0</v>
      </c>
    </row>
    <row r="76" spans="1:10" x14ac:dyDescent="0.25">
      <c r="A76" t="s">
        <v>638</v>
      </c>
      <c r="B76" t="s">
        <v>213</v>
      </c>
      <c r="C76">
        <v>0.27787298534494598</v>
      </c>
      <c r="D76">
        <v>0.13707790383462501</v>
      </c>
      <c r="E76">
        <v>7.7213395984513197E-2</v>
      </c>
      <c r="F76" t="s">
        <v>196</v>
      </c>
      <c r="G76">
        <v>1</v>
      </c>
      <c r="H76">
        <v>1</v>
      </c>
      <c r="I76">
        <v>17</v>
      </c>
      <c r="J76">
        <v>0</v>
      </c>
    </row>
    <row r="77" spans="1:10" x14ac:dyDescent="0.25">
      <c r="A77" t="s">
        <v>639</v>
      </c>
      <c r="B77" t="s">
        <v>212</v>
      </c>
      <c r="C77">
        <v>0.22872934051309801</v>
      </c>
      <c r="D77">
        <v>0.22407421050898699</v>
      </c>
      <c r="E77">
        <v>5.2317111211556501E-2</v>
      </c>
      <c r="F77" t="s">
        <v>196</v>
      </c>
      <c r="G77">
        <v>1</v>
      </c>
      <c r="H77">
        <v>1</v>
      </c>
      <c r="I77">
        <v>24</v>
      </c>
      <c r="J77">
        <v>0</v>
      </c>
    </row>
    <row r="78" spans="1:10" x14ac:dyDescent="0.25">
      <c r="A78" t="s">
        <v>640</v>
      </c>
      <c r="B78" t="s">
        <v>210</v>
      </c>
      <c r="C78">
        <v>0.349428665735112</v>
      </c>
      <c r="D78">
        <v>5.8393645818750103E-2</v>
      </c>
      <c r="E78">
        <v>0.12210039243742001</v>
      </c>
      <c r="F78" t="s">
        <v>196</v>
      </c>
      <c r="G78">
        <v>1</v>
      </c>
      <c r="H78">
        <v>1</v>
      </c>
      <c r="I78">
        <v>3</v>
      </c>
      <c r="J78">
        <v>0</v>
      </c>
    </row>
    <row r="79" spans="1:10" x14ac:dyDescent="0.25">
      <c r="A79" t="s">
        <v>641</v>
      </c>
      <c r="B79" t="s">
        <v>209</v>
      </c>
      <c r="C79">
        <v>0.32975212963506001</v>
      </c>
      <c r="D79">
        <v>7.5152296230327501E-2</v>
      </c>
      <c r="E79">
        <v>0.108736466998857</v>
      </c>
      <c r="F79" t="s">
        <v>196</v>
      </c>
      <c r="G79">
        <v>1</v>
      </c>
      <c r="H79">
        <v>1</v>
      </c>
      <c r="I79">
        <v>8</v>
      </c>
      <c r="J79">
        <v>0</v>
      </c>
    </row>
    <row r="80" spans="1:10" x14ac:dyDescent="0.25">
      <c r="A80" t="s">
        <v>642</v>
      </c>
      <c r="B80" t="s">
        <v>208</v>
      </c>
      <c r="C80">
        <v>0.21921769098807201</v>
      </c>
      <c r="D80">
        <v>0.24446065198762601</v>
      </c>
      <c r="E80">
        <v>4.8056396042142201E-2</v>
      </c>
      <c r="F80" t="s">
        <v>196</v>
      </c>
      <c r="G80">
        <v>1</v>
      </c>
      <c r="H80">
        <v>1</v>
      </c>
      <c r="I80">
        <v>25</v>
      </c>
      <c r="J80">
        <v>0</v>
      </c>
    </row>
    <row r="81" spans="1:10" x14ac:dyDescent="0.25">
      <c r="A81" t="s">
        <v>643</v>
      </c>
      <c r="B81" t="s">
        <v>207</v>
      </c>
      <c r="C81">
        <v>0.229408996493698</v>
      </c>
      <c r="D81">
        <v>0.222662895058194</v>
      </c>
      <c r="E81">
        <v>5.2628487672245997E-2</v>
      </c>
      <c r="F81" t="s">
        <v>196</v>
      </c>
      <c r="G81">
        <v>1</v>
      </c>
      <c r="H81">
        <v>1</v>
      </c>
      <c r="I81">
        <v>23</v>
      </c>
      <c r="J81">
        <v>0</v>
      </c>
    </row>
    <row r="82" spans="1:10" x14ac:dyDescent="0.25">
      <c r="A82" t="s">
        <v>644</v>
      </c>
      <c r="B82" t="s">
        <v>315</v>
      </c>
      <c r="C82">
        <v>0.29761258338859697</v>
      </c>
      <c r="D82">
        <v>0.110207678932431</v>
      </c>
      <c r="E82">
        <v>8.8573249791234404E-2</v>
      </c>
      <c r="F82" t="s">
        <v>286</v>
      </c>
      <c r="G82">
        <v>1</v>
      </c>
      <c r="H82">
        <v>1</v>
      </c>
      <c r="I82">
        <v>6</v>
      </c>
      <c r="J82">
        <v>0</v>
      </c>
    </row>
    <row r="83" spans="1:10" x14ac:dyDescent="0.25">
      <c r="A83" t="s">
        <v>645</v>
      </c>
      <c r="B83" t="s">
        <v>314</v>
      </c>
      <c r="C83">
        <v>0.304141489702489</v>
      </c>
      <c r="D83">
        <v>0.10225010058096599</v>
      </c>
      <c r="E83">
        <v>9.2502045758450002E-2</v>
      </c>
      <c r="F83" t="s">
        <v>286</v>
      </c>
      <c r="G83">
        <v>1</v>
      </c>
      <c r="H83">
        <v>1</v>
      </c>
      <c r="I83">
        <v>3</v>
      </c>
      <c r="J83">
        <v>0</v>
      </c>
    </row>
    <row r="84" spans="1:10" x14ac:dyDescent="0.25">
      <c r="A84" t="s">
        <v>646</v>
      </c>
      <c r="B84" t="s">
        <v>313</v>
      </c>
      <c r="C84">
        <v>0.27688977839933798</v>
      </c>
      <c r="D84">
        <v>0.138530932480527</v>
      </c>
      <c r="E84">
        <v>7.6667949382035E-2</v>
      </c>
      <c r="F84" t="s">
        <v>286</v>
      </c>
      <c r="G84">
        <v>1</v>
      </c>
      <c r="H84">
        <v>1</v>
      </c>
      <c r="I84">
        <v>8</v>
      </c>
      <c r="J84">
        <v>0</v>
      </c>
    </row>
    <row r="85" spans="1:10" x14ac:dyDescent="0.25">
      <c r="A85" t="s">
        <v>647</v>
      </c>
      <c r="B85" t="s">
        <v>312</v>
      </c>
      <c r="C85">
        <v>0.24603487146106501</v>
      </c>
      <c r="D85">
        <v>0.18999947292285199</v>
      </c>
      <c r="E85">
        <v>6.0533157974863201E-2</v>
      </c>
      <c r="F85" t="s">
        <v>286</v>
      </c>
      <c r="G85">
        <v>1</v>
      </c>
      <c r="H85">
        <v>1</v>
      </c>
      <c r="I85">
        <v>14</v>
      </c>
      <c r="J85">
        <v>0</v>
      </c>
    </row>
    <row r="86" spans="1:10" x14ac:dyDescent="0.25">
      <c r="A86" t="s">
        <v>648</v>
      </c>
      <c r="B86" t="s">
        <v>310</v>
      </c>
      <c r="C86">
        <v>0.313640813626959</v>
      </c>
      <c r="D86">
        <v>9.1454255661925998E-2</v>
      </c>
      <c r="E86">
        <v>9.8370559972581206E-2</v>
      </c>
      <c r="F86" t="s">
        <v>286</v>
      </c>
      <c r="G86">
        <v>1</v>
      </c>
      <c r="H86">
        <v>1</v>
      </c>
      <c r="I86">
        <v>2</v>
      </c>
      <c r="J86">
        <v>0</v>
      </c>
    </row>
    <row r="87" spans="1:10" x14ac:dyDescent="0.25">
      <c r="A87" t="s">
        <v>649</v>
      </c>
      <c r="B87" t="s">
        <v>309</v>
      </c>
      <c r="C87">
        <v>0.299135141466773</v>
      </c>
      <c r="D87">
        <v>0.108311891870882</v>
      </c>
      <c r="E87">
        <v>8.9481832860346597E-2</v>
      </c>
      <c r="F87" t="s">
        <v>286</v>
      </c>
      <c r="G87">
        <v>1</v>
      </c>
      <c r="H87">
        <v>1</v>
      </c>
      <c r="I87">
        <v>5</v>
      </c>
      <c r="J87">
        <v>0</v>
      </c>
    </row>
    <row r="88" spans="1:10" x14ac:dyDescent="0.25">
      <c r="A88" t="s">
        <v>650</v>
      </c>
      <c r="B88" t="s">
        <v>308</v>
      </c>
      <c r="C88">
        <v>0.25217551680732297</v>
      </c>
      <c r="D88">
        <v>0.17882613607446901</v>
      </c>
      <c r="E88">
        <v>6.3592491277040794E-2</v>
      </c>
      <c r="F88" t="s">
        <v>286</v>
      </c>
      <c r="G88">
        <v>1</v>
      </c>
      <c r="H88">
        <v>1</v>
      </c>
      <c r="I88">
        <v>11</v>
      </c>
      <c r="J88">
        <v>0</v>
      </c>
    </row>
    <row r="89" spans="1:10" x14ac:dyDescent="0.25">
      <c r="A89" t="s">
        <v>651</v>
      </c>
      <c r="B89" t="s">
        <v>307</v>
      </c>
      <c r="C89">
        <v>0.21685513149687799</v>
      </c>
      <c r="D89">
        <v>0.24970913743644901</v>
      </c>
      <c r="E89">
        <v>4.7026148056528397E-2</v>
      </c>
      <c r="F89" t="s">
        <v>286</v>
      </c>
      <c r="G89">
        <v>1</v>
      </c>
      <c r="H89">
        <v>1</v>
      </c>
      <c r="I89">
        <v>19</v>
      </c>
      <c r="J89">
        <v>0</v>
      </c>
    </row>
    <row r="90" spans="1:10" x14ac:dyDescent="0.25">
      <c r="A90" t="s">
        <v>652</v>
      </c>
      <c r="B90" t="s">
        <v>305</v>
      </c>
      <c r="C90">
        <v>0.31566791102323699</v>
      </c>
      <c r="D90">
        <v>8.9267015282877393E-2</v>
      </c>
      <c r="E90">
        <v>9.9646230049774201E-2</v>
      </c>
      <c r="F90" t="s">
        <v>286</v>
      </c>
      <c r="G90">
        <v>1</v>
      </c>
      <c r="H90">
        <v>1</v>
      </c>
      <c r="I90">
        <v>1</v>
      </c>
      <c r="J90">
        <v>1</v>
      </c>
    </row>
    <row r="91" spans="1:10" x14ac:dyDescent="0.25">
      <c r="A91" t="s">
        <v>653</v>
      </c>
      <c r="B91" t="s">
        <v>304</v>
      </c>
      <c r="C91">
        <v>0.27912867217246701</v>
      </c>
      <c r="D91">
        <v>0.135238388197508</v>
      </c>
      <c r="E91">
        <v>7.79128156287648E-2</v>
      </c>
      <c r="F91" t="s">
        <v>286</v>
      </c>
      <c r="G91">
        <v>1</v>
      </c>
      <c r="H91">
        <v>1</v>
      </c>
      <c r="I91">
        <v>7</v>
      </c>
      <c r="J91">
        <v>0</v>
      </c>
    </row>
    <row r="92" spans="1:10" x14ac:dyDescent="0.25">
      <c r="A92" t="s">
        <v>654</v>
      </c>
      <c r="B92" t="s">
        <v>303</v>
      </c>
      <c r="C92">
        <v>0.21919865972640801</v>
      </c>
      <c r="D92">
        <v>0.24450263566317099</v>
      </c>
      <c r="E92">
        <v>4.8048052425853902E-2</v>
      </c>
      <c r="F92" t="s">
        <v>286</v>
      </c>
      <c r="G92">
        <v>1</v>
      </c>
      <c r="H92">
        <v>1</v>
      </c>
      <c r="I92">
        <v>17</v>
      </c>
      <c r="J92">
        <v>0</v>
      </c>
    </row>
    <row r="93" spans="1:10" x14ac:dyDescent="0.25">
      <c r="A93" t="s">
        <v>655</v>
      </c>
      <c r="B93" t="s">
        <v>302</v>
      </c>
      <c r="C93">
        <v>0.191572815939824</v>
      </c>
      <c r="D93">
        <v>0.31051879673705202</v>
      </c>
      <c r="E93">
        <v>3.67001438071137E-2</v>
      </c>
      <c r="F93" t="s">
        <v>286</v>
      </c>
      <c r="G93">
        <v>1</v>
      </c>
      <c r="H93">
        <v>1</v>
      </c>
      <c r="I93">
        <v>23</v>
      </c>
      <c r="J93">
        <v>0</v>
      </c>
    </row>
    <row r="94" spans="1:10" x14ac:dyDescent="0.25">
      <c r="A94" t="s">
        <v>656</v>
      </c>
      <c r="B94" t="s">
        <v>300</v>
      </c>
      <c r="C94">
        <v>0.301144159019056</v>
      </c>
      <c r="D94">
        <v>0.105847856274154</v>
      </c>
      <c r="E94">
        <v>9.0687804511295197E-2</v>
      </c>
      <c r="F94" t="s">
        <v>286</v>
      </c>
      <c r="G94">
        <v>1</v>
      </c>
      <c r="H94">
        <v>1</v>
      </c>
      <c r="I94">
        <v>4</v>
      </c>
      <c r="J94">
        <v>0</v>
      </c>
    </row>
    <row r="95" spans="1:10" x14ac:dyDescent="0.25">
      <c r="A95" t="s">
        <v>657</v>
      </c>
      <c r="B95" t="s">
        <v>299</v>
      </c>
      <c r="C95">
        <v>0.25035227368102198</v>
      </c>
      <c r="D95">
        <v>0.182094254941323</v>
      </c>
      <c r="E95">
        <v>6.26762609372577E-2</v>
      </c>
      <c r="F95" t="s">
        <v>286</v>
      </c>
      <c r="G95">
        <v>1</v>
      </c>
      <c r="H95">
        <v>1</v>
      </c>
      <c r="I95">
        <v>12</v>
      </c>
      <c r="J95">
        <v>0</v>
      </c>
    </row>
    <row r="96" spans="1:10" x14ac:dyDescent="0.25">
      <c r="A96" t="s">
        <v>658</v>
      </c>
      <c r="B96" t="s">
        <v>298</v>
      </c>
      <c r="C96">
        <v>0.18239319113027899</v>
      </c>
      <c r="D96">
        <v>0.33470320502280398</v>
      </c>
      <c r="E96">
        <v>3.3267276170686699E-2</v>
      </c>
      <c r="F96" t="s">
        <v>286</v>
      </c>
      <c r="G96">
        <v>1</v>
      </c>
      <c r="H96">
        <v>1</v>
      </c>
      <c r="I96">
        <v>24</v>
      </c>
      <c r="J96">
        <v>0</v>
      </c>
    </row>
    <row r="97" spans="1:10" x14ac:dyDescent="0.25">
      <c r="A97" t="s">
        <v>659</v>
      </c>
      <c r="B97" t="s">
        <v>297</v>
      </c>
      <c r="C97">
        <v>0.19470791610913199</v>
      </c>
      <c r="D97">
        <v>0.30251571565114899</v>
      </c>
      <c r="E97">
        <v>3.7911172595560698E-2</v>
      </c>
      <c r="F97" t="s">
        <v>286</v>
      </c>
      <c r="G97">
        <v>1</v>
      </c>
      <c r="H97">
        <v>1</v>
      </c>
      <c r="I97">
        <v>22</v>
      </c>
      <c r="J97">
        <v>0</v>
      </c>
    </row>
    <row r="98" spans="1:10" x14ac:dyDescent="0.25">
      <c r="A98" t="s">
        <v>660</v>
      </c>
      <c r="B98" t="s">
        <v>525</v>
      </c>
      <c r="C98">
        <v>-0.35416503433190899</v>
      </c>
      <c r="D98">
        <v>5.4835613222018798E-2</v>
      </c>
      <c r="E98">
        <v>0.125432871543322</v>
      </c>
      <c r="F98" t="s">
        <v>496</v>
      </c>
      <c r="G98">
        <v>-1</v>
      </c>
      <c r="H98">
        <v>1</v>
      </c>
      <c r="I98">
        <v>3</v>
      </c>
      <c r="J98">
        <v>0</v>
      </c>
    </row>
    <row r="99" spans="1:10" x14ac:dyDescent="0.25">
      <c r="A99" t="s">
        <v>661</v>
      </c>
      <c r="B99" t="s">
        <v>524</v>
      </c>
      <c r="C99">
        <v>-0.34070659711663398</v>
      </c>
      <c r="D99">
        <v>6.5417579829222403E-2</v>
      </c>
      <c r="E99">
        <v>0.116080985318796</v>
      </c>
      <c r="F99" t="s">
        <v>496</v>
      </c>
      <c r="G99">
        <v>-1</v>
      </c>
      <c r="H99">
        <v>1</v>
      </c>
      <c r="I99">
        <v>6</v>
      </c>
      <c r="J99">
        <v>0</v>
      </c>
    </row>
    <row r="100" spans="1:10" x14ac:dyDescent="0.25">
      <c r="A100" t="s">
        <v>662</v>
      </c>
      <c r="B100" t="s">
        <v>523</v>
      </c>
      <c r="C100">
        <v>-0.317412295297756</v>
      </c>
      <c r="D100">
        <v>8.7416895798399993E-2</v>
      </c>
      <c r="E100">
        <v>0.10075056520619</v>
      </c>
      <c r="F100" t="s">
        <v>496</v>
      </c>
      <c r="G100">
        <v>-1</v>
      </c>
      <c r="H100">
        <v>1</v>
      </c>
      <c r="I100">
        <v>9</v>
      </c>
      <c r="J100">
        <v>0</v>
      </c>
    </row>
    <row r="101" spans="1:10" x14ac:dyDescent="0.25">
      <c r="A101" t="s">
        <v>663</v>
      </c>
      <c r="B101" t="s">
        <v>522</v>
      </c>
      <c r="C101">
        <v>-0.28847937861841799</v>
      </c>
      <c r="D101">
        <v>0.122103271911084</v>
      </c>
      <c r="E101">
        <v>8.3220351888068603E-2</v>
      </c>
      <c r="F101" t="s">
        <v>496</v>
      </c>
      <c r="G101">
        <v>-1</v>
      </c>
      <c r="H101">
        <v>1</v>
      </c>
      <c r="I101">
        <v>12</v>
      </c>
      <c r="J101">
        <v>0</v>
      </c>
    </row>
    <row r="102" spans="1:10" x14ac:dyDescent="0.25">
      <c r="A102" t="s">
        <v>664</v>
      </c>
      <c r="B102" t="s">
        <v>520</v>
      </c>
      <c r="C102">
        <v>-0.35018786617205699</v>
      </c>
      <c r="D102">
        <v>5.7811441664061103E-2</v>
      </c>
      <c r="E102">
        <v>0.122631541614139</v>
      </c>
      <c r="F102" t="s">
        <v>496</v>
      </c>
      <c r="G102">
        <v>-1</v>
      </c>
      <c r="H102">
        <v>1</v>
      </c>
      <c r="I102">
        <v>4</v>
      </c>
      <c r="J102">
        <v>0</v>
      </c>
    </row>
    <row r="103" spans="1:10" x14ac:dyDescent="0.25">
      <c r="A103" t="s">
        <v>665</v>
      </c>
      <c r="B103" t="s">
        <v>519</v>
      </c>
      <c r="C103">
        <v>-0.33801986644983401</v>
      </c>
      <c r="D103">
        <v>6.7708811640730199E-2</v>
      </c>
      <c r="E103">
        <v>0.114257430114763</v>
      </c>
      <c r="F103" t="s">
        <v>496</v>
      </c>
      <c r="G103">
        <v>-1</v>
      </c>
      <c r="H103">
        <v>1</v>
      </c>
      <c r="I103">
        <v>7</v>
      </c>
      <c r="J103">
        <v>0</v>
      </c>
    </row>
    <row r="104" spans="1:10" x14ac:dyDescent="0.25">
      <c r="A104" t="s">
        <v>666</v>
      </c>
      <c r="B104" t="s">
        <v>518</v>
      </c>
      <c r="C104">
        <v>-0.30739472952686703</v>
      </c>
      <c r="D104">
        <v>9.84500928464207E-2</v>
      </c>
      <c r="E104">
        <v>9.4491519740895993E-2</v>
      </c>
      <c r="F104" t="s">
        <v>496</v>
      </c>
      <c r="G104">
        <v>-1</v>
      </c>
      <c r="H104">
        <v>1</v>
      </c>
      <c r="I104">
        <v>10</v>
      </c>
      <c r="J104">
        <v>0</v>
      </c>
    </row>
    <row r="105" spans="1:10" x14ac:dyDescent="0.25">
      <c r="A105" t="s">
        <v>667</v>
      </c>
      <c r="B105" t="s">
        <v>517</v>
      </c>
      <c r="C105">
        <v>-0.25942326303678498</v>
      </c>
      <c r="D105">
        <v>0.16624276505149299</v>
      </c>
      <c r="E105">
        <v>6.7300429404653403E-2</v>
      </c>
      <c r="F105" t="s">
        <v>496</v>
      </c>
      <c r="G105">
        <v>-1</v>
      </c>
      <c r="H105">
        <v>1</v>
      </c>
      <c r="I105">
        <v>16</v>
      </c>
      <c r="J105">
        <v>0</v>
      </c>
    </row>
    <row r="106" spans="1:10" x14ac:dyDescent="0.25">
      <c r="A106" t="s">
        <v>668</v>
      </c>
      <c r="B106" t="s">
        <v>515</v>
      </c>
      <c r="C106">
        <v>-0.34971991153478799</v>
      </c>
      <c r="D106">
        <v>5.8169757981902499E-2</v>
      </c>
      <c r="E106">
        <v>0.12230401652389999</v>
      </c>
      <c r="F106" t="s">
        <v>496</v>
      </c>
      <c r="G106">
        <v>-1</v>
      </c>
      <c r="H106">
        <v>1</v>
      </c>
      <c r="I106">
        <v>5</v>
      </c>
      <c r="J106">
        <v>0</v>
      </c>
    </row>
    <row r="107" spans="1:10" x14ac:dyDescent="0.25">
      <c r="A107" t="s">
        <v>669</v>
      </c>
      <c r="B107" t="s">
        <v>514</v>
      </c>
      <c r="C107">
        <v>-0.33246226761449199</v>
      </c>
      <c r="D107">
        <v>7.2645924600317699E-2</v>
      </c>
      <c r="E107">
        <v>0.11053115938737</v>
      </c>
      <c r="F107" t="s">
        <v>496</v>
      </c>
      <c r="G107">
        <v>-1</v>
      </c>
      <c r="H107">
        <v>1</v>
      </c>
      <c r="I107">
        <v>8</v>
      </c>
      <c r="J107">
        <v>0</v>
      </c>
    </row>
    <row r="108" spans="1:10" x14ac:dyDescent="0.25">
      <c r="A108" t="s">
        <v>670</v>
      </c>
      <c r="B108" t="s">
        <v>513</v>
      </c>
      <c r="C108">
        <v>-0.27133562946387602</v>
      </c>
      <c r="D108">
        <v>0.146950237420053</v>
      </c>
      <c r="E108">
        <v>7.3623023816557803E-2</v>
      </c>
      <c r="F108" t="s">
        <v>496</v>
      </c>
      <c r="G108">
        <v>-1</v>
      </c>
      <c r="H108">
        <v>1</v>
      </c>
      <c r="I108">
        <v>15</v>
      </c>
      <c r="J108">
        <v>0</v>
      </c>
    </row>
    <row r="109" spans="1:10" x14ac:dyDescent="0.25">
      <c r="A109" t="s">
        <v>671</v>
      </c>
      <c r="B109" t="s">
        <v>512</v>
      </c>
      <c r="C109">
        <v>-0.23575471143457599</v>
      </c>
      <c r="D109">
        <v>0.20977588609185299</v>
      </c>
      <c r="E109">
        <v>5.5580283963600499E-2</v>
      </c>
      <c r="F109" t="s">
        <v>496</v>
      </c>
      <c r="G109">
        <v>-1</v>
      </c>
      <c r="H109">
        <v>1</v>
      </c>
      <c r="I109">
        <v>21</v>
      </c>
      <c r="J109">
        <v>0</v>
      </c>
    </row>
    <row r="110" spans="1:10" x14ac:dyDescent="0.25">
      <c r="A110" t="s">
        <v>672</v>
      </c>
      <c r="B110" t="s">
        <v>510</v>
      </c>
      <c r="C110">
        <v>-0.35692237422805201</v>
      </c>
      <c r="D110">
        <v>5.2844327242855399E-2</v>
      </c>
      <c r="E110">
        <v>0.12739358122458899</v>
      </c>
      <c r="F110" t="s">
        <v>496</v>
      </c>
      <c r="G110">
        <v>-1</v>
      </c>
      <c r="H110">
        <v>1</v>
      </c>
      <c r="I110">
        <v>2</v>
      </c>
      <c r="J110">
        <v>0</v>
      </c>
    </row>
    <row r="111" spans="1:10" x14ac:dyDescent="0.25">
      <c r="A111" t="s">
        <v>673</v>
      </c>
      <c r="B111" t="s">
        <v>509</v>
      </c>
      <c r="C111">
        <v>-0.29057142625656701</v>
      </c>
      <c r="D111">
        <v>0.11929824868161901</v>
      </c>
      <c r="E111">
        <v>8.4431753756776196E-2</v>
      </c>
      <c r="F111" t="s">
        <v>496</v>
      </c>
      <c r="G111">
        <v>-1</v>
      </c>
      <c r="H111">
        <v>1</v>
      </c>
      <c r="I111">
        <v>11</v>
      </c>
      <c r="J111">
        <v>0</v>
      </c>
    </row>
    <row r="112" spans="1:10" x14ac:dyDescent="0.25">
      <c r="A112" t="s">
        <v>674</v>
      </c>
      <c r="B112" t="s">
        <v>508</v>
      </c>
      <c r="C112">
        <v>-0.240547990507508</v>
      </c>
      <c r="D112">
        <v>0.200386617740163</v>
      </c>
      <c r="E112">
        <v>5.78633357372004E-2</v>
      </c>
      <c r="F112" t="s">
        <v>496</v>
      </c>
      <c r="G112">
        <v>-1</v>
      </c>
      <c r="H112">
        <v>1</v>
      </c>
      <c r="I112">
        <v>20</v>
      </c>
      <c r="J112">
        <v>0</v>
      </c>
    </row>
    <row r="113" spans="1:10" x14ac:dyDescent="0.25">
      <c r="A113" t="s">
        <v>675</v>
      </c>
      <c r="B113" t="s">
        <v>507</v>
      </c>
      <c r="C113">
        <v>-0.219592159098911</v>
      </c>
      <c r="D113">
        <v>0.24363553430139401</v>
      </c>
      <c r="E113">
        <v>4.8220716337721799E-2</v>
      </c>
      <c r="F113" t="s">
        <v>496</v>
      </c>
      <c r="G113">
        <v>-1</v>
      </c>
      <c r="H113">
        <v>1</v>
      </c>
      <c r="I113">
        <v>23</v>
      </c>
      <c r="J113">
        <v>0</v>
      </c>
    </row>
    <row r="114" spans="1:10" x14ac:dyDescent="0.25">
      <c r="A114" t="s">
        <v>676</v>
      </c>
      <c r="B114" t="s">
        <v>405</v>
      </c>
      <c r="C114">
        <v>-0.204792838748492</v>
      </c>
      <c r="D114">
        <v>0.27765992619006102</v>
      </c>
      <c r="E114">
        <v>4.1940106802665897E-2</v>
      </c>
      <c r="F114" t="s">
        <v>376</v>
      </c>
      <c r="G114">
        <v>-1</v>
      </c>
      <c r="H114">
        <v>1</v>
      </c>
      <c r="I114">
        <v>17</v>
      </c>
      <c r="J114">
        <v>0</v>
      </c>
    </row>
    <row r="115" spans="1:10" x14ac:dyDescent="0.25">
      <c r="A115" t="s">
        <v>677</v>
      </c>
      <c r="B115" t="s">
        <v>404</v>
      </c>
      <c r="C115">
        <v>-0.16328537254634701</v>
      </c>
      <c r="D115">
        <v>0.388601673065404</v>
      </c>
      <c r="E115">
        <v>2.6662112887599499E-2</v>
      </c>
      <c r="F115" t="s">
        <v>376</v>
      </c>
      <c r="G115">
        <v>-1</v>
      </c>
      <c r="H115">
        <v>1</v>
      </c>
      <c r="I115">
        <v>24</v>
      </c>
      <c r="J115">
        <v>0</v>
      </c>
    </row>
    <row r="116" spans="1:10" x14ac:dyDescent="0.25">
      <c r="A116" t="s">
        <v>678</v>
      </c>
      <c r="B116" t="s">
        <v>403</v>
      </c>
      <c r="C116">
        <v>-0.26624081737093402</v>
      </c>
      <c r="D116">
        <v>0.15499293968776301</v>
      </c>
      <c r="E116">
        <v>7.0884172834343104E-2</v>
      </c>
      <c r="F116" t="s">
        <v>376</v>
      </c>
      <c r="G116">
        <v>-1</v>
      </c>
      <c r="H116">
        <v>1</v>
      </c>
      <c r="I116">
        <v>13</v>
      </c>
      <c r="J116">
        <v>0</v>
      </c>
    </row>
    <row r="117" spans="1:10" x14ac:dyDescent="0.25">
      <c r="A117" t="s">
        <v>679</v>
      </c>
      <c r="B117" t="s">
        <v>402</v>
      </c>
      <c r="C117">
        <v>-0.30907679769706198</v>
      </c>
      <c r="D117">
        <v>9.6527613433255999E-2</v>
      </c>
      <c r="E117">
        <v>9.5528466874670606E-2</v>
      </c>
      <c r="F117" t="s">
        <v>376</v>
      </c>
      <c r="G117">
        <v>-1</v>
      </c>
      <c r="H117">
        <v>1</v>
      </c>
      <c r="I117">
        <v>11</v>
      </c>
      <c r="J117">
        <v>0</v>
      </c>
    </row>
    <row r="118" spans="1:10" x14ac:dyDescent="0.25">
      <c r="A118" t="s">
        <v>680</v>
      </c>
      <c r="B118" t="s">
        <v>400</v>
      </c>
      <c r="C118">
        <v>-0.14107180055370699</v>
      </c>
      <c r="D118">
        <v>0.457130386194668</v>
      </c>
      <c r="E118">
        <v>1.9901252911464998E-2</v>
      </c>
      <c r="F118" t="s">
        <v>376</v>
      </c>
      <c r="G118">
        <v>-1</v>
      </c>
      <c r="H118">
        <v>1</v>
      </c>
      <c r="I118">
        <v>26</v>
      </c>
      <c r="J118">
        <v>0</v>
      </c>
    </row>
    <row r="119" spans="1:10" x14ac:dyDescent="0.25">
      <c r="A119" t="s">
        <v>681</v>
      </c>
      <c r="B119" t="s">
        <v>399</v>
      </c>
      <c r="C119">
        <v>-0.15922575221101101</v>
      </c>
      <c r="D119">
        <v>0.40066235360421099</v>
      </c>
      <c r="E119">
        <v>2.5352840167162501E-2</v>
      </c>
      <c r="F119" t="s">
        <v>376</v>
      </c>
      <c r="G119">
        <v>-1</v>
      </c>
      <c r="H119">
        <v>1</v>
      </c>
      <c r="I119">
        <v>25</v>
      </c>
      <c r="J119">
        <v>0</v>
      </c>
    </row>
    <row r="120" spans="1:10" x14ac:dyDescent="0.25">
      <c r="A120" t="s">
        <v>682</v>
      </c>
      <c r="B120" t="s">
        <v>398</v>
      </c>
      <c r="C120">
        <v>-0.31091341736274603</v>
      </c>
      <c r="D120">
        <v>9.4461052597839296E-2</v>
      </c>
      <c r="E120">
        <v>9.6667153096181402E-2</v>
      </c>
      <c r="F120" t="s">
        <v>376</v>
      </c>
      <c r="G120">
        <v>-1</v>
      </c>
      <c r="H120">
        <v>1</v>
      </c>
      <c r="I120">
        <v>10</v>
      </c>
      <c r="J120">
        <v>0</v>
      </c>
    </row>
    <row r="121" spans="1:10" x14ac:dyDescent="0.25">
      <c r="A121" t="s">
        <v>683</v>
      </c>
      <c r="B121" t="s">
        <v>397</v>
      </c>
      <c r="C121">
        <v>-0.33179007498277202</v>
      </c>
      <c r="D121">
        <v>7.3261460958935598E-2</v>
      </c>
      <c r="E121">
        <v>0.110084653857073</v>
      </c>
      <c r="F121" t="s">
        <v>376</v>
      </c>
      <c r="G121">
        <v>-1</v>
      </c>
      <c r="H121">
        <v>1</v>
      </c>
      <c r="I121">
        <v>7</v>
      </c>
      <c r="J121">
        <v>0</v>
      </c>
    </row>
    <row r="122" spans="1:10" x14ac:dyDescent="0.25">
      <c r="A122" t="s">
        <v>684</v>
      </c>
      <c r="B122" t="s">
        <v>395</v>
      </c>
      <c r="C122">
        <v>-0.13046043916665201</v>
      </c>
      <c r="D122">
        <v>0.49199190407093202</v>
      </c>
      <c r="E122">
        <v>1.7019926187555899E-2</v>
      </c>
      <c r="F122" t="s">
        <v>376</v>
      </c>
      <c r="G122">
        <v>-1</v>
      </c>
      <c r="H122">
        <v>1</v>
      </c>
      <c r="I122">
        <v>27</v>
      </c>
      <c r="J122">
        <v>0</v>
      </c>
    </row>
    <row r="123" spans="1:10" x14ac:dyDescent="0.25">
      <c r="A123" t="s">
        <v>685</v>
      </c>
      <c r="B123" t="s">
        <v>394</v>
      </c>
      <c r="C123">
        <v>-0.18731371882697501</v>
      </c>
      <c r="D123">
        <v>0.32160063527400301</v>
      </c>
      <c r="E123">
        <v>3.5086429260791599E-2</v>
      </c>
      <c r="F123" t="s">
        <v>376</v>
      </c>
      <c r="G123">
        <v>-1</v>
      </c>
      <c r="H123">
        <v>1</v>
      </c>
      <c r="I123">
        <v>19</v>
      </c>
      <c r="J123">
        <v>0</v>
      </c>
    </row>
    <row r="124" spans="1:10" x14ac:dyDescent="0.25">
      <c r="A124" t="s">
        <v>686</v>
      </c>
      <c r="B124" t="s">
        <v>393</v>
      </c>
      <c r="C124">
        <v>-0.349340607546128</v>
      </c>
      <c r="D124">
        <v>5.84614713199803E-2</v>
      </c>
      <c r="E124">
        <v>0.122038860080698</v>
      </c>
      <c r="F124" t="s">
        <v>376</v>
      </c>
      <c r="G124">
        <v>-1</v>
      </c>
      <c r="H124">
        <v>1</v>
      </c>
      <c r="I124">
        <v>5</v>
      </c>
      <c r="J124">
        <v>0</v>
      </c>
    </row>
    <row r="125" spans="1:10" x14ac:dyDescent="0.25">
      <c r="A125" t="s">
        <v>687</v>
      </c>
      <c r="B125" t="s">
        <v>392</v>
      </c>
      <c r="C125">
        <v>-0.37754131865695001</v>
      </c>
      <c r="D125">
        <v>3.9702072124166099E-2</v>
      </c>
      <c r="E125">
        <v>0.14253744729322801</v>
      </c>
      <c r="F125" t="s">
        <v>376</v>
      </c>
      <c r="G125">
        <v>-1</v>
      </c>
      <c r="H125">
        <v>1</v>
      </c>
      <c r="I125">
        <v>4</v>
      </c>
      <c r="J125">
        <v>0</v>
      </c>
    </row>
    <row r="126" spans="1:10" x14ac:dyDescent="0.25">
      <c r="A126" t="s">
        <v>688</v>
      </c>
      <c r="B126" t="s">
        <v>390</v>
      </c>
      <c r="C126">
        <v>-0.16778843645670399</v>
      </c>
      <c r="D126">
        <v>0.37547126164656103</v>
      </c>
      <c r="E126">
        <v>2.8152959408585702E-2</v>
      </c>
      <c r="F126" t="s">
        <v>376</v>
      </c>
      <c r="G126">
        <v>-1</v>
      </c>
      <c r="H126">
        <v>1</v>
      </c>
      <c r="I126">
        <v>23</v>
      </c>
      <c r="J126">
        <v>0</v>
      </c>
    </row>
    <row r="127" spans="1:10" x14ac:dyDescent="0.25">
      <c r="A127" t="s">
        <v>689</v>
      </c>
      <c r="B127" t="s">
        <v>389</v>
      </c>
      <c r="C127">
        <v>-0.173312356348538</v>
      </c>
      <c r="D127">
        <v>0.35972320197282398</v>
      </c>
      <c r="E127">
        <v>3.0037172863082801E-2</v>
      </c>
      <c r="F127" t="s">
        <v>376</v>
      </c>
      <c r="G127">
        <v>-1</v>
      </c>
      <c r="H127">
        <v>1</v>
      </c>
      <c r="I127">
        <v>21</v>
      </c>
      <c r="J127">
        <v>0</v>
      </c>
    </row>
    <row r="128" spans="1:10" x14ac:dyDescent="0.25">
      <c r="A128" t="s">
        <v>690</v>
      </c>
      <c r="B128" t="s">
        <v>388</v>
      </c>
      <c r="C128">
        <v>-0.461881127121054</v>
      </c>
      <c r="D128">
        <v>1.01855243062815E-2</v>
      </c>
      <c r="E128">
        <v>0.21333417559061499</v>
      </c>
      <c r="F128" t="s">
        <v>376</v>
      </c>
      <c r="G128">
        <v>-1</v>
      </c>
      <c r="H128">
        <v>1</v>
      </c>
      <c r="I128">
        <v>2</v>
      </c>
      <c r="J128">
        <v>0</v>
      </c>
    </row>
    <row r="129" spans="1:10" x14ac:dyDescent="0.25">
      <c r="A129" t="s">
        <v>691</v>
      </c>
      <c r="B129" t="s">
        <v>387</v>
      </c>
      <c r="C129">
        <v>-0.24047293065080499</v>
      </c>
      <c r="D129">
        <v>0.20053137453543399</v>
      </c>
      <c r="E129">
        <v>5.7827230375786902E-2</v>
      </c>
      <c r="F129" t="s">
        <v>376</v>
      </c>
      <c r="G129">
        <v>-1</v>
      </c>
      <c r="H129">
        <v>1</v>
      </c>
      <c r="I129">
        <v>14</v>
      </c>
      <c r="J129">
        <v>0</v>
      </c>
    </row>
    <row r="130" spans="1:10" x14ac:dyDescent="0.25">
      <c r="A130" t="s">
        <v>692</v>
      </c>
      <c r="B130" t="s">
        <v>374</v>
      </c>
      <c r="C130">
        <v>-5.0464039948114402E-2</v>
      </c>
      <c r="D130">
        <v>0.79114292799561303</v>
      </c>
      <c r="E130">
        <v>2.5466193278849002E-3</v>
      </c>
      <c r="F130" t="s">
        <v>346</v>
      </c>
      <c r="G130">
        <v>-1</v>
      </c>
      <c r="H130">
        <v>1</v>
      </c>
      <c r="I130">
        <v>20</v>
      </c>
      <c r="J130">
        <v>0</v>
      </c>
    </row>
    <row r="131" spans="1:10" x14ac:dyDescent="0.25">
      <c r="A131" t="s">
        <v>693</v>
      </c>
      <c r="B131" t="s">
        <v>373</v>
      </c>
      <c r="C131">
        <v>-0.21229352724484599</v>
      </c>
      <c r="D131">
        <v>0.260052004969687</v>
      </c>
      <c r="E131">
        <v>4.50685417100588E-2</v>
      </c>
      <c r="F131" t="s">
        <v>346</v>
      </c>
      <c r="G131">
        <v>-1</v>
      </c>
      <c r="H131">
        <v>1</v>
      </c>
      <c r="I131">
        <v>14</v>
      </c>
      <c r="J131">
        <v>0</v>
      </c>
    </row>
    <row r="132" spans="1:10" x14ac:dyDescent="0.25">
      <c r="A132" t="s">
        <v>694</v>
      </c>
      <c r="B132" t="s">
        <v>372</v>
      </c>
      <c r="C132">
        <v>-0.32795230390712199</v>
      </c>
      <c r="D132">
        <v>7.6853314505748602E-2</v>
      </c>
      <c r="E132">
        <v>0.107552713637989</v>
      </c>
      <c r="F132" t="s">
        <v>346</v>
      </c>
      <c r="G132">
        <v>-1</v>
      </c>
      <c r="H132">
        <v>1</v>
      </c>
      <c r="I132">
        <v>6</v>
      </c>
      <c r="J132">
        <v>0</v>
      </c>
    </row>
    <row r="133" spans="1:10" x14ac:dyDescent="0.25">
      <c r="A133" t="s">
        <v>695</v>
      </c>
      <c r="B133" t="s">
        <v>369</v>
      </c>
      <c r="C133">
        <v>-2.7562578926883598E-2</v>
      </c>
      <c r="D133">
        <v>0.88504338313790198</v>
      </c>
      <c r="E133">
        <v>7.596957571006E-4</v>
      </c>
      <c r="F133" t="s">
        <v>346</v>
      </c>
      <c r="G133">
        <v>-1</v>
      </c>
      <c r="H133">
        <v>1</v>
      </c>
      <c r="I133">
        <v>23</v>
      </c>
      <c r="J133">
        <v>0</v>
      </c>
    </row>
    <row r="134" spans="1:10" x14ac:dyDescent="0.25">
      <c r="A134" t="s">
        <v>696</v>
      </c>
      <c r="B134" t="s">
        <v>368</v>
      </c>
      <c r="C134">
        <v>-0.229022978204419</v>
      </c>
      <c r="D134">
        <v>0.22346372786060001</v>
      </c>
      <c r="E134">
        <v>5.2451524545621797E-2</v>
      </c>
      <c r="F134" t="s">
        <v>346</v>
      </c>
      <c r="G134">
        <v>-1</v>
      </c>
      <c r="H134">
        <v>1</v>
      </c>
      <c r="I134">
        <v>13</v>
      </c>
      <c r="J134">
        <v>0</v>
      </c>
    </row>
    <row r="135" spans="1:10" x14ac:dyDescent="0.25">
      <c r="A135" t="s">
        <v>697</v>
      </c>
      <c r="B135" t="s">
        <v>367</v>
      </c>
      <c r="C135">
        <v>-0.411007050282022</v>
      </c>
      <c r="D135">
        <v>2.4053181090857099E-2</v>
      </c>
      <c r="E135">
        <v>0.16892679538152799</v>
      </c>
      <c r="F135" t="s">
        <v>346</v>
      </c>
      <c r="G135">
        <v>-1</v>
      </c>
      <c r="H135">
        <v>1</v>
      </c>
      <c r="I135">
        <v>2</v>
      </c>
      <c r="J135">
        <v>0</v>
      </c>
    </row>
    <row r="136" spans="1:10" x14ac:dyDescent="0.25">
      <c r="A136" t="s">
        <v>698</v>
      </c>
      <c r="B136" t="s">
        <v>364</v>
      </c>
      <c r="C136">
        <v>-3.3398209802928097E-2</v>
      </c>
      <c r="D136">
        <v>0.86091841849742201</v>
      </c>
      <c r="E136">
        <v>1.1154404180405001E-3</v>
      </c>
      <c r="F136" t="s">
        <v>346</v>
      </c>
      <c r="G136">
        <v>-1</v>
      </c>
      <c r="H136">
        <v>1</v>
      </c>
      <c r="I136">
        <v>22</v>
      </c>
      <c r="J136">
        <v>0</v>
      </c>
    </row>
    <row r="137" spans="1:10" x14ac:dyDescent="0.25">
      <c r="A137" t="s">
        <v>699</v>
      </c>
      <c r="B137" t="s">
        <v>363</v>
      </c>
      <c r="C137">
        <v>-0.320839639997337</v>
      </c>
      <c r="D137">
        <v>8.3867126098970304E-2</v>
      </c>
      <c r="E137">
        <v>0.102938074593621</v>
      </c>
      <c r="F137" t="s">
        <v>346</v>
      </c>
      <c r="G137">
        <v>-1</v>
      </c>
      <c r="H137">
        <v>1</v>
      </c>
      <c r="I137">
        <v>8</v>
      </c>
      <c r="J137">
        <v>0</v>
      </c>
    </row>
    <row r="138" spans="1:10" x14ac:dyDescent="0.25">
      <c r="A138" t="s">
        <v>700</v>
      </c>
      <c r="B138" t="s">
        <v>362</v>
      </c>
      <c r="C138">
        <v>-0.38736565931928602</v>
      </c>
      <c r="D138">
        <v>3.4438582349251602E-2</v>
      </c>
      <c r="E138">
        <v>0.15005215401986499</v>
      </c>
      <c r="F138" t="s">
        <v>346</v>
      </c>
      <c r="G138">
        <v>-1</v>
      </c>
      <c r="H138">
        <v>1</v>
      </c>
      <c r="I138">
        <v>3</v>
      </c>
      <c r="J138">
        <v>0</v>
      </c>
    </row>
    <row r="139" spans="1:10" x14ac:dyDescent="0.25">
      <c r="A139" t="s">
        <v>701</v>
      </c>
      <c r="B139" t="s">
        <v>359</v>
      </c>
      <c r="C139">
        <v>-0.132412146421821</v>
      </c>
      <c r="D139">
        <v>0.48548058341022698</v>
      </c>
      <c r="E139">
        <v>1.7532976520034101E-2</v>
      </c>
      <c r="F139" t="s">
        <v>346</v>
      </c>
      <c r="G139">
        <v>-1</v>
      </c>
      <c r="H139">
        <v>1</v>
      </c>
      <c r="I139">
        <v>17</v>
      </c>
      <c r="J139">
        <v>0</v>
      </c>
    </row>
    <row r="140" spans="1:10" x14ac:dyDescent="0.25">
      <c r="A140" t="s">
        <v>702</v>
      </c>
      <c r="B140" t="s">
        <v>358</v>
      </c>
      <c r="C140">
        <v>-0.33290550789108297</v>
      </c>
      <c r="D140">
        <v>7.2242236870328796E-2</v>
      </c>
      <c r="E140">
        <v>0.11082607718422</v>
      </c>
      <c r="F140" t="s">
        <v>346</v>
      </c>
      <c r="G140">
        <v>-1</v>
      </c>
      <c r="H140">
        <v>1</v>
      </c>
      <c r="I140">
        <v>5</v>
      </c>
      <c r="J140">
        <v>0</v>
      </c>
    </row>
    <row r="141" spans="1:10" x14ac:dyDescent="0.25">
      <c r="A141" t="s">
        <v>703</v>
      </c>
      <c r="B141" t="s">
        <v>357</v>
      </c>
      <c r="C141">
        <v>-0.23826143359882501</v>
      </c>
      <c r="D141">
        <v>0.20482877100959701</v>
      </c>
      <c r="E141">
        <v>5.6768510740567601E-2</v>
      </c>
      <c r="F141" t="s">
        <v>346</v>
      </c>
      <c r="G141">
        <v>-1</v>
      </c>
      <c r="H141">
        <v>1</v>
      </c>
      <c r="I141">
        <v>11</v>
      </c>
      <c r="J141">
        <v>0</v>
      </c>
    </row>
    <row r="142" spans="1:10" x14ac:dyDescent="0.25">
      <c r="A142" t="s">
        <v>704</v>
      </c>
      <c r="B142" t="s">
        <v>345</v>
      </c>
      <c r="C142">
        <v>-0.36275124687842702</v>
      </c>
      <c r="D142">
        <v>4.8822888972845403E-2</v>
      </c>
      <c r="E142">
        <v>0.13158846711185401</v>
      </c>
      <c r="F142" t="s">
        <v>316</v>
      </c>
      <c r="G142">
        <v>-1</v>
      </c>
      <c r="H142">
        <v>1</v>
      </c>
      <c r="I142">
        <v>4</v>
      </c>
      <c r="J142">
        <v>0</v>
      </c>
    </row>
    <row r="143" spans="1:10" x14ac:dyDescent="0.25">
      <c r="A143" t="s">
        <v>705</v>
      </c>
      <c r="B143" t="s">
        <v>344</v>
      </c>
      <c r="C143">
        <v>-0.33466554537184101</v>
      </c>
      <c r="D143">
        <v>7.0656364208261102E-2</v>
      </c>
      <c r="E143">
        <v>0.11200102725903099</v>
      </c>
      <c r="F143" t="s">
        <v>316</v>
      </c>
      <c r="G143">
        <v>-1</v>
      </c>
      <c r="H143">
        <v>1</v>
      </c>
      <c r="I143">
        <v>12</v>
      </c>
      <c r="J143">
        <v>0</v>
      </c>
    </row>
    <row r="144" spans="1:10" x14ac:dyDescent="0.25">
      <c r="A144" t="s">
        <v>706</v>
      </c>
      <c r="B144" t="s">
        <v>343</v>
      </c>
      <c r="C144">
        <v>-0.36036386830072498</v>
      </c>
      <c r="D144">
        <v>5.0439562897768603E-2</v>
      </c>
      <c r="E144">
        <v>0.129862117576662</v>
      </c>
      <c r="F144" t="s">
        <v>316</v>
      </c>
      <c r="G144">
        <v>-1</v>
      </c>
      <c r="H144">
        <v>1</v>
      </c>
      <c r="I144">
        <v>5</v>
      </c>
      <c r="J144">
        <v>0</v>
      </c>
    </row>
    <row r="145" spans="1:10" x14ac:dyDescent="0.25">
      <c r="A145" t="s">
        <v>707</v>
      </c>
      <c r="B145" t="s">
        <v>342</v>
      </c>
      <c r="C145">
        <v>-0.31783952074826499</v>
      </c>
      <c r="D145">
        <v>8.6968263987658001E-2</v>
      </c>
      <c r="E145">
        <v>0.101021960949486</v>
      </c>
      <c r="F145" t="s">
        <v>316</v>
      </c>
      <c r="G145">
        <v>-1</v>
      </c>
      <c r="H145">
        <v>1</v>
      </c>
      <c r="I145">
        <v>14</v>
      </c>
      <c r="J145">
        <v>0</v>
      </c>
    </row>
    <row r="146" spans="1:10" x14ac:dyDescent="0.25">
      <c r="A146" t="s">
        <v>708</v>
      </c>
      <c r="B146" t="s">
        <v>340</v>
      </c>
      <c r="C146">
        <v>-0.338315487569054</v>
      </c>
      <c r="D146">
        <v>6.7453695201929897E-2</v>
      </c>
      <c r="E146">
        <v>0.11445736912908699</v>
      </c>
      <c r="F146" t="s">
        <v>316</v>
      </c>
      <c r="G146">
        <v>-1</v>
      </c>
      <c r="H146">
        <v>1</v>
      </c>
      <c r="I146">
        <v>10</v>
      </c>
      <c r="J146">
        <v>0</v>
      </c>
    </row>
    <row r="147" spans="1:10" x14ac:dyDescent="0.25">
      <c r="A147" t="s">
        <v>709</v>
      </c>
      <c r="B147" t="s">
        <v>339</v>
      </c>
      <c r="C147">
        <v>-0.33648930495829699</v>
      </c>
      <c r="D147">
        <v>6.9041677349153896E-2</v>
      </c>
      <c r="E147">
        <v>0.113225052351318</v>
      </c>
      <c r="F147" t="s">
        <v>316</v>
      </c>
      <c r="G147">
        <v>-1</v>
      </c>
      <c r="H147">
        <v>1</v>
      </c>
      <c r="I147">
        <v>11</v>
      </c>
      <c r="J147">
        <v>0</v>
      </c>
    </row>
    <row r="148" spans="1:10" x14ac:dyDescent="0.25">
      <c r="A148" t="s">
        <v>710</v>
      </c>
      <c r="B148" t="s">
        <v>338</v>
      </c>
      <c r="C148">
        <v>-0.36734291488556697</v>
      </c>
      <c r="D148">
        <v>4.5829228483452902E-2</v>
      </c>
      <c r="E148">
        <v>0.13494081711662501</v>
      </c>
      <c r="F148" t="s">
        <v>316</v>
      </c>
      <c r="G148">
        <v>-1</v>
      </c>
      <c r="H148">
        <v>1</v>
      </c>
      <c r="I148">
        <v>3</v>
      </c>
      <c r="J148">
        <v>0</v>
      </c>
    </row>
    <row r="149" spans="1:10" x14ac:dyDescent="0.25">
      <c r="A149" t="s">
        <v>711</v>
      </c>
      <c r="B149" t="s">
        <v>337</v>
      </c>
      <c r="C149">
        <v>-0.28658004186095698</v>
      </c>
      <c r="D149">
        <v>0.12469183427281599</v>
      </c>
      <c r="E149">
        <v>8.2128120393028303E-2</v>
      </c>
      <c r="F149" t="s">
        <v>316</v>
      </c>
      <c r="G149">
        <v>-1</v>
      </c>
      <c r="H149">
        <v>1</v>
      </c>
      <c r="I149">
        <v>15</v>
      </c>
      <c r="J149">
        <v>0</v>
      </c>
    </row>
    <row r="150" spans="1:10" x14ac:dyDescent="0.25">
      <c r="A150" t="s">
        <v>712</v>
      </c>
      <c r="B150" t="s">
        <v>335</v>
      </c>
      <c r="C150">
        <v>-0.345202839000671</v>
      </c>
      <c r="D150">
        <v>6.1718852155541598E-2</v>
      </c>
      <c r="E150">
        <v>0.119165000054123</v>
      </c>
      <c r="F150" t="s">
        <v>316</v>
      </c>
      <c r="G150">
        <v>-1</v>
      </c>
      <c r="H150">
        <v>1</v>
      </c>
      <c r="I150">
        <v>6</v>
      </c>
      <c r="J150">
        <v>0</v>
      </c>
    </row>
    <row r="151" spans="1:10" x14ac:dyDescent="0.25">
      <c r="A151" t="s">
        <v>713</v>
      </c>
      <c r="B151" t="s">
        <v>334</v>
      </c>
      <c r="C151">
        <v>-0.33862691178017101</v>
      </c>
      <c r="D151">
        <v>6.7185749999513905E-2</v>
      </c>
      <c r="E151">
        <v>0.11466818538177601</v>
      </c>
      <c r="F151" t="s">
        <v>316</v>
      </c>
      <c r="G151">
        <v>-1</v>
      </c>
      <c r="H151">
        <v>1</v>
      </c>
      <c r="I151">
        <v>9</v>
      </c>
      <c r="J151">
        <v>0</v>
      </c>
    </row>
    <row r="152" spans="1:10" x14ac:dyDescent="0.25">
      <c r="A152" t="s">
        <v>714</v>
      </c>
      <c r="B152" t="s">
        <v>333</v>
      </c>
      <c r="C152">
        <v>-0.344810794689559</v>
      </c>
      <c r="D152">
        <v>6.2034697197230197E-2</v>
      </c>
      <c r="E152">
        <v>0.11889448413444501</v>
      </c>
      <c r="F152" t="s">
        <v>316</v>
      </c>
      <c r="G152">
        <v>-1</v>
      </c>
      <c r="H152">
        <v>1</v>
      </c>
      <c r="I152">
        <v>7</v>
      </c>
      <c r="J152">
        <v>0</v>
      </c>
    </row>
    <row r="153" spans="1:10" x14ac:dyDescent="0.25">
      <c r="A153" t="s">
        <v>715</v>
      </c>
      <c r="B153" t="s">
        <v>332</v>
      </c>
      <c r="C153">
        <v>-0.27328197114737202</v>
      </c>
      <c r="D153">
        <v>0.14395880889066701</v>
      </c>
      <c r="E153">
        <v>7.4683035754193494E-2</v>
      </c>
      <c r="F153" t="s">
        <v>316</v>
      </c>
      <c r="G153">
        <v>-1</v>
      </c>
      <c r="H153">
        <v>1</v>
      </c>
      <c r="I153">
        <v>17</v>
      </c>
      <c r="J153">
        <v>0</v>
      </c>
    </row>
    <row r="154" spans="1:10" x14ac:dyDescent="0.25">
      <c r="A154" t="s">
        <v>716</v>
      </c>
      <c r="B154" t="s">
        <v>330</v>
      </c>
      <c r="C154">
        <v>-0.368376746363476</v>
      </c>
      <c r="D154">
        <v>4.5175784410635002E-2</v>
      </c>
      <c r="E154">
        <v>0.13570142726134099</v>
      </c>
      <c r="F154" t="s">
        <v>316</v>
      </c>
      <c r="G154">
        <v>-1</v>
      </c>
      <c r="H154">
        <v>1</v>
      </c>
      <c r="I154">
        <v>2</v>
      </c>
      <c r="J154">
        <v>0</v>
      </c>
    </row>
    <row r="155" spans="1:10" x14ac:dyDescent="0.25">
      <c r="A155" t="s">
        <v>717</v>
      </c>
      <c r="B155" t="s">
        <v>329</v>
      </c>
      <c r="C155">
        <v>-0.28122144007739502</v>
      </c>
      <c r="D155">
        <v>0.13221275023853399</v>
      </c>
      <c r="E155">
        <v>7.9085498359203907E-2</v>
      </c>
      <c r="F155" t="s">
        <v>316</v>
      </c>
      <c r="G155">
        <v>-1</v>
      </c>
      <c r="H155">
        <v>1</v>
      </c>
      <c r="I155">
        <v>16</v>
      </c>
      <c r="J155">
        <v>0</v>
      </c>
    </row>
    <row r="156" spans="1:10" x14ac:dyDescent="0.25">
      <c r="A156" t="s">
        <v>718</v>
      </c>
      <c r="B156" t="s">
        <v>328</v>
      </c>
      <c r="C156">
        <v>-0.37947062250201302</v>
      </c>
      <c r="D156">
        <v>3.8620533534358403E-2</v>
      </c>
      <c r="E156">
        <v>0.143997953342065</v>
      </c>
      <c r="F156" t="s">
        <v>316</v>
      </c>
      <c r="G156">
        <v>-1</v>
      </c>
      <c r="H156">
        <v>1</v>
      </c>
      <c r="I156">
        <v>1</v>
      </c>
      <c r="J156">
        <v>1</v>
      </c>
    </row>
    <row r="157" spans="1:10" x14ac:dyDescent="0.25">
      <c r="A157" t="s">
        <v>719</v>
      </c>
      <c r="B157" t="s">
        <v>327</v>
      </c>
      <c r="C157">
        <v>-0.15297199779234</v>
      </c>
      <c r="D157">
        <v>0.41965128895374099</v>
      </c>
      <c r="E157">
        <v>2.34004321085797E-2</v>
      </c>
      <c r="F157" t="s">
        <v>316</v>
      </c>
      <c r="G157">
        <v>-1</v>
      </c>
      <c r="H157">
        <v>1</v>
      </c>
      <c r="I157">
        <v>21</v>
      </c>
      <c r="J157">
        <v>0</v>
      </c>
    </row>
    <row r="158" spans="1:10" x14ac:dyDescent="0.25">
      <c r="A158" t="s">
        <v>720</v>
      </c>
      <c r="B158" t="s">
        <v>435</v>
      </c>
      <c r="C158">
        <v>-5.3258870323554197E-2</v>
      </c>
      <c r="D158">
        <v>0.77985046327516505</v>
      </c>
      <c r="E158">
        <v>2.8365072681412998E-3</v>
      </c>
      <c r="F158" t="s">
        <v>406</v>
      </c>
      <c r="G158">
        <v>-1</v>
      </c>
      <c r="H158">
        <v>1</v>
      </c>
      <c r="I158">
        <v>25</v>
      </c>
      <c r="J158">
        <v>0</v>
      </c>
    </row>
    <row r="159" spans="1:10" x14ac:dyDescent="0.25">
      <c r="A159" t="s">
        <v>721</v>
      </c>
      <c r="B159" t="s">
        <v>434</v>
      </c>
      <c r="C159">
        <v>-7.4535766962122801E-2</v>
      </c>
      <c r="D159">
        <v>0.69546659941628697</v>
      </c>
      <c r="E159">
        <v>5.5555805566320999E-3</v>
      </c>
      <c r="F159" t="s">
        <v>406</v>
      </c>
      <c r="G159">
        <v>-1</v>
      </c>
      <c r="H159">
        <v>1</v>
      </c>
      <c r="I159">
        <v>24</v>
      </c>
      <c r="J159">
        <v>0</v>
      </c>
    </row>
    <row r="160" spans="1:10" x14ac:dyDescent="0.25">
      <c r="A160" t="s">
        <v>722</v>
      </c>
      <c r="B160" t="s">
        <v>433</v>
      </c>
      <c r="C160">
        <v>-0.13155827108403401</v>
      </c>
      <c r="D160">
        <v>0.488323858975933</v>
      </c>
      <c r="E160">
        <v>1.73075786906201E-2</v>
      </c>
      <c r="F160" t="s">
        <v>406</v>
      </c>
      <c r="G160">
        <v>-1</v>
      </c>
      <c r="H160">
        <v>1</v>
      </c>
      <c r="I160">
        <v>19</v>
      </c>
      <c r="J160">
        <v>0</v>
      </c>
    </row>
    <row r="161" spans="1:10" x14ac:dyDescent="0.25">
      <c r="A161" t="s">
        <v>723</v>
      </c>
      <c r="B161" t="s">
        <v>432</v>
      </c>
      <c r="C161">
        <v>-0.17969613393411099</v>
      </c>
      <c r="D161">
        <v>0.34202094163401803</v>
      </c>
      <c r="E161">
        <v>3.2290700550866198E-2</v>
      </c>
      <c r="F161" t="s">
        <v>406</v>
      </c>
      <c r="G161">
        <v>-1</v>
      </c>
      <c r="H161">
        <v>1</v>
      </c>
      <c r="I161">
        <v>15</v>
      </c>
      <c r="J161">
        <v>0</v>
      </c>
    </row>
    <row r="162" spans="1:10" x14ac:dyDescent="0.25">
      <c r="A162" t="s">
        <v>724</v>
      </c>
      <c r="B162" t="s">
        <v>430</v>
      </c>
      <c r="C162">
        <v>-2.56382986933043E-2</v>
      </c>
      <c r="D162">
        <v>0.89302172364987298</v>
      </c>
      <c r="E162">
        <v>6.5732235988720002E-4</v>
      </c>
      <c r="F162" t="s">
        <v>406</v>
      </c>
      <c r="G162">
        <v>-1</v>
      </c>
      <c r="H162">
        <v>1</v>
      </c>
      <c r="I162">
        <v>28</v>
      </c>
      <c r="J162">
        <v>0</v>
      </c>
    </row>
    <row r="163" spans="1:10" x14ac:dyDescent="0.25">
      <c r="A163" t="s">
        <v>725</v>
      </c>
      <c r="B163" t="s">
        <v>429</v>
      </c>
      <c r="C163">
        <v>-9.3075153507335195E-2</v>
      </c>
      <c r="D163">
        <v>0.62470300643185095</v>
      </c>
      <c r="E163">
        <v>8.6629842004143E-3</v>
      </c>
      <c r="F163" t="s">
        <v>406</v>
      </c>
      <c r="G163">
        <v>-1</v>
      </c>
      <c r="H163">
        <v>1</v>
      </c>
      <c r="I163">
        <v>23</v>
      </c>
      <c r="J163">
        <v>0</v>
      </c>
    </row>
    <row r="164" spans="1:10" x14ac:dyDescent="0.25">
      <c r="A164" t="s">
        <v>726</v>
      </c>
      <c r="B164" t="s">
        <v>428</v>
      </c>
      <c r="C164">
        <v>-0.153999659606882</v>
      </c>
      <c r="D164">
        <v>0.41649703448293601</v>
      </c>
      <c r="E164">
        <v>2.3715895159035799E-2</v>
      </c>
      <c r="F164" t="s">
        <v>406</v>
      </c>
      <c r="G164">
        <v>-1</v>
      </c>
      <c r="H164">
        <v>1</v>
      </c>
      <c r="I164">
        <v>18</v>
      </c>
      <c r="J164">
        <v>0</v>
      </c>
    </row>
    <row r="165" spans="1:10" x14ac:dyDescent="0.25">
      <c r="A165" t="s">
        <v>727</v>
      </c>
      <c r="B165" t="s">
        <v>427</v>
      </c>
      <c r="C165">
        <v>-0.210685293558519</v>
      </c>
      <c r="D165">
        <v>0.26376431780093201</v>
      </c>
      <c r="E165">
        <v>4.4388292921839399E-2</v>
      </c>
      <c r="F165" t="s">
        <v>406</v>
      </c>
      <c r="G165">
        <v>-1</v>
      </c>
      <c r="H165">
        <v>1</v>
      </c>
      <c r="I165">
        <v>6</v>
      </c>
      <c r="J165">
        <v>0</v>
      </c>
    </row>
    <row r="166" spans="1:10" x14ac:dyDescent="0.25">
      <c r="A166" t="s">
        <v>728</v>
      </c>
      <c r="B166" t="s">
        <v>425</v>
      </c>
      <c r="C166">
        <v>-3.6504956759944397E-2</v>
      </c>
      <c r="D166">
        <v>0.84812335324522903</v>
      </c>
      <c r="E166">
        <v>1.3326118680453E-3</v>
      </c>
      <c r="F166" t="s">
        <v>406</v>
      </c>
      <c r="G166">
        <v>-1</v>
      </c>
      <c r="H166">
        <v>1</v>
      </c>
      <c r="I166">
        <v>27</v>
      </c>
      <c r="J166">
        <v>0</v>
      </c>
    </row>
    <row r="167" spans="1:10" x14ac:dyDescent="0.25">
      <c r="A167" t="s">
        <v>729</v>
      </c>
      <c r="B167" t="s">
        <v>424</v>
      </c>
      <c r="C167">
        <v>-0.117021753047003</v>
      </c>
      <c r="D167">
        <v>0.53799935752165295</v>
      </c>
      <c r="E167">
        <v>1.36940906861938E-2</v>
      </c>
      <c r="F167" t="s">
        <v>406</v>
      </c>
      <c r="G167">
        <v>-1</v>
      </c>
      <c r="H167">
        <v>1</v>
      </c>
      <c r="I167">
        <v>20</v>
      </c>
      <c r="J167">
        <v>0</v>
      </c>
    </row>
    <row r="168" spans="1:10" x14ac:dyDescent="0.25">
      <c r="A168" t="s">
        <v>730</v>
      </c>
      <c r="B168" t="s">
        <v>423</v>
      </c>
      <c r="C168">
        <v>-0.19778228829979899</v>
      </c>
      <c r="D168">
        <v>0.294794814356309</v>
      </c>
      <c r="E168">
        <v>3.9117833565105203E-2</v>
      </c>
      <c r="F168" t="s">
        <v>406</v>
      </c>
      <c r="G168">
        <v>-1</v>
      </c>
      <c r="H168">
        <v>1</v>
      </c>
      <c r="I168">
        <v>11</v>
      </c>
      <c r="J168">
        <v>0</v>
      </c>
    </row>
    <row r="169" spans="1:10" x14ac:dyDescent="0.25">
      <c r="A169" t="s">
        <v>731</v>
      </c>
      <c r="B169" t="s">
        <v>422</v>
      </c>
      <c r="C169">
        <v>-0.20524497194434299</v>
      </c>
      <c r="D169">
        <v>0.27657732806902802</v>
      </c>
      <c r="E169">
        <v>4.21254985084345E-2</v>
      </c>
      <c r="F169" t="s">
        <v>406</v>
      </c>
      <c r="G169">
        <v>-1</v>
      </c>
      <c r="H169">
        <v>1</v>
      </c>
      <c r="I169">
        <v>7</v>
      </c>
      <c r="J169">
        <v>0</v>
      </c>
    </row>
    <row r="170" spans="1:10" x14ac:dyDescent="0.25">
      <c r="A170" t="s">
        <v>732</v>
      </c>
      <c r="B170" t="s">
        <v>420</v>
      </c>
      <c r="C170">
        <v>-4.0620186880307399E-2</v>
      </c>
      <c r="D170">
        <v>0.83123346793034403</v>
      </c>
      <c r="E170">
        <v>1.6499995821913E-3</v>
      </c>
      <c r="F170" t="s">
        <v>406</v>
      </c>
      <c r="G170">
        <v>-1</v>
      </c>
      <c r="H170">
        <v>1</v>
      </c>
      <c r="I170">
        <v>26</v>
      </c>
      <c r="J170">
        <v>0</v>
      </c>
    </row>
    <row r="171" spans="1:10" x14ac:dyDescent="0.25">
      <c r="A171" t="s">
        <v>733</v>
      </c>
      <c r="B171" t="s">
        <v>419</v>
      </c>
      <c r="C171">
        <v>-0.182648948843734</v>
      </c>
      <c r="D171">
        <v>0.33401426418729901</v>
      </c>
      <c r="E171">
        <v>3.3360638513721098E-2</v>
      </c>
      <c r="F171" t="s">
        <v>406</v>
      </c>
      <c r="G171">
        <v>-1</v>
      </c>
      <c r="H171">
        <v>1</v>
      </c>
      <c r="I171">
        <v>14</v>
      </c>
      <c r="J171">
        <v>0</v>
      </c>
    </row>
    <row r="172" spans="1:10" x14ac:dyDescent="0.25">
      <c r="A172" t="s">
        <v>734</v>
      </c>
      <c r="B172" t="s">
        <v>418</v>
      </c>
      <c r="C172">
        <v>-0.19523110110303701</v>
      </c>
      <c r="D172">
        <v>0.30119290847401398</v>
      </c>
      <c r="E172">
        <v>3.8115182837904597E-2</v>
      </c>
      <c r="F172" t="s">
        <v>406</v>
      </c>
      <c r="G172">
        <v>-1</v>
      </c>
      <c r="H172">
        <v>1</v>
      </c>
      <c r="I172">
        <v>12</v>
      </c>
      <c r="J172">
        <v>0</v>
      </c>
    </row>
    <row r="173" spans="1:10" x14ac:dyDescent="0.25">
      <c r="A173" t="s">
        <v>735</v>
      </c>
      <c r="B173" t="s">
        <v>417</v>
      </c>
      <c r="C173">
        <v>-0.19817572169435499</v>
      </c>
      <c r="D173">
        <v>0.29381584800701399</v>
      </c>
      <c r="E173">
        <v>3.9273616669078401E-2</v>
      </c>
      <c r="F173" t="s">
        <v>406</v>
      </c>
      <c r="G173">
        <v>-1</v>
      </c>
      <c r="H173">
        <v>1</v>
      </c>
      <c r="I173">
        <v>10</v>
      </c>
      <c r="J173">
        <v>0</v>
      </c>
    </row>
    <row r="174" spans="1:10" x14ac:dyDescent="0.25">
      <c r="A174" t="s">
        <v>736</v>
      </c>
      <c r="B174" t="s">
        <v>195</v>
      </c>
      <c r="C174">
        <v>-0.15693870437684801</v>
      </c>
      <c r="D174">
        <v>0.40754942380756698</v>
      </c>
      <c r="E174">
        <v>2.46297569314839E-2</v>
      </c>
      <c r="F174" t="s">
        <v>166</v>
      </c>
      <c r="G174">
        <v>-1</v>
      </c>
      <c r="H174">
        <v>1</v>
      </c>
      <c r="I174">
        <v>23</v>
      </c>
      <c r="J174">
        <v>0</v>
      </c>
    </row>
    <row r="175" spans="1:10" x14ac:dyDescent="0.25">
      <c r="A175" t="s">
        <v>737</v>
      </c>
      <c r="B175" t="s">
        <v>194</v>
      </c>
      <c r="C175">
        <v>-0.16691542551317501</v>
      </c>
      <c r="D175">
        <v>0.377996396366095</v>
      </c>
      <c r="E175">
        <v>2.78607592742443E-2</v>
      </c>
      <c r="F175" t="s">
        <v>166</v>
      </c>
      <c r="G175">
        <v>-1</v>
      </c>
      <c r="H175">
        <v>1</v>
      </c>
      <c r="I175">
        <v>21</v>
      </c>
      <c r="J175">
        <v>0</v>
      </c>
    </row>
    <row r="176" spans="1:10" x14ac:dyDescent="0.25">
      <c r="A176" t="s">
        <v>738</v>
      </c>
      <c r="B176" t="s">
        <v>193</v>
      </c>
      <c r="C176">
        <v>-0.242166676236829</v>
      </c>
      <c r="D176">
        <v>0.197282426558123</v>
      </c>
      <c r="E176">
        <v>5.8644699079593299E-2</v>
      </c>
      <c r="F176" t="s">
        <v>166</v>
      </c>
      <c r="G176">
        <v>-1</v>
      </c>
      <c r="H176">
        <v>1</v>
      </c>
      <c r="I176">
        <v>17</v>
      </c>
      <c r="J176">
        <v>0</v>
      </c>
    </row>
    <row r="177" spans="1:10" x14ac:dyDescent="0.25">
      <c r="A177" t="s">
        <v>739</v>
      </c>
      <c r="B177" t="s">
        <v>192</v>
      </c>
      <c r="C177">
        <v>-0.31548642811863697</v>
      </c>
      <c r="D177">
        <v>8.9461197131110101E-2</v>
      </c>
      <c r="E177">
        <v>9.9531686327056307E-2</v>
      </c>
      <c r="F177" t="s">
        <v>166</v>
      </c>
      <c r="G177">
        <v>-1</v>
      </c>
      <c r="H177">
        <v>1</v>
      </c>
      <c r="I177">
        <v>10</v>
      </c>
      <c r="J177">
        <v>0</v>
      </c>
    </row>
    <row r="178" spans="1:10" x14ac:dyDescent="0.25">
      <c r="A178" t="s">
        <v>740</v>
      </c>
      <c r="B178" t="s">
        <v>190</v>
      </c>
      <c r="C178">
        <v>-0.14161570749597999</v>
      </c>
      <c r="D178">
        <v>0.45537960368693498</v>
      </c>
      <c r="E178">
        <v>2.00550086095873E-2</v>
      </c>
      <c r="F178" t="s">
        <v>166</v>
      </c>
      <c r="G178">
        <v>-1</v>
      </c>
      <c r="H178">
        <v>1</v>
      </c>
      <c r="I178">
        <v>25</v>
      </c>
      <c r="J178">
        <v>0</v>
      </c>
    </row>
    <row r="179" spans="1:10" x14ac:dyDescent="0.25">
      <c r="A179" t="s">
        <v>741</v>
      </c>
      <c r="B179" t="s">
        <v>189</v>
      </c>
      <c r="C179">
        <v>-0.16754719328738099</v>
      </c>
      <c r="D179">
        <v>0.37616805702891298</v>
      </c>
      <c r="E179">
        <v>2.8072061978479401E-2</v>
      </c>
      <c r="F179" t="s">
        <v>166</v>
      </c>
      <c r="G179">
        <v>-1</v>
      </c>
      <c r="H179">
        <v>1</v>
      </c>
      <c r="I179">
        <v>20</v>
      </c>
      <c r="J179">
        <v>0</v>
      </c>
    </row>
    <row r="180" spans="1:10" x14ac:dyDescent="0.25">
      <c r="A180" t="s">
        <v>742</v>
      </c>
      <c r="B180" t="s">
        <v>188</v>
      </c>
      <c r="C180">
        <v>-0.27114424256484199</v>
      </c>
      <c r="D180">
        <v>0.14724679682637101</v>
      </c>
      <c r="E180">
        <v>7.3519200276062402E-2</v>
      </c>
      <c r="F180" t="s">
        <v>166</v>
      </c>
      <c r="G180">
        <v>-1</v>
      </c>
      <c r="H180">
        <v>1</v>
      </c>
      <c r="I180">
        <v>15</v>
      </c>
      <c r="J180">
        <v>0</v>
      </c>
    </row>
    <row r="181" spans="1:10" x14ac:dyDescent="0.25">
      <c r="A181" t="s">
        <v>743</v>
      </c>
      <c r="B181" t="s">
        <v>187</v>
      </c>
      <c r="C181">
        <v>-0.34827673685973498</v>
      </c>
      <c r="D181">
        <v>5.9285797275272799E-2</v>
      </c>
      <c r="E181">
        <v>0.121296685437665</v>
      </c>
      <c r="F181" t="s">
        <v>166</v>
      </c>
      <c r="G181">
        <v>-1</v>
      </c>
      <c r="H181">
        <v>1</v>
      </c>
      <c r="I181">
        <v>5</v>
      </c>
      <c r="J181">
        <v>0</v>
      </c>
    </row>
    <row r="182" spans="1:10" x14ac:dyDescent="0.25">
      <c r="A182" t="s">
        <v>744</v>
      </c>
      <c r="B182" t="s">
        <v>185</v>
      </c>
      <c r="C182">
        <v>-0.13826520667303199</v>
      </c>
      <c r="D182">
        <v>0.46622107229689003</v>
      </c>
      <c r="E182">
        <v>1.9117267376336601E-2</v>
      </c>
      <c r="F182" t="s">
        <v>166</v>
      </c>
      <c r="G182">
        <v>-1</v>
      </c>
      <c r="H182">
        <v>1</v>
      </c>
      <c r="I182">
        <v>26</v>
      </c>
      <c r="J182">
        <v>0</v>
      </c>
    </row>
    <row r="183" spans="1:10" x14ac:dyDescent="0.25">
      <c r="A183" t="s">
        <v>745</v>
      </c>
      <c r="B183" t="s">
        <v>184</v>
      </c>
      <c r="C183">
        <v>-0.18836885171138601</v>
      </c>
      <c r="D183">
        <v>0.318832797815295</v>
      </c>
      <c r="E183">
        <v>3.5482824295066197E-2</v>
      </c>
      <c r="F183" t="s">
        <v>166</v>
      </c>
      <c r="G183">
        <v>-1</v>
      </c>
      <c r="H183">
        <v>1</v>
      </c>
      <c r="I183">
        <v>19</v>
      </c>
      <c r="J183">
        <v>0</v>
      </c>
    </row>
    <row r="184" spans="1:10" x14ac:dyDescent="0.25">
      <c r="A184" t="s">
        <v>746</v>
      </c>
      <c r="B184" t="s">
        <v>183</v>
      </c>
      <c r="C184">
        <v>-0.30805105123078502</v>
      </c>
      <c r="D184">
        <v>9.7696557824001107E-2</v>
      </c>
      <c r="E184">
        <v>9.4895450164391798E-2</v>
      </c>
      <c r="F184" t="s">
        <v>166</v>
      </c>
      <c r="G184">
        <v>-1</v>
      </c>
      <c r="H184">
        <v>1</v>
      </c>
      <c r="I184">
        <v>11</v>
      </c>
      <c r="J184">
        <v>0</v>
      </c>
    </row>
    <row r="185" spans="1:10" x14ac:dyDescent="0.25">
      <c r="A185" t="s">
        <v>747</v>
      </c>
      <c r="B185" t="s">
        <v>182</v>
      </c>
      <c r="C185">
        <v>-0.40410984235310599</v>
      </c>
      <c r="D185">
        <v>2.6775082480767799E-2</v>
      </c>
      <c r="E185">
        <v>0.163304764686652</v>
      </c>
      <c r="F185" t="s">
        <v>166</v>
      </c>
      <c r="G185">
        <v>-1</v>
      </c>
      <c r="H185">
        <v>1</v>
      </c>
      <c r="I185">
        <v>1</v>
      </c>
      <c r="J185">
        <v>1</v>
      </c>
    </row>
    <row r="186" spans="1:10" x14ac:dyDescent="0.25">
      <c r="A186" t="s">
        <v>748</v>
      </c>
      <c r="B186" t="s">
        <v>180</v>
      </c>
      <c r="C186">
        <v>-0.164691868554072</v>
      </c>
      <c r="D186">
        <v>0.38447241089123402</v>
      </c>
      <c r="E186">
        <v>2.71234115678319E-2</v>
      </c>
      <c r="F186" t="s">
        <v>166</v>
      </c>
      <c r="G186">
        <v>-1</v>
      </c>
      <c r="H186">
        <v>1</v>
      </c>
      <c r="I186">
        <v>22</v>
      </c>
      <c r="J186">
        <v>0</v>
      </c>
    </row>
    <row r="187" spans="1:10" x14ac:dyDescent="0.25">
      <c r="A187" t="s">
        <v>749</v>
      </c>
      <c r="B187" t="s">
        <v>179</v>
      </c>
      <c r="C187">
        <v>-0.20191792915717999</v>
      </c>
      <c r="D187">
        <v>0.28460740940361101</v>
      </c>
      <c r="E187">
        <v>4.0770850115123998E-2</v>
      </c>
      <c r="F187" t="s">
        <v>166</v>
      </c>
      <c r="G187">
        <v>-1</v>
      </c>
      <c r="H187">
        <v>1</v>
      </c>
      <c r="I187">
        <v>18</v>
      </c>
      <c r="J187">
        <v>0</v>
      </c>
    </row>
    <row r="188" spans="1:10" x14ac:dyDescent="0.25">
      <c r="A188" t="s">
        <v>750</v>
      </c>
      <c r="B188" t="s">
        <v>178</v>
      </c>
      <c r="C188">
        <v>-0.39566531292294599</v>
      </c>
      <c r="D188">
        <v>3.0444484518531999E-2</v>
      </c>
      <c r="E188">
        <v>0.15655103985041299</v>
      </c>
      <c r="F188" t="s">
        <v>166</v>
      </c>
      <c r="G188">
        <v>-1</v>
      </c>
      <c r="H188">
        <v>1</v>
      </c>
      <c r="I188">
        <v>2</v>
      </c>
      <c r="J188">
        <v>0</v>
      </c>
    </row>
    <row r="189" spans="1:10" x14ac:dyDescent="0.25">
      <c r="A189" t="s">
        <v>751</v>
      </c>
      <c r="B189" t="s">
        <v>177</v>
      </c>
      <c r="C189">
        <v>-0.38922578288313397</v>
      </c>
      <c r="D189">
        <v>3.3508554695334702E-2</v>
      </c>
      <c r="E189">
        <v>0.151496710060988</v>
      </c>
      <c r="F189" t="s">
        <v>166</v>
      </c>
      <c r="G189">
        <v>-1</v>
      </c>
      <c r="H189">
        <v>1</v>
      </c>
      <c r="I189">
        <v>3</v>
      </c>
      <c r="J189">
        <v>0</v>
      </c>
    </row>
    <row r="190" spans="1:10" x14ac:dyDescent="0.25">
      <c r="A190" t="s">
        <v>752</v>
      </c>
      <c r="B190" t="s">
        <v>135</v>
      </c>
      <c r="C190">
        <v>-0.228463449496007</v>
      </c>
      <c r="D190">
        <v>0.224627978256146</v>
      </c>
      <c r="E190">
        <v>5.2195547755614503E-2</v>
      </c>
      <c r="F190" t="s">
        <v>106</v>
      </c>
      <c r="G190">
        <v>-1</v>
      </c>
      <c r="H190">
        <v>1</v>
      </c>
      <c r="I190">
        <v>18</v>
      </c>
      <c r="J190">
        <v>0</v>
      </c>
    </row>
    <row r="191" spans="1:10" x14ac:dyDescent="0.25">
      <c r="A191" t="s">
        <v>753</v>
      </c>
      <c r="B191" t="s">
        <v>134</v>
      </c>
      <c r="C191">
        <v>-0.20961372714429299</v>
      </c>
      <c r="D191">
        <v>0.26625691670837898</v>
      </c>
      <c r="E191">
        <v>4.3937914607322798E-2</v>
      </c>
      <c r="F191" t="s">
        <v>106</v>
      </c>
      <c r="G191">
        <v>-1</v>
      </c>
      <c r="H191">
        <v>1</v>
      </c>
      <c r="I191">
        <v>20</v>
      </c>
      <c r="J191">
        <v>0</v>
      </c>
    </row>
    <row r="192" spans="1:10" x14ac:dyDescent="0.25">
      <c r="A192" t="s">
        <v>754</v>
      </c>
      <c r="B192" t="s">
        <v>133</v>
      </c>
      <c r="C192">
        <v>-0.26769681956159702</v>
      </c>
      <c r="D192">
        <v>0.15266294953850801</v>
      </c>
      <c r="E192">
        <v>7.1661587203394994E-2</v>
      </c>
      <c r="F192" t="s">
        <v>106</v>
      </c>
      <c r="G192">
        <v>-1</v>
      </c>
      <c r="H192">
        <v>1</v>
      </c>
      <c r="I192">
        <v>17</v>
      </c>
      <c r="J192">
        <v>0</v>
      </c>
    </row>
    <row r="193" spans="1:10" x14ac:dyDescent="0.25">
      <c r="A193" t="s">
        <v>755</v>
      </c>
      <c r="B193" t="s">
        <v>132</v>
      </c>
      <c r="C193">
        <v>-0.33122991098830601</v>
      </c>
      <c r="D193">
        <v>7.3777484284490796E-2</v>
      </c>
      <c r="E193">
        <v>0.109713253933321</v>
      </c>
      <c r="F193" t="s">
        <v>106</v>
      </c>
      <c r="G193">
        <v>-1</v>
      </c>
      <c r="H193">
        <v>1</v>
      </c>
      <c r="I193">
        <v>12</v>
      </c>
      <c r="J193">
        <v>0</v>
      </c>
    </row>
    <row r="194" spans="1:10" x14ac:dyDescent="0.25">
      <c r="A194" t="s">
        <v>756</v>
      </c>
      <c r="B194" t="s">
        <v>130</v>
      </c>
      <c r="C194">
        <v>-0.20118194980773599</v>
      </c>
      <c r="D194">
        <v>0.28640368304324698</v>
      </c>
      <c r="E194">
        <v>4.0474176928442698E-2</v>
      </c>
      <c r="F194" t="s">
        <v>106</v>
      </c>
      <c r="G194">
        <v>-1</v>
      </c>
      <c r="H194">
        <v>1</v>
      </c>
      <c r="I194">
        <v>23</v>
      </c>
      <c r="J194">
        <v>0</v>
      </c>
    </row>
    <row r="195" spans="1:10" x14ac:dyDescent="0.25">
      <c r="A195" t="s">
        <v>757</v>
      </c>
      <c r="B195" t="s">
        <v>129</v>
      </c>
      <c r="C195">
        <v>-0.192102268173202</v>
      </c>
      <c r="D195">
        <v>0.30915806166924398</v>
      </c>
      <c r="E195">
        <v>3.6903281437289097E-2</v>
      </c>
      <c r="F195" t="s">
        <v>106</v>
      </c>
      <c r="G195">
        <v>-1</v>
      </c>
      <c r="H195">
        <v>1</v>
      </c>
      <c r="I195">
        <v>24</v>
      </c>
      <c r="J195">
        <v>0</v>
      </c>
    </row>
    <row r="196" spans="1:10" x14ac:dyDescent="0.25">
      <c r="A196" t="s">
        <v>758</v>
      </c>
      <c r="B196" t="s">
        <v>128</v>
      </c>
      <c r="C196">
        <v>-0.29969734188874297</v>
      </c>
      <c r="D196">
        <v>0.107618079108889</v>
      </c>
      <c r="E196">
        <v>8.9818496735178499E-2</v>
      </c>
      <c r="F196" t="s">
        <v>106</v>
      </c>
      <c r="G196">
        <v>-1</v>
      </c>
      <c r="H196">
        <v>1</v>
      </c>
      <c r="I196">
        <v>13</v>
      </c>
      <c r="J196">
        <v>0</v>
      </c>
    </row>
    <row r="197" spans="1:10" x14ac:dyDescent="0.25">
      <c r="A197" t="s">
        <v>759</v>
      </c>
      <c r="B197" t="s">
        <v>127</v>
      </c>
      <c r="C197">
        <v>-0.35908980512308902</v>
      </c>
      <c r="D197">
        <v>5.1319509004150402E-2</v>
      </c>
      <c r="E197">
        <v>0.12894548814333801</v>
      </c>
      <c r="F197" t="s">
        <v>106</v>
      </c>
      <c r="G197">
        <v>-1</v>
      </c>
      <c r="H197">
        <v>1</v>
      </c>
      <c r="I197">
        <v>9</v>
      </c>
      <c r="J197">
        <v>0</v>
      </c>
    </row>
    <row r="198" spans="1:10" x14ac:dyDescent="0.25">
      <c r="A198" t="s">
        <v>760</v>
      </c>
      <c r="B198" t="s">
        <v>125</v>
      </c>
      <c r="C198">
        <v>-0.176111221523332</v>
      </c>
      <c r="D198">
        <v>0.35189604736999602</v>
      </c>
      <c r="E198">
        <v>3.1015162346440101E-2</v>
      </c>
      <c r="F198" t="s">
        <v>106</v>
      </c>
      <c r="G198">
        <v>-1</v>
      </c>
      <c r="H198">
        <v>1</v>
      </c>
      <c r="I198">
        <v>25</v>
      </c>
      <c r="J198">
        <v>0</v>
      </c>
    </row>
    <row r="199" spans="1:10" x14ac:dyDescent="0.25">
      <c r="A199" t="s">
        <v>761</v>
      </c>
      <c r="B199" t="s">
        <v>124</v>
      </c>
      <c r="C199">
        <v>-0.21380011301569901</v>
      </c>
      <c r="D199">
        <v>0.256605489374231</v>
      </c>
      <c r="E199">
        <v>4.5710488325525697E-2</v>
      </c>
      <c r="F199" t="s">
        <v>106</v>
      </c>
      <c r="G199">
        <v>-1</v>
      </c>
      <c r="H199">
        <v>1</v>
      </c>
      <c r="I199">
        <v>19</v>
      </c>
      <c r="J199">
        <v>0</v>
      </c>
    </row>
    <row r="200" spans="1:10" x14ac:dyDescent="0.25">
      <c r="A200" t="s">
        <v>762</v>
      </c>
      <c r="B200" t="s">
        <v>123</v>
      </c>
      <c r="C200">
        <v>-0.33357729176240603</v>
      </c>
      <c r="D200">
        <v>7.1633711425311594E-2</v>
      </c>
      <c r="E200">
        <v>0.111273809579541</v>
      </c>
      <c r="F200" t="s">
        <v>106</v>
      </c>
      <c r="G200">
        <v>-1</v>
      </c>
      <c r="H200">
        <v>1</v>
      </c>
      <c r="I200">
        <v>11</v>
      </c>
      <c r="J200">
        <v>0</v>
      </c>
    </row>
    <row r="201" spans="1:10" x14ac:dyDescent="0.25">
      <c r="A201" t="s">
        <v>763</v>
      </c>
      <c r="B201" t="s">
        <v>122</v>
      </c>
      <c r="C201">
        <v>-0.42263357437037302</v>
      </c>
      <c r="D201">
        <v>1.9980066521795001E-2</v>
      </c>
      <c r="E201">
        <v>0.17861913818507799</v>
      </c>
      <c r="F201" t="s">
        <v>106</v>
      </c>
      <c r="G201">
        <v>-1</v>
      </c>
      <c r="H201">
        <v>1</v>
      </c>
      <c r="I201">
        <v>2</v>
      </c>
      <c r="J201">
        <v>0</v>
      </c>
    </row>
    <row r="202" spans="1:10" x14ac:dyDescent="0.25">
      <c r="A202" t="s">
        <v>764</v>
      </c>
      <c r="B202" t="s">
        <v>120</v>
      </c>
      <c r="C202">
        <v>-0.206537487341099</v>
      </c>
      <c r="D202">
        <v>0.27349751948133399</v>
      </c>
      <c r="E202">
        <v>4.2657733677174799E-2</v>
      </c>
      <c r="F202" t="s">
        <v>106</v>
      </c>
      <c r="G202">
        <v>-1</v>
      </c>
      <c r="H202">
        <v>1</v>
      </c>
      <c r="I202">
        <v>21</v>
      </c>
      <c r="J202">
        <v>0</v>
      </c>
    </row>
    <row r="203" spans="1:10" x14ac:dyDescent="0.25">
      <c r="A203" t="s">
        <v>765</v>
      </c>
      <c r="B203" t="s">
        <v>119</v>
      </c>
      <c r="C203">
        <v>-0.20598760761893001</v>
      </c>
      <c r="D203">
        <v>0.274805054426498</v>
      </c>
      <c r="E203">
        <v>4.2430894492570703E-2</v>
      </c>
      <c r="F203" t="s">
        <v>106</v>
      </c>
      <c r="G203">
        <v>-1</v>
      </c>
      <c r="H203">
        <v>1</v>
      </c>
      <c r="I203">
        <v>22</v>
      </c>
      <c r="J203">
        <v>0</v>
      </c>
    </row>
    <row r="204" spans="1:10" x14ac:dyDescent="0.25">
      <c r="A204" t="s">
        <v>766</v>
      </c>
      <c r="B204" t="s">
        <v>118</v>
      </c>
      <c r="C204">
        <v>-0.43669555713492297</v>
      </c>
      <c r="D204">
        <v>1.58311662827758E-2</v>
      </c>
      <c r="E204">
        <v>0.19070300962138001</v>
      </c>
      <c r="F204" t="s">
        <v>106</v>
      </c>
      <c r="G204">
        <v>-1</v>
      </c>
      <c r="H204">
        <v>1</v>
      </c>
      <c r="I204">
        <v>1</v>
      </c>
      <c r="J204">
        <v>1</v>
      </c>
    </row>
    <row r="205" spans="1:10" x14ac:dyDescent="0.25">
      <c r="A205" t="s">
        <v>767</v>
      </c>
      <c r="B205" t="s">
        <v>117</v>
      </c>
      <c r="C205">
        <v>-0.37340296754633701</v>
      </c>
      <c r="D205">
        <v>4.2103912556079003E-2</v>
      </c>
      <c r="E205">
        <v>0.13942977617241001</v>
      </c>
      <c r="F205" t="s">
        <v>106</v>
      </c>
      <c r="G205">
        <v>-1</v>
      </c>
      <c r="H205">
        <v>1</v>
      </c>
      <c r="I205">
        <v>5</v>
      </c>
      <c r="J205">
        <v>0</v>
      </c>
    </row>
    <row r="206" spans="1:10" x14ac:dyDescent="0.25">
      <c r="A206" t="s">
        <v>768</v>
      </c>
      <c r="B206" t="s">
        <v>42</v>
      </c>
      <c r="C206">
        <v>-1.9799713682034401E-2</v>
      </c>
      <c r="D206">
        <v>0.91728889554432502</v>
      </c>
      <c r="E206">
        <v>3.9202866189079998E-4</v>
      </c>
      <c r="F206" t="s">
        <v>16</v>
      </c>
      <c r="G206">
        <v>-1</v>
      </c>
      <c r="H206">
        <v>1</v>
      </c>
      <c r="I206">
        <v>12</v>
      </c>
      <c r="J206">
        <v>0</v>
      </c>
    </row>
    <row r="207" spans="1:10" x14ac:dyDescent="0.25">
      <c r="A207" t="s">
        <v>769</v>
      </c>
      <c r="B207" t="s">
        <v>38</v>
      </c>
      <c r="C207">
        <v>-2.3532417087346501E-2</v>
      </c>
      <c r="D207">
        <v>0.90176472548425202</v>
      </c>
      <c r="E207">
        <v>5.537746539728E-4</v>
      </c>
      <c r="F207" t="s">
        <v>16</v>
      </c>
      <c r="G207">
        <v>-1</v>
      </c>
      <c r="H207">
        <v>1</v>
      </c>
      <c r="I207">
        <v>11</v>
      </c>
      <c r="J207">
        <v>0</v>
      </c>
    </row>
    <row r="208" spans="1:10" x14ac:dyDescent="0.25">
      <c r="A208" t="s">
        <v>770</v>
      </c>
      <c r="B208" t="s">
        <v>37</v>
      </c>
      <c r="C208">
        <v>-5.5348723611361996E-3</v>
      </c>
      <c r="D208">
        <v>0.97684247025167603</v>
      </c>
      <c r="E208" s="16">
        <v>3.0634812054342001E-5</v>
      </c>
      <c r="F208" t="s">
        <v>16</v>
      </c>
      <c r="G208">
        <v>-1</v>
      </c>
      <c r="H208">
        <v>1</v>
      </c>
      <c r="I208">
        <v>16</v>
      </c>
      <c r="J208">
        <v>0</v>
      </c>
    </row>
    <row r="209" spans="1:10" x14ac:dyDescent="0.25">
      <c r="A209" t="s">
        <v>771</v>
      </c>
      <c r="B209" t="s">
        <v>34</v>
      </c>
      <c r="C209">
        <v>-2.5815060527856E-3</v>
      </c>
      <c r="D209">
        <v>0.98919803223059799</v>
      </c>
      <c r="E209" s="16">
        <v>6.6641735007033597E-6</v>
      </c>
      <c r="F209" t="s">
        <v>16</v>
      </c>
      <c r="G209">
        <v>-1</v>
      </c>
      <c r="H209">
        <v>1</v>
      </c>
      <c r="I209">
        <v>18</v>
      </c>
      <c r="J209">
        <v>0</v>
      </c>
    </row>
    <row r="210" spans="1:10" x14ac:dyDescent="0.25">
      <c r="A210" t="s">
        <v>772</v>
      </c>
      <c r="B210" t="s">
        <v>33</v>
      </c>
      <c r="C210">
        <v>-4.5639613882962997E-3</v>
      </c>
      <c r="D210">
        <v>0.98090388447756804</v>
      </c>
      <c r="E210" s="16">
        <v>2.0829743553885099E-5</v>
      </c>
      <c r="F210" t="s">
        <v>16</v>
      </c>
      <c r="G210">
        <v>-1</v>
      </c>
      <c r="H210">
        <v>1</v>
      </c>
      <c r="I210">
        <v>17</v>
      </c>
      <c r="J210">
        <v>0</v>
      </c>
    </row>
    <row r="211" spans="1:10" x14ac:dyDescent="0.25">
      <c r="A211" t="s">
        <v>773</v>
      </c>
      <c r="B211" t="s">
        <v>32</v>
      </c>
      <c r="C211">
        <v>-3.09704588583876E-2</v>
      </c>
      <c r="D211">
        <v>0.87094129868482195</v>
      </c>
      <c r="E211">
        <v>9.5916932189930003E-4</v>
      </c>
      <c r="F211" t="s">
        <v>16</v>
      </c>
      <c r="G211">
        <v>-1</v>
      </c>
      <c r="H211">
        <v>1</v>
      </c>
      <c r="I211">
        <v>9</v>
      </c>
      <c r="J211">
        <v>0</v>
      </c>
    </row>
    <row r="212" spans="1:10" x14ac:dyDescent="0.25">
      <c r="A212" t="s">
        <v>774</v>
      </c>
      <c r="B212" t="s">
        <v>30</v>
      </c>
      <c r="C212">
        <v>-5.5814699771841399E-2</v>
      </c>
      <c r="D212">
        <v>0.76956191521195905</v>
      </c>
      <c r="E212">
        <v>3.1152807106209E-3</v>
      </c>
      <c r="F212" t="s">
        <v>16</v>
      </c>
      <c r="G212">
        <v>-1</v>
      </c>
      <c r="H212">
        <v>1</v>
      </c>
      <c r="I212">
        <v>5</v>
      </c>
      <c r="J212">
        <v>0</v>
      </c>
    </row>
    <row r="213" spans="1:10" x14ac:dyDescent="0.25">
      <c r="A213" t="s">
        <v>775</v>
      </c>
      <c r="B213" t="s">
        <v>28</v>
      </c>
      <c r="C213">
        <v>-5.2991210353903202E-2</v>
      </c>
      <c r="D213">
        <v>0.78093007871051401</v>
      </c>
      <c r="E213">
        <v>2.8080683747716E-3</v>
      </c>
      <c r="F213" t="s">
        <v>16</v>
      </c>
      <c r="G213">
        <v>-1</v>
      </c>
      <c r="H213">
        <v>1</v>
      </c>
      <c r="I213">
        <v>6</v>
      </c>
      <c r="J213">
        <v>0</v>
      </c>
    </row>
    <row r="214" spans="1:10" x14ac:dyDescent="0.25">
      <c r="A214" t="s">
        <v>776</v>
      </c>
      <c r="B214" t="s">
        <v>27</v>
      </c>
      <c r="C214">
        <v>-5.9901770860842996E-3</v>
      </c>
      <c r="D214">
        <v>0.97493807605957905</v>
      </c>
      <c r="E214" s="16">
        <v>3.5882221522731602E-5</v>
      </c>
      <c r="F214" t="s">
        <v>16</v>
      </c>
      <c r="G214">
        <v>-1</v>
      </c>
      <c r="H214">
        <v>1</v>
      </c>
      <c r="I214">
        <v>15</v>
      </c>
      <c r="J214">
        <v>0</v>
      </c>
    </row>
    <row r="215" spans="1:10" x14ac:dyDescent="0.25">
      <c r="A215" t="s">
        <v>777</v>
      </c>
      <c r="B215" t="s">
        <v>530</v>
      </c>
      <c r="C215">
        <v>-0.24837919235886299</v>
      </c>
      <c r="D215">
        <v>0.185677876216883</v>
      </c>
      <c r="E215">
        <v>6.1692223196840999E-2</v>
      </c>
      <c r="F215" t="s">
        <v>526</v>
      </c>
      <c r="G215">
        <v>-1</v>
      </c>
      <c r="H215">
        <v>1</v>
      </c>
      <c r="I215">
        <v>25</v>
      </c>
      <c r="J215">
        <v>0</v>
      </c>
    </row>
    <row r="216" spans="1:10" x14ac:dyDescent="0.25">
      <c r="A216" t="s">
        <v>778</v>
      </c>
      <c r="B216" t="s">
        <v>529</v>
      </c>
      <c r="C216">
        <v>-0.41933311178305699</v>
      </c>
      <c r="D216">
        <v>2.10737298171998E-2</v>
      </c>
      <c r="E216">
        <v>0.17584025863766201</v>
      </c>
      <c r="F216" t="s">
        <v>526</v>
      </c>
      <c r="G216">
        <v>-1</v>
      </c>
      <c r="H216">
        <v>1</v>
      </c>
      <c r="I216">
        <v>5</v>
      </c>
      <c r="J216">
        <v>0</v>
      </c>
    </row>
    <row r="217" spans="1:10" x14ac:dyDescent="0.25">
      <c r="A217" t="s">
        <v>779</v>
      </c>
      <c r="B217" t="s">
        <v>528</v>
      </c>
      <c r="C217">
        <v>-0.39679180912714701</v>
      </c>
      <c r="D217">
        <v>2.9932622933846E-2</v>
      </c>
      <c r="E217">
        <v>0.157443739790394</v>
      </c>
      <c r="F217" t="s">
        <v>526</v>
      </c>
      <c r="G217">
        <v>-1</v>
      </c>
      <c r="H217">
        <v>1</v>
      </c>
      <c r="I217">
        <v>12</v>
      </c>
      <c r="J217">
        <v>0</v>
      </c>
    </row>
    <row r="218" spans="1:10" x14ac:dyDescent="0.25">
      <c r="A218" t="s">
        <v>780</v>
      </c>
      <c r="B218" t="s">
        <v>139</v>
      </c>
      <c r="C218">
        <v>-0.23956512529228699</v>
      </c>
      <c r="D218">
        <v>0.20228783788369001</v>
      </c>
      <c r="E218">
        <v>5.7391449256308999E-2</v>
      </c>
      <c r="F218" t="s">
        <v>136</v>
      </c>
      <c r="G218">
        <v>-1</v>
      </c>
      <c r="H218">
        <v>1</v>
      </c>
      <c r="I218">
        <v>16</v>
      </c>
      <c r="J218">
        <v>0</v>
      </c>
    </row>
    <row r="219" spans="1:10" x14ac:dyDescent="0.25">
      <c r="A219" t="s">
        <v>781</v>
      </c>
      <c r="B219" t="s">
        <v>138</v>
      </c>
      <c r="C219">
        <v>-3.71222118960833E-2</v>
      </c>
      <c r="D219">
        <v>0.84558559546496903</v>
      </c>
      <c r="E219">
        <v>1.3780586160576E-3</v>
      </c>
      <c r="F219" t="s">
        <v>136</v>
      </c>
      <c r="G219">
        <v>-1</v>
      </c>
      <c r="H219">
        <v>1</v>
      </c>
      <c r="I219">
        <v>27</v>
      </c>
      <c r="J219">
        <v>0</v>
      </c>
    </row>
    <row r="220" spans="1:10" x14ac:dyDescent="0.25">
      <c r="A220" t="s">
        <v>782</v>
      </c>
      <c r="B220" t="s">
        <v>441</v>
      </c>
      <c r="C220">
        <v>-0.12621170770242199</v>
      </c>
      <c r="D220">
        <v>0.50631821887711703</v>
      </c>
      <c r="E220">
        <v>1.5929395161161701E-2</v>
      </c>
      <c r="F220" t="s">
        <v>436</v>
      </c>
      <c r="G220">
        <v>-1</v>
      </c>
      <c r="H220">
        <v>1</v>
      </c>
      <c r="I220">
        <v>26</v>
      </c>
      <c r="J220">
        <v>0</v>
      </c>
    </row>
    <row r="221" spans="1:10" x14ac:dyDescent="0.25">
      <c r="A221" t="s">
        <v>783</v>
      </c>
      <c r="B221" t="s">
        <v>440</v>
      </c>
      <c r="C221">
        <v>-6.0668912246980997E-2</v>
      </c>
      <c r="D221">
        <v>0.75012769929384204</v>
      </c>
      <c r="E221">
        <v>3.6807169132320999E-3</v>
      </c>
      <c r="F221" t="s">
        <v>436</v>
      </c>
      <c r="G221">
        <v>-1</v>
      </c>
      <c r="H221">
        <v>1</v>
      </c>
      <c r="I221">
        <v>27</v>
      </c>
      <c r="J221">
        <v>0</v>
      </c>
    </row>
    <row r="222" spans="1:10" x14ac:dyDescent="0.25">
      <c r="A222" t="s">
        <v>784</v>
      </c>
      <c r="B222" t="s">
        <v>231</v>
      </c>
      <c r="C222">
        <v>0.14130184483202499</v>
      </c>
      <c r="D222">
        <v>0.45638946074294501</v>
      </c>
      <c r="E222">
        <v>1.9966211352933999E-2</v>
      </c>
      <c r="F222" t="s">
        <v>226</v>
      </c>
      <c r="G222">
        <v>1</v>
      </c>
      <c r="H222">
        <v>1</v>
      </c>
      <c r="I222">
        <v>26</v>
      </c>
      <c r="J222">
        <v>0</v>
      </c>
    </row>
    <row r="223" spans="1:10" x14ac:dyDescent="0.25">
      <c r="A223" t="s">
        <v>785</v>
      </c>
      <c r="B223" t="s">
        <v>201</v>
      </c>
      <c r="C223">
        <v>0.26591333658372501</v>
      </c>
      <c r="D223">
        <v>0.15552049247036701</v>
      </c>
      <c r="E223">
        <v>7.07099025730899E-2</v>
      </c>
      <c r="F223" t="s">
        <v>196</v>
      </c>
      <c r="G223">
        <v>1</v>
      </c>
      <c r="H223">
        <v>1</v>
      </c>
      <c r="I223">
        <v>20</v>
      </c>
      <c r="J223">
        <v>0</v>
      </c>
    </row>
    <row r="224" spans="1:10" x14ac:dyDescent="0.25">
      <c r="A224" t="s">
        <v>786</v>
      </c>
      <c r="B224" t="s">
        <v>200</v>
      </c>
      <c r="C224">
        <v>0.145836551206253</v>
      </c>
      <c r="D224">
        <v>0.44191514596183601</v>
      </c>
      <c r="E224">
        <v>2.12682996677344E-2</v>
      </c>
      <c r="F224" t="s">
        <v>196</v>
      </c>
      <c r="G224">
        <v>1</v>
      </c>
      <c r="H224">
        <v>1</v>
      </c>
      <c r="I224">
        <v>27</v>
      </c>
      <c r="J224">
        <v>0</v>
      </c>
    </row>
    <row r="225" spans="1:10" x14ac:dyDescent="0.25">
      <c r="A225" t="s">
        <v>787</v>
      </c>
      <c r="B225" t="s">
        <v>291</v>
      </c>
      <c r="C225">
        <v>0.12532284415720801</v>
      </c>
      <c r="D225">
        <v>0.50934137769859</v>
      </c>
      <c r="E225">
        <v>1.5705815267651999E-2</v>
      </c>
      <c r="F225" t="s">
        <v>286</v>
      </c>
      <c r="G225">
        <v>1</v>
      </c>
      <c r="H225">
        <v>1</v>
      </c>
      <c r="I225">
        <v>26</v>
      </c>
      <c r="J225">
        <v>0</v>
      </c>
    </row>
    <row r="226" spans="1:10" x14ac:dyDescent="0.25">
      <c r="A226" t="s">
        <v>788</v>
      </c>
      <c r="B226" t="s">
        <v>501</v>
      </c>
      <c r="C226">
        <v>-8.3661407893609995E-3</v>
      </c>
      <c r="D226">
        <v>0.96500260401670901</v>
      </c>
      <c r="E226" s="16">
        <v>6.99923117075673E-5</v>
      </c>
      <c r="F226" t="s">
        <v>496</v>
      </c>
      <c r="G226">
        <v>-1</v>
      </c>
      <c r="H226">
        <v>1</v>
      </c>
      <c r="I226">
        <v>26</v>
      </c>
      <c r="J226">
        <v>0</v>
      </c>
    </row>
    <row r="227" spans="1:10" x14ac:dyDescent="0.25">
      <c r="A227" t="s">
        <v>789</v>
      </c>
      <c r="B227" t="s">
        <v>469</v>
      </c>
      <c r="C227">
        <v>5.4176851123006298E-2</v>
      </c>
      <c r="D227">
        <v>0.77615081619780901</v>
      </c>
      <c r="E227">
        <v>2.9351311976045001E-3</v>
      </c>
      <c r="F227" t="s">
        <v>466</v>
      </c>
      <c r="G227">
        <v>1</v>
      </c>
      <c r="H227">
        <v>1</v>
      </c>
      <c r="I227">
        <v>2</v>
      </c>
      <c r="J227">
        <v>0</v>
      </c>
    </row>
    <row r="228" spans="1:10" x14ac:dyDescent="0.25">
      <c r="A228" t="s">
        <v>790</v>
      </c>
      <c r="B228" t="s">
        <v>468</v>
      </c>
      <c r="C228">
        <v>0.15580859361534999</v>
      </c>
      <c r="D228">
        <v>0.41097703251795498</v>
      </c>
      <c r="E228">
        <v>2.4276317844393502E-2</v>
      </c>
      <c r="F228" t="s">
        <v>466</v>
      </c>
      <c r="G228">
        <v>1</v>
      </c>
      <c r="H228">
        <v>1</v>
      </c>
      <c r="I228">
        <v>1</v>
      </c>
      <c r="J228">
        <v>1</v>
      </c>
    </row>
    <row r="229" spans="1:10" x14ac:dyDescent="0.25">
      <c r="A229" t="s">
        <v>791</v>
      </c>
      <c r="B229" t="s">
        <v>380</v>
      </c>
      <c r="C229">
        <v>-3.8292678124736197E-2</v>
      </c>
      <c r="D229">
        <v>0.840777564081303</v>
      </c>
      <c r="E229">
        <v>1.4663291979649001E-3</v>
      </c>
      <c r="F229" t="s">
        <v>376</v>
      </c>
      <c r="G229">
        <v>-1</v>
      </c>
      <c r="H229">
        <v>1</v>
      </c>
      <c r="I229">
        <v>29</v>
      </c>
      <c r="J229">
        <v>0</v>
      </c>
    </row>
    <row r="230" spans="1:10" x14ac:dyDescent="0.25">
      <c r="A230" t="s">
        <v>792</v>
      </c>
      <c r="B230" t="s">
        <v>379</v>
      </c>
      <c r="C230">
        <v>-0.52163583079339104</v>
      </c>
      <c r="D230">
        <v>3.1138057580985001E-3</v>
      </c>
      <c r="E230">
        <v>0.27210393996751098</v>
      </c>
      <c r="F230" t="s">
        <v>376</v>
      </c>
      <c r="G230">
        <v>-1</v>
      </c>
      <c r="H230">
        <v>1</v>
      </c>
      <c r="I230">
        <v>1</v>
      </c>
      <c r="J230">
        <v>1</v>
      </c>
    </row>
    <row r="231" spans="1:10" x14ac:dyDescent="0.25">
      <c r="A231" t="s">
        <v>793</v>
      </c>
      <c r="B231" t="s">
        <v>378</v>
      </c>
      <c r="C231">
        <v>-0.34087422268083001</v>
      </c>
      <c r="D231">
        <v>6.5276657468840094E-2</v>
      </c>
      <c r="E231">
        <v>0.11619523568826</v>
      </c>
      <c r="F231" t="s">
        <v>376</v>
      </c>
      <c r="G231">
        <v>-1</v>
      </c>
      <c r="H231">
        <v>1</v>
      </c>
      <c r="I231">
        <v>6</v>
      </c>
      <c r="J231">
        <v>0</v>
      </c>
    </row>
    <row r="232" spans="1:10" x14ac:dyDescent="0.25">
      <c r="A232" t="s">
        <v>794</v>
      </c>
      <c r="B232" t="s">
        <v>351</v>
      </c>
      <c r="C232">
        <v>-5.0168641151475797E-2</v>
      </c>
      <c r="D232">
        <v>0.79233894978945796</v>
      </c>
      <c r="E232">
        <v>2.5168925549856002E-3</v>
      </c>
      <c r="F232" t="s">
        <v>346</v>
      </c>
      <c r="G232">
        <v>-1</v>
      </c>
      <c r="H232">
        <v>1</v>
      </c>
      <c r="I232">
        <v>21</v>
      </c>
      <c r="J232">
        <v>0</v>
      </c>
    </row>
    <row r="233" spans="1:10" x14ac:dyDescent="0.25">
      <c r="A233" t="s">
        <v>795</v>
      </c>
      <c r="B233" t="s">
        <v>350</v>
      </c>
      <c r="C233">
        <v>-0.28445825213894799</v>
      </c>
      <c r="D233">
        <v>0.127631149036322</v>
      </c>
      <c r="E233">
        <v>8.0916497209945898E-2</v>
      </c>
      <c r="F233" t="s">
        <v>346</v>
      </c>
      <c r="G233">
        <v>-1</v>
      </c>
      <c r="H233">
        <v>1</v>
      </c>
      <c r="I233">
        <v>10</v>
      </c>
      <c r="J233">
        <v>0</v>
      </c>
    </row>
    <row r="234" spans="1:10" x14ac:dyDescent="0.25">
      <c r="A234" t="s">
        <v>796</v>
      </c>
      <c r="B234" t="s">
        <v>349</v>
      </c>
      <c r="C234">
        <v>-0.46308241270948902</v>
      </c>
      <c r="D234">
        <v>9.9654441504517001E-3</v>
      </c>
      <c r="E234">
        <v>0.21444532096084101</v>
      </c>
      <c r="F234" t="s">
        <v>346</v>
      </c>
      <c r="G234">
        <v>-1</v>
      </c>
      <c r="H234">
        <v>1</v>
      </c>
      <c r="I234">
        <v>1</v>
      </c>
      <c r="J234">
        <v>1</v>
      </c>
    </row>
    <row r="235" spans="1:10" x14ac:dyDescent="0.25">
      <c r="A235" t="s">
        <v>797</v>
      </c>
      <c r="B235" t="s">
        <v>348</v>
      </c>
      <c r="C235">
        <v>-0.23155279909625701</v>
      </c>
      <c r="D235">
        <v>0.21825071213220601</v>
      </c>
      <c r="E235">
        <v>5.3616698769311799E-2</v>
      </c>
      <c r="F235" t="s">
        <v>346</v>
      </c>
      <c r="G235">
        <v>-1</v>
      </c>
      <c r="H235">
        <v>1</v>
      </c>
      <c r="I235">
        <v>12</v>
      </c>
      <c r="J235">
        <v>0</v>
      </c>
    </row>
    <row r="236" spans="1:10" x14ac:dyDescent="0.25">
      <c r="A236" t="s">
        <v>798</v>
      </c>
      <c r="B236" t="s">
        <v>319</v>
      </c>
      <c r="C236">
        <v>-2.66528241873141E-2</v>
      </c>
      <c r="D236">
        <v>0.88881403103683798</v>
      </c>
      <c r="E236">
        <v>7.1037303716010001E-4</v>
      </c>
      <c r="F236" t="s">
        <v>316</v>
      </c>
      <c r="G236">
        <v>-1</v>
      </c>
      <c r="H236">
        <v>1</v>
      </c>
      <c r="I236">
        <v>26</v>
      </c>
      <c r="J236">
        <v>0</v>
      </c>
    </row>
    <row r="237" spans="1:10" x14ac:dyDescent="0.25">
      <c r="A237" t="s">
        <v>799</v>
      </c>
      <c r="B237" t="s">
        <v>81</v>
      </c>
      <c r="C237">
        <v>0.116497293243722</v>
      </c>
      <c r="D237">
        <v>0.53983528937472702</v>
      </c>
      <c r="E237">
        <v>1.3571619333114199E-2</v>
      </c>
      <c r="F237" t="s">
        <v>76</v>
      </c>
      <c r="G237">
        <v>1</v>
      </c>
      <c r="H237">
        <v>1</v>
      </c>
      <c r="I237">
        <v>1</v>
      </c>
      <c r="J237">
        <v>1</v>
      </c>
    </row>
    <row r="238" spans="1:10" x14ac:dyDescent="0.25">
      <c r="A238" t="s">
        <v>800</v>
      </c>
      <c r="B238" t="s">
        <v>80</v>
      </c>
      <c r="C238">
        <v>1.75092582743296E-2</v>
      </c>
      <c r="D238">
        <v>0.92682995562473602</v>
      </c>
      <c r="E238">
        <v>3.0657412531729999E-4</v>
      </c>
      <c r="F238" t="s">
        <v>76</v>
      </c>
      <c r="G238">
        <v>1</v>
      </c>
      <c r="H238">
        <v>1</v>
      </c>
      <c r="I238">
        <v>2</v>
      </c>
      <c r="J238">
        <v>0</v>
      </c>
    </row>
    <row r="239" spans="1:10" x14ac:dyDescent="0.25">
      <c r="A239" t="s">
        <v>801</v>
      </c>
      <c r="B239" t="s">
        <v>410</v>
      </c>
      <c r="C239">
        <v>-0.20448376309868299</v>
      </c>
      <c r="D239">
        <v>0.278401551417577</v>
      </c>
      <c r="E239">
        <v>4.1813609370998803E-2</v>
      </c>
      <c r="F239" t="s">
        <v>406</v>
      </c>
      <c r="G239">
        <v>-1</v>
      </c>
      <c r="H239">
        <v>1</v>
      </c>
      <c r="I239">
        <v>8</v>
      </c>
      <c r="J239">
        <v>0</v>
      </c>
    </row>
    <row r="240" spans="1:10" x14ac:dyDescent="0.25">
      <c r="A240" t="s">
        <v>802</v>
      </c>
      <c r="B240" t="s">
        <v>409</v>
      </c>
      <c r="C240">
        <v>-0.25539447101422502</v>
      </c>
      <c r="D240">
        <v>0.17315732394442199</v>
      </c>
      <c r="E240">
        <v>6.52263358246358E-2</v>
      </c>
      <c r="F240" t="s">
        <v>406</v>
      </c>
      <c r="G240">
        <v>-1</v>
      </c>
      <c r="H240">
        <v>1</v>
      </c>
      <c r="I240">
        <v>2</v>
      </c>
      <c r="J240">
        <v>0</v>
      </c>
    </row>
    <row r="241" spans="1:10" x14ac:dyDescent="0.25">
      <c r="A241" t="s">
        <v>803</v>
      </c>
      <c r="B241" t="s">
        <v>408</v>
      </c>
      <c r="C241">
        <v>-0.165954373886746</v>
      </c>
      <c r="D241">
        <v>0.38078758519754502</v>
      </c>
      <c r="E241">
        <v>2.75408542121422E-2</v>
      </c>
      <c r="F241" t="s">
        <v>406</v>
      </c>
      <c r="G241">
        <v>-1</v>
      </c>
      <c r="H241">
        <v>1</v>
      </c>
      <c r="I241">
        <v>16</v>
      </c>
      <c r="J241">
        <v>0</v>
      </c>
    </row>
    <row r="242" spans="1:10" x14ac:dyDescent="0.25">
      <c r="A242" t="s">
        <v>804</v>
      </c>
      <c r="B242" t="s">
        <v>171</v>
      </c>
      <c r="C242">
        <v>-5.9434170144196802E-2</v>
      </c>
      <c r="D242">
        <v>0.75505740683880995</v>
      </c>
      <c r="E242">
        <v>3.5324205807290999E-3</v>
      </c>
      <c r="F242" t="s">
        <v>166</v>
      </c>
      <c r="G242">
        <v>-1</v>
      </c>
      <c r="H242">
        <v>1</v>
      </c>
      <c r="I242">
        <v>29</v>
      </c>
      <c r="J242">
        <v>0</v>
      </c>
    </row>
    <row r="243" spans="1:10" x14ac:dyDescent="0.25">
      <c r="A243" t="s">
        <v>805</v>
      </c>
      <c r="B243" t="s">
        <v>170</v>
      </c>
      <c r="C243">
        <v>-1.88787901636343E-2</v>
      </c>
      <c r="D243">
        <v>0.92112379045270298</v>
      </c>
      <c r="E243">
        <v>3.5640871804259999E-4</v>
      </c>
      <c r="F243" t="s">
        <v>166</v>
      </c>
      <c r="G243">
        <v>-1</v>
      </c>
      <c r="H243">
        <v>1</v>
      </c>
      <c r="I243">
        <v>30</v>
      </c>
      <c r="J243">
        <v>0</v>
      </c>
    </row>
    <row r="244" spans="1:10" x14ac:dyDescent="0.25">
      <c r="A244" t="s">
        <v>806</v>
      </c>
      <c r="B244" t="s">
        <v>169</v>
      </c>
      <c r="C244">
        <v>-0.30125923360625001</v>
      </c>
      <c r="D244">
        <v>0.10570800200656701</v>
      </c>
      <c r="E244">
        <v>9.0757125833025906E-2</v>
      </c>
      <c r="F244" t="s">
        <v>166</v>
      </c>
      <c r="G244">
        <v>-1</v>
      </c>
      <c r="H244">
        <v>1</v>
      </c>
      <c r="I244">
        <v>12</v>
      </c>
      <c r="J244">
        <v>0</v>
      </c>
    </row>
    <row r="245" spans="1:10" x14ac:dyDescent="0.25">
      <c r="A245" t="s">
        <v>807</v>
      </c>
      <c r="B245" t="s">
        <v>168</v>
      </c>
      <c r="C245">
        <v>-0.27131473490348201</v>
      </c>
      <c r="D245">
        <v>0.14698259312353201</v>
      </c>
      <c r="E245">
        <v>7.3611685375746999E-2</v>
      </c>
      <c r="F245" t="s">
        <v>166</v>
      </c>
      <c r="G245">
        <v>-1</v>
      </c>
      <c r="H245">
        <v>1</v>
      </c>
      <c r="I245">
        <v>14</v>
      </c>
      <c r="J245">
        <v>0</v>
      </c>
    </row>
    <row r="246" spans="1:10" x14ac:dyDescent="0.25">
      <c r="A246" t="s">
        <v>808</v>
      </c>
      <c r="B246" t="s">
        <v>111</v>
      </c>
      <c r="C246">
        <v>-3.05188897771261E-2</v>
      </c>
      <c r="D246">
        <v>0.87280779534492303</v>
      </c>
      <c r="E246">
        <v>9.3140263322839996E-4</v>
      </c>
      <c r="F246" t="s">
        <v>106</v>
      </c>
      <c r="G246">
        <v>-1</v>
      </c>
      <c r="H246">
        <v>1</v>
      </c>
      <c r="I246">
        <v>29</v>
      </c>
      <c r="J246">
        <v>0</v>
      </c>
    </row>
    <row r="247" spans="1:10" x14ac:dyDescent="0.25">
      <c r="A247" t="s">
        <v>809</v>
      </c>
      <c r="B247" t="s">
        <v>109</v>
      </c>
      <c r="C247">
        <v>-0.36212356608768898</v>
      </c>
      <c r="D247">
        <v>4.9243900229491301E-2</v>
      </c>
      <c r="E247">
        <v>0.13113347711606499</v>
      </c>
      <c r="F247" t="s">
        <v>106</v>
      </c>
      <c r="G247">
        <v>-1</v>
      </c>
      <c r="H247">
        <v>1</v>
      </c>
      <c r="I247">
        <v>8</v>
      </c>
      <c r="J247">
        <v>0</v>
      </c>
    </row>
    <row r="248" spans="1:10" x14ac:dyDescent="0.25">
      <c r="A248" t="s">
        <v>810</v>
      </c>
      <c r="B248" t="s">
        <v>108</v>
      </c>
      <c r="C248">
        <v>-0.29190335235838999</v>
      </c>
      <c r="D248">
        <v>0.117537436165412</v>
      </c>
      <c r="E248">
        <v>8.5207567118066499E-2</v>
      </c>
      <c r="F248" t="s">
        <v>106</v>
      </c>
      <c r="G248">
        <v>-1</v>
      </c>
      <c r="H248">
        <v>1</v>
      </c>
      <c r="I248">
        <v>14</v>
      </c>
      <c r="J248">
        <v>0</v>
      </c>
    </row>
    <row r="249" spans="1:10" x14ac:dyDescent="0.25">
      <c r="A249" t="s">
        <v>811</v>
      </c>
      <c r="B249" t="s">
        <v>49</v>
      </c>
      <c r="C249">
        <v>-2.0581824000993901E-2</v>
      </c>
      <c r="D249">
        <v>0.91403346889949499</v>
      </c>
      <c r="E249">
        <v>4.2361147920789999E-4</v>
      </c>
      <c r="F249" t="s">
        <v>46</v>
      </c>
      <c r="G249">
        <v>-1</v>
      </c>
      <c r="H249">
        <v>1</v>
      </c>
      <c r="I249">
        <v>1</v>
      </c>
      <c r="J249">
        <v>1</v>
      </c>
    </row>
    <row r="250" spans="1:10" x14ac:dyDescent="0.25">
      <c r="A250" t="s">
        <v>812</v>
      </c>
      <c r="B250" t="s">
        <v>21</v>
      </c>
      <c r="C250">
        <v>-0.108270298831044</v>
      </c>
      <c r="D250">
        <v>0.56901624495849101</v>
      </c>
      <c r="E250">
        <v>1.1722457608963699E-2</v>
      </c>
      <c r="F250" t="s">
        <v>16</v>
      </c>
      <c r="G250">
        <v>-1</v>
      </c>
      <c r="H250">
        <v>1</v>
      </c>
      <c r="I250">
        <v>3</v>
      </c>
      <c r="J250">
        <v>0</v>
      </c>
    </row>
    <row r="251" spans="1:10" x14ac:dyDescent="0.25">
      <c r="A251" t="s">
        <v>813</v>
      </c>
      <c r="B251" t="s">
        <v>20</v>
      </c>
      <c r="C251">
        <v>-4.9124162950695598E-2</v>
      </c>
      <c r="D251">
        <v>0.79657156071186497</v>
      </c>
      <c r="E251">
        <v>2.4131833856066002E-3</v>
      </c>
      <c r="F251" t="s">
        <v>16</v>
      </c>
      <c r="G251">
        <v>-1</v>
      </c>
      <c r="H251">
        <v>1</v>
      </c>
      <c r="I251">
        <v>7</v>
      </c>
      <c r="J251">
        <v>0</v>
      </c>
    </row>
    <row r="252" spans="1:10" x14ac:dyDescent="0.25">
      <c r="A252" t="s">
        <v>814</v>
      </c>
      <c r="B252" t="s">
        <v>19</v>
      </c>
      <c r="C252">
        <v>-0.25656833365888798</v>
      </c>
      <c r="D252">
        <v>0.17112201177659001</v>
      </c>
      <c r="E252">
        <v>6.5827309836498205E-2</v>
      </c>
      <c r="F252" t="s">
        <v>16</v>
      </c>
      <c r="G252">
        <v>-1</v>
      </c>
      <c r="H252">
        <v>1</v>
      </c>
      <c r="I252">
        <v>1</v>
      </c>
      <c r="J252">
        <v>1</v>
      </c>
    </row>
    <row r="253" spans="1:10" x14ac:dyDescent="0.25">
      <c r="A253" t="s">
        <v>815</v>
      </c>
      <c r="B253" t="s">
        <v>535</v>
      </c>
      <c r="C253">
        <v>-0.28609323124859398</v>
      </c>
      <c r="D253">
        <v>0.12536176050966499</v>
      </c>
      <c r="E253">
        <v>8.1849336966261899E-2</v>
      </c>
      <c r="F253" t="s">
        <v>526</v>
      </c>
      <c r="G253">
        <v>-1</v>
      </c>
      <c r="H253">
        <v>1</v>
      </c>
      <c r="I253">
        <v>21</v>
      </c>
      <c r="J253">
        <v>0</v>
      </c>
    </row>
    <row r="254" spans="1:10" x14ac:dyDescent="0.25">
      <c r="A254" t="s">
        <v>816</v>
      </c>
      <c r="B254" t="s">
        <v>534</v>
      </c>
      <c r="C254">
        <v>-0.37368431864808899</v>
      </c>
      <c r="D254">
        <v>4.19370250955476E-2</v>
      </c>
      <c r="E254">
        <v>0.13963997000348599</v>
      </c>
      <c r="F254" t="s">
        <v>526</v>
      </c>
      <c r="G254">
        <v>-1</v>
      </c>
      <c r="H254">
        <v>1</v>
      </c>
      <c r="I254">
        <v>15</v>
      </c>
      <c r="J254">
        <v>0</v>
      </c>
    </row>
    <row r="255" spans="1:10" x14ac:dyDescent="0.25">
      <c r="A255" t="s">
        <v>817</v>
      </c>
      <c r="B255" t="s">
        <v>533</v>
      </c>
      <c r="C255">
        <v>-0.42581211228801802</v>
      </c>
      <c r="D255">
        <v>1.8971474998243702E-2</v>
      </c>
      <c r="E255">
        <v>0.181315954971184</v>
      </c>
      <c r="F255" t="s">
        <v>526</v>
      </c>
      <c r="G255">
        <v>-1</v>
      </c>
      <c r="H255">
        <v>1</v>
      </c>
      <c r="I255">
        <v>3</v>
      </c>
      <c r="J255">
        <v>0</v>
      </c>
    </row>
    <row r="256" spans="1:10" x14ac:dyDescent="0.25">
      <c r="A256" t="s">
        <v>818</v>
      </c>
      <c r="B256" t="s">
        <v>532</v>
      </c>
      <c r="C256">
        <v>-0.42812601910017301</v>
      </c>
      <c r="D256">
        <v>1.82640088330638E-2</v>
      </c>
      <c r="E256">
        <v>0.183291888230561</v>
      </c>
      <c r="F256" t="s">
        <v>526</v>
      </c>
      <c r="G256">
        <v>-1</v>
      </c>
      <c r="H256">
        <v>1</v>
      </c>
      <c r="I256">
        <v>2</v>
      </c>
      <c r="J256">
        <v>0</v>
      </c>
    </row>
    <row r="257" spans="1:10" x14ac:dyDescent="0.25">
      <c r="A257" t="s">
        <v>819</v>
      </c>
      <c r="B257" t="s">
        <v>145</v>
      </c>
      <c r="C257">
        <v>-8.8593267910231796E-2</v>
      </c>
      <c r="D257">
        <v>0.64154212167523195</v>
      </c>
      <c r="E257">
        <v>7.8487671190142997E-3</v>
      </c>
      <c r="F257" t="s">
        <v>136</v>
      </c>
      <c r="G257">
        <v>-1</v>
      </c>
      <c r="H257">
        <v>1</v>
      </c>
      <c r="I257">
        <v>25</v>
      </c>
      <c r="J257">
        <v>0</v>
      </c>
    </row>
    <row r="258" spans="1:10" x14ac:dyDescent="0.25">
      <c r="A258" t="s">
        <v>820</v>
      </c>
      <c r="B258" t="s">
        <v>144</v>
      </c>
      <c r="C258">
        <v>-0.18611821223168601</v>
      </c>
      <c r="D258">
        <v>0.32475456178905199</v>
      </c>
      <c r="E258">
        <v>3.4639988924319298E-2</v>
      </c>
      <c r="F258" t="s">
        <v>136</v>
      </c>
      <c r="G258">
        <v>-1</v>
      </c>
      <c r="H258">
        <v>1</v>
      </c>
      <c r="I258">
        <v>20</v>
      </c>
      <c r="J258">
        <v>0</v>
      </c>
    </row>
    <row r="259" spans="1:10" x14ac:dyDescent="0.25">
      <c r="A259" t="s">
        <v>821</v>
      </c>
      <c r="B259" t="s">
        <v>143</v>
      </c>
      <c r="C259">
        <v>-0.412641354918237</v>
      </c>
      <c r="D259">
        <v>2.3442629690680498E-2</v>
      </c>
      <c r="E259">
        <v>0.17027288778875899</v>
      </c>
      <c r="F259" t="s">
        <v>136</v>
      </c>
      <c r="G259">
        <v>-1</v>
      </c>
      <c r="H259">
        <v>1</v>
      </c>
      <c r="I259">
        <v>2</v>
      </c>
      <c r="J259">
        <v>0</v>
      </c>
    </row>
    <row r="260" spans="1:10" x14ac:dyDescent="0.25">
      <c r="A260" t="s">
        <v>822</v>
      </c>
      <c r="B260" t="s">
        <v>142</v>
      </c>
      <c r="C260">
        <v>-0.21858908811375799</v>
      </c>
      <c r="D260">
        <v>0.24584990442458901</v>
      </c>
      <c r="E260">
        <v>4.7781189442404802E-2</v>
      </c>
      <c r="F260" t="s">
        <v>136</v>
      </c>
      <c r="G260">
        <v>-1</v>
      </c>
      <c r="H260">
        <v>1</v>
      </c>
      <c r="I260">
        <v>17</v>
      </c>
      <c r="J260">
        <v>0</v>
      </c>
    </row>
    <row r="261" spans="1:10" x14ac:dyDescent="0.25">
      <c r="A261" t="s">
        <v>823</v>
      </c>
      <c r="B261" t="s">
        <v>445</v>
      </c>
      <c r="C261">
        <v>-0.39330723026061498</v>
      </c>
      <c r="D261">
        <v>3.1538967429683103E-2</v>
      </c>
      <c r="E261">
        <v>0.154690577375276</v>
      </c>
      <c r="F261" t="s">
        <v>436</v>
      </c>
      <c r="G261">
        <v>-1</v>
      </c>
      <c r="H261">
        <v>1</v>
      </c>
      <c r="I261">
        <v>6</v>
      </c>
      <c r="J261">
        <v>0</v>
      </c>
    </row>
    <row r="262" spans="1:10" x14ac:dyDescent="0.25">
      <c r="A262" t="s">
        <v>824</v>
      </c>
      <c r="B262" t="s">
        <v>444</v>
      </c>
      <c r="C262">
        <v>-0.41600655377157703</v>
      </c>
      <c r="D262">
        <v>2.2225431704679499E-2</v>
      </c>
      <c r="E262">
        <v>0.17306145278090401</v>
      </c>
      <c r="F262" t="s">
        <v>436</v>
      </c>
      <c r="G262">
        <v>-1</v>
      </c>
      <c r="H262">
        <v>1</v>
      </c>
      <c r="I262">
        <v>1</v>
      </c>
      <c r="J262">
        <v>1</v>
      </c>
    </row>
    <row r="263" spans="1:10" x14ac:dyDescent="0.25">
      <c r="A263" t="s">
        <v>825</v>
      </c>
      <c r="B263" t="s">
        <v>443</v>
      </c>
      <c r="C263">
        <v>-0.37630732207627299</v>
      </c>
      <c r="D263">
        <v>4.040647323247E-2</v>
      </c>
      <c r="E263">
        <v>0.141607200648216</v>
      </c>
      <c r="F263" t="s">
        <v>436</v>
      </c>
      <c r="G263">
        <v>-1</v>
      </c>
      <c r="H263">
        <v>1</v>
      </c>
      <c r="I263">
        <v>17</v>
      </c>
      <c r="J263">
        <v>0</v>
      </c>
    </row>
    <row r="264" spans="1:10" x14ac:dyDescent="0.25">
      <c r="A264" t="s">
        <v>826</v>
      </c>
      <c r="B264" t="s">
        <v>442</v>
      </c>
      <c r="C264">
        <v>-0.36865592458814</v>
      </c>
      <c r="D264">
        <v>4.5000605705488597E-2</v>
      </c>
      <c r="E264">
        <v>0.13590719073393601</v>
      </c>
      <c r="F264" t="s">
        <v>436</v>
      </c>
      <c r="G264">
        <v>-1</v>
      </c>
      <c r="H264">
        <v>1</v>
      </c>
      <c r="I264">
        <v>20</v>
      </c>
      <c r="J264">
        <v>0</v>
      </c>
    </row>
    <row r="265" spans="1:10" x14ac:dyDescent="0.25">
      <c r="A265" t="s">
        <v>827</v>
      </c>
      <c r="B265" t="s">
        <v>235</v>
      </c>
      <c r="C265">
        <v>0.36262429197651103</v>
      </c>
      <c r="D265">
        <v>4.8907811656872198E-2</v>
      </c>
      <c r="E265">
        <v>0.131496377131466</v>
      </c>
      <c r="F265" t="s">
        <v>226</v>
      </c>
      <c r="G265">
        <v>1</v>
      </c>
      <c r="H265">
        <v>1</v>
      </c>
      <c r="I265">
        <v>8</v>
      </c>
      <c r="J265">
        <v>0</v>
      </c>
    </row>
    <row r="266" spans="1:10" x14ac:dyDescent="0.25">
      <c r="A266" t="s">
        <v>828</v>
      </c>
      <c r="B266" t="s">
        <v>234</v>
      </c>
      <c r="C266">
        <v>0.340469240896075</v>
      </c>
      <c r="D266">
        <v>6.56175299011377E-2</v>
      </c>
      <c r="E266">
        <v>0.115919303996349</v>
      </c>
      <c r="F266" t="s">
        <v>226</v>
      </c>
      <c r="G266">
        <v>1</v>
      </c>
      <c r="H266">
        <v>1</v>
      </c>
      <c r="I266">
        <v>12</v>
      </c>
      <c r="J266">
        <v>0</v>
      </c>
    </row>
    <row r="267" spans="1:10" x14ac:dyDescent="0.25">
      <c r="A267" t="s">
        <v>829</v>
      </c>
      <c r="B267" t="s">
        <v>233</v>
      </c>
      <c r="C267">
        <v>0.245809079936192</v>
      </c>
      <c r="D267">
        <v>0.19041936977513699</v>
      </c>
      <c r="E267">
        <v>6.0422103779077703E-2</v>
      </c>
      <c r="F267" t="s">
        <v>226</v>
      </c>
      <c r="G267">
        <v>1</v>
      </c>
      <c r="H267">
        <v>1</v>
      </c>
      <c r="I267">
        <v>25</v>
      </c>
      <c r="J267">
        <v>0</v>
      </c>
    </row>
    <row r="268" spans="1:10" x14ac:dyDescent="0.25">
      <c r="A268" t="s">
        <v>830</v>
      </c>
      <c r="B268" t="s">
        <v>232</v>
      </c>
      <c r="C268">
        <v>0.28074344795255601</v>
      </c>
      <c r="D268">
        <v>0.13289940411331999</v>
      </c>
      <c r="E268">
        <v>7.8816883568289406E-2</v>
      </c>
      <c r="F268" t="s">
        <v>226</v>
      </c>
      <c r="G268">
        <v>1</v>
      </c>
      <c r="H268">
        <v>1</v>
      </c>
      <c r="I268">
        <v>21</v>
      </c>
      <c r="J268">
        <v>0</v>
      </c>
    </row>
    <row r="269" spans="1:10" x14ac:dyDescent="0.25">
      <c r="A269" t="s">
        <v>831</v>
      </c>
      <c r="B269" t="s">
        <v>205</v>
      </c>
      <c r="C269">
        <v>0.34134273118318198</v>
      </c>
      <c r="D269">
        <v>6.4884038062751295E-2</v>
      </c>
      <c r="E269">
        <v>0.116514860131594</v>
      </c>
      <c r="F269" t="s">
        <v>196</v>
      </c>
      <c r="G269">
        <v>1</v>
      </c>
      <c r="H269">
        <v>1</v>
      </c>
      <c r="I269">
        <v>6</v>
      </c>
      <c r="J269">
        <v>0</v>
      </c>
    </row>
    <row r="270" spans="1:10" x14ac:dyDescent="0.25">
      <c r="A270" t="s">
        <v>832</v>
      </c>
      <c r="B270" t="s">
        <v>204</v>
      </c>
      <c r="C270">
        <v>0.31929486505697002</v>
      </c>
      <c r="D270">
        <v>8.5453172430985505E-2</v>
      </c>
      <c r="E270">
        <v>0.101949210851749</v>
      </c>
      <c r="F270" t="s">
        <v>196</v>
      </c>
      <c r="G270">
        <v>1</v>
      </c>
      <c r="H270">
        <v>1</v>
      </c>
      <c r="I270">
        <v>10</v>
      </c>
      <c r="J270">
        <v>0</v>
      </c>
    </row>
    <row r="271" spans="1:10" x14ac:dyDescent="0.25">
      <c r="A271" t="s">
        <v>833</v>
      </c>
      <c r="B271" t="s">
        <v>203</v>
      </c>
      <c r="C271">
        <v>0.21495375039171899</v>
      </c>
      <c r="D271">
        <v>0.25398675011621102</v>
      </c>
      <c r="E271">
        <v>4.6205114807465801E-2</v>
      </c>
      <c r="F271" t="s">
        <v>196</v>
      </c>
      <c r="G271">
        <v>1</v>
      </c>
      <c r="H271">
        <v>1</v>
      </c>
      <c r="I271">
        <v>26</v>
      </c>
      <c r="J271">
        <v>0</v>
      </c>
    </row>
    <row r="272" spans="1:10" x14ac:dyDescent="0.25">
      <c r="A272" t="s">
        <v>834</v>
      </c>
      <c r="B272" t="s">
        <v>202</v>
      </c>
      <c r="C272">
        <v>0.23697366394913399</v>
      </c>
      <c r="D272">
        <v>0.20736012198322201</v>
      </c>
      <c r="E272">
        <v>5.6156517405477301E-2</v>
      </c>
      <c r="F272" t="s">
        <v>196</v>
      </c>
      <c r="G272">
        <v>1</v>
      </c>
      <c r="H272">
        <v>1</v>
      </c>
      <c r="I272">
        <v>22</v>
      </c>
      <c r="J272">
        <v>0</v>
      </c>
    </row>
    <row r="273" spans="1:10" x14ac:dyDescent="0.25">
      <c r="A273" t="s">
        <v>835</v>
      </c>
      <c r="B273" t="s">
        <v>295</v>
      </c>
      <c r="C273">
        <v>0.27639443799315599</v>
      </c>
      <c r="D273">
        <v>0.139267202651122</v>
      </c>
      <c r="E273">
        <v>7.6393885353552904E-2</v>
      </c>
      <c r="F273" t="s">
        <v>286</v>
      </c>
      <c r="G273">
        <v>1</v>
      </c>
      <c r="H273">
        <v>1</v>
      </c>
      <c r="I273">
        <v>9</v>
      </c>
      <c r="J273">
        <v>0</v>
      </c>
    </row>
    <row r="274" spans="1:10" x14ac:dyDescent="0.25">
      <c r="A274" t="s">
        <v>836</v>
      </c>
      <c r="B274" t="s">
        <v>294</v>
      </c>
      <c r="C274">
        <v>0.20093540776187099</v>
      </c>
      <c r="D274">
        <v>0.28700702244224202</v>
      </c>
      <c r="E274">
        <v>4.0375038092429497E-2</v>
      </c>
      <c r="F274" t="s">
        <v>286</v>
      </c>
      <c r="G274">
        <v>1</v>
      </c>
      <c r="H274">
        <v>1</v>
      </c>
      <c r="I274">
        <v>21</v>
      </c>
      <c r="J274">
        <v>0</v>
      </c>
    </row>
    <row r="275" spans="1:10" x14ac:dyDescent="0.25">
      <c r="A275" t="s">
        <v>837</v>
      </c>
      <c r="B275" t="s">
        <v>293</v>
      </c>
      <c r="C275">
        <v>0.15932105799718899</v>
      </c>
      <c r="D275">
        <v>0.40037679838703699</v>
      </c>
      <c r="E275">
        <v>2.5383199521343599E-2</v>
      </c>
      <c r="F275" t="s">
        <v>286</v>
      </c>
      <c r="G275">
        <v>1</v>
      </c>
      <c r="H275">
        <v>1</v>
      </c>
      <c r="I275">
        <v>25</v>
      </c>
      <c r="J275">
        <v>0</v>
      </c>
    </row>
    <row r="276" spans="1:10" x14ac:dyDescent="0.25">
      <c r="A276" t="s">
        <v>838</v>
      </c>
      <c r="B276" t="s">
        <v>292</v>
      </c>
      <c r="C276">
        <v>0.20274528458743901</v>
      </c>
      <c r="D276">
        <v>0.28259673928850199</v>
      </c>
      <c r="E276">
        <v>4.1105650422442103E-2</v>
      </c>
      <c r="F276" t="s">
        <v>286</v>
      </c>
      <c r="G276">
        <v>1</v>
      </c>
      <c r="H276">
        <v>1</v>
      </c>
      <c r="I276">
        <v>20</v>
      </c>
      <c r="J276">
        <v>0</v>
      </c>
    </row>
    <row r="277" spans="1:10" x14ac:dyDescent="0.25">
      <c r="A277" t="s">
        <v>839</v>
      </c>
      <c r="B277" t="s">
        <v>505</v>
      </c>
      <c r="C277">
        <v>-0.38143457511421802</v>
      </c>
      <c r="D277">
        <v>3.7543998248269601E-2</v>
      </c>
      <c r="E277">
        <v>0.14549233509256401</v>
      </c>
      <c r="F277" t="s">
        <v>496</v>
      </c>
      <c r="G277">
        <v>-1</v>
      </c>
      <c r="H277">
        <v>1</v>
      </c>
      <c r="I277">
        <v>1</v>
      </c>
      <c r="J277">
        <v>1</v>
      </c>
    </row>
    <row r="278" spans="1:10" x14ac:dyDescent="0.25">
      <c r="A278" t="s">
        <v>840</v>
      </c>
      <c r="B278" t="s">
        <v>504</v>
      </c>
      <c r="C278">
        <v>-0.27351627423028901</v>
      </c>
      <c r="D278">
        <v>0.14360169533571299</v>
      </c>
      <c r="E278">
        <v>7.4811152268818806E-2</v>
      </c>
      <c r="F278" t="s">
        <v>496</v>
      </c>
      <c r="G278">
        <v>-1</v>
      </c>
      <c r="H278">
        <v>1</v>
      </c>
      <c r="I278">
        <v>14</v>
      </c>
      <c r="J278">
        <v>0</v>
      </c>
    </row>
    <row r="279" spans="1:10" x14ac:dyDescent="0.25">
      <c r="A279" t="s">
        <v>841</v>
      </c>
      <c r="B279" t="s">
        <v>503</v>
      </c>
      <c r="C279">
        <v>-0.24147166460324099</v>
      </c>
      <c r="D279">
        <v>0.19861116509886101</v>
      </c>
      <c r="E279">
        <v>5.8308564806260302E-2</v>
      </c>
      <c r="F279" t="s">
        <v>496</v>
      </c>
      <c r="G279">
        <v>-1</v>
      </c>
      <c r="H279">
        <v>1</v>
      </c>
      <c r="I279">
        <v>18</v>
      </c>
      <c r="J279">
        <v>0</v>
      </c>
    </row>
    <row r="280" spans="1:10" x14ac:dyDescent="0.25">
      <c r="A280" t="s">
        <v>842</v>
      </c>
      <c r="B280" t="s">
        <v>502</v>
      </c>
      <c r="C280">
        <v>-0.24084174146542101</v>
      </c>
      <c r="D280">
        <v>0.199820797130874</v>
      </c>
      <c r="E280">
        <v>5.8004744432097001E-2</v>
      </c>
      <c r="F280" t="s">
        <v>496</v>
      </c>
      <c r="G280">
        <v>-1</v>
      </c>
      <c r="H280">
        <v>1</v>
      </c>
      <c r="I280">
        <v>19</v>
      </c>
      <c r="J280">
        <v>0</v>
      </c>
    </row>
    <row r="281" spans="1:10" x14ac:dyDescent="0.25">
      <c r="A281" t="s">
        <v>843</v>
      </c>
      <c r="B281" t="s">
        <v>385</v>
      </c>
      <c r="C281">
        <v>-0.114185564132401</v>
      </c>
      <c r="D281">
        <v>0.54796290765624001</v>
      </c>
      <c r="E281">
        <v>1.3038343056235101E-2</v>
      </c>
      <c r="F281" t="s">
        <v>376</v>
      </c>
      <c r="G281">
        <v>-1</v>
      </c>
      <c r="H281">
        <v>1</v>
      </c>
      <c r="I281">
        <v>28</v>
      </c>
      <c r="J281">
        <v>0</v>
      </c>
    </row>
    <row r="282" spans="1:10" x14ac:dyDescent="0.25">
      <c r="A282" t="s">
        <v>844</v>
      </c>
      <c r="B282" t="s">
        <v>384</v>
      </c>
      <c r="C282">
        <v>-0.17262856563974499</v>
      </c>
      <c r="D282">
        <v>0.36165104055281699</v>
      </c>
      <c r="E282">
        <v>2.98006216748356E-2</v>
      </c>
      <c r="F282" t="s">
        <v>376</v>
      </c>
      <c r="G282">
        <v>-1</v>
      </c>
      <c r="H282">
        <v>1</v>
      </c>
      <c r="I282">
        <v>22</v>
      </c>
      <c r="J282">
        <v>0</v>
      </c>
    </row>
    <row r="283" spans="1:10" x14ac:dyDescent="0.25">
      <c r="A283" t="s">
        <v>845</v>
      </c>
      <c r="B283" t="s">
        <v>383</v>
      </c>
      <c r="C283">
        <v>-0.42657234770151797</v>
      </c>
      <c r="D283">
        <v>1.8736581938184799E-2</v>
      </c>
      <c r="E283">
        <v>0.18196396782358501</v>
      </c>
      <c r="F283" t="s">
        <v>376</v>
      </c>
      <c r="G283">
        <v>-1</v>
      </c>
      <c r="H283">
        <v>1</v>
      </c>
      <c r="I283">
        <v>3</v>
      </c>
      <c r="J283">
        <v>0</v>
      </c>
    </row>
    <row r="284" spans="1:10" x14ac:dyDescent="0.25">
      <c r="A284" t="s">
        <v>846</v>
      </c>
      <c r="B284" t="s">
        <v>382</v>
      </c>
      <c r="C284">
        <v>-0.31157746862421498</v>
      </c>
      <c r="D284">
        <v>9.3722171694867601E-2</v>
      </c>
      <c r="E284">
        <v>9.7080518954273803E-2</v>
      </c>
      <c r="F284" t="s">
        <v>376</v>
      </c>
      <c r="G284">
        <v>-1</v>
      </c>
      <c r="H284">
        <v>1</v>
      </c>
      <c r="I284">
        <v>9</v>
      </c>
      <c r="J284">
        <v>0</v>
      </c>
    </row>
    <row r="285" spans="1:10" x14ac:dyDescent="0.25">
      <c r="A285" t="s">
        <v>847</v>
      </c>
      <c r="B285" t="s">
        <v>354</v>
      </c>
      <c r="C285">
        <v>-0.10939834210782499</v>
      </c>
      <c r="D285">
        <v>0.56497333507246705</v>
      </c>
      <c r="E285">
        <v>1.1967997255940801E-2</v>
      </c>
      <c r="F285" t="s">
        <v>346</v>
      </c>
      <c r="G285">
        <v>-1</v>
      </c>
      <c r="H285">
        <v>1</v>
      </c>
      <c r="I285">
        <v>18</v>
      </c>
      <c r="J285">
        <v>0</v>
      </c>
    </row>
    <row r="286" spans="1:10" x14ac:dyDescent="0.25">
      <c r="A286" t="s">
        <v>848</v>
      </c>
      <c r="B286" t="s">
        <v>353</v>
      </c>
      <c r="C286">
        <v>-0.30584440291510601</v>
      </c>
      <c r="D286">
        <v>0.100247460611375</v>
      </c>
      <c r="E286">
        <v>9.3540798794498198E-2</v>
      </c>
      <c r="F286" t="s">
        <v>346</v>
      </c>
      <c r="G286">
        <v>-1</v>
      </c>
      <c r="H286">
        <v>1</v>
      </c>
      <c r="I286">
        <v>9</v>
      </c>
      <c r="J286">
        <v>0</v>
      </c>
    </row>
    <row r="287" spans="1:10" x14ac:dyDescent="0.25">
      <c r="A287" t="s">
        <v>849</v>
      </c>
      <c r="B287" t="s">
        <v>352</v>
      </c>
      <c r="C287">
        <v>-0.202092286356125</v>
      </c>
      <c r="D287">
        <v>0.28418292115119398</v>
      </c>
      <c r="E287">
        <v>4.08412922046461E-2</v>
      </c>
      <c r="F287" t="s">
        <v>346</v>
      </c>
      <c r="G287">
        <v>-1</v>
      </c>
      <c r="H287">
        <v>1</v>
      </c>
      <c r="I287">
        <v>15</v>
      </c>
      <c r="J287">
        <v>0</v>
      </c>
    </row>
    <row r="288" spans="1:10" x14ac:dyDescent="0.25">
      <c r="A288" t="s">
        <v>850</v>
      </c>
      <c r="B288" t="s">
        <v>325</v>
      </c>
      <c r="C288">
        <v>-0.34247726920143501</v>
      </c>
      <c r="D288">
        <v>6.3940899141873397E-2</v>
      </c>
      <c r="E288">
        <v>0.117290679919672</v>
      </c>
      <c r="F288" t="s">
        <v>316</v>
      </c>
      <c r="G288">
        <v>-1</v>
      </c>
      <c r="H288">
        <v>1</v>
      </c>
      <c r="I288">
        <v>8</v>
      </c>
      <c r="J288">
        <v>0</v>
      </c>
    </row>
    <row r="289" spans="1:10" x14ac:dyDescent="0.25">
      <c r="A289" t="s">
        <v>851</v>
      </c>
      <c r="B289" t="s">
        <v>324</v>
      </c>
      <c r="C289">
        <v>-0.244682392129522</v>
      </c>
      <c r="D289">
        <v>0.192524284502334</v>
      </c>
      <c r="E289">
        <v>5.9869473018225199E-2</v>
      </c>
      <c r="F289" t="s">
        <v>316</v>
      </c>
      <c r="G289">
        <v>-1</v>
      </c>
      <c r="H289">
        <v>1</v>
      </c>
      <c r="I289">
        <v>18</v>
      </c>
      <c r="J289">
        <v>0</v>
      </c>
    </row>
    <row r="290" spans="1:10" x14ac:dyDescent="0.25">
      <c r="A290" t="s">
        <v>852</v>
      </c>
      <c r="B290" t="s">
        <v>323</v>
      </c>
      <c r="C290">
        <v>-0.32939437003477001</v>
      </c>
      <c r="D290">
        <v>7.5488080648594705E-2</v>
      </c>
      <c r="E290">
        <v>0.10850065101060299</v>
      </c>
      <c r="F290" t="s">
        <v>316</v>
      </c>
      <c r="G290">
        <v>-1</v>
      </c>
      <c r="H290">
        <v>1</v>
      </c>
      <c r="I290">
        <v>13</v>
      </c>
      <c r="J290">
        <v>0</v>
      </c>
    </row>
    <row r="291" spans="1:10" x14ac:dyDescent="0.25">
      <c r="A291" t="s">
        <v>853</v>
      </c>
      <c r="B291" t="s">
        <v>322</v>
      </c>
      <c r="C291">
        <v>-0.135985258608364</v>
      </c>
      <c r="D291">
        <v>0.473675164070261</v>
      </c>
      <c r="E291">
        <v>1.8491990558783901E-2</v>
      </c>
      <c r="F291" t="s">
        <v>316</v>
      </c>
      <c r="G291">
        <v>-1</v>
      </c>
      <c r="H291">
        <v>1</v>
      </c>
      <c r="I291">
        <v>22</v>
      </c>
      <c r="J291">
        <v>0</v>
      </c>
    </row>
    <row r="292" spans="1:10" x14ac:dyDescent="0.25">
      <c r="A292" t="s">
        <v>854</v>
      </c>
      <c r="B292" t="s">
        <v>414</v>
      </c>
      <c r="C292">
        <v>-0.28572055710807598</v>
      </c>
      <c r="D292">
        <v>0.125876406216928</v>
      </c>
      <c r="E292">
        <v>8.1636236754149397E-2</v>
      </c>
      <c r="F292" t="s">
        <v>406</v>
      </c>
      <c r="G292">
        <v>-1</v>
      </c>
      <c r="H292">
        <v>1</v>
      </c>
      <c r="I292">
        <v>1</v>
      </c>
      <c r="J292">
        <v>1</v>
      </c>
    </row>
    <row r="293" spans="1:10" x14ac:dyDescent="0.25">
      <c r="A293" t="s">
        <v>855</v>
      </c>
      <c r="B293" t="s">
        <v>413</v>
      </c>
      <c r="C293">
        <v>-0.222881628763161</v>
      </c>
      <c r="D293">
        <v>0.23646687211689499</v>
      </c>
      <c r="E293">
        <v>4.9676220440119899E-2</v>
      </c>
      <c r="F293" t="s">
        <v>406</v>
      </c>
      <c r="G293">
        <v>-1</v>
      </c>
      <c r="H293">
        <v>1</v>
      </c>
      <c r="I293">
        <v>3</v>
      </c>
      <c r="J293">
        <v>0</v>
      </c>
    </row>
    <row r="294" spans="1:10" x14ac:dyDescent="0.25">
      <c r="A294" t="s">
        <v>856</v>
      </c>
      <c r="B294" t="s">
        <v>412</v>
      </c>
      <c r="C294">
        <v>-0.22209172548473599</v>
      </c>
      <c r="D294">
        <v>0.23817528143060099</v>
      </c>
      <c r="E294">
        <v>4.9324734528787897E-2</v>
      </c>
      <c r="F294" t="s">
        <v>406</v>
      </c>
      <c r="G294">
        <v>-1</v>
      </c>
      <c r="H294">
        <v>1</v>
      </c>
      <c r="I294">
        <v>4</v>
      </c>
      <c r="J294">
        <v>0</v>
      </c>
    </row>
    <row r="295" spans="1:10" x14ac:dyDescent="0.25">
      <c r="A295" t="s">
        <v>857</v>
      </c>
      <c r="B295" t="s">
        <v>175</v>
      </c>
      <c r="C295">
        <v>-0.149644943860786</v>
      </c>
      <c r="D295">
        <v>0.42995373044170299</v>
      </c>
      <c r="E295">
        <v>2.2393609223098E-2</v>
      </c>
      <c r="F295" t="s">
        <v>166</v>
      </c>
      <c r="G295">
        <v>-1</v>
      </c>
      <c r="H295">
        <v>1</v>
      </c>
      <c r="I295">
        <v>24</v>
      </c>
      <c r="J295">
        <v>0</v>
      </c>
    </row>
    <row r="296" spans="1:10" x14ac:dyDescent="0.25">
      <c r="A296" t="s">
        <v>858</v>
      </c>
      <c r="B296" t="s">
        <v>174</v>
      </c>
      <c r="C296">
        <v>-0.12236703607556799</v>
      </c>
      <c r="D296">
        <v>0.51945837590800903</v>
      </c>
      <c r="E296">
        <v>1.4973691517919401E-2</v>
      </c>
      <c r="F296" t="s">
        <v>166</v>
      </c>
      <c r="G296">
        <v>-1</v>
      </c>
      <c r="H296">
        <v>1</v>
      </c>
      <c r="I296">
        <v>28</v>
      </c>
      <c r="J296">
        <v>0</v>
      </c>
    </row>
    <row r="297" spans="1:10" x14ac:dyDescent="0.25">
      <c r="A297" t="s">
        <v>859</v>
      </c>
      <c r="B297" t="s">
        <v>173</v>
      </c>
      <c r="C297">
        <v>-0.346011884382671</v>
      </c>
      <c r="D297">
        <v>6.1071032954438401E-2</v>
      </c>
      <c r="E297">
        <v>0.119724224134047</v>
      </c>
      <c r="F297" t="s">
        <v>166</v>
      </c>
      <c r="G297">
        <v>-1</v>
      </c>
      <c r="H297">
        <v>1</v>
      </c>
      <c r="I297">
        <v>6</v>
      </c>
      <c r="J297">
        <v>0</v>
      </c>
    </row>
    <row r="298" spans="1:10" x14ac:dyDescent="0.25">
      <c r="A298" t="s">
        <v>860</v>
      </c>
      <c r="B298" t="s">
        <v>172</v>
      </c>
      <c r="C298">
        <v>-0.31786778916201203</v>
      </c>
      <c r="D298">
        <v>8.6938641238870296E-2</v>
      </c>
      <c r="E298">
        <v>0.101039931386745</v>
      </c>
      <c r="F298" t="s">
        <v>166</v>
      </c>
      <c r="G298">
        <v>-1</v>
      </c>
      <c r="H298">
        <v>1</v>
      </c>
      <c r="I298">
        <v>9</v>
      </c>
      <c r="J298">
        <v>0</v>
      </c>
    </row>
    <row r="299" spans="1:10" x14ac:dyDescent="0.25">
      <c r="A299" t="s">
        <v>861</v>
      </c>
      <c r="B299" t="s">
        <v>115</v>
      </c>
      <c r="C299">
        <v>-0.15535467205203601</v>
      </c>
      <c r="D299">
        <v>0.41235831010795698</v>
      </c>
      <c r="E299">
        <v>2.4135074128396099E-2</v>
      </c>
      <c r="F299" t="s">
        <v>106</v>
      </c>
      <c r="G299">
        <v>-1</v>
      </c>
      <c r="H299">
        <v>1</v>
      </c>
      <c r="I299">
        <v>26</v>
      </c>
      <c r="J299">
        <v>0</v>
      </c>
    </row>
    <row r="300" spans="1:10" x14ac:dyDescent="0.25">
      <c r="A300" t="s">
        <v>862</v>
      </c>
      <c r="B300" t="s">
        <v>114</v>
      </c>
      <c r="C300">
        <v>-0.110046512353695</v>
      </c>
      <c r="D300">
        <v>0.56265621483218198</v>
      </c>
      <c r="E300">
        <v>1.21102348812122E-2</v>
      </c>
      <c r="F300" t="s">
        <v>106</v>
      </c>
      <c r="G300">
        <v>-1</v>
      </c>
      <c r="H300">
        <v>1</v>
      </c>
      <c r="I300">
        <v>28</v>
      </c>
      <c r="J300">
        <v>0</v>
      </c>
    </row>
    <row r="301" spans="1:10" x14ac:dyDescent="0.25">
      <c r="A301" t="s">
        <v>863</v>
      </c>
      <c r="B301" t="s">
        <v>113</v>
      </c>
      <c r="C301">
        <v>-0.37775277310615302</v>
      </c>
      <c r="D301">
        <v>3.9582362094044199E-2</v>
      </c>
      <c r="E301">
        <v>0.142697157589388</v>
      </c>
      <c r="F301" t="s">
        <v>106</v>
      </c>
      <c r="G301">
        <v>-1</v>
      </c>
      <c r="H301">
        <v>1</v>
      </c>
      <c r="I301">
        <v>4</v>
      </c>
      <c r="J301">
        <v>0</v>
      </c>
    </row>
    <row r="302" spans="1:10" x14ac:dyDescent="0.25">
      <c r="A302" t="s">
        <v>864</v>
      </c>
      <c r="B302" t="s">
        <v>112</v>
      </c>
      <c r="C302">
        <v>-0.27981754346321602</v>
      </c>
      <c r="D302">
        <v>0.13423691750202901</v>
      </c>
      <c r="E302">
        <v>7.8297857629789205E-2</v>
      </c>
      <c r="F302" t="s">
        <v>106</v>
      </c>
      <c r="G302">
        <v>-1</v>
      </c>
      <c r="H302">
        <v>1</v>
      </c>
      <c r="I302">
        <v>15</v>
      </c>
      <c r="J302">
        <v>0</v>
      </c>
    </row>
    <row r="303" spans="1:10" x14ac:dyDescent="0.25">
      <c r="A303" t="s">
        <v>865</v>
      </c>
      <c r="B303" t="s">
        <v>25</v>
      </c>
      <c r="C303">
        <v>-6.2508733799530702E-2</v>
      </c>
      <c r="D303">
        <v>0.742800126521865</v>
      </c>
      <c r="E303">
        <v>3.9073418012204996E-3</v>
      </c>
      <c r="F303" t="s">
        <v>16</v>
      </c>
      <c r="G303">
        <v>-1</v>
      </c>
      <c r="H303">
        <v>1</v>
      </c>
      <c r="I303">
        <v>4</v>
      </c>
      <c r="J303">
        <v>0</v>
      </c>
    </row>
    <row r="304" spans="1:10" x14ac:dyDescent="0.25">
      <c r="A304" t="s">
        <v>866</v>
      </c>
      <c r="B304" t="s">
        <v>24</v>
      </c>
      <c r="C304">
        <v>-7.0785724052158001E-3</v>
      </c>
      <c r="D304">
        <v>0.970386232700296</v>
      </c>
      <c r="E304" s="16">
        <v>5.0106187295950699E-5</v>
      </c>
      <c r="F304" t="s">
        <v>16</v>
      </c>
      <c r="G304">
        <v>-1</v>
      </c>
      <c r="H304">
        <v>1</v>
      </c>
      <c r="I304">
        <v>14</v>
      </c>
      <c r="J304">
        <v>0</v>
      </c>
    </row>
    <row r="305" spans="1:10" x14ac:dyDescent="0.25">
      <c r="A305" t="s">
        <v>867</v>
      </c>
      <c r="B305" t="s">
        <v>23</v>
      </c>
      <c r="C305">
        <v>-0.119482977953348</v>
      </c>
      <c r="D305">
        <v>0.52942334631954902</v>
      </c>
      <c r="E305">
        <v>1.4276182020600299E-2</v>
      </c>
      <c r="F305" t="s">
        <v>16</v>
      </c>
      <c r="G305">
        <v>-1</v>
      </c>
      <c r="H305">
        <v>1</v>
      </c>
      <c r="I305">
        <v>2</v>
      </c>
      <c r="J305">
        <v>0</v>
      </c>
    </row>
    <row r="306" spans="1:10" x14ac:dyDescent="0.25">
      <c r="A306" t="s">
        <v>868</v>
      </c>
      <c r="B306" t="s">
        <v>22</v>
      </c>
      <c r="C306">
        <v>-2.9503360065942799E-2</v>
      </c>
      <c r="D306">
        <v>0.87700777439170396</v>
      </c>
      <c r="E306">
        <v>8.7044825518050001E-4</v>
      </c>
      <c r="F306" t="s">
        <v>16</v>
      </c>
      <c r="G306">
        <v>-1</v>
      </c>
      <c r="H306">
        <v>1</v>
      </c>
      <c r="I306">
        <v>10</v>
      </c>
      <c r="J306">
        <v>0</v>
      </c>
    </row>
    <row r="307" spans="1:10" x14ac:dyDescent="0.25">
      <c r="A307" t="s">
        <v>869</v>
      </c>
      <c r="B307" t="s">
        <v>551</v>
      </c>
      <c r="C307">
        <v>-0.40365687964591401</v>
      </c>
      <c r="D307">
        <v>2.69622862827863E-2</v>
      </c>
      <c r="E307">
        <v>0.162938876485476</v>
      </c>
      <c r="F307" t="s">
        <v>526</v>
      </c>
      <c r="G307">
        <v>-1</v>
      </c>
      <c r="H307">
        <v>1</v>
      </c>
      <c r="I307">
        <v>9</v>
      </c>
      <c r="J307">
        <v>0</v>
      </c>
    </row>
    <row r="308" spans="1:10" x14ac:dyDescent="0.25">
      <c r="A308" t="s">
        <v>870</v>
      </c>
      <c r="B308" t="s">
        <v>546</v>
      </c>
      <c r="C308">
        <v>-0.41858639518996599</v>
      </c>
      <c r="D308">
        <v>2.1327880446420599E-2</v>
      </c>
      <c r="E308">
        <v>0.175214570238131</v>
      </c>
      <c r="F308" t="s">
        <v>526</v>
      </c>
      <c r="G308">
        <v>-1</v>
      </c>
      <c r="H308">
        <v>1</v>
      </c>
      <c r="I308">
        <v>6</v>
      </c>
      <c r="J308">
        <v>0</v>
      </c>
    </row>
    <row r="309" spans="1:10" x14ac:dyDescent="0.25">
      <c r="A309" t="s">
        <v>871</v>
      </c>
      <c r="B309" t="s">
        <v>541</v>
      </c>
      <c r="C309">
        <v>-0.41778207043000198</v>
      </c>
      <c r="D309">
        <v>2.1604454238551001E-2</v>
      </c>
      <c r="E309">
        <v>0.17454185837278</v>
      </c>
      <c r="F309" t="s">
        <v>526</v>
      </c>
      <c r="G309">
        <v>-1</v>
      </c>
      <c r="H309">
        <v>1</v>
      </c>
      <c r="I309">
        <v>7</v>
      </c>
      <c r="J309">
        <v>0</v>
      </c>
    </row>
    <row r="310" spans="1:10" x14ac:dyDescent="0.25">
      <c r="A310" t="s">
        <v>872</v>
      </c>
      <c r="B310" t="s">
        <v>536</v>
      </c>
      <c r="C310">
        <v>-0.40207842025072998</v>
      </c>
      <c r="D310">
        <v>2.76230036157065E-2</v>
      </c>
      <c r="E310">
        <v>0.161667056031323</v>
      </c>
      <c r="F310" t="s">
        <v>526</v>
      </c>
      <c r="G310">
        <v>-1</v>
      </c>
      <c r="H310">
        <v>1</v>
      </c>
      <c r="I310">
        <v>10</v>
      </c>
      <c r="J310">
        <v>0</v>
      </c>
    </row>
    <row r="311" spans="1:10" x14ac:dyDescent="0.25">
      <c r="A311" t="s">
        <v>873</v>
      </c>
      <c r="B311" t="s">
        <v>161</v>
      </c>
      <c r="C311">
        <v>-0.37255905514392601</v>
      </c>
      <c r="D311">
        <v>4.2607678348442299E-2</v>
      </c>
      <c r="E311">
        <v>0.138800249569735</v>
      </c>
      <c r="F311" t="s">
        <v>136</v>
      </c>
      <c r="G311">
        <v>-1</v>
      </c>
      <c r="H311">
        <v>1</v>
      </c>
      <c r="I311">
        <v>6</v>
      </c>
      <c r="J311">
        <v>0</v>
      </c>
    </row>
    <row r="312" spans="1:10" x14ac:dyDescent="0.25">
      <c r="A312" t="s">
        <v>874</v>
      </c>
      <c r="B312" t="s">
        <v>156</v>
      </c>
      <c r="C312">
        <v>-0.40153423433396801</v>
      </c>
      <c r="D312">
        <v>2.7853826026826501E-2</v>
      </c>
      <c r="E312">
        <v>0.161229741342166</v>
      </c>
      <c r="F312" t="s">
        <v>136</v>
      </c>
      <c r="G312">
        <v>-1</v>
      </c>
      <c r="H312">
        <v>1</v>
      </c>
      <c r="I312">
        <v>3</v>
      </c>
      <c r="J312">
        <v>0</v>
      </c>
    </row>
    <row r="313" spans="1:10" x14ac:dyDescent="0.25">
      <c r="A313" t="s">
        <v>875</v>
      </c>
      <c r="B313" t="s">
        <v>151</v>
      </c>
      <c r="C313">
        <v>-0.241939431814715</v>
      </c>
      <c r="D313">
        <v>0.19771619896568701</v>
      </c>
      <c r="E313">
        <v>5.85346886668274E-2</v>
      </c>
      <c r="F313" t="s">
        <v>136</v>
      </c>
      <c r="G313">
        <v>-1</v>
      </c>
      <c r="H313">
        <v>1</v>
      </c>
      <c r="I313">
        <v>15</v>
      </c>
      <c r="J313">
        <v>0</v>
      </c>
    </row>
    <row r="314" spans="1:10" x14ac:dyDescent="0.25">
      <c r="A314" t="s">
        <v>876</v>
      </c>
      <c r="B314" t="s">
        <v>146</v>
      </c>
      <c r="C314">
        <v>-9.0676211131079806E-2</v>
      </c>
      <c r="D314">
        <v>0.63369384918410399</v>
      </c>
      <c r="E314">
        <v>8.2221752650883002E-3</v>
      </c>
      <c r="F314" t="s">
        <v>136</v>
      </c>
      <c r="G314">
        <v>-1</v>
      </c>
      <c r="H314">
        <v>1</v>
      </c>
      <c r="I314">
        <v>24</v>
      </c>
      <c r="J314">
        <v>0</v>
      </c>
    </row>
    <row r="315" spans="1:10" x14ac:dyDescent="0.25">
      <c r="A315" t="s">
        <v>877</v>
      </c>
      <c r="B315" t="s">
        <v>461</v>
      </c>
      <c r="C315">
        <v>-0.38294394730846099</v>
      </c>
      <c r="D315">
        <v>3.6733147186537501E-2</v>
      </c>
      <c r="E315">
        <v>0.14664606678018599</v>
      </c>
      <c r="F315" t="s">
        <v>436</v>
      </c>
      <c r="G315">
        <v>-1</v>
      </c>
      <c r="H315">
        <v>1</v>
      </c>
      <c r="I315">
        <v>13</v>
      </c>
      <c r="J315">
        <v>0</v>
      </c>
    </row>
    <row r="316" spans="1:10" x14ac:dyDescent="0.25">
      <c r="A316" t="s">
        <v>878</v>
      </c>
      <c r="B316" t="s">
        <v>456</v>
      </c>
      <c r="C316">
        <v>-0.371891064465594</v>
      </c>
      <c r="D316">
        <v>4.3009834346358702E-2</v>
      </c>
      <c r="E316">
        <v>0.138302963829353</v>
      </c>
      <c r="F316" t="s">
        <v>436</v>
      </c>
      <c r="G316">
        <v>-1</v>
      </c>
      <c r="H316">
        <v>1</v>
      </c>
      <c r="I316">
        <v>18</v>
      </c>
      <c r="J316">
        <v>0</v>
      </c>
    </row>
    <row r="317" spans="1:10" x14ac:dyDescent="0.25">
      <c r="A317" t="s">
        <v>879</v>
      </c>
      <c r="B317" t="s">
        <v>451</v>
      </c>
      <c r="C317">
        <v>-0.36389607739998298</v>
      </c>
      <c r="D317">
        <v>4.8062360952625602E-2</v>
      </c>
      <c r="E317">
        <v>0.13242035514709399</v>
      </c>
      <c r="F317" t="s">
        <v>436</v>
      </c>
      <c r="G317">
        <v>-1</v>
      </c>
      <c r="H317">
        <v>1</v>
      </c>
      <c r="I317">
        <v>22</v>
      </c>
      <c r="J317">
        <v>0</v>
      </c>
    </row>
    <row r="318" spans="1:10" x14ac:dyDescent="0.25">
      <c r="A318" t="s">
        <v>880</v>
      </c>
      <c r="B318" t="s">
        <v>446</v>
      </c>
      <c r="C318">
        <v>-0.35484689634164401</v>
      </c>
      <c r="D318">
        <v>5.4337772526638101E-2</v>
      </c>
      <c r="E318">
        <v>0.12591631984329699</v>
      </c>
      <c r="F318" t="s">
        <v>436</v>
      </c>
      <c r="G318">
        <v>-1</v>
      </c>
      <c r="H318">
        <v>1</v>
      </c>
      <c r="I318">
        <v>24</v>
      </c>
      <c r="J318">
        <v>0</v>
      </c>
    </row>
    <row r="319" spans="1:10" x14ac:dyDescent="0.25">
      <c r="A319" t="s">
        <v>881</v>
      </c>
      <c r="B319" t="s">
        <v>251</v>
      </c>
      <c r="C319">
        <v>0.31056482388781198</v>
      </c>
      <c r="D319">
        <v>9.4850689617362705E-2</v>
      </c>
      <c r="E319">
        <v>9.6450509836467899E-2</v>
      </c>
      <c r="F319" t="s">
        <v>226</v>
      </c>
      <c r="G319">
        <v>1</v>
      </c>
      <c r="H319">
        <v>1</v>
      </c>
      <c r="I319">
        <v>16</v>
      </c>
      <c r="J319">
        <v>0</v>
      </c>
    </row>
    <row r="320" spans="1:10" x14ac:dyDescent="0.25">
      <c r="A320" t="s">
        <v>882</v>
      </c>
      <c r="B320" t="s">
        <v>246</v>
      </c>
      <c r="C320">
        <v>0.29050492416399498</v>
      </c>
      <c r="D320">
        <v>0.119386673896117</v>
      </c>
      <c r="E320">
        <v>8.4393110963528903E-2</v>
      </c>
      <c r="F320" t="s">
        <v>226</v>
      </c>
      <c r="G320">
        <v>1</v>
      </c>
      <c r="H320">
        <v>1</v>
      </c>
      <c r="I320">
        <v>20</v>
      </c>
      <c r="J320">
        <v>0</v>
      </c>
    </row>
    <row r="321" spans="1:10" x14ac:dyDescent="0.25">
      <c r="A321" t="s">
        <v>883</v>
      </c>
      <c r="B321" t="s">
        <v>241</v>
      </c>
      <c r="C321">
        <v>0.302401522959175</v>
      </c>
      <c r="D321">
        <v>0.104327239784425</v>
      </c>
      <c r="E321">
        <v>9.1446681088028697E-2</v>
      </c>
      <c r="F321" t="s">
        <v>226</v>
      </c>
      <c r="G321">
        <v>1</v>
      </c>
      <c r="H321">
        <v>1</v>
      </c>
      <c r="I321">
        <v>18</v>
      </c>
      <c r="J321">
        <v>0</v>
      </c>
    </row>
    <row r="322" spans="1:10" x14ac:dyDescent="0.25">
      <c r="A322" t="s">
        <v>884</v>
      </c>
      <c r="B322" t="s">
        <v>236</v>
      </c>
      <c r="C322">
        <v>0.33094352196496002</v>
      </c>
      <c r="D322">
        <v>7.4042388538235596E-2</v>
      </c>
      <c r="E322">
        <v>0.109523614730572</v>
      </c>
      <c r="F322" t="s">
        <v>226</v>
      </c>
      <c r="G322">
        <v>1</v>
      </c>
      <c r="H322">
        <v>1</v>
      </c>
      <c r="I322">
        <v>13</v>
      </c>
      <c r="J322">
        <v>0</v>
      </c>
    </row>
    <row r="323" spans="1:10" x14ac:dyDescent="0.25">
      <c r="A323" t="s">
        <v>885</v>
      </c>
      <c r="B323" t="s">
        <v>221</v>
      </c>
      <c r="C323">
        <v>0.28747346272910801</v>
      </c>
      <c r="D323">
        <v>0.123469220313532</v>
      </c>
      <c r="E323">
        <v>8.2640991773463901E-2</v>
      </c>
      <c r="F323" t="s">
        <v>196</v>
      </c>
      <c r="G323">
        <v>1</v>
      </c>
      <c r="H323">
        <v>1</v>
      </c>
      <c r="I323">
        <v>16</v>
      </c>
      <c r="J323">
        <v>0</v>
      </c>
    </row>
    <row r="324" spans="1:10" x14ac:dyDescent="0.25">
      <c r="A324" t="s">
        <v>886</v>
      </c>
      <c r="B324" t="s">
        <v>216</v>
      </c>
      <c r="C324">
        <v>0.26083073959552799</v>
      </c>
      <c r="D324">
        <v>0.16387404559402</v>
      </c>
      <c r="E324">
        <v>6.8032674717950201E-2</v>
      </c>
      <c r="F324" t="s">
        <v>196</v>
      </c>
      <c r="G324">
        <v>1</v>
      </c>
      <c r="H324">
        <v>1</v>
      </c>
      <c r="I324">
        <v>21</v>
      </c>
      <c r="J324">
        <v>0</v>
      </c>
    </row>
    <row r="325" spans="1:10" x14ac:dyDescent="0.25">
      <c r="A325" t="s">
        <v>887</v>
      </c>
      <c r="B325" t="s">
        <v>211</v>
      </c>
      <c r="C325">
        <v>0.26968920326456702</v>
      </c>
      <c r="D325">
        <v>0.14951557429648701</v>
      </c>
      <c r="E325">
        <v>7.2732266357476899E-2</v>
      </c>
      <c r="F325" t="s">
        <v>196</v>
      </c>
      <c r="G325">
        <v>1</v>
      </c>
      <c r="H325">
        <v>1</v>
      </c>
      <c r="I325">
        <v>18</v>
      </c>
      <c r="J325">
        <v>0</v>
      </c>
    </row>
    <row r="326" spans="1:10" x14ac:dyDescent="0.25">
      <c r="A326" t="s">
        <v>888</v>
      </c>
      <c r="B326" t="s">
        <v>206</v>
      </c>
      <c r="C326">
        <v>0.29835489435434898</v>
      </c>
      <c r="D326">
        <v>0.109280332435524</v>
      </c>
      <c r="E326">
        <v>8.9015642985195195E-2</v>
      </c>
      <c r="F326" t="s">
        <v>196</v>
      </c>
      <c r="G326">
        <v>1</v>
      </c>
      <c r="H326">
        <v>1</v>
      </c>
      <c r="I326">
        <v>14</v>
      </c>
      <c r="J326">
        <v>0</v>
      </c>
    </row>
    <row r="327" spans="1:10" x14ac:dyDescent="0.25">
      <c r="A327" t="s">
        <v>889</v>
      </c>
      <c r="B327" t="s">
        <v>311</v>
      </c>
      <c r="C327">
        <v>0.23494334901935099</v>
      </c>
      <c r="D327">
        <v>0.211394507500719</v>
      </c>
      <c r="E327">
        <v>5.5198377248428999E-2</v>
      </c>
      <c r="F327" t="s">
        <v>286</v>
      </c>
      <c r="G327">
        <v>1</v>
      </c>
      <c r="H327">
        <v>1</v>
      </c>
      <c r="I327">
        <v>15</v>
      </c>
      <c r="J327">
        <v>0</v>
      </c>
    </row>
    <row r="328" spans="1:10" x14ac:dyDescent="0.25">
      <c r="A328" t="s">
        <v>890</v>
      </c>
      <c r="B328" t="s">
        <v>306</v>
      </c>
      <c r="C328">
        <v>0.217749887563433</v>
      </c>
      <c r="D328">
        <v>0.24771273100373301</v>
      </c>
      <c r="E328">
        <v>4.7415013533887697E-2</v>
      </c>
      <c r="F328" t="s">
        <v>286</v>
      </c>
      <c r="G328">
        <v>1</v>
      </c>
      <c r="H328">
        <v>1</v>
      </c>
      <c r="I328">
        <v>18</v>
      </c>
      <c r="J328">
        <v>0</v>
      </c>
    </row>
    <row r="329" spans="1:10" x14ac:dyDescent="0.25">
      <c r="A329" t="s">
        <v>891</v>
      </c>
      <c r="B329" t="s">
        <v>301</v>
      </c>
      <c r="C329">
        <v>0.22544205844231199</v>
      </c>
      <c r="D329">
        <v>0.23098554583818201</v>
      </c>
      <c r="E329">
        <v>5.0824121714707203E-2</v>
      </c>
      <c r="F329" t="s">
        <v>286</v>
      </c>
      <c r="G329">
        <v>1</v>
      </c>
      <c r="H329">
        <v>1</v>
      </c>
      <c r="I329">
        <v>16</v>
      </c>
      <c r="J329">
        <v>0</v>
      </c>
    </row>
    <row r="330" spans="1:10" x14ac:dyDescent="0.25">
      <c r="A330" t="s">
        <v>892</v>
      </c>
      <c r="B330" t="s">
        <v>296</v>
      </c>
      <c r="C330">
        <v>0.24768333301620299</v>
      </c>
      <c r="D330">
        <v>0.186953410453363</v>
      </c>
      <c r="E330">
        <v>6.1347033454015598E-2</v>
      </c>
      <c r="F330" t="s">
        <v>286</v>
      </c>
      <c r="G330">
        <v>1</v>
      </c>
      <c r="H330">
        <v>1</v>
      </c>
      <c r="I330">
        <v>13</v>
      </c>
      <c r="J330">
        <v>0</v>
      </c>
    </row>
    <row r="331" spans="1:10" x14ac:dyDescent="0.25">
      <c r="A331" t="s">
        <v>893</v>
      </c>
      <c r="B331" t="s">
        <v>521</v>
      </c>
      <c r="C331">
        <v>-0.248231513892159</v>
      </c>
      <c r="D331">
        <v>0.18594806618912099</v>
      </c>
      <c r="E331">
        <v>6.1618884489192997E-2</v>
      </c>
      <c r="F331" t="s">
        <v>496</v>
      </c>
      <c r="G331">
        <v>-1</v>
      </c>
      <c r="H331">
        <v>1</v>
      </c>
      <c r="I331">
        <v>17</v>
      </c>
      <c r="J331">
        <v>0</v>
      </c>
    </row>
    <row r="332" spans="1:10" x14ac:dyDescent="0.25">
      <c r="A332" t="s">
        <v>894</v>
      </c>
      <c r="B332" t="s">
        <v>516</v>
      </c>
      <c r="C332">
        <v>-0.229897729504728</v>
      </c>
      <c r="D332">
        <v>0.22165175901433501</v>
      </c>
      <c r="E332">
        <v>5.2852966031429402E-2</v>
      </c>
      <c r="F332" t="s">
        <v>496</v>
      </c>
      <c r="G332">
        <v>-1</v>
      </c>
      <c r="H332">
        <v>1</v>
      </c>
      <c r="I332">
        <v>22</v>
      </c>
      <c r="J332">
        <v>0</v>
      </c>
    </row>
    <row r="333" spans="1:10" x14ac:dyDescent="0.25">
      <c r="A333" t="s">
        <v>895</v>
      </c>
      <c r="B333" t="s">
        <v>511</v>
      </c>
      <c r="C333">
        <v>-0.21740697576858101</v>
      </c>
      <c r="D333">
        <v>0.24847659420215401</v>
      </c>
      <c r="E333">
        <v>4.7265793112840501E-2</v>
      </c>
      <c r="F333" t="s">
        <v>496</v>
      </c>
      <c r="G333">
        <v>-1</v>
      </c>
      <c r="H333">
        <v>1</v>
      </c>
      <c r="I333">
        <v>24</v>
      </c>
      <c r="J333">
        <v>0</v>
      </c>
    </row>
    <row r="334" spans="1:10" x14ac:dyDescent="0.25">
      <c r="A334" t="s">
        <v>896</v>
      </c>
      <c r="B334" t="s">
        <v>506</v>
      </c>
      <c r="C334">
        <v>-0.206003371601584</v>
      </c>
      <c r="D334">
        <v>0.27476751386979997</v>
      </c>
      <c r="E334">
        <v>4.24373891112204E-2</v>
      </c>
      <c r="F334" t="s">
        <v>496</v>
      </c>
      <c r="G334">
        <v>-1</v>
      </c>
      <c r="H334">
        <v>1</v>
      </c>
      <c r="I334">
        <v>25</v>
      </c>
      <c r="J334">
        <v>0</v>
      </c>
    </row>
    <row r="335" spans="1:10" x14ac:dyDescent="0.25">
      <c r="A335" t="s">
        <v>897</v>
      </c>
      <c r="B335" t="s">
        <v>401</v>
      </c>
      <c r="C335">
        <v>-0.30616563912427502</v>
      </c>
      <c r="D335">
        <v>9.9873020714293104E-2</v>
      </c>
      <c r="E335">
        <v>9.3737398580376496E-2</v>
      </c>
      <c r="F335" t="s">
        <v>376</v>
      </c>
      <c r="G335">
        <v>-1</v>
      </c>
      <c r="H335">
        <v>1</v>
      </c>
      <c r="I335">
        <v>12</v>
      </c>
      <c r="J335">
        <v>0</v>
      </c>
    </row>
    <row r="336" spans="1:10" x14ac:dyDescent="0.25">
      <c r="A336" t="s">
        <v>898</v>
      </c>
      <c r="B336" t="s">
        <v>396</v>
      </c>
      <c r="C336">
        <v>-0.32766645798809602</v>
      </c>
      <c r="D336">
        <v>7.7126175015868298E-2</v>
      </c>
      <c r="E336">
        <v>0.107365307690465</v>
      </c>
      <c r="F336" t="s">
        <v>376</v>
      </c>
      <c r="G336">
        <v>-1</v>
      </c>
      <c r="H336">
        <v>1</v>
      </c>
      <c r="I336">
        <v>8</v>
      </c>
      <c r="J336">
        <v>0</v>
      </c>
    </row>
    <row r="337" spans="1:10" x14ac:dyDescent="0.25">
      <c r="A337" t="s">
        <v>899</v>
      </c>
      <c r="B337" t="s">
        <v>391</v>
      </c>
      <c r="C337">
        <v>-0.22761359385472199</v>
      </c>
      <c r="D337">
        <v>0.226404156707362</v>
      </c>
      <c r="E337">
        <v>5.1807948107462698E-2</v>
      </c>
      <c r="F337" t="s">
        <v>376</v>
      </c>
      <c r="G337">
        <v>-1</v>
      </c>
      <c r="H337">
        <v>1</v>
      </c>
      <c r="I337">
        <v>16</v>
      </c>
      <c r="J337">
        <v>0</v>
      </c>
    </row>
    <row r="338" spans="1:10" x14ac:dyDescent="0.25">
      <c r="A338" t="s">
        <v>900</v>
      </c>
      <c r="B338" t="s">
        <v>386</v>
      </c>
      <c r="C338">
        <v>-0.18293640613641499</v>
      </c>
      <c r="D338">
        <v>0.33324096600140202</v>
      </c>
      <c r="E338">
        <v>3.3465728690107402E-2</v>
      </c>
      <c r="F338" t="s">
        <v>376</v>
      </c>
      <c r="G338">
        <v>-1</v>
      </c>
      <c r="H338">
        <v>1</v>
      </c>
      <c r="I338">
        <v>20</v>
      </c>
      <c r="J338">
        <v>0</v>
      </c>
    </row>
    <row r="339" spans="1:10" x14ac:dyDescent="0.25">
      <c r="A339" t="s">
        <v>901</v>
      </c>
      <c r="B339" t="s">
        <v>371</v>
      </c>
      <c r="C339">
        <v>-0.35849894871320798</v>
      </c>
      <c r="D339">
        <v>5.1731690531526202E-2</v>
      </c>
      <c r="E339">
        <v>0.128521496228475</v>
      </c>
      <c r="F339" t="s">
        <v>346</v>
      </c>
      <c r="G339">
        <v>-1</v>
      </c>
      <c r="H339">
        <v>1</v>
      </c>
      <c r="I339">
        <v>4</v>
      </c>
      <c r="J339">
        <v>0</v>
      </c>
    </row>
    <row r="340" spans="1:10" x14ac:dyDescent="0.25">
      <c r="A340" t="s">
        <v>902</v>
      </c>
      <c r="B340" t="s">
        <v>366</v>
      </c>
      <c r="C340">
        <v>-0.32600190375146898</v>
      </c>
      <c r="D340">
        <v>7.8729959994041795E-2</v>
      </c>
      <c r="E340">
        <v>0.106277241249582</v>
      </c>
      <c r="F340" t="s">
        <v>346</v>
      </c>
      <c r="G340">
        <v>-1</v>
      </c>
      <c r="H340">
        <v>1</v>
      </c>
      <c r="I340">
        <v>7</v>
      </c>
      <c r="J340">
        <v>0</v>
      </c>
    </row>
    <row r="341" spans="1:10" x14ac:dyDescent="0.25">
      <c r="A341" t="s">
        <v>903</v>
      </c>
      <c r="B341" t="s">
        <v>361</v>
      </c>
      <c r="C341">
        <v>-0.16310638334358499</v>
      </c>
      <c r="D341">
        <v>0.389128982751137</v>
      </c>
      <c r="E341">
        <v>2.66036922874247E-2</v>
      </c>
      <c r="F341" t="s">
        <v>346</v>
      </c>
      <c r="G341">
        <v>-1</v>
      </c>
      <c r="H341">
        <v>1</v>
      </c>
      <c r="I341">
        <v>16</v>
      </c>
      <c r="J341">
        <v>0</v>
      </c>
    </row>
    <row r="342" spans="1:10" x14ac:dyDescent="0.25">
      <c r="A342" t="s">
        <v>904</v>
      </c>
      <c r="B342" t="s">
        <v>356</v>
      </c>
      <c r="C342">
        <v>-5.4922893761866001E-3</v>
      </c>
      <c r="D342">
        <v>0.97702058781189005</v>
      </c>
      <c r="E342" s="16">
        <v>3.0165242591806401E-5</v>
      </c>
      <c r="F342" t="s">
        <v>346</v>
      </c>
      <c r="G342">
        <v>-1</v>
      </c>
      <c r="H342">
        <v>1</v>
      </c>
      <c r="I342">
        <v>24</v>
      </c>
      <c r="J342">
        <v>0</v>
      </c>
    </row>
    <row r="343" spans="1:10" x14ac:dyDescent="0.25">
      <c r="A343" t="s">
        <v>905</v>
      </c>
      <c r="B343" t="s">
        <v>341</v>
      </c>
      <c r="C343">
        <v>-0.240761365041678</v>
      </c>
      <c r="D343">
        <v>0.199975507799448</v>
      </c>
      <c r="E343">
        <v>5.79660348967325E-2</v>
      </c>
      <c r="F343" t="s">
        <v>316</v>
      </c>
      <c r="G343">
        <v>-1</v>
      </c>
      <c r="H343">
        <v>1</v>
      </c>
      <c r="I343">
        <v>19</v>
      </c>
      <c r="J343">
        <v>0</v>
      </c>
    </row>
    <row r="344" spans="1:10" x14ac:dyDescent="0.25">
      <c r="A344" t="s">
        <v>906</v>
      </c>
      <c r="B344" t="s">
        <v>336</v>
      </c>
      <c r="C344">
        <v>-0.217529625749837</v>
      </c>
      <c r="D344">
        <v>0.24820320297251</v>
      </c>
      <c r="E344">
        <v>4.7319138078864197E-2</v>
      </c>
      <c r="F344" t="s">
        <v>316</v>
      </c>
      <c r="G344">
        <v>-1</v>
      </c>
      <c r="H344">
        <v>1</v>
      </c>
      <c r="I344">
        <v>20</v>
      </c>
      <c r="J344">
        <v>0</v>
      </c>
    </row>
    <row r="345" spans="1:10" x14ac:dyDescent="0.25">
      <c r="A345" t="s">
        <v>907</v>
      </c>
      <c r="B345" t="s">
        <v>331</v>
      </c>
      <c r="C345">
        <v>-0.12933903993965801</v>
      </c>
      <c r="D345">
        <v>0.49575306453976298</v>
      </c>
      <c r="E345">
        <v>1.67285872525125E-2</v>
      </c>
      <c r="F345" t="s">
        <v>316</v>
      </c>
      <c r="G345">
        <v>-1</v>
      </c>
      <c r="H345">
        <v>1</v>
      </c>
      <c r="I345">
        <v>23</v>
      </c>
      <c r="J345">
        <v>0</v>
      </c>
    </row>
    <row r="346" spans="1:10" x14ac:dyDescent="0.25">
      <c r="A346" t="s">
        <v>908</v>
      </c>
      <c r="B346" t="s">
        <v>326</v>
      </c>
      <c r="C346">
        <v>-9.8332009734288905E-2</v>
      </c>
      <c r="D346">
        <v>0.60518619995312195</v>
      </c>
      <c r="E346">
        <v>9.6691841383842007E-3</v>
      </c>
      <c r="F346" t="s">
        <v>316</v>
      </c>
      <c r="G346">
        <v>-1</v>
      </c>
      <c r="H346">
        <v>1</v>
      </c>
      <c r="I346">
        <v>25</v>
      </c>
      <c r="J346">
        <v>0</v>
      </c>
    </row>
    <row r="347" spans="1:10" x14ac:dyDescent="0.25">
      <c r="A347" t="s">
        <v>909</v>
      </c>
      <c r="B347" t="s">
        <v>431</v>
      </c>
      <c r="C347">
        <v>-0.214888096737506</v>
      </c>
      <c r="D347">
        <v>0.25413530932010397</v>
      </c>
      <c r="E347">
        <v>4.6176894119467599E-2</v>
      </c>
      <c r="F347" t="s">
        <v>406</v>
      </c>
      <c r="G347">
        <v>-1</v>
      </c>
      <c r="H347">
        <v>1</v>
      </c>
      <c r="I347">
        <v>5</v>
      </c>
      <c r="J347">
        <v>0</v>
      </c>
    </row>
    <row r="348" spans="1:10" x14ac:dyDescent="0.25">
      <c r="A348" t="s">
        <v>910</v>
      </c>
      <c r="B348" t="s">
        <v>426</v>
      </c>
      <c r="C348">
        <v>-0.203831615075627</v>
      </c>
      <c r="D348">
        <v>0.27997055344284699</v>
      </c>
      <c r="E348">
        <v>4.1547327304339E-2</v>
      </c>
      <c r="F348" t="s">
        <v>406</v>
      </c>
      <c r="G348">
        <v>-1</v>
      </c>
      <c r="H348">
        <v>1</v>
      </c>
      <c r="I348">
        <v>9</v>
      </c>
      <c r="J348">
        <v>0</v>
      </c>
    </row>
    <row r="349" spans="1:10" x14ac:dyDescent="0.25">
      <c r="A349" t="s">
        <v>911</v>
      </c>
      <c r="B349" t="s">
        <v>421</v>
      </c>
      <c r="C349">
        <v>-0.18932993008745699</v>
      </c>
      <c r="D349">
        <v>0.31632455588680197</v>
      </c>
      <c r="E349">
        <v>3.5845822426921602E-2</v>
      </c>
      <c r="F349" t="s">
        <v>406</v>
      </c>
      <c r="G349">
        <v>-1</v>
      </c>
      <c r="H349">
        <v>1</v>
      </c>
      <c r="I349">
        <v>13</v>
      </c>
      <c r="J349">
        <v>0</v>
      </c>
    </row>
    <row r="350" spans="1:10" x14ac:dyDescent="0.25">
      <c r="A350" t="s">
        <v>912</v>
      </c>
      <c r="B350" t="s">
        <v>416</v>
      </c>
      <c r="C350">
        <v>-0.16185199781787599</v>
      </c>
      <c r="D350">
        <v>0.39283598935765601</v>
      </c>
      <c r="E350">
        <v>2.6196069197638099E-2</v>
      </c>
      <c r="F350" t="s">
        <v>406</v>
      </c>
      <c r="G350">
        <v>-1</v>
      </c>
      <c r="H350">
        <v>1</v>
      </c>
      <c r="I350">
        <v>17</v>
      </c>
      <c r="J350">
        <v>0</v>
      </c>
    </row>
    <row r="351" spans="1:10" x14ac:dyDescent="0.25">
      <c r="A351" t="s">
        <v>913</v>
      </c>
      <c r="B351" t="s">
        <v>191</v>
      </c>
      <c r="C351">
        <v>-0.34318272197966598</v>
      </c>
      <c r="D351">
        <v>6.3359874217314802E-2</v>
      </c>
      <c r="E351">
        <v>0.11777438066537201</v>
      </c>
      <c r="F351" t="s">
        <v>166</v>
      </c>
      <c r="G351">
        <v>-1</v>
      </c>
      <c r="H351">
        <v>1</v>
      </c>
      <c r="I351">
        <v>8</v>
      </c>
      <c r="J351">
        <v>0</v>
      </c>
    </row>
    <row r="352" spans="1:10" x14ac:dyDescent="0.25">
      <c r="A352" t="s">
        <v>914</v>
      </c>
      <c r="B352" t="s">
        <v>186</v>
      </c>
      <c r="C352">
        <v>-0.37458425246591298</v>
      </c>
      <c r="D352">
        <v>4.1406765533259698E-2</v>
      </c>
      <c r="E352">
        <v>0.14031336219544699</v>
      </c>
      <c r="F352" t="s">
        <v>166</v>
      </c>
      <c r="G352">
        <v>-1</v>
      </c>
      <c r="H352">
        <v>1</v>
      </c>
      <c r="I352">
        <v>4</v>
      </c>
      <c r="J352">
        <v>0</v>
      </c>
    </row>
    <row r="353" spans="1:10" x14ac:dyDescent="0.25">
      <c r="A353" t="s">
        <v>915</v>
      </c>
      <c r="B353" t="s">
        <v>181</v>
      </c>
      <c r="C353">
        <v>-0.34451628084633801</v>
      </c>
      <c r="D353">
        <v>6.2272798394577E-2</v>
      </c>
      <c r="E353">
        <v>0.118691467768193</v>
      </c>
      <c r="F353" t="s">
        <v>166</v>
      </c>
      <c r="G353">
        <v>-1</v>
      </c>
      <c r="H353">
        <v>1</v>
      </c>
      <c r="I353">
        <v>7</v>
      </c>
      <c r="J353">
        <v>0</v>
      </c>
    </row>
    <row r="354" spans="1:10" x14ac:dyDescent="0.25">
      <c r="A354" t="s">
        <v>916</v>
      </c>
      <c r="B354" t="s">
        <v>176</v>
      </c>
      <c r="C354">
        <v>-0.28101164440269299</v>
      </c>
      <c r="D354">
        <v>0.13251380916182801</v>
      </c>
      <c r="E354">
        <v>7.89675442899061E-2</v>
      </c>
      <c r="F354" t="s">
        <v>166</v>
      </c>
      <c r="G354">
        <v>-1</v>
      </c>
      <c r="H354">
        <v>1</v>
      </c>
      <c r="I354">
        <v>13</v>
      </c>
      <c r="J354">
        <v>0</v>
      </c>
    </row>
    <row r="355" spans="1:10" x14ac:dyDescent="0.25">
      <c r="A355" t="s">
        <v>917</v>
      </c>
      <c r="B355" t="s">
        <v>131</v>
      </c>
      <c r="C355">
        <v>-0.36750181666902798</v>
      </c>
      <c r="D355">
        <v>4.5728306510443802E-2</v>
      </c>
      <c r="E355">
        <v>0.135057585255036</v>
      </c>
      <c r="F355" t="s">
        <v>106</v>
      </c>
      <c r="G355">
        <v>-1</v>
      </c>
      <c r="H355">
        <v>1</v>
      </c>
      <c r="I355">
        <v>7</v>
      </c>
      <c r="J355">
        <v>0</v>
      </c>
    </row>
    <row r="356" spans="1:10" x14ac:dyDescent="0.25">
      <c r="A356" t="s">
        <v>918</v>
      </c>
      <c r="B356" t="s">
        <v>126</v>
      </c>
      <c r="C356">
        <v>-0.40793884524588497</v>
      </c>
      <c r="D356">
        <v>2.5234595069336601E-2</v>
      </c>
      <c r="E356">
        <v>0.166414101460546</v>
      </c>
      <c r="F356" t="s">
        <v>106</v>
      </c>
      <c r="G356">
        <v>-1</v>
      </c>
      <c r="H356">
        <v>1</v>
      </c>
      <c r="I356">
        <v>3</v>
      </c>
      <c r="J356">
        <v>0</v>
      </c>
    </row>
    <row r="357" spans="1:10" x14ac:dyDescent="0.25">
      <c r="A357" t="s">
        <v>919</v>
      </c>
      <c r="B357" t="s">
        <v>121</v>
      </c>
      <c r="C357">
        <v>-0.37221998030144698</v>
      </c>
      <c r="D357">
        <v>4.2811437240072199E-2</v>
      </c>
      <c r="E357">
        <v>0.13854771373560901</v>
      </c>
      <c r="F357" t="s">
        <v>106</v>
      </c>
      <c r="G357">
        <v>-1</v>
      </c>
      <c r="H357">
        <v>1</v>
      </c>
      <c r="I357">
        <v>6</v>
      </c>
      <c r="J357">
        <v>0</v>
      </c>
    </row>
    <row r="358" spans="1:10" x14ac:dyDescent="0.25">
      <c r="A358" t="s">
        <v>920</v>
      </c>
      <c r="B358" t="s">
        <v>116</v>
      </c>
      <c r="C358">
        <v>-0.34018496382338598</v>
      </c>
      <c r="D358">
        <v>6.5857632539215102E-2</v>
      </c>
      <c r="E358">
        <v>0.115725809611519</v>
      </c>
      <c r="F358" t="s">
        <v>106</v>
      </c>
      <c r="G358">
        <v>-1</v>
      </c>
      <c r="H358">
        <v>1</v>
      </c>
      <c r="I358">
        <v>10</v>
      </c>
      <c r="J358">
        <v>0</v>
      </c>
    </row>
    <row r="359" spans="1:10" x14ac:dyDescent="0.25">
      <c r="A359" t="s">
        <v>921</v>
      </c>
      <c r="B359" t="s">
        <v>41</v>
      </c>
      <c r="C359">
        <v>-2.3843797127554001E-3</v>
      </c>
      <c r="D359">
        <v>0.99002283878714104</v>
      </c>
      <c r="E359" s="16">
        <v>5.6852666145967803E-6</v>
      </c>
      <c r="F359" t="s">
        <v>16</v>
      </c>
      <c r="G359">
        <v>-1</v>
      </c>
      <c r="H359">
        <v>1</v>
      </c>
      <c r="I359">
        <v>19</v>
      </c>
      <c r="J359">
        <v>0</v>
      </c>
    </row>
    <row r="360" spans="1:10" x14ac:dyDescent="0.25">
      <c r="A360" t="s">
        <v>922</v>
      </c>
      <c r="B360" t="s">
        <v>36</v>
      </c>
      <c r="C360">
        <v>-1.9185121063155602E-2</v>
      </c>
      <c r="D360">
        <v>0.91984797558966702</v>
      </c>
      <c r="E360">
        <v>3.6806887020789997E-4</v>
      </c>
      <c r="F360" t="s">
        <v>16</v>
      </c>
      <c r="G360">
        <v>-1</v>
      </c>
      <c r="H360">
        <v>1</v>
      </c>
      <c r="I360">
        <v>13</v>
      </c>
      <c r="J360">
        <v>0</v>
      </c>
    </row>
    <row r="361" spans="1:10" x14ac:dyDescent="0.25">
      <c r="A361" t="s">
        <v>923</v>
      </c>
      <c r="B361" t="s">
        <v>527</v>
      </c>
      <c r="C361">
        <v>-0.18586303121009301</v>
      </c>
      <c r="D361">
        <v>0.32543022342620997</v>
      </c>
      <c r="E361">
        <v>3.4545066370604303E-2</v>
      </c>
      <c r="F361" t="s">
        <v>526</v>
      </c>
      <c r="G361">
        <v>-1</v>
      </c>
      <c r="H361">
        <v>1</v>
      </c>
      <c r="I361">
        <v>29</v>
      </c>
      <c r="J361">
        <v>0</v>
      </c>
    </row>
    <row r="362" spans="1:10" x14ac:dyDescent="0.25">
      <c r="A362" t="s">
        <v>924</v>
      </c>
      <c r="B362" t="s">
        <v>467</v>
      </c>
      <c r="C362">
        <v>5.2763922723026498E-2</v>
      </c>
      <c r="D362">
        <v>0.78184716456502201</v>
      </c>
      <c r="E362">
        <v>2.7840315411214998E-3</v>
      </c>
      <c r="F362" t="s">
        <v>466</v>
      </c>
      <c r="G362">
        <v>1</v>
      </c>
      <c r="H362">
        <v>1</v>
      </c>
      <c r="I362">
        <v>3</v>
      </c>
      <c r="J362">
        <v>0</v>
      </c>
    </row>
    <row r="363" spans="1:10" x14ac:dyDescent="0.25">
      <c r="A363" t="s">
        <v>925</v>
      </c>
      <c r="B363" t="s">
        <v>377</v>
      </c>
      <c r="C363">
        <v>-0.20370932454867199</v>
      </c>
      <c r="D363">
        <v>0.28026540311008002</v>
      </c>
      <c r="E363">
        <v>4.14974889080768E-2</v>
      </c>
      <c r="F363" t="s">
        <v>376</v>
      </c>
      <c r="G363">
        <v>-1</v>
      </c>
      <c r="H363">
        <v>1</v>
      </c>
      <c r="I363">
        <v>18</v>
      </c>
      <c r="J363">
        <v>0</v>
      </c>
    </row>
    <row r="364" spans="1:10" x14ac:dyDescent="0.25">
      <c r="A364" t="s">
        <v>926</v>
      </c>
      <c r="B364" t="s">
        <v>347</v>
      </c>
      <c r="C364">
        <v>-6.7962626097414894E-2</v>
      </c>
      <c r="D364">
        <v>0.72120985881448396</v>
      </c>
      <c r="E364">
        <v>4.6189185460572997E-3</v>
      </c>
      <c r="F364" t="s">
        <v>346</v>
      </c>
      <c r="G364">
        <v>-1</v>
      </c>
      <c r="H364">
        <v>1</v>
      </c>
      <c r="I364">
        <v>19</v>
      </c>
      <c r="J364">
        <v>0</v>
      </c>
    </row>
    <row r="365" spans="1:10" x14ac:dyDescent="0.25">
      <c r="A365" t="s">
        <v>927</v>
      </c>
      <c r="B365" t="s">
        <v>407</v>
      </c>
      <c r="C365">
        <v>-0.100018941903162</v>
      </c>
      <c r="D365">
        <v>0.59897846930239096</v>
      </c>
      <c r="E365">
        <v>1.0003788739428299E-2</v>
      </c>
      <c r="F365" t="s">
        <v>406</v>
      </c>
      <c r="G365">
        <v>-1</v>
      </c>
      <c r="H365">
        <v>1</v>
      </c>
      <c r="I365">
        <v>22</v>
      </c>
      <c r="J365">
        <v>0</v>
      </c>
    </row>
    <row r="366" spans="1:10" x14ac:dyDescent="0.25">
      <c r="A366" t="s">
        <v>928</v>
      </c>
      <c r="B366" t="s">
        <v>167</v>
      </c>
      <c r="C366">
        <v>-0.12362027360813201</v>
      </c>
      <c r="D366">
        <v>0.51515691794519702</v>
      </c>
      <c r="E366">
        <v>1.5281972046949401E-2</v>
      </c>
      <c r="F366" t="s">
        <v>166</v>
      </c>
      <c r="G366">
        <v>-1</v>
      </c>
      <c r="H366">
        <v>1</v>
      </c>
      <c r="I366">
        <v>27</v>
      </c>
      <c r="J366">
        <v>0</v>
      </c>
    </row>
    <row r="367" spans="1:10" x14ac:dyDescent="0.25">
      <c r="A367" t="s">
        <v>929</v>
      </c>
      <c r="B367" t="s">
        <v>107</v>
      </c>
      <c r="C367">
        <v>-0.13728452838476901</v>
      </c>
      <c r="D367">
        <v>0.46941974472342701</v>
      </c>
      <c r="E367">
        <v>1.8847041733828802E-2</v>
      </c>
      <c r="F367" t="s">
        <v>106</v>
      </c>
      <c r="G367">
        <v>-1</v>
      </c>
      <c r="H367">
        <v>1</v>
      </c>
      <c r="I367">
        <v>27</v>
      </c>
      <c r="J367">
        <v>0</v>
      </c>
    </row>
    <row r="368" spans="1:10" x14ac:dyDescent="0.25">
      <c r="A368" t="s">
        <v>930</v>
      </c>
      <c r="B368" t="s">
        <v>526</v>
      </c>
      <c r="C368">
        <v>-0.38036832412222099</v>
      </c>
      <c r="D368">
        <v>3.8125426038978401E-2</v>
      </c>
      <c r="E368">
        <v>0.14468006199554601</v>
      </c>
      <c r="F368" t="s">
        <v>526</v>
      </c>
      <c r="G368">
        <v>-1</v>
      </c>
      <c r="H368">
        <v>1</v>
      </c>
      <c r="I368">
        <v>14</v>
      </c>
      <c r="J368">
        <v>0</v>
      </c>
    </row>
    <row r="369" spans="1:10" x14ac:dyDescent="0.25">
      <c r="A369" t="s">
        <v>931</v>
      </c>
      <c r="B369" t="s">
        <v>136</v>
      </c>
      <c r="C369">
        <v>-5.58792936881412E-2</v>
      </c>
      <c r="D369">
        <v>0.76930237917554201</v>
      </c>
      <c r="E369">
        <v>3.1224954630858E-3</v>
      </c>
      <c r="F369" t="s">
        <v>136</v>
      </c>
      <c r="G369">
        <v>-1</v>
      </c>
      <c r="H369">
        <v>1</v>
      </c>
      <c r="I369">
        <v>26</v>
      </c>
      <c r="J369">
        <v>0</v>
      </c>
    </row>
    <row r="370" spans="1:10" x14ac:dyDescent="0.25">
      <c r="A370" t="s">
        <v>932</v>
      </c>
      <c r="B370" t="s">
        <v>436</v>
      </c>
      <c r="C370">
        <v>-0.34421430735388803</v>
      </c>
      <c r="D370">
        <v>6.2517671536261907E-2</v>
      </c>
      <c r="E370">
        <v>0.118483489387117</v>
      </c>
      <c r="F370" t="s">
        <v>436</v>
      </c>
      <c r="G370">
        <v>-1</v>
      </c>
      <c r="H370">
        <v>1</v>
      </c>
      <c r="I370">
        <v>25</v>
      </c>
      <c r="J370">
        <v>0</v>
      </c>
    </row>
    <row r="371" spans="1:10" x14ac:dyDescent="0.25">
      <c r="A371" t="s">
        <v>933</v>
      </c>
      <c r="B371" t="s">
        <v>226</v>
      </c>
      <c r="C371">
        <v>0.34182175734570203</v>
      </c>
      <c r="D371">
        <v>6.44845106009721E-2</v>
      </c>
      <c r="E371">
        <v>0.116842113794904</v>
      </c>
      <c r="F371" t="s">
        <v>226</v>
      </c>
      <c r="G371">
        <v>1</v>
      </c>
      <c r="H371">
        <v>1</v>
      </c>
      <c r="I371">
        <v>11</v>
      </c>
      <c r="J371">
        <v>0</v>
      </c>
    </row>
    <row r="372" spans="1:10" x14ac:dyDescent="0.25">
      <c r="A372" t="s">
        <v>934</v>
      </c>
      <c r="B372" t="s">
        <v>196</v>
      </c>
      <c r="C372">
        <v>0.31056477109179298</v>
      </c>
      <c r="D372">
        <v>9.4850748721629394E-2</v>
      </c>
      <c r="E372">
        <v>9.6450477043298302E-2</v>
      </c>
      <c r="F372" t="s">
        <v>196</v>
      </c>
      <c r="G372">
        <v>1</v>
      </c>
      <c r="H372">
        <v>1</v>
      </c>
      <c r="I372">
        <v>12</v>
      </c>
      <c r="J372">
        <v>0</v>
      </c>
    </row>
    <row r="373" spans="1:10" x14ac:dyDescent="0.25">
      <c r="A373" t="s">
        <v>935</v>
      </c>
      <c r="B373" t="s">
        <v>286</v>
      </c>
      <c r="C373">
        <v>0.26080090591260202</v>
      </c>
      <c r="D373">
        <v>0.163924003612168</v>
      </c>
      <c r="E373">
        <v>6.8017112524834195E-2</v>
      </c>
      <c r="F373" t="s">
        <v>286</v>
      </c>
      <c r="G373">
        <v>1</v>
      </c>
      <c r="H373">
        <v>1</v>
      </c>
      <c r="I373">
        <v>10</v>
      </c>
      <c r="J373">
        <v>0</v>
      </c>
    </row>
    <row r="374" spans="1:10" x14ac:dyDescent="0.25">
      <c r="A374" t="s">
        <v>936</v>
      </c>
      <c r="B374" t="s">
        <v>496</v>
      </c>
      <c r="C374">
        <v>-0.279752844386775</v>
      </c>
      <c r="D374">
        <v>0.134330744755075</v>
      </c>
      <c r="E374">
        <v>7.8261653942491696E-2</v>
      </c>
      <c r="F374" t="s">
        <v>496</v>
      </c>
      <c r="G374">
        <v>-1</v>
      </c>
      <c r="H374">
        <v>1</v>
      </c>
      <c r="I374">
        <v>13</v>
      </c>
      <c r="J374">
        <v>0</v>
      </c>
    </row>
    <row r="375" spans="1:10" x14ac:dyDescent="0.25">
      <c r="A375" t="s">
        <v>937</v>
      </c>
      <c r="B375" t="s">
        <v>376</v>
      </c>
      <c r="C375">
        <v>-0.23946548846667001</v>
      </c>
      <c r="D375">
        <v>0.20248126305207001</v>
      </c>
      <c r="E375">
        <v>5.7343720166581097E-2</v>
      </c>
      <c r="F375" t="s">
        <v>376</v>
      </c>
      <c r="G375">
        <v>-1</v>
      </c>
      <c r="H375">
        <v>1</v>
      </c>
      <c r="I375">
        <v>15</v>
      </c>
      <c r="J375">
        <v>0</v>
      </c>
    </row>
    <row r="376" spans="1:10" x14ac:dyDescent="0.25">
      <c r="A376" t="s">
        <v>938</v>
      </c>
      <c r="B376" t="s">
        <v>346</v>
      </c>
      <c r="C376">
        <v>-4.6927002488526002E-3</v>
      </c>
      <c r="D376">
        <v>0.98036532833831902</v>
      </c>
      <c r="E376" s="16">
        <v>2.2021435625685299E-5</v>
      </c>
      <c r="F376" t="s">
        <v>346</v>
      </c>
      <c r="G376">
        <v>-1</v>
      </c>
      <c r="H376">
        <v>1</v>
      </c>
      <c r="I376">
        <v>25</v>
      </c>
      <c r="J376">
        <v>0</v>
      </c>
    </row>
    <row r="377" spans="1:10" x14ac:dyDescent="0.25">
      <c r="A377" t="s">
        <v>939</v>
      </c>
      <c r="B377" t="s">
        <v>316</v>
      </c>
      <c r="C377">
        <v>-0.101144283366137</v>
      </c>
      <c r="D377">
        <v>0.59485257281442905</v>
      </c>
      <c r="E377">
        <v>1.02301660576494E-2</v>
      </c>
      <c r="F377" t="s">
        <v>316</v>
      </c>
      <c r="G377">
        <v>-1</v>
      </c>
      <c r="H377">
        <v>1</v>
      </c>
      <c r="I377">
        <v>24</v>
      </c>
      <c r="J377">
        <v>0</v>
      </c>
    </row>
    <row r="378" spans="1:10" x14ac:dyDescent="0.25">
      <c r="A378" t="s">
        <v>940</v>
      </c>
      <c r="B378" t="s">
        <v>406</v>
      </c>
      <c r="C378">
        <v>-0.104832039853614</v>
      </c>
      <c r="D378">
        <v>0.58141882967302405</v>
      </c>
      <c r="E378">
        <v>1.09897565798698E-2</v>
      </c>
      <c r="F378" t="s">
        <v>406</v>
      </c>
      <c r="G378">
        <v>-1</v>
      </c>
      <c r="H378">
        <v>1</v>
      </c>
      <c r="I378">
        <v>21</v>
      </c>
      <c r="J378">
        <v>0</v>
      </c>
    </row>
    <row r="379" spans="1:10" x14ac:dyDescent="0.25">
      <c r="A379" t="s">
        <v>941</v>
      </c>
      <c r="B379" t="s">
        <v>166</v>
      </c>
      <c r="C379">
        <v>-0.26710326950109298</v>
      </c>
      <c r="D379">
        <v>0.15360972643945101</v>
      </c>
      <c r="E379">
        <v>7.1344156578173806E-2</v>
      </c>
      <c r="F379" t="s">
        <v>166</v>
      </c>
      <c r="G379">
        <v>-1</v>
      </c>
      <c r="H379">
        <v>1</v>
      </c>
      <c r="I379">
        <v>16</v>
      </c>
      <c r="J379">
        <v>0</v>
      </c>
    </row>
    <row r="380" spans="1:10" x14ac:dyDescent="0.25">
      <c r="A380" t="s">
        <v>942</v>
      </c>
      <c r="B380" t="s">
        <v>106</v>
      </c>
      <c r="C380">
        <v>-0.27197097525403302</v>
      </c>
      <c r="D380">
        <v>0.145968846489931</v>
      </c>
      <c r="E380">
        <v>7.3968211380630006E-2</v>
      </c>
      <c r="F380" t="s">
        <v>106</v>
      </c>
      <c r="G380">
        <v>-1</v>
      </c>
      <c r="H380">
        <v>1</v>
      </c>
      <c r="I380">
        <v>16</v>
      </c>
      <c r="J380">
        <v>0</v>
      </c>
    </row>
    <row r="381" spans="1:10" x14ac:dyDescent="0.25">
      <c r="A381" t="s">
        <v>943</v>
      </c>
      <c r="B381" t="s">
        <v>16</v>
      </c>
      <c r="C381">
        <v>-4.0440009589787898E-2</v>
      </c>
      <c r="D381">
        <v>0.83197147469563504</v>
      </c>
      <c r="E381">
        <v>1.6353943756223001E-3</v>
      </c>
      <c r="F381" t="s">
        <v>16</v>
      </c>
      <c r="G381">
        <v>-1</v>
      </c>
      <c r="H381">
        <v>1</v>
      </c>
      <c r="I381">
        <v>8</v>
      </c>
      <c r="J381">
        <v>0</v>
      </c>
    </row>
    <row r="382" spans="1:10" x14ac:dyDescent="0.25">
      <c r="A382" t="s">
        <v>1104</v>
      </c>
      <c r="B382" t="s">
        <v>555</v>
      </c>
      <c r="C382">
        <v>-0.29891251056235701</v>
      </c>
      <c r="D382">
        <v>0.108587563841287</v>
      </c>
      <c r="E382">
        <v>8.9348688970691703E-2</v>
      </c>
      <c r="F382" t="s">
        <v>526</v>
      </c>
      <c r="G382">
        <v>-1</v>
      </c>
      <c r="H382">
        <v>1</v>
      </c>
      <c r="I382">
        <v>21</v>
      </c>
      <c r="J382">
        <v>0</v>
      </c>
    </row>
    <row r="383" spans="1:10" x14ac:dyDescent="0.25">
      <c r="A383" t="s">
        <v>1105</v>
      </c>
      <c r="B383" t="s">
        <v>554</v>
      </c>
      <c r="C383">
        <v>-0.310415869801763</v>
      </c>
      <c r="D383">
        <v>9.5017552218892604E-2</v>
      </c>
      <c r="E383">
        <v>9.6358012224785405E-2</v>
      </c>
      <c r="F383" t="s">
        <v>526</v>
      </c>
      <c r="G383">
        <v>-1</v>
      </c>
      <c r="H383">
        <v>1</v>
      </c>
      <c r="I383">
        <v>19</v>
      </c>
      <c r="J383">
        <v>0</v>
      </c>
    </row>
    <row r="384" spans="1:10" x14ac:dyDescent="0.25">
      <c r="A384" t="s">
        <v>1106</v>
      </c>
      <c r="B384" t="s">
        <v>553</v>
      </c>
      <c r="C384">
        <v>-0.33133724899081701</v>
      </c>
      <c r="D384">
        <v>7.3678387603995907E-2</v>
      </c>
      <c r="E384">
        <v>0.109784372568803</v>
      </c>
      <c r="F384" t="s">
        <v>526</v>
      </c>
      <c r="G384">
        <v>-1</v>
      </c>
      <c r="H384">
        <v>1</v>
      </c>
      <c r="I384">
        <v>13</v>
      </c>
      <c r="J384">
        <v>0</v>
      </c>
    </row>
    <row r="385" spans="1:10" x14ac:dyDescent="0.25">
      <c r="A385" t="s">
        <v>1107</v>
      </c>
      <c r="B385" t="s">
        <v>552</v>
      </c>
      <c r="C385">
        <v>-0.34355422482176901</v>
      </c>
      <c r="D385">
        <v>6.3055558736680298E-2</v>
      </c>
      <c r="E385">
        <v>0.11802950539288699</v>
      </c>
      <c r="F385" t="s">
        <v>526</v>
      </c>
      <c r="G385">
        <v>-1</v>
      </c>
      <c r="H385">
        <v>1</v>
      </c>
      <c r="I385">
        <v>9</v>
      </c>
      <c r="J385">
        <v>0</v>
      </c>
    </row>
    <row r="386" spans="1:10" x14ac:dyDescent="0.25">
      <c r="A386" t="s">
        <v>1108</v>
      </c>
      <c r="B386" t="s">
        <v>550</v>
      </c>
      <c r="C386">
        <v>-0.29331940384529898</v>
      </c>
      <c r="D386">
        <v>0.11568662896356099</v>
      </c>
      <c r="E386">
        <v>8.6036272672161795E-2</v>
      </c>
      <c r="F386" t="s">
        <v>526</v>
      </c>
      <c r="G386">
        <v>-1</v>
      </c>
      <c r="H386">
        <v>1</v>
      </c>
      <c r="I386">
        <v>23</v>
      </c>
      <c r="J386">
        <v>0</v>
      </c>
    </row>
    <row r="387" spans="1:10" x14ac:dyDescent="0.25">
      <c r="A387" t="s">
        <v>1109</v>
      </c>
      <c r="B387" t="s">
        <v>549</v>
      </c>
      <c r="C387">
        <v>-0.31812186435533402</v>
      </c>
      <c r="D387">
        <v>8.6672738713299002E-2</v>
      </c>
      <c r="E387">
        <v>0.101201520580913</v>
      </c>
      <c r="F387" t="s">
        <v>526</v>
      </c>
      <c r="G387">
        <v>-1</v>
      </c>
      <c r="H387">
        <v>1</v>
      </c>
      <c r="I387">
        <v>16</v>
      </c>
      <c r="J387">
        <v>0</v>
      </c>
    </row>
    <row r="388" spans="1:10" x14ac:dyDescent="0.25">
      <c r="A388" t="s">
        <v>1110</v>
      </c>
      <c r="B388" t="s">
        <v>548</v>
      </c>
      <c r="C388">
        <v>-0.34413324990891597</v>
      </c>
      <c r="D388">
        <v>6.2583529717912201E-2</v>
      </c>
      <c r="E388">
        <v>0.118427693692872</v>
      </c>
      <c r="F388" t="s">
        <v>526</v>
      </c>
      <c r="G388">
        <v>-1</v>
      </c>
      <c r="H388">
        <v>1</v>
      </c>
      <c r="I388">
        <v>8</v>
      </c>
      <c r="J388">
        <v>0</v>
      </c>
    </row>
    <row r="389" spans="1:10" x14ac:dyDescent="0.25">
      <c r="A389" t="s">
        <v>1111</v>
      </c>
      <c r="B389" t="s">
        <v>547</v>
      </c>
      <c r="C389">
        <v>-0.35047896489514702</v>
      </c>
      <c r="D389">
        <v>5.7589421328344999E-2</v>
      </c>
      <c r="E389">
        <v>0.122835504833974</v>
      </c>
      <c r="F389" t="s">
        <v>526</v>
      </c>
      <c r="G389">
        <v>-1</v>
      </c>
      <c r="H389">
        <v>1</v>
      </c>
      <c r="I389">
        <v>6</v>
      </c>
      <c r="J389">
        <v>0</v>
      </c>
    </row>
    <row r="390" spans="1:10" x14ac:dyDescent="0.25">
      <c r="A390" t="s">
        <v>1112</v>
      </c>
      <c r="B390" t="s">
        <v>545</v>
      </c>
      <c r="C390">
        <v>-0.29853973781617699</v>
      </c>
      <c r="D390">
        <v>0.109050322554559</v>
      </c>
      <c r="E390">
        <v>8.9125975055351803E-2</v>
      </c>
      <c r="F390" t="s">
        <v>526</v>
      </c>
      <c r="G390">
        <v>-1</v>
      </c>
      <c r="H390">
        <v>1</v>
      </c>
      <c r="I390">
        <v>22</v>
      </c>
      <c r="J390">
        <v>0</v>
      </c>
    </row>
    <row r="391" spans="1:10" x14ac:dyDescent="0.25">
      <c r="A391" t="s">
        <v>1113</v>
      </c>
      <c r="B391" t="s">
        <v>544</v>
      </c>
      <c r="C391">
        <v>-0.33297575471614199</v>
      </c>
      <c r="D391">
        <v>7.2178418191872998E-2</v>
      </c>
      <c r="E391">
        <v>0.110872853228784</v>
      </c>
      <c r="F391" t="s">
        <v>526</v>
      </c>
      <c r="G391">
        <v>-1</v>
      </c>
      <c r="H391">
        <v>1</v>
      </c>
      <c r="I391">
        <v>11</v>
      </c>
      <c r="J391">
        <v>0</v>
      </c>
    </row>
    <row r="392" spans="1:10" x14ac:dyDescent="0.25">
      <c r="A392" t="s">
        <v>1114</v>
      </c>
      <c r="B392" t="s">
        <v>543</v>
      </c>
      <c r="C392">
        <v>-0.35704380677620601</v>
      </c>
      <c r="D392">
        <v>5.2757962559500798E-2</v>
      </c>
      <c r="E392">
        <v>0.12748027995724501</v>
      </c>
      <c r="F392" t="s">
        <v>526</v>
      </c>
      <c r="G392">
        <v>-1</v>
      </c>
      <c r="H392">
        <v>1</v>
      </c>
      <c r="I392">
        <v>3</v>
      </c>
      <c r="J392">
        <v>0</v>
      </c>
    </row>
    <row r="393" spans="1:10" x14ac:dyDescent="0.25">
      <c r="A393" t="s">
        <v>1115</v>
      </c>
      <c r="B393" t="s">
        <v>542</v>
      </c>
      <c r="C393">
        <v>-0.346977768970684</v>
      </c>
      <c r="D393">
        <v>6.03046126708561E-2</v>
      </c>
      <c r="E393">
        <v>0.12039357215987399</v>
      </c>
      <c r="F393" t="s">
        <v>526</v>
      </c>
      <c r="G393">
        <v>-1</v>
      </c>
      <c r="H393">
        <v>1</v>
      </c>
      <c r="I393">
        <v>7</v>
      </c>
      <c r="J393">
        <v>0</v>
      </c>
    </row>
    <row r="394" spans="1:10" x14ac:dyDescent="0.25">
      <c r="A394" t="s">
        <v>1116</v>
      </c>
      <c r="B394" t="s">
        <v>540</v>
      </c>
      <c r="C394">
        <v>-0.31229941992787402</v>
      </c>
      <c r="D394">
        <v>9.2923845503019395E-2</v>
      </c>
      <c r="E394">
        <v>9.7530927687286703E-2</v>
      </c>
      <c r="F394" t="s">
        <v>526</v>
      </c>
      <c r="G394">
        <v>-1</v>
      </c>
      <c r="H394">
        <v>1</v>
      </c>
      <c r="I394">
        <v>18</v>
      </c>
      <c r="J394">
        <v>0</v>
      </c>
    </row>
    <row r="395" spans="1:10" x14ac:dyDescent="0.25">
      <c r="A395" t="s">
        <v>1117</v>
      </c>
      <c r="B395" t="s">
        <v>539</v>
      </c>
      <c r="C395">
        <v>-0.35147485201947098</v>
      </c>
      <c r="D395">
        <v>5.6834922409135798E-2</v>
      </c>
      <c r="E395">
        <v>0.123534571602109</v>
      </c>
      <c r="F395" t="s">
        <v>526</v>
      </c>
      <c r="G395">
        <v>-1</v>
      </c>
      <c r="H395">
        <v>1</v>
      </c>
      <c r="I395">
        <v>5</v>
      </c>
      <c r="J395">
        <v>0</v>
      </c>
    </row>
    <row r="396" spans="1:10" x14ac:dyDescent="0.25">
      <c r="A396" t="s">
        <v>1118</v>
      </c>
      <c r="B396" t="s">
        <v>538</v>
      </c>
      <c r="C396">
        <v>-0.360340968662967</v>
      </c>
      <c r="D396">
        <v>5.04552726531311E-2</v>
      </c>
      <c r="E396">
        <v>0.12984561369696601</v>
      </c>
      <c r="F396" t="s">
        <v>526</v>
      </c>
      <c r="G396">
        <v>-1</v>
      </c>
      <c r="H396">
        <v>1</v>
      </c>
      <c r="I396">
        <v>1</v>
      </c>
      <c r="J396">
        <v>1</v>
      </c>
    </row>
    <row r="397" spans="1:10" x14ac:dyDescent="0.25">
      <c r="A397" t="s">
        <v>1119</v>
      </c>
      <c r="B397" t="s">
        <v>537</v>
      </c>
      <c r="C397">
        <v>-0.33152310801060902</v>
      </c>
      <c r="D397">
        <v>7.3507041946298604E-2</v>
      </c>
      <c r="E397">
        <v>0.109907571145014</v>
      </c>
      <c r="F397" t="s">
        <v>526</v>
      </c>
      <c r="G397">
        <v>-1</v>
      </c>
      <c r="H397">
        <v>1</v>
      </c>
      <c r="I397">
        <v>12</v>
      </c>
      <c r="J397">
        <v>0</v>
      </c>
    </row>
    <row r="398" spans="1:10" x14ac:dyDescent="0.25">
      <c r="A398" t="s">
        <v>1120</v>
      </c>
      <c r="B398" t="s">
        <v>165</v>
      </c>
      <c r="C398">
        <v>-0.23514187927827701</v>
      </c>
      <c r="D398">
        <v>0.210997664802927</v>
      </c>
      <c r="E398">
        <v>5.5291703390520003E-2</v>
      </c>
      <c r="F398" t="s">
        <v>136</v>
      </c>
      <c r="G398">
        <v>-1</v>
      </c>
      <c r="H398">
        <v>1</v>
      </c>
      <c r="I398">
        <v>1</v>
      </c>
      <c r="J398">
        <v>1</v>
      </c>
    </row>
    <row r="399" spans="1:10" x14ac:dyDescent="0.25">
      <c r="A399" t="s">
        <v>1121</v>
      </c>
      <c r="B399" t="s">
        <v>164</v>
      </c>
      <c r="C399">
        <v>-0.180293072234331</v>
      </c>
      <c r="D399">
        <v>0.340393036121522</v>
      </c>
      <c r="E399">
        <v>3.2505591895693797E-2</v>
      </c>
      <c r="F399" t="s">
        <v>136</v>
      </c>
      <c r="G399">
        <v>-1</v>
      </c>
      <c r="H399">
        <v>1</v>
      </c>
      <c r="I399">
        <v>4</v>
      </c>
      <c r="J399">
        <v>0</v>
      </c>
    </row>
    <row r="400" spans="1:10" x14ac:dyDescent="0.25">
      <c r="A400" t="s">
        <v>1122</v>
      </c>
      <c r="B400" t="s">
        <v>163</v>
      </c>
      <c r="C400">
        <v>-0.17354561311528699</v>
      </c>
      <c r="D400">
        <v>0.359066970126386</v>
      </c>
      <c r="E400">
        <v>3.01180798315611E-2</v>
      </c>
      <c r="F400" t="s">
        <v>136</v>
      </c>
      <c r="G400">
        <v>-1</v>
      </c>
      <c r="H400">
        <v>1</v>
      </c>
      <c r="I400">
        <v>5</v>
      </c>
      <c r="J400">
        <v>0</v>
      </c>
    </row>
    <row r="401" spans="1:10" x14ac:dyDescent="0.25">
      <c r="A401" t="s">
        <v>1123</v>
      </c>
      <c r="B401" t="s">
        <v>162</v>
      </c>
      <c r="C401">
        <v>-0.13519487436075001</v>
      </c>
      <c r="D401">
        <v>0.476273634165716</v>
      </c>
      <c r="E401">
        <v>1.82776540534191E-2</v>
      </c>
      <c r="F401" t="s">
        <v>136</v>
      </c>
      <c r="G401">
        <v>-1</v>
      </c>
      <c r="H401">
        <v>1</v>
      </c>
      <c r="I401">
        <v>9</v>
      </c>
      <c r="J401">
        <v>0</v>
      </c>
    </row>
    <row r="402" spans="1:10" x14ac:dyDescent="0.25">
      <c r="A402" t="s">
        <v>1124</v>
      </c>
      <c r="B402" t="s">
        <v>160</v>
      </c>
      <c r="C402">
        <v>-0.22790260620131</v>
      </c>
      <c r="D402">
        <v>0.2257990682248</v>
      </c>
      <c r="E402">
        <v>5.1939597913349698E-2</v>
      </c>
      <c r="F402" t="s">
        <v>136</v>
      </c>
      <c r="G402">
        <v>-1</v>
      </c>
      <c r="H402">
        <v>1</v>
      </c>
      <c r="I402">
        <v>2</v>
      </c>
      <c r="J402">
        <v>0</v>
      </c>
    </row>
    <row r="403" spans="1:10" x14ac:dyDescent="0.25">
      <c r="A403" t="s">
        <v>1125</v>
      </c>
      <c r="B403" t="s">
        <v>159</v>
      </c>
      <c r="C403">
        <v>-0.15822342456786301</v>
      </c>
      <c r="D403">
        <v>0.403672525086469</v>
      </c>
      <c r="E403">
        <v>2.5034652081982599E-2</v>
      </c>
      <c r="F403" t="s">
        <v>136</v>
      </c>
      <c r="G403">
        <v>-1</v>
      </c>
      <c r="H403">
        <v>1</v>
      </c>
      <c r="I403">
        <v>6</v>
      </c>
      <c r="J403">
        <v>0</v>
      </c>
    </row>
    <row r="404" spans="1:10" x14ac:dyDescent="0.25">
      <c r="A404" t="s">
        <v>1126</v>
      </c>
      <c r="B404" t="s">
        <v>158</v>
      </c>
      <c r="C404">
        <v>-0.10974334357974901</v>
      </c>
      <c r="D404">
        <v>0.563739461994341</v>
      </c>
      <c r="E404">
        <v>1.2043601460063001E-2</v>
      </c>
      <c r="F404" t="s">
        <v>136</v>
      </c>
      <c r="G404">
        <v>-1</v>
      </c>
      <c r="H404">
        <v>1</v>
      </c>
      <c r="I404">
        <v>13</v>
      </c>
      <c r="J404">
        <v>0</v>
      </c>
    </row>
    <row r="405" spans="1:10" x14ac:dyDescent="0.25">
      <c r="A405" t="s">
        <v>1127</v>
      </c>
      <c r="B405" t="s">
        <v>157</v>
      </c>
      <c r="C405">
        <v>-0.102435542252882</v>
      </c>
      <c r="D405">
        <v>0.59013354691629505</v>
      </c>
      <c r="E405">
        <v>1.0493040316641999E-2</v>
      </c>
      <c r="F405" t="s">
        <v>136</v>
      </c>
      <c r="G405">
        <v>-1</v>
      </c>
      <c r="H405">
        <v>1</v>
      </c>
      <c r="I405">
        <v>14</v>
      </c>
      <c r="J405">
        <v>0</v>
      </c>
    </row>
    <row r="406" spans="1:10" x14ac:dyDescent="0.25">
      <c r="A406" t="s">
        <v>1128</v>
      </c>
      <c r="B406" t="s">
        <v>155</v>
      </c>
      <c r="C406">
        <v>-0.20885426491418399</v>
      </c>
      <c r="D406">
        <v>0.26803276916060997</v>
      </c>
      <c r="E406">
        <v>4.3620103972844597E-2</v>
      </c>
      <c r="F406" t="s">
        <v>136</v>
      </c>
      <c r="G406">
        <v>-1</v>
      </c>
      <c r="H406">
        <v>1</v>
      </c>
      <c r="I406">
        <v>3</v>
      </c>
      <c r="J406">
        <v>0</v>
      </c>
    </row>
    <row r="407" spans="1:10" x14ac:dyDescent="0.25">
      <c r="A407" t="s">
        <v>1129</v>
      </c>
      <c r="B407" t="s">
        <v>154</v>
      </c>
      <c r="C407">
        <v>-6.8788132961067797E-2</v>
      </c>
      <c r="D407">
        <v>0.71795969354722899</v>
      </c>
      <c r="E407">
        <v>4.7318072362694998E-3</v>
      </c>
      <c r="F407" t="s">
        <v>136</v>
      </c>
      <c r="G407">
        <v>-1</v>
      </c>
      <c r="H407">
        <v>1</v>
      </c>
      <c r="I407">
        <v>18</v>
      </c>
      <c r="J407">
        <v>0</v>
      </c>
    </row>
    <row r="408" spans="1:10" x14ac:dyDescent="0.25">
      <c r="A408" t="s">
        <v>1130</v>
      </c>
      <c r="B408" t="s">
        <v>153</v>
      </c>
      <c r="C408">
        <v>-5.8816453729419398E-2</v>
      </c>
      <c r="D408">
        <v>0.75752719650421896</v>
      </c>
      <c r="E408">
        <v>3.4593752293048002E-3</v>
      </c>
      <c r="F408" t="s">
        <v>136</v>
      </c>
      <c r="G408">
        <v>-1</v>
      </c>
      <c r="H408">
        <v>1</v>
      </c>
      <c r="I408">
        <v>20</v>
      </c>
      <c r="J408">
        <v>0</v>
      </c>
    </row>
    <row r="409" spans="1:10" x14ac:dyDescent="0.25">
      <c r="A409" t="s">
        <v>1131</v>
      </c>
      <c r="B409" t="s">
        <v>152</v>
      </c>
      <c r="C409">
        <v>-0.13891188266023299</v>
      </c>
      <c r="D409">
        <v>0.46411808917430603</v>
      </c>
      <c r="E409">
        <v>1.9296511144210299E-2</v>
      </c>
      <c r="F409" t="s">
        <v>136</v>
      </c>
      <c r="G409">
        <v>-1</v>
      </c>
      <c r="H409">
        <v>1</v>
      </c>
      <c r="I409">
        <v>8</v>
      </c>
      <c r="J409">
        <v>0</v>
      </c>
    </row>
    <row r="410" spans="1:10" x14ac:dyDescent="0.25">
      <c r="A410" t="s">
        <v>1132</v>
      </c>
      <c r="B410" t="s">
        <v>150</v>
      </c>
      <c r="C410">
        <v>-0.132581258953127</v>
      </c>
      <c r="D410">
        <v>0.48491847109723901</v>
      </c>
      <c r="E410">
        <v>1.7577790225596399E-2</v>
      </c>
      <c r="F410" t="s">
        <v>136</v>
      </c>
      <c r="G410">
        <v>-1</v>
      </c>
      <c r="H410">
        <v>1</v>
      </c>
      <c r="I410">
        <v>10</v>
      </c>
      <c r="J410">
        <v>0</v>
      </c>
    </row>
    <row r="411" spans="1:10" x14ac:dyDescent="0.25">
      <c r="A411" t="s">
        <v>1133</v>
      </c>
      <c r="B411" t="s">
        <v>148</v>
      </c>
      <c r="C411">
        <v>-0.11712005470651</v>
      </c>
      <c r="D411">
        <v>0.53765557126436203</v>
      </c>
      <c r="E411">
        <v>1.37171072144562E-2</v>
      </c>
      <c r="F411" t="s">
        <v>136</v>
      </c>
      <c r="G411">
        <v>-1</v>
      </c>
      <c r="H411">
        <v>1</v>
      </c>
      <c r="I411">
        <v>11</v>
      </c>
      <c r="J411">
        <v>0</v>
      </c>
    </row>
    <row r="412" spans="1:10" x14ac:dyDescent="0.25">
      <c r="A412" t="s">
        <v>1134</v>
      </c>
      <c r="B412" t="s">
        <v>147</v>
      </c>
      <c r="C412">
        <v>-0.11312406544296</v>
      </c>
      <c r="D412">
        <v>0.55171399106100405</v>
      </c>
      <c r="E412">
        <v>1.2797054182343301E-2</v>
      </c>
      <c r="F412" t="s">
        <v>136</v>
      </c>
      <c r="G412">
        <v>-1</v>
      </c>
      <c r="H412">
        <v>1</v>
      </c>
      <c r="I412">
        <v>12</v>
      </c>
      <c r="J412">
        <v>0</v>
      </c>
    </row>
    <row r="413" spans="1:10" x14ac:dyDescent="0.25">
      <c r="A413" t="s">
        <v>1135</v>
      </c>
      <c r="B413" t="s">
        <v>465</v>
      </c>
      <c r="C413">
        <v>-0.42435278861192399</v>
      </c>
      <c r="D413">
        <v>1.9429186051062902E-2</v>
      </c>
      <c r="E413">
        <v>0.18007528920271601</v>
      </c>
      <c r="F413" t="s">
        <v>436</v>
      </c>
      <c r="G413">
        <v>-1</v>
      </c>
      <c r="H413">
        <v>1</v>
      </c>
      <c r="I413">
        <v>3</v>
      </c>
      <c r="J413">
        <v>0</v>
      </c>
    </row>
    <row r="414" spans="1:10" x14ac:dyDescent="0.25">
      <c r="A414" t="s">
        <v>1136</v>
      </c>
      <c r="B414" t="s">
        <v>464</v>
      </c>
      <c r="C414">
        <v>-0.424132993226018</v>
      </c>
      <c r="D414">
        <v>1.94989072365425E-2</v>
      </c>
      <c r="E414">
        <v>0.179888795942861</v>
      </c>
      <c r="F414" t="s">
        <v>436</v>
      </c>
      <c r="G414">
        <v>-1</v>
      </c>
      <c r="H414">
        <v>1</v>
      </c>
      <c r="I414">
        <v>5</v>
      </c>
      <c r="J414">
        <v>0</v>
      </c>
    </row>
    <row r="415" spans="1:10" x14ac:dyDescent="0.25">
      <c r="A415" t="s">
        <v>1137</v>
      </c>
      <c r="B415" t="s">
        <v>463</v>
      </c>
      <c r="C415">
        <v>-0.418334192859596</v>
      </c>
      <c r="D415">
        <v>2.1414287011678301E-2</v>
      </c>
      <c r="E415">
        <v>0.17500349691549</v>
      </c>
      <c r="F415" t="s">
        <v>436</v>
      </c>
      <c r="G415">
        <v>-1</v>
      </c>
      <c r="H415">
        <v>1</v>
      </c>
      <c r="I415">
        <v>9</v>
      </c>
      <c r="J415">
        <v>0</v>
      </c>
    </row>
    <row r="416" spans="1:10" x14ac:dyDescent="0.25">
      <c r="A416" t="s">
        <v>1138</v>
      </c>
      <c r="B416" t="s">
        <v>462</v>
      </c>
      <c r="C416">
        <v>-0.41025150855473003</v>
      </c>
      <c r="D416">
        <v>2.4339810555880699E-2</v>
      </c>
      <c r="E416">
        <v>0.16830630027143201</v>
      </c>
      <c r="F416" t="s">
        <v>436</v>
      </c>
      <c r="G416">
        <v>-1</v>
      </c>
      <c r="H416">
        <v>1</v>
      </c>
      <c r="I416">
        <v>14</v>
      </c>
      <c r="J416">
        <v>0</v>
      </c>
    </row>
    <row r="417" spans="1:10" x14ac:dyDescent="0.25">
      <c r="A417" t="s">
        <v>1139</v>
      </c>
      <c r="B417" t="s">
        <v>460</v>
      </c>
      <c r="C417">
        <v>-0.421712490282042</v>
      </c>
      <c r="D417">
        <v>2.0280464352347798E-2</v>
      </c>
      <c r="E417">
        <v>0.17784142445988199</v>
      </c>
      <c r="F417" t="s">
        <v>436</v>
      </c>
      <c r="G417">
        <v>-1</v>
      </c>
      <c r="H417">
        <v>1</v>
      </c>
      <c r="I417">
        <v>7</v>
      </c>
      <c r="J417">
        <v>0</v>
      </c>
    </row>
    <row r="418" spans="1:10" x14ac:dyDescent="0.25">
      <c r="A418" t="s">
        <v>1140</v>
      </c>
      <c r="B418" t="s">
        <v>459</v>
      </c>
      <c r="C418">
        <v>-0.42266133129358602</v>
      </c>
      <c r="D418">
        <v>1.9971071287179201E-2</v>
      </c>
      <c r="E418">
        <v>0.17864260097086601</v>
      </c>
      <c r="F418" t="s">
        <v>436</v>
      </c>
      <c r="G418">
        <v>-1</v>
      </c>
      <c r="H418">
        <v>1</v>
      </c>
      <c r="I418">
        <v>6</v>
      </c>
      <c r="J418">
        <v>0</v>
      </c>
    </row>
    <row r="419" spans="1:10" x14ac:dyDescent="0.25">
      <c r="A419" t="s">
        <v>1141</v>
      </c>
      <c r="B419" t="s">
        <v>458</v>
      </c>
      <c r="C419">
        <v>-0.41769341497392398</v>
      </c>
      <c r="D419">
        <v>2.1635118802216202E-2</v>
      </c>
      <c r="E419">
        <v>0.174467788912578</v>
      </c>
      <c r="F419" t="s">
        <v>436</v>
      </c>
      <c r="G419">
        <v>-1</v>
      </c>
      <c r="H419">
        <v>1</v>
      </c>
      <c r="I419">
        <v>11</v>
      </c>
      <c r="J419">
        <v>0</v>
      </c>
    </row>
    <row r="420" spans="1:10" x14ac:dyDescent="0.25">
      <c r="A420" t="s">
        <v>1142</v>
      </c>
      <c r="B420" t="s">
        <v>457</v>
      </c>
      <c r="C420">
        <v>-0.40680703187464001</v>
      </c>
      <c r="D420">
        <v>2.5682203847227199E-2</v>
      </c>
      <c r="E420">
        <v>0.165491961182654</v>
      </c>
      <c r="F420" t="s">
        <v>436</v>
      </c>
      <c r="G420">
        <v>-1</v>
      </c>
      <c r="H420">
        <v>1</v>
      </c>
      <c r="I420">
        <v>15</v>
      </c>
      <c r="J420">
        <v>0</v>
      </c>
    </row>
    <row r="421" spans="1:10" x14ac:dyDescent="0.25">
      <c r="A421" t="s">
        <v>1143</v>
      </c>
      <c r="B421" t="s">
        <v>455</v>
      </c>
      <c r="C421">
        <v>-0.418558945564522</v>
      </c>
      <c r="D421">
        <v>2.1337270976097E-2</v>
      </c>
      <c r="E421">
        <v>0.175191590912084</v>
      </c>
      <c r="F421" t="s">
        <v>436</v>
      </c>
      <c r="G421">
        <v>-1</v>
      </c>
      <c r="H421">
        <v>1</v>
      </c>
      <c r="I421">
        <v>8</v>
      </c>
      <c r="J421">
        <v>0</v>
      </c>
    </row>
    <row r="422" spans="1:10" x14ac:dyDescent="0.25">
      <c r="A422" t="s">
        <v>1144</v>
      </c>
      <c r="B422" t="s">
        <v>454</v>
      </c>
      <c r="C422">
        <v>-0.42416311112314897</v>
      </c>
      <c r="D422">
        <v>1.9489341362371598E-2</v>
      </c>
      <c r="E422">
        <v>0.17991434483766799</v>
      </c>
      <c r="F422" t="s">
        <v>436</v>
      </c>
      <c r="G422">
        <v>-1</v>
      </c>
      <c r="H422">
        <v>1</v>
      </c>
      <c r="I422">
        <v>4</v>
      </c>
      <c r="J422">
        <v>0</v>
      </c>
    </row>
    <row r="423" spans="1:10" x14ac:dyDescent="0.25">
      <c r="A423" t="s">
        <v>1145</v>
      </c>
      <c r="B423" t="s">
        <v>453</v>
      </c>
      <c r="C423">
        <v>-0.41661180926548402</v>
      </c>
      <c r="D423">
        <v>2.2012120350258998E-2</v>
      </c>
      <c r="E423">
        <v>0.17356539961945999</v>
      </c>
      <c r="F423" t="s">
        <v>436</v>
      </c>
      <c r="G423">
        <v>-1</v>
      </c>
      <c r="H423">
        <v>1</v>
      </c>
      <c r="I423">
        <v>13</v>
      </c>
      <c r="J423">
        <v>0</v>
      </c>
    </row>
    <row r="424" spans="1:10" x14ac:dyDescent="0.25">
      <c r="A424" t="s">
        <v>1146</v>
      </c>
      <c r="B424" t="s">
        <v>452</v>
      </c>
      <c r="C424">
        <v>-0.39444354331401998</v>
      </c>
      <c r="D424">
        <v>3.10076439385597E-2</v>
      </c>
      <c r="E424">
        <v>0.155585708862119</v>
      </c>
      <c r="F424" t="s">
        <v>436</v>
      </c>
      <c r="G424">
        <v>-1</v>
      </c>
      <c r="H424">
        <v>1</v>
      </c>
      <c r="I424">
        <v>18</v>
      </c>
      <c r="J424">
        <v>0</v>
      </c>
    </row>
    <row r="425" spans="1:10" x14ac:dyDescent="0.25">
      <c r="A425" t="s">
        <v>1147</v>
      </c>
      <c r="B425" t="s">
        <v>450</v>
      </c>
      <c r="C425">
        <v>-0.41805525646543801</v>
      </c>
      <c r="D425">
        <v>2.15101880697986E-2</v>
      </c>
      <c r="E425">
        <v>0.17477019745838401</v>
      </c>
      <c r="F425" t="s">
        <v>436</v>
      </c>
      <c r="G425">
        <v>-1</v>
      </c>
      <c r="H425">
        <v>1</v>
      </c>
      <c r="I425">
        <v>10</v>
      </c>
      <c r="J425">
        <v>0</v>
      </c>
    </row>
    <row r="426" spans="1:10" x14ac:dyDescent="0.25">
      <c r="A426" t="s">
        <v>1148</v>
      </c>
      <c r="B426" t="s">
        <v>449</v>
      </c>
      <c r="C426">
        <v>-0.429189001025926</v>
      </c>
      <c r="D426">
        <v>1.79464007916657E-2</v>
      </c>
      <c r="E426">
        <v>0.18420319860163201</v>
      </c>
      <c r="F426" t="s">
        <v>436</v>
      </c>
      <c r="G426">
        <v>-1</v>
      </c>
      <c r="H426">
        <v>1</v>
      </c>
      <c r="I426">
        <v>2</v>
      </c>
      <c r="J426">
        <v>0</v>
      </c>
    </row>
    <row r="427" spans="1:10" x14ac:dyDescent="0.25">
      <c r="A427" t="s">
        <v>1149</v>
      </c>
      <c r="B427" t="s">
        <v>448</v>
      </c>
      <c r="C427">
        <v>-0.40267564029122099</v>
      </c>
      <c r="D427">
        <v>2.73714825898747E-2</v>
      </c>
      <c r="E427">
        <v>0.162147671283945</v>
      </c>
      <c r="F427" t="s">
        <v>436</v>
      </c>
      <c r="G427">
        <v>-1</v>
      </c>
      <c r="H427">
        <v>1</v>
      </c>
      <c r="I427">
        <v>16</v>
      </c>
      <c r="J427">
        <v>0</v>
      </c>
    </row>
    <row r="428" spans="1:10" x14ac:dyDescent="0.25">
      <c r="A428" t="s">
        <v>1150</v>
      </c>
      <c r="B428" t="s">
        <v>447</v>
      </c>
      <c r="C428">
        <v>-0.38494514803977797</v>
      </c>
      <c r="D428">
        <v>3.5679875731412798E-2</v>
      </c>
      <c r="E428">
        <v>0.148182766999366</v>
      </c>
      <c r="F428" t="s">
        <v>436</v>
      </c>
      <c r="G428">
        <v>-1</v>
      </c>
      <c r="H428">
        <v>1</v>
      </c>
      <c r="I428">
        <v>20</v>
      </c>
      <c r="J428">
        <v>0</v>
      </c>
    </row>
    <row r="429" spans="1:10" x14ac:dyDescent="0.25">
      <c r="A429" t="s">
        <v>1151</v>
      </c>
      <c r="B429" t="s">
        <v>255</v>
      </c>
      <c r="C429">
        <v>0.39054752888202399</v>
      </c>
      <c r="D429">
        <v>3.2860125896887603E-2</v>
      </c>
      <c r="E429">
        <v>0.152527372315855</v>
      </c>
      <c r="F429" t="s">
        <v>226</v>
      </c>
      <c r="G429">
        <v>1</v>
      </c>
      <c r="H429">
        <v>1</v>
      </c>
      <c r="I429">
        <v>10</v>
      </c>
      <c r="J429">
        <v>0</v>
      </c>
    </row>
    <row r="430" spans="1:10" x14ac:dyDescent="0.25">
      <c r="A430" t="s">
        <v>1152</v>
      </c>
      <c r="B430" t="s">
        <v>254</v>
      </c>
      <c r="C430">
        <v>0.39169280368179299</v>
      </c>
      <c r="D430">
        <v>3.2306513913372498E-2</v>
      </c>
      <c r="E430">
        <v>0.153423252456104</v>
      </c>
      <c r="F430" t="s">
        <v>226</v>
      </c>
      <c r="G430">
        <v>1</v>
      </c>
      <c r="H430">
        <v>1</v>
      </c>
      <c r="I430">
        <v>8</v>
      </c>
      <c r="J430">
        <v>0</v>
      </c>
    </row>
    <row r="431" spans="1:10" x14ac:dyDescent="0.25">
      <c r="A431" t="s">
        <v>1153</v>
      </c>
      <c r="B431" t="s">
        <v>253</v>
      </c>
      <c r="C431">
        <v>0.37866786763303001</v>
      </c>
      <c r="D431">
        <v>3.9067635386264801E-2</v>
      </c>
      <c r="E431">
        <v>0.14338935397774499</v>
      </c>
      <c r="F431" t="s">
        <v>226</v>
      </c>
      <c r="G431">
        <v>1</v>
      </c>
      <c r="H431">
        <v>1</v>
      </c>
      <c r="I431">
        <v>18</v>
      </c>
      <c r="J431">
        <v>0</v>
      </c>
    </row>
    <row r="432" spans="1:10" x14ac:dyDescent="0.25">
      <c r="A432" t="s">
        <v>1154</v>
      </c>
      <c r="B432" t="s">
        <v>252</v>
      </c>
      <c r="C432">
        <v>0.38314429904067299</v>
      </c>
      <c r="D432">
        <v>3.6626583981109802E-2</v>
      </c>
      <c r="E432">
        <v>0.14679955388736801</v>
      </c>
      <c r="F432" t="s">
        <v>226</v>
      </c>
      <c r="G432">
        <v>1</v>
      </c>
      <c r="H432">
        <v>1</v>
      </c>
      <c r="I432">
        <v>15</v>
      </c>
      <c r="J432">
        <v>0</v>
      </c>
    </row>
    <row r="433" spans="1:10" x14ac:dyDescent="0.25">
      <c r="A433" t="s">
        <v>1155</v>
      </c>
      <c r="B433" t="s">
        <v>250</v>
      </c>
      <c r="C433">
        <v>0.39095520913372001</v>
      </c>
      <c r="D433">
        <v>3.2662185239870002E-2</v>
      </c>
      <c r="E433">
        <v>0.15284597554879001</v>
      </c>
      <c r="F433" t="s">
        <v>226</v>
      </c>
      <c r="G433">
        <v>1</v>
      </c>
      <c r="H433">
        <v>1</v>
      </c>
      <c r="I433">
        <v>9</v>
      </c>
      <c r="J433">
        <v>0</v>
      </c>
    </row>
    <row r="434" spans="1:10" x14ac:dyDescent="0.25">
      <c r="A434" t="s">
        <v>1156</v>
      </c>
      <c r="B434" t="s">
        <v>249</v>
      </c>
      <c r="C434">
        <v>0.38444381808901401</v>
      </c>
      <c r="D434">
        <v>3.59414219131668E-2</v>
      </c>
      <c r="E434">
        <v>0.14779704926685799</v>
      </c>
      <c r="F434" t="s">
        <v>226</v>
      </c>
      <c r="G434">
        <v>1</v>
      </c>
      <c r="H434">
        <v>1</v>
      </c>
      <c r="I434">
        <v>12</v>
      </c>
      <c r="J434">
        <v>0</v>
      </c>
    </row>
    <row r="435" spans="1:10" x14ac:dyDescent="0.25">
      <c r="A435" t="s">
        <v>1157</v>
      </c>
      <c r="B435" t="s">
        <v>248</v>
      </c>
      <c r="C435">
        <v>0.37149073641869002</v>
      </c>
      <c r="D435">
        <v>4.3252296204985802E-2</v>
      </c>
      <c r="E435">
        <v>0.13800536724490001</v>
      </c>
      <c r="F435" t="s">
        <v>226</v>
      </c>
      <c r="G435">
        <v>1</v>
      </c>
      <c r="H435">
        <v>1</v>
      </c>
      <c r="I435">
        <v>20</v>
      </c>
      <c r="J435">
        <v>0</v>
      </c>
    </row>
    <row r="436" spans="1:10" x14ac:dyDescent="0.25">
      <c r="A436" t="s">
        <v>1158</v>
      </c>
      <c r="B436" t="s">
        <v>247</v>
      </c>
      <c r="C436">
        <v>0.38410673574873</v>
      </c>
      <c r="D436">
        <v>3.61181461760808E-2</v>
      </c>
      <c r="E436">
        <v>0.14753798444754401</v>
      </c>
      <c r="F436" t="s">
        <v>226</v>
      </c>
      <c r="G436">
        <v>1</v>
      </c>
      <c r="H436">
        <v>1</v>
      </c>
      <c r="I436">
        <v>14</v>
      </c>
      <c r="J436">
        <v>0</v>
      </c>
    </row>
    <row r="437" spans="1:10" x14ac:dyDescent="0.25">
      <c r="A437" t="s">
        <v>1159</v>
      </c>
      <c r="B437" t="s">
        <v>245</v>
      </c>
      <c r="C437">
        <v>0.38146436166443798</v>
      </c>
      <c r="D437">
        <v>3.7527858568059499E-2</v>
      </c>
      <c r="E437">
        <v>0.145515059220057</v>
      </c>
      <c r="F437" t="s">
        <v>226</v>
      </c>
      <c r="G437">
        <v>1</v>
      </c>
      <c r="H437">
        <v>1</v>
      </c>
      <c r="I437">
        <v>16</v>
      </c>
      <c r="J437">
        <v>0</v>
      </c>
    </row>
    <row r="438" spans="1:10" x14ac:dyDescent="0.25">
      <c r="A438" t="s">
        <v>1160</v>
      </c>
      <c r="B438" t="s">
        <v>244</v>
      </c>
      <c r="C438">
        <v>0.37837220552922801</v>
      </c>
      <c r="D438">
        <v>3.9233350021631697E-2</v>
      </c>
      <c r="E438">
        <v>0.14316552591705201</v>
      </c>
      <c r="F438" t="s">
        <v>226</v>
      </c>
      <c r="G438">
        <v>1</v>
      </c>
      <c r="H438">
        <v>1</v>
      </c>
      <c r="I438">
        <v>19</v>
      </c>
      <c r="J438">
        <v>0</v>
      </c>
    </row>
    <row r="439" spans="1:10" x14ac:dyDescent="0.25">
      <c r="A439" t="s">
        <v>1161</v>
      </c>
      <c r="B439" t="s">
        <v>243</v>
      </c>
      <c r="C439">
        <v>0.36934260916823403</v>
      </c>
      <c r="D439">
        <v>4.45720272722697E-2</v>
      </c>
      <c r="E439">
        <v>0.13641396294719799</v>
      </c>
      <c r="F439" t="s">
        <v>226</v>
      </c>
      <c r="G439">
        <v>1</v>
      </c>
      <c r="H439">
        <v>1</v>
      </c>
      <c r="I439">
        <v>22</v>
      </c>
      <c r="J439">
        <v>0</v>
      </c>
    </row>
    <row r="440" spans="1:10" x14ac:dyDescent="0.25">
      <c r="A440" t="s">
        <v>1162</v>
      </c>
      <c r="B440" t="s">
        <v>242</v>
      </c>
      <c r="C440">
        <v>0.37977713612325897</v>
      </c>
      <c r="D440">
        <v>3.84509056331023E-2</v>
      </c>
      <c r="E440">
        <v>0.14423067312198401</v>
      </c>
      <c r="F440" t="s">
        <v>226</v>
      </c>
      <c r="G440">
        <v>1</v>
      </c>
      <c r="H440">
        <v>1</v>
      </c>
      <c r="I440">
        <v>17</v>
      </c>
      <c r="J440">
        <v>0</v>
      </c>
    </row>
    <row r="441" spans="1:10" x14ac:dyDescent="0.25">
      <c r="A441" t="s">
        <v>1163</v>
      </c>
      <c r="B441" t="s">
        <v>240</v>
      </c>
      <c r="C441">
        <v>0.36954148565369799</v>
      </c>
      <c r="D441">
        <v>4.4448512636538103E-2</v>
      </c>
      <c r="E441">
        <v>0.13656090961914299</v>
      </c>
      <c r="F441" t="s">
        <v>226</v>
      </c>
      <c r="G441">
        <v>1</v>
      </c>
      <c r="H441">
        <v>1</v>
      </c>
      <c r="I441">
        <v>21</v>
      </c>
      <c r="J441">
        <v>0</v>
      </c>
    </row>
    <row r="442" spans="1:10" x14ac:dyDescent="0.25">
      <c r="A442" t="s">
        <v>1164</v>
      </c>
      <c r="B442" t="s">
        <v>239</v>
      </c>
      <c r="C442">
        <v>0.384183612375467</v>
      </c>
      <c r="D442">
        <v>3.6077780103780203E-2</v>
      </c>
      <c r="E442">
        <v>0.147597048017863</v>
      </c>
      <c r="F442" t="s">
        <v>226</v>
      </c>
      <c r="G442">
        <v>1</v>
      </c>
      <c r="H442">
        <v>1</v>
      </c>
      <c r="I442">
        <v>13</v>
      </c>
      <c r="J442">
        <v>0</v>
      </c>
    </row>
    <row r="443" spans="1:10" x14ac:dyDescent="0.25">
      <c r="A443" t="s">
        <v>1165</v>
      </c>
      <c r="B443" t="s">
        <v>238</v>
      </c>
      <c r="C443">
        <v>0.35091658693522998</v>
      </c>
      <c r="D443">
        <v>5.7256909056384697E-2</v>
      </c>
      <c r="E443">
        <v>0.123142450986271</v>
      </c>
      <c r="F443" t="s">
        <v>226</v>
      </c>
      <c r="G443">
        <v>1</v>
      </c>
      <c r="H443">
        <v>1</v>
      </c>
      <c r="I443">
        <v>25</v>
      </c>
      <c r="J443">
        <v>0</v>
      </c>
    </row>
    <row r="444" spans="1:10" x14ac:dyDescent="0.25">
      <c r="A444" t="s">
        <v>1166</v>
      </c>
      <c r="B444" t="s">
        <v>237</v>
      </c>
      <c r="C444">
        <v>0.40335760992678699</v>
      </c>
      <c r="D444">
        <v>2.7086555352687301E-2</v>
      </c>
      <c r="E444">
        <v>0.16269736148585001</v>
      </c>
      <c r="F444" t="s">
        <v>226</v>
      </c>
      <c r="G444">
        <v>1</v>
      </c>
      <c r="H444">
        <v>1</v>
      </c>
      <c r="I444">
        <v>7</v>
      </c>
      <c r="J444">
        <v>0</v>
      </c>
    </row>
    <row r="445" spans="1:10" x14ac:dyDescent="0.25">
      <c r="A445" t="s">
        <v>1167</v>
      </c>
      <c r="B445" t="s">
        <v>225</v>
      </c>
      <c r="C445">
        <v>0.33132102109912798</v>
      </c>
      <c r="D445">
        <v>7.3693362928867606E-2</v>
      </c>
      <c r="E445">
        <v>0.10977361902216901</v>
      </c>
      <c r="F445" t="s">
        <v>196</v>
      </c>
      <c r="G445">
        <v>1</v>
      </c>
      <c r="H445">
        <v>1</v>
      </c>
      <c r="I445">
        <v>25</v>
      </c>
      <c r="J445">
        <v>0</v>
      </c>
    </row>
    <row r="446" spans="1:10" x14ac:dyDescent="0.25">
      <c r="A446" t="s">
        <v>1168</v>
      </c>
      <c r="B446" t="s">
        <v>224</v>
      </c>
      <c r="C446">
        <v>0.37172690752729598</v>
      </c>
      <c r="D446">
        <v>4.3109125664533801E-2</v>
      </c>
      <c r="E446">
        <v>0.138180893779807</v>
      </c>
      <c r="F446" t="s">
        <v>196</v>
      </c>
      <c r="G446">
        <v>1</v>
      </c>
      <c r="H446">
        <v>1</v>
      </c>
      <c r="I446">
        <v>20</v>
      </c>
      <c r="J446">
        <v>0</v>
      </c>
    </row>
    <row r="447" spans="1:10" x14ac:dyDescent="0.25">
      <c r="A447" t="s">
        <v>1169</v>
      </c>
      <c r="B447" t="s">
        <v>223</v>
      </c>
      <c r="C447">
        <v>0.38869827459696998</v>
      </c>
      <c r="D447">
        <v>3.3770212385213501E-2</v>
      </c>
      <c r="E447">
        <v>0.151086348674661</v>
      </c>
      <c r="F447" t="s">
        <v>196</v>
      </c>
      <c r="G447">
        <v>1</v>
      </c>
      <c r="H447">
        <v>1</v>
      </c>
      <c r="I447">
        <v>16</v>
      </c>
      <c r="J447">
        <v>0</v>
      </c>
    </row>
    <row r="448" spans="1:10" x14ac:dyDescent="0.25">
      <c r="A448" t="s">
        <v>1170</v>
      </c>
      <c r="B448" t="s">
        <v>222</v>
      </c>
      <c r="C448">
        <v>0.41222483568963098</v>
      </c>
      <c r="D448">
        <v>2.3597014815457801E-2</v>
      </c>
      <c r="E448">
        <v>0.16992931515934301</v>
      </c>
      <c r="F448" t="s">
        <v>196</v>
      </c>
      <c r="G448">
        <v>1</v>
      </c>
      <c r="H448">
        <v>1</v>
      </c>
      <c r="I448">
        <v>11</v>
      </c>
      <c r="J448">
        <v>0</v>
      </c>
    </row>
    <row r="449" spans="1:10" x14ac:dyDescent="0.25">
      <c r="A449" t="s">
        <v>1171</v>
      </c>
      <c r="B449" t="s">
        <v>220</v>
      </c>
      <c r="C449">
        <v>0.35049975679110601</v>
      </c>
      <c r="D449">
        <v>5.7573589063757001E-2</v>
      </c>
      <c r="E449">
        <v>0.122850079510624</v>
      </c>
      <c r="F449" t="s">
        <v>196</v>
      </c>
      <c r="G449">
        <v>1</v>
      </c>
      <c r="H449">
        <v>1</v>
      </c>
      <c r="I449">
        <v>24</v>
      </c>
      <c r="J449">
        <v>0</v>
      </c>
    </row>
    <row r="450" spans="1:10" x14ac:dyDescent="0.25">
      <c r="A450" t="s">
        <v>1172</v>
      </c>
      <c r="B450" t="s">
        <v>219</v>
      </c>
      <c r="C450">
        <v>0.38796008141245297</v>
      </c>
      <c r="D450">
        <v>3.4139144181886599E-2</v>
      </c>
      <c r="E450">
        <v>0.150513024769557</v>
      </c>
      <c r="F450" t="s">
        <v>196</v>
      </c>
      <c r="G450">
        <v>1</v>
      </c>
      <c r="H450">
        <v>1</v>
      </c>
      <c r="I450">
        <v>17</v>
      </c>
      <c r="J450">
        <v>0</v>
      </c>
    </row>
    <row r="451" spans="1:10" x14ac:dyDescent="0.25">
      <c r="A451" t="s">
        <v>1173</v>
      </c>
      <c r="B451" t="s">
        <v>218</v>
      </c>
      <c r="C451">
        <v>0.392767256595214</v>
      </c>
      <c r="D451">
        <v>3.1794024533350999E-2</v>
      </c>
      <c r="E451">
        <v>0.154266117853331</v>
      </c>
      <c r="F451" t="s">
        <v>196</v>
      </c>
      <c r="G451">
        <v>1</v>
      </c>
      <c r="H451">
        <v>1</v>
      </c>
      <c r="I451">
        <v>15</v>
      </c>
      <c r="J451">
        <v>0</v>
      </c>
    </row>
    <row r="452" spans="1:10" x14ac:dyDescent="0.25">
      <c r="A452" t="s">
        <v>1174</v>
      </c>
      <c r="B452" t="s">
        <v>217</v>
      </c>
      <c r="C452">
        <v>0.41716287008354602</v>
      </c>
      <c r="D452">
        <v>2.1819375057539201E-2</v>
      </c>
      <c r="E452">
        <v>0.174024860176342</v>
      </c>
      <c r="F452" t="s">
        <v>196</v>
      </c>
      <c r="G452">
        <v>1</v>
      </c>
      <c r="H452">
        <v>1</v>
      </c>
      <c r="I452">
        <v>9</v>
      </c>
      <c r="J452">
        <v>0</v>
      </c>
    </row>
    <row r="453" spans="1:10" x14ac:dyDescent="0.25">
      <c r="A453" t="s">
        <v>1175</v>
      </c>
      <c r="B453" t="s">
        <v>215</v>
      </c>
      <c r="C453">
        <v>0.36748834289410598</v>
      </c>
      <c r="D453">
        <v>4.5736857126534199E-2</v>
      </c>
      <c r="E453">
        <v>0.13504768216305599</v>
      </c>
      <c r="F453" t="s">
        <v>196</v>
      </c>
      <c r="G453">
        <v>1</v>
      </c>
      <c r="H453">
        <v>1</v>
      </c>
      <c r="I453">
        <v>23</v>
      </c>
      <c r="J453">
        <v>0</v>
      </c>
    </row>
    <row r="454" spans="1:10" x14ac:dyDescent="0.25">
      <c r="A454" t="s">
        <v>1176</v>
      </c>
      <c r="B454" t="s">
        <v>214</v>
      </c>
      <c r="C454">
        <v>0.39729674289151301</v>
      </c>
      <c r="D454">
        <v>2.9705469197431798E-2</v>
      </c>
      <c r="E454">
        <v>0.15784470191220501</v>
      </c>
      <c r="F454" t="s">
        <v>196</v>
      </c>
      <c r="G454">
        <v>1</v>
      </c>
      <c r="H454">
        <v>1</v>
      </c>
      <c r="I454">
        <v>13</v>
      </c>
      <c r="J454">
        <v>0</v>
      </c>
    </row>
    <row r="455" spans="1:10" x14ac:dyDescent="0.25">
      <c r="A455" t="s">
        <v>1177</v>
      </c>
      <c r="B455" t="s">
        <v>213</v>
      </c>
      <c r="C455">
        <v>0.39689749271548302</v>
      </c>
      <c r="D455">
        <v>2.9884962866763599E-2</v>
      </c>
      <c r="E455">
        <v>0.157527619723837</v>
      </c>
      <c r="F455" t="s">
        <v>196</v>
      </c>
      <c r="G455">
        <v>1</v>
      </c>
      <c r="H455">
        <v>1</v>
      </c>
      <c r="I455">
        <v>14</v>
      </c>
      <c r="J455">
        <v>0</v>
      </c>
    </row>
    <row r="456" spans="1:10" x14ac:dyDescent="0.25">
      <c r="A456" t="s">
        <v>1178</v>
      </c>
      <c r="B456" t="s">
        <v>212</v>
      </c>
      <c r="C456">
        <v>0.405069853357447</v>
      </c>
      <c r="D456">
        <v>2.6381826546011299E-2</v>
      </c>
      <c r="E456">
        <v>0.16408158609902401</v>
      </c>
      <c r="F456" t="s">
        <v>196</v>
      </c>
      <c r="G456">
        <v>1</v>
      </c>
      <c r="H456">
        <v>1</v>
      </c>
      <c r="I456">
        <v>12</v>
      </c>
      <c r="J456">
        <v>0</v>
      </c>
    </row>
    <row r="457" spans="1:10" x14ac:dyDescent="0.25">
      <c r="A457" t="s">
        <v>1179</v>
      </c>
      <c r="B457" t="s">
        <v>210</v>
      </c>
      <c r="C457">
        <v>0.37162212884753498</v>
      </c>
      <c r="D457">
        <v>4.3172597327624303E-2</v>
      </c>
      <c r="E457">
        <v>0.13810300664917399</v>
      </c>
      <c r="F457" t="s">
        <v>196</v>
      </c>
      <c r="G457">
        <v>1</v>
      </c>
      <c r="H457">
        <v>1</v>
      </c>
      <c r="I457">
        <v>21</v>
      </c>
      <c r="J457">
        <v>0</v>
      </c>
    </row>
    <row r="458" spans="1:10" x14ac:dyDescent="0.25">
      <c r="A458" t="s">
        <v>1180</v>
      </c>
      <c r="B458" t="s">
        <v>209</v>
      </c>
      <c r="C458">
        <v>0.41679053277028999</v>
      </c>
      <c r="D458">
        <v>2.1949455260862099E-2</v>
      </c>
      <c r="E458">
        <v>0.17371434820694201</v>
      </c>
      <c r="F458" t="s">
        <v>196</v>
      </c>
      <c r="G458">
        <v>1</v>
      </c>
      <c r="H458">
        <v>1</v>
      </c>
      <c r="I458">
        <v>10</v>
      </c>
      <c r="J458">
        <v>0</v>
      </c>
    </row>
    <row r="459" spans="1:10" x14ac:dyDescent="0.25">
      <c r="A459" t="s">
        <v>1181</v>
      </c>
      <c r="B459" t="s">
        <v>208</v>
      </c>
      <c r="C459">
        <v>0.36850985972674</v>
      </c>
      <c r="D459">
        <v>4.5092190826452098E-2</v>
      </c>
      <c r="E459">
        <v>0.13579951671582199</v>
      </c>
      <c r="F459" t="s">
        <v>196</v>
      </c>
      <c r="G459">
        <v>1</v>
      </c>
      <c r="H459">
        <v>1</v>
      </c>
      <c r="I459">
        <v>22</v>
      </c>
      <c r="J459">
        <v>0</v>
      </c>
    </row>
    <row r="460" spans="1:10" x14ac:dyDescent="0.25">
      <c r="A460" t="s">
        <v>1182</v>
      </c>
      <c r="B460" t="s">
        <v>207</v>
      </c>
      <c r="C460">
        <v>0.42630991117198902</v>
      </c>
      <c r="D460">
        <v>1.88173948627838E-2</v>
      </c>
      <c r="E460">
        <v>0.181740140363469</v>
      </c>
      <c r="F460" t="s">
        <v>196</v>
      </c>
      <c r="G460">
        <v>1</v>
      </c>
      <c r="H460">
        <v>1</v>
      </c>
      <c r="I460">
        <v>7</v>
      </c>
      <c r="J460">
        <v>0</v>
      </c>
    </row>
    <row r="461" spans="1:10" x14ac:dyDescent="0.25">
      <c r="A461" t="s">
        <v>1183</v>
      </c>
      <c r="B461" t="s">
        <v>315</v>
      </c>
      <c r="C461">
        <v>0.33401008540426103</v>
      </c>
      <c r="D461">
        <v>7.1243778819335801E-2</v>
      </c>
      <c r="E461">
        <v>0.111562737151762</v>
      </c>
      <c r="F461" t="s">
        <v>286</v>
      </c>
      <c r="G461">
        <v>1</v>
      </c>
      <c r="H461">
        <v>1</v>
      </c>
      <c r="I461">
        <v>24</v>
      </c>
      <c r="J461">
        <v>0</v>
      </c>
    </row>
    <row r="462" spans="1:10" x14ac:dyDescent="0.25">
      <c r="A462" t="s">
        <v>1184</v>
      </c>
      <c r="B462" t="s">
        <v>314</v>
      </c>
      <c r="C462">
        <v>0.35481643652484002</v>
      </c>
      <c r="D462">
        <v>5.43599355254515E-2</v>
      </c>
      <c r="E462">
        <v>0.125894703628186</v>
      </c>
      <c r="F462" t="s">
        <v>286</v>
      </c>
      <c r="G462">
        <v>1</v>
      </c>
      <c r="H462">
        <v>1</v>
      </c>
      <c r="I462">
        <v>16</v>
      </c>
      <c r="J462">
        <v>0</v>
      </c>
    </row>
    <row r="463" spans="1:10" x14ac:dyDescent="0.25">
      <c r="A463" t="s">
        <v>1185</v>
      </c>
      <c r="B463" t="s">
        <v>313</v>
      </c>
      <c r="C463">
        <v>0.36437109007970597</v>
      </c>
      <c r="D463">
        <v>4.7749577292566299E-2</v>
      </c>
      <c r="E463">
        <v>0.132766291285873</v>
      </c>
      <c r="F463" t="s">
        <v>286</v>
      </c>
      <c r="G463">
        <v>1</v>
      </c>
      <c r="H463">
        <v>1</v>
      </c>
      <c r="I463">
        <v>12</v>
      </c>
      <c r="J463">
        <v>0</v>
      </c>
    </row>
    <row r="464" spans="1:10" x14ac:dyDescent="0.25">
      <c r="A464" t="s">
        <v>1186</v>
      </c>
      <c r="B464" t="s">
        <v>312</v>
      </c>
      <c r="C464">
        <v>0.39636853410978401</v>
      </c>
      <c r="D464">
        <v>3.0124126157211099E-2</v>
      </c>
      <c r="E464">
        <v>0.15710801483233899</v>
      </c>
      <c r="F464" t="s">
        <v>286</v>
      </c>
      <c r="G464">
        <v>1</v>
      </c>
      <c r="H464">
        <v>1</v>
      </c>
      <c r="I464">
        <v>10</v>
      </c>
      <c r="J464">
        <v>0</v>
      </c>
    </row>
    <row r="465" spans="1:10" x14ac:dyDescent="0.25">
      <c r="A465" t="s">
        <v>1187</v>
      </c>
      <c r="B465" t="s">
        <v>310</v>
      </c>
      <c r="C465">
        <v>0.345541836429476</v>
      </c>
      <c r="D465">
        <v>6.1446758870198598E-2</v>
      </c>
      <c r="E465">
        <v>0.119399160723055</v>
      </c>
      <c r="F465" t="s">
        <v>286</v>
      </c>
      <c r="G465">
        <v>1</v>
      </c>
      <c r="H465">
        <v>1</v>
      </c>
      <c r="I465">
        <v>20</v>
      </c>
      <c r="J465">
        <v>0</v>
      </c>
    </row>
    <row r="466" spans="1:10" x14ac:dyDescent="0.25">
      <c r="A466" t="s">
        <v>1188</v>
      </c>
      <c r="B466" t="s">
        <v>309</v>
      </c>
      <c r="C466">
        <v>0.35271338490197601</v>
      </c>
      <c r="D466">
        <v>5.5907458999457801E-2</v>
      </c>
      <c r="E466">
        <v>0.12440673188901</v>
      </c>
      <c r="F466" t="s">
        <v>286</v>
      </c>
      <c r="G466">
        <v>1</v>
      </c>
      <c r="H466">
        <v>1</v>
      </c>
      <c r="I466">
        <v>18</v>
      </c>
      <c r="J466">
        <v>0</v>
      </c>
    </row>
    <row r="467" spans="1:10" x14ac:dyDescent="0.25">
      <c r="A467" t="s">
        <v>1189</v>
      </c>
      <c r="B467" t="s">
        <v>308</v>
      </c>
      <c r="C467">
        <v>0.35995870623676102</v>
      </c>
      <c r="D467">
        <v>5.07180873137143E-2</v>
      </c>
      <c r="E467">
        <v>0.12957027019564299</v>
      </c>
      <c r="F467" t="s">
        <v>286</v>
      </c>
      <c r="G467">
        <v>1</v>
      </c>
      <c r="H467">
        <v>1</v>
      </c>
      <c r="I467">
        <v>15</v>
      </c>
      <c r="J467">
        <v>0</v>
      </c>
    </row>
    <row r="468" spans="1:10" x14ac:dyDescent="0.25">
      <c r="A468" t="s">
        <v>1190</v>
      </c>
      <c r="B468" t="s">
        <v>307</v>
      </c>
      <c r="C468">
        <v>0.402805251207349</v>
      </c>
      <c r="D468">
        <v>2.7317143868786701E-2</v>
      </c>
      <c r="E468">
        <v>0.162252070400216</v>
      </c>
      <c r="F468" t="s">
        <v>286</v>
      </c>
      <c r="G468">
        <v>1</v>
      </c>
      <c r="H468">
        <v>1</v>
      </c>
      <c r="I468">
        <v>9</v>
      </c>
      <c r="J468">
        <v>0</v>
      </c>
    </row>
    <row r="469" spans="1:10" x14ac:dyDescent="0.25">
      <c r="A469" t="s">
        <v>1191</v>
      </c>
      <c r="B469" t="s">
        <v>305</v>
      </c>
      <c r="C469">
        <v>0.34365802958478803</v>
      </c>
      <c r="D469">
        <v>6.2970731760093004E-2</v>
      </c>
      <c r="E469">
        <v>0.118100841298099</v>
      </c>
      <c r="F469" t="s">
        <v>286</v>
      </c>
      <c r="G469">
        <v>1</v>
      </c>
      <c r="H469">
        <v>1</v>
      </c>
      <c r="I469">
        <v>21</v>
      </c>
      <c r="J469">
        <v>0</v>
      </c>
    </row>
    <row r="470" spans="1:10" x14ac:dyDescent="0.25">
      <c r="A470" t="s">
        <v>1192</v>
      </c>
      <c r="B470" t="s">
        <v>304</v>
      </c>
      <c r="C470">
        <v>0.34758261032232601</v>
      </c>
      <c r="D470">
        <v>5.9828526542597897E-2</v>
      </c>
      <c r="E470">
        <v>0.120813670998482</v>
      </c>
      <c r="F470" t="s">
        <v>286</v>
      </c>
      <c r="G470">
        <v>1</v>
      </c>
      <c r="H470">
        <v>1</v>
      </c>
      <c r="I470">
        <v>19</v>
      </c>
      <c r="J470">
        <v>0</v>
      </c>
    </row>
    <row r="471" spans="1:10" x14ac:dyDescent="0.25">
      <c r="A471" t="s">
        <v>1193</v>
      </c>
      <c r="B471" t="s">
        <v>303</v>
      </c>
      <c r="C471">
        <v>0.36245717426650098</v>
      </c>
      <c r="D471">
        <v>4.90197786252934E-2</v>
      </c>
      <c r="E471">
        <v>0.13137520317725701</v>
      </c>
      <c r="F471" t="s">
        <v>286</v>
      </c>
      <c r="G471">
        <v>1</v>
      </c>
      <c r="H471">
        <v>1</v>
      </c>
      <c r="I471">
        <v>14</v>
      </c>
      <c r="J471">
        <v>0</v>
      </c>
    </row>
    <row r="472" spans="1:10" x14ac:dyDescent="0.25">
      <c r="A472" t="s">
        <v>1194</v>
      </c>
      <c r="B472" t="s">
        <v>302</v>
      </c>
      <c r="C472">
        <v>0.41300766672934902</v>
      </c>
      <c r="D472">
        <v>2.3307539660164502E-2</v>
      </c>
      <c r="E472">
        <v>0.17057533277722101</v>
      </c>
      <c r="F472" t="s">
        <v>286</v>
      </c>
      <c r="G472">
        <v>1</v>
      </c>
      <c r="H472">
        <v>1</v>
      </c>
      <c r="I472">
        <v>8</v>
      </c>
      <c r="J472">
        <v>0</v>
      </c>
    </row>
    <row r="473" spans="1:10" x14ac:dyDescent="0.25">
      <c r="A473" t="s">
        <v>1195</v>
      </c>
      <c r="B473" t="s">
        <v>300</v>
      </c>
      <c r="C473">
        <v>0.33455790149412701</v>
      </c>
      <c r="D473">
        <v>7.0752574750119299E-2</v>
      </c>
      <c r="E473">
        <v>0.111928989452154</v>
      </c>
      <c r="F473" t="s">
        <v>286</v>
      </c>
      <c r="G473">
        <v>1</v>
      </c>
      <c r="H473">
        <v>1</v>
      </c>
      <c r="I473">
        <v>23</v>
      </c>
      <c r="J473">
        <v>0</v>
      </c>
    </row>
    <row r="474" spans="1:10" x14ac:dyDescent="0.25">
      <c r="A474" t="s">
        <v>1196</v>
      </c>
      <c r="B474" t="s">
        <v>299</v>
      </c>
      <c r="C474">
        <v>0.353135057599263</v>
      </c>
      <c r="D474">
        <v>5.55944260976843E-2</v>
      </c>
      <c r="E474">
        <v>0.12470436890563499</v>
      </c>
      <c r="F474" t="s">
        <v>286</v>
      </c>
      <c r="G474">
        <v>1</v>
      </c>
      <c r="H474">
        <v>1</v>
      </c>
      <c r="I474">
        <v>17</v>
      </c>
      <c r="J474">
        <v>0</v>
      </c>
    </row>
    <row r="475" spans="1:10" x14ac:dyDescent="0.25">
      <c r="A475" t="s">
        <v>1197</v>
      </c>
      <c r="B475" t="s">
        <v>298</v>
      </c>
      <c r="C475">
        <v>0.36292686477207797</v>
      </c>
      <c r="D475">
        <v>4.87056074991793E-2</v>
      </c>
      <c r="E475">
        <v>0.13171590917329001</v>
      </c>
      <c r="F475" t="s">
        <v>286</v>
      </c>
      <c r="G475">
        <v>1</v>
      </c>
      <c r="H475">
        <v>1</v>
      </c>
      <c r="I475">
        <v>13</v>
      </c>
      <c r="J475">
        <v>0</v>
      </c>
    </row>
    <row r="476" spans="1:10" x14ac:dyDescent="0.25">
      <c r="A476" t="s">
        <v>1198</v>
      </c>
      <c r="B476" t="s">
        <v>297</v>
      </c>
      <c r="C476">
        <v>0.44991526293844403</v>
      </c>
      <c r="D476">
        <v>1.26097989825958E-2</v>
      </c>
      <c r="E476">
        <v>0.202423743824969</v>
      </c>
      <c r="F476" t="s">
        <v>286</v>
      </c>
      <c r="G476">
        <v>1</v>
      </c>
      <c r="H476">
        <v>1</v>
      </c>
      <c r="I476">
        <v>7</v>
      </c>
      <c r="J476">
        <v>0</v>
      </c>
    </row>
    <row r="477" spans="1:10" x14ac:dyDescent="0.25">
      <c r="A477" t="s">
        <v>1199</v>
      </c>
      <c r="B477" t="s">
        <v>525</v>
      </c>
      <c r="C477">
        <v>-0.45437410751728202</v>
      </c>
      <c r="D477">
        <v>1.16554431122197E-2</v>
      </c>
      <c r="E477">
        <v>0.20645582958212699</v>
      </c>
      <c r="F477" t="s">
        <v>496</v>
      </c>
      <c r="G477">
        <v>-1</v>
      </c>
      <c r="H477">
        <v>1</v>
      </c>
      <c r="I477">
        <v>6</v>
      </c>
      <c r="J477">
        <v>0</v>
      </c>
    </row>
    <row r="478" spans="1:10" x14ac:dyDescent="0.25">
      <c r="A478" t="s">
        <v>1200</v>
      </c>
      <c r="B478" t="s">
        <v>524</v>
      </c>
      <c r="C478">
        <v>-0.45934505027091599</v>
      </c>
      <c r="D478">
        <v>1.06635908559219E-2</v>
      </c>
      <c r="E478">
        <v>0.21099787520839</v>
      </c>
      <c r="F478" t="s">
        <v>496</v>
      </c>
      <c r="G478">
        <v>-1</v>
      </c>
      <c r="H478">
        <v>1</v>
      </c>
      <c r="I478">
        <v>4</v>
      </c>
      <c r="J478">
        <v>0</v>
      </c>
    </row>
    <row r="479" spans="1:10" x14ac:dyDescent="0.25">
      <c r="A479" t="s">
        <v>1201</v>
      </c>
      <c r="B479" t="s">
        <v>523</v>
      </c>
      <c r="C479">
        <v>-0.446642914160435</v>
      </c>
      <c r="D479">
        <v>1.33510508022691E-2</v>
      </c>
      <c r="E479">
        <v>0.19948989276972501</v>
      </c>
      <c r="F479" t="s">
        <v>496</v>
      </c>
      <c r="G479">
        <v>-1</v>
      </c>
      <c r="H479">
        <v>1</v>
      </c>
      <c r="I479">
        <v>7</v>
      </c>
      <c r="J479">
        <v>0</v>
      </c>
    </row>
    <row r="480" spans="1:10" x14ac:dyDescent="0.25">
      <c r="A480" t="s">
        <v>1202</v>
      </c>
      <c r="B480" t="s">
        <v>522</v>
      </c>
      <c r="C480">
        <v>-0.41097576211697101</v>
      </c>
      <c r="D480">
        <v>2.4064995727415401E-2</v>
      </c>
      <c r="E480">
        <v>0.168901077047625</v>
      </c>
      <c r="F480" t="s">
        <v>496</v>
      </c>
      <c r="G480">
        <v>-1</v>
      </c>
      <c r="H480">
        <v>1</v>
      </c>
      <c r="I480">
        <v>11</v>
      </c>
      <c r="J480">
        <v>0</v>
      </c>
    </row>
    <row r="481" spans="1:10" x14ac:dyDescent="0.25">
      <c r="A481" t="s">
        <v>1203</v>
      </c>
      <c r="B481" t="s">
        <v>520</v>
      </c>
      <c r="C481">
        <v>-0.46999637702965102</v>
      </c>
      <c r="D481">
        <v>8.7750748692980007E-3</v>
      </c>
      <c r="E481">
        <v>0.22089659442099799</v>
      </c>
      <c r="F481" t="s">
        <v>496</v>
      </c>
      <c r="G481">
        <v>-1</v>
      </c>
      <c r="H481">
        <v>1</v>
      </c>
      <c r="I481">
        <v>2</v>
      </c>
      <c r="J481">
        <v>0</v>
      </c>
    </row>
    <row r="482" spans="1:10" x14ac:dyDescent="0.25">
      <c r="A482" t="s">
        <v>1204</v>
      </c>
      <c r="B482" t="s">
        <v>519</v>
      </c>
      <c r="C482">
        <v>-0.46100199361002497</v>
      </c>
      <c r="D482">
        <v>1.03491627757156E-2</v>
      </c>
      <c r="E482">
        <v>0.21252283811241801</v>
      </c>
      <c r="F482" t="s">
        <v>496</v>
      </c>
      <c r="G482">
        <v>-1</v>
      </c>
      <c r="H482">
        <v>1</v>
      </c>
      <c r="I482">
        <v>3</v>
      </c>
      <c r="J482">
        <v>0</v>
      </c>
    </row>
    <row r="483" spans="1:10" x14ac:dyDescent="0.25">
      <c r="A483" t="s">
        <v>1205</v>
      </c>
      <c r="B483" t="s">
        <v>518</v>
      </c>
      <c r="C483">
        <v>-0.42708899150715102</v>
      </c>
      <c r="D483">
        <v>1.85783281551163E-2</v>
      </c>
      <c r="E483">
        <v>0.18240500666659501</v>
      </c>
      <c r="F483" t="s">
        <v>496</v>
      </c>
      <c r="G483">
        <v>-1</v>
      </c>
      <c r="H483">
        <v>1</v>
      </c>
      <c r="I483">
        <v>9</v>
      </c>
      <c r="J483">
        <v>0</v>
      </c>
    </row>
    <row r="484" spans="1:10" x14ac:dyDescent="0.25">
      <c r="A484" t="s">
        <v>1206</v>
      </c>
      <c r="B484" t="s">
        <v>517</v>
      </c>
      <c r="C484">
        <v>-0.38617338454469502</v>
      </c>
      <c r="D484">
        <v>3.5045577773831299E-2</v>
      </c>
      <c r="E484">
        <v>0.149129882930705</v>
      </c>
      <c r="F484" t="s">
        <v>496</v>
      </c>
      <c r="G484">
        <v>-1</v>
      </c>
      <c r="H484">
        <v>1</v>
      </c>
      <c r="I484">
        <v>14</v>
      </c>
      <c r="J484">
        <v>0</v>
      </c>
    </row>
    <row r="485" spans="1:10" x14ac:dyDescent="0.25">
      <c r="A485" t="s">
        <v>1207</v>
      </c>
      <c r="B485" t="s">
        <v>515</v>
      </c>
      <c r="C485">
        <v>-0.47624988156819997</v>
      </c>
      <c r="D485">
        <v>7.8040452813371002E-3</v>
      </c>
      <c r="E485">
        <v>0.22681394969372501</v>
      </c>
      <c r="F485" t="s">
        <v>496</v>
      </c>
      <c r="G485">
        <v>-1</v>
      </c>
      <c r="H485">
        <v>1</v>
      </c>
      <c r="I485">
        <v>1</v>
      </c>
      <c r="J485">
        <v>1</v>
      </c>
    </row>
    <row r="486" spans="1:10" x14ac:dyDescent="0.25">
      <c r="A486" t="s">
        <v>1208</v>
      </c>
      <c r="B486" t="s">
        <v>514</v>
      </c>
      <c r="C486">
        <v>-0.43806520900583401</v>
      </c>
      <c r="D486">
        <v>1.5468520054832201E-2</v>
      </c>
      <c r="E486">
        <v>0.191901127341325</v>
      </c>
      <c r="F486" t="s">
        <v>496</v>
      </c>
      <c r="G486">
        <v>-1</v>
      </c>
      <c r="H486">
        <v>1</v>
      </c>
      <c r="I486">
        <v>8</v>
      </c>
      <c r="J486">
        <v>0</v>
      </c>
    </row>
    <row r="487" spans="1:10" x14ac:dyDescent="0.25">
      <c r="A487" t="s">
        <v>1209</v>
      </c>
      <c r="B487" t="s">
        <v>513</v>
      </c>
      <c r="C487">
        <v>-0.39625334905327902</v>
      </c>
      <c r="D487">
        <v>3.0176411412259602E-2</v>
      </c>
      <c r="E487">
        <v>0.15701671663594</v>
      </c>
      <c r="F487" t="s">
        <v>496</v>
      </c>
      <c r="G487">
        <v>-1</v>
      </c>
      <c r="H487">
        <v>1</v>
      </c>
      <c r="I487">
        <v>13</v>
      </c>
      <c r="J487">
        <v>0</v>
      </c>
    </row>
    <row r="488" spans="1:10" x14ac:dyDescent="0.25">
      <c r="A488" t="s">
        <v>1210</v>
      </c>
      <c r="B488" t="s">
        <v>512</v>
      </c>
      <c r="C488">
        <v>-0.36698818077105</v>
      </c>
      <c r="D488">
        <v>4.6055167523400498E-2</v>
      </c>
      <c r="E488">
        <v>0.13468032482564499</v>
      </c>
      <c r="F488" t="s">
        <v>496</v>
      </c>
      <c r="G488">
        <v>-1</v>
      </c>
      <c r="H488">
        <v>1</v>
      </c>
      <c r="I488">
        <v>16</v>
      </c>
      <c r="J488">
        <v>0</v>
      </c>
    </row>
    <row r="489" spans="1:10" x14ac:dyDescent="0.25">
      <c r="A489" t="s">
        <v>1211</v>
      </c>
      <c r="B489" t="s">
        <v>510</v>
      </c>
      <c r="C489">
        <v>-0.454941407199766</v>
      </c>
      <c r="D489">
        <v>1.15384809505533E-2</v>
      </c>
      <c r="E489">
        <v>0.20697168398490301</v>
      </c>
      <c r="F489" t="s">
        <v>496</v>
      </c>
      <c r="G489">
        <v>-1</v>
      </c>
      <c r="H489">
        <v>1</v>
      </c>
      <c r="I489">
        <v>5</v>
      </c>
      <c r="J489">
        <v>0</v>
      </c>
    </row>
    <row r="490" spans="1:10" x14ac:dyDescent="0.25">
      <c r="A490" t="s">
        <v>1212</v>
      </c>
      <c r="B490" t="s">
        <v>509</v>
      </c>
      <c r="C490">
        <v>-0.39760919962984997</v>
      </c>
      <c r="D490">
        <v>2.9565607654473799E-2</v>
      </c>
      <c r="E490">
        <v>0.15809307563028899</v>
      </c>
      <c r="F490" t="s">
        <v>496</v>
      </c>
      <c r="G490">
        <v>-1</v>
      </c>
      <c r="H490">
        <v>1</v>
      </c>
      <c r="I490">
        <v>12</v>
      </c>
      <c r="J490">
        <v>0</v>
      </c>
    </row>
    <row r="491" spans="1:10" x14ac:dyDescent="0.25">
      <c r="A491" t="s">
        <v>1213</v>
      </c>
      <c r="B491" t="s">
        <v>508</v>
      </c>
      <c r="C491">
        <v>-0.37571327119380099</v>
      </c>
      <c r="D491">
        <v>4.07491265008652E-2</v>
      </c>
      <c r="E491">
        <v>0.141160462151146</v>
      </c>
      <c r="F491" t="s">
        <v>496</v>
      </c>
      <c r="G491">
        <v>-1</v>
      </c>
      <c r="H491">
        <v>1</v>
      </c>
      <c r="I491">
        <v>15</v>
      </c>
      <c r="J491">
        <v>0</v>
      </c>
    </row>
    <row r="492" spans="1:10" x14ac:dyDescent="0.25">
      <c r="A492" t="s">
        <v>1214</v>
      </c>
      <c r="B492" t="s">
        <v>507</v>
      </c>
      <c r="C492">
        <v>-0.340612784041885</v>
      </c>
      <c r="D492">
        <v>6.5496551619227295E-2</v>
      </c>
      <c r="E492">
        <v>0.116017068652764</v>
      </c>
      <c r="F492" t="s">
        <v>496</v>
      </c>
      <c r="G492">
        <v>-1</v>
      </c>
      <c r="H492">
        <v>1</v>
      </c>
      <c r="I492">
        <v>19</v>
      </c>
      <c r="J492">
        <v>0</v>
      </c>
    </row>
    <row r="493" spans="1:10" x14ac:dyDescent="0.25">
      <c r="A493" t="s">
        <v>1215</v>
      </c>
      <c r="B493" t="s">
        <v>405</v>
      </c>
      <c r="C493">
        <v>-0.33834049492469098</v>
      </c>
      <c r="D493">
        <v>6.7432148576835493E-2</v>
      </c>
      <c r="E493">
        <v>0.11447429050588501</v>
      </c>
      <c r="F493" t="s">
        <v>376</v>
      </c>
      <c r="G493">
        <v>-1</v>
      </c>
      <c r="H493">
        <v>1</v>
      </c>
      <c r="I493">
        <v>2</v>
      </c>
      <c r="J493">
        <v>0</v>
      </c>
    </row>
    <row r="494" spans="1:10" x14ac:dyDescent="0.25">
      <c r="A494" t="s">
        <v>1216</v>
      </c>
      <c r="B494" t="s">
        <v>404</v>
      </c>
      <c r="C494">
        <v>-0.27002573597609197</v>
      </c>
      <c r="D494">
        <v>0.148988606925407</v>
      </c>
      <c r="E494">
        <v>7.2913898089430607E-2</v>
      </c>
      <c r="F494" t="s">
        <v>376</v>
      </c>
      <c r="G494">
        <v>-1</v>
      </c>
      <c r="H494">
        <v>1</v>
      </c>
      <c r="I494">
        <v>10</v>
      </c>
      <c r="J494">
        <v>0</v>
      </c>
    </row>
    <row r="495" spans="1:10" x14ac:dyDescent="0.25">
      <c r="A495" t="s">
        <v>1217</v>
      </c>
      <c r="B495" t="s">
        <v>403</v>
      </c>
      <c r="C495">
        <v>-0.286391168391328</v>
      </c>
      <c r="D495">
        <v>0.124951439220542</v>
      </c>
      <c r="E495">
        <v>8.2019901332549994E-2</v>
      </c>
      <c r="F495" t="s">
        <v>376</v>
      </c>
      <c r="G495">
        <v>-1</v>
      </c>
      <c r="H495">
        <v>1</v>
      </c>
      <c r="I495">
        <v>6</v>
      </c>
      <c r="J495">
        <v>0</v>
      </c>
    </row>
    <row r="496" spans="1:10" x14ac:dyDescent="0.25">
      <c r="A496" t="s">
        <v>1218</v>
      </c>
      <c r="B496" t="s">
        <v>402</v>
      </c>
      <c r="C496">
        <v>-0.26179509910582899</v>
      </c>
      <c r="D496">
        <v>0.162265011992243</v>
      </c>
      <c r="E496">
        <v>6.8536673915831001E-2</v>
      </c>
      <c r="F496" t="s">
        <v>376</v>
      </c>
      <c r="G496">
        <v>-1</v>
      </c>
      <c r="H496">
        <v>1</v>
      </c>
      <c r="I496">
        <v>11</v>
      </c>
      <c r="J496">
        <v>0</v>
      </c>
    </row>
    <row r="497" spans="1:10" x14ac:dyDescent="0.25">
      <c r="A497" t="s">
        <v>1219</v>
      </c>
      <c r="B497" t="s">
        <v>400</v>
      </c>
      <c r="C497">
        <v>-0.29523169885608203</v>
      </c>
      <c r="D497">
        <v>0.113221700027396</v>
      </c>
      <c r="E497">
        <v>8.7161756009448796E-2</v>
      </c>
      <c r="F497" t="s">
        <v>376</v>
      </c>
      <c r="G497">
        <v>-1</v>
      </c>
      <c r="H497">
        <v>1</v>
      </c>
      <c r="I497">
        <v>4</v>
      </c>
      <c r="J497">
        <v>0</v>
      </c>
    </row>
    <row r="498" spans="1:10" x14ac:dyDescent="0.25">
      <c r="A498" t="s">
        <v>1220</v>
      </c>
      <c r="B498" t="s">
        <v>399</v>
      </c>
      <c r="C498">
        <v>-0.230328437511996</v>
      </c>
      <c r="D498">
        <v>0.22076325182020801</v>
      </c>
      <c r="E498">
        <v>5.3051189126718003E-2</v>
      </c>
      <c r="F498" t="s">
        <v>376</v>
      </c>
      <c r="G498">
        <v>-1</v>
      </c>
      <c r="H498">
        <v>1</v>
      </c>
      <c r="I498">
        <v>17</v>
      </c>
      <c r="J498">
        <v>0</v>
      </c>
    </row>
    <row r="499" spans="1:10" x14ac:dyDescent="0.25">
      <c r="A499" t="s">
        <v>1221</v>
      </c>
      <c r="B499" t="s">
        <v>398</v>
      </c>
      <c r="C499">
        <v>-0.27756989937628701</v>
      </c>
      <c r="D499">
        <v>0.13752462848375999</v>
      </c>
      <c r="E499">
        <v>7.7045049039762198E-2</v>
      </c>
      <c r="F499" t="s">
        <v>376</v>
      </c>
      <c r="G499">
        <v>-1</v>
      </c>
      <c r="H499">
        <v>1</v>
      </c>
      <c r="I499">
        <v>8</v>
      </c>
      <c r="J499">
        <v>0</v>
      </c>
    </row>
    <row r="500" spans="1:10" x14ac:dyDescent="0.25">
      <c r="A500" t="s">
        <v>1222</v>
      </c>
      <c r="B500" t="s">
        <v>397</v>
      </c>
      <c r="C500">
        <v>-0.25278881121070401</v>
      </c>
      <c r="D500">
        <v>0.17773614782507499</v>
      </c>
      <c r="E500">
        <v>6.3902183073321295E-2</v>
      </c>
      <c r="F500" t="s">
        <v>376</v>
      </c>
      <c r="G500">
        <v>-1</v>
      </c>
      <c r="H500">
        <v>1</v>
      </c>
      <c r="I500">
        <v>12</v>
      </c>
      <c r="J500">
        <v>0</v>
      </c>
    </row>
    <row r="501" spans="1:10" x14ac:dyDescent="0.25">
      <c r="A501" t="s">
        <v>1223</v>
      </c>
      <c r="B501" t="s">
        <v>395</v>
      </c>
      <c r="C501">
        <v>-0.25135784835472402</v>
      </c>
      <c r="D501">
        <v>0.18028664871873401</v>
      </c>
      <c r="E501">
        <v>6.3180767929516907E-2</v>
      </c>
      <c r="F501" t="s">
        <v>376</v>
      </c>
      <c r="G501">
        <v>-1</v>
      </c>
      <c r="H501">
        <v>1</v>
      </c>
      <c r="I501">
        <v>13</v>
      </c>
      <c r="J501">
        <v>0</v>
      </c>
    </row>
    <row r="502" spans="1:10" x14ac:dyDescent="0.25">
      <c r="A502" t="s">
        <v>1224</v>
      </c>
      <c r="B502" t="s">
        <v>394</v>
      </c>
      <c r="C502">
        <v>-0.20026124191608899</v>
      </c>
      <c r="D502">
        <v>0.28866098338912299</v>
      </c>
      <c r="E502">
        <v>4.0104565013774199E-2</v>
      </c>
      <c r="F502" t="s">
        <v>376</v>
      </c>
      <c r="G502">
        <v>-1</v>
      </c>
      <c r="H502">
        <v>1</v>
      </c>
      <c r="I502">
        <v>21</v>
      </c>
      <c r="J502">
        <v>0</v>
      </c>
    </row>
    <row r="503" spans="1:10" x14ac:dyDescent="0.25">
      <c r="A503" t="s">
        <v>1225</v>
      </c>
      <c r="B503" t="s">
        <v>393</v>
      </c>
      <c r="C503">
        <v>-0.27422942781522502</v>
      </c>
      <c r="D503">
        <v>0.14251869292582001</v>
      </c>
      <c r="E503">
        <v>7.5201779079865999E-2</v>
      </c>
      <c r="F503" t="s">
        <v>376</v>
      </c>
      <c r="G503">
        <v>-1</v>
      </c>
      <c r="H503">
        <v>1</v>
      </c>
      <c r="I503">
        <v>9</v>
      </c>
      <c r="J503">
        <v>0</v>
      </c>
    </row>
    <row r="504" spans="1:10" x14ac:dyDescent="0.25">
      <c r="A504" t="s">
        <v>1226</v>
      </c>
      <c r="B504" t="s">
        <v>392</v>
      </c>
      <c r="C504">
        <v>-0.28173190721608499</v>
      </c>
      <c r="D504">
        <v>0.131482316704085</v>
      </c>
      <c r="E504">
        <v>7.9372867543612904E-2</v>
      </c>
      <c r="F504" t="s">
        <v>376</v>
      </c>
      <c r="G504">
        <v>-1</v>
      </c>
      <c r="H504">
        <v>1</v>
      </c>
      <c r="I504">
        <v>7</v>
      </c>
      <c r="J504">
        <v>0</v>
      </c>
    </row>
    <row r="505" spans="1:10" x14ac:dyDescent="0.25">
      <c r="A505" t="s">
        <v>1227</v>
      </c>
      <c r="B505" t="s">
        <v>390</v>
      </c>
      <c r="C505">
        <v>-0.22233047981829199</v>
      </c>
      <c r="D505">
        <v>0.23765803551107501</v>
      </c>
      <c r="E505">
        <v>4.9430842256231997E-2</v>
      </c>
      <c r="F505" t="s">
        <v>376</v>
      </c>
      <c r="G505">
        <v>-1</v>
      </c>
      <c r="H505">
        <v>1</v>
      </c>
      <c r="I505">
        <v>19</v>
      </c>
      <c r="J505">
        <v>0</v>
      </c>
    </row>
    <row r="506" spans="1:10" x14ac:dyDescent="0.25">
      <c r="A506" t="s">
        <v>1228</v>
      </c>
      <c r="B506" t="s">
        <v>389</v>
      </c>
      <c r="C506">
        <v>-0.14364521448901099</v>
      </c>
      <c r="D506">
        <v>0.44887842886398699</v>
      </c>
      <c r="E506">
        <v>2.0633947645594199E-2</v>
      </c>
      <c r="F506" t="s">
        <v>376</v>
      </c>
      <c r="G506">
        <v>-1</v>
      </c>
      <c r="H506">
        <v>1</v>
      </c>
      <c r="I506">
        <v>25</v>
      </c>
      <c r="J506">
        <v>0</v>
      </c>
    </row>
    <row r="507" spans="1:10" x14ac:dyDescent="0.25">
      <c r="A507" t="s">
        <v>1229</v>
      </c>
      <c r="B507" t="s">
        <v>388</v>
      </c>
      <c r="C507">
        <v>-0.35525471879114201</v>
      </c>
      <c r="D507">
        <v>5.40417207342603E-2</v>
      </c>
      <c r="E507">
        <v>0.12620591522337399</v>
      </c>
      <c r="F507" t="s">
        <v>376</v>
      </c>
      <c r="G507">
        <v>-1</v>
      </c>
      <c r="H507">
        <v>1</v>
      </c>
      <c r="I507">
        <v>1</v>
      </c>
      <c r="J507">
        <v>1</v>
      </c>
    </row>
    <row r="508" spans="1:10" x14ac:dyDescent="0.25">
      <c r="A508" t="s">
        <v>1230</v>
      </c>
      <c r="B508" t="s">
        <v>387</v>
      </c>
      <c r="C508">
        <v>-0.16932255022002901</v>
      </c>
      <c r="D508">
        <v>0.37105786030579901</v>
      </c>
      <c r="E508">
        <v>2.8670126013014399E-2</v>
      </c>
      <c r="F508" t="s">
        <v>376</v>
      </c>
      <c r="G508">
        <v>-1</v>
      </c>
      <c r="H508">
        <v>1</v>
      </c>
      <c r="I508">
        <v>22</v>
      </c>
      <c r="J508">
        <v>0</v>
      </c>
    </row>
    <row r="509" spans="1:10" x14ac:dyDescent="0.25">
      <c r="A509" t="s">
        <v>1231</v>
      </c>
      <c r="B509" t="s">
        <v>375</v>
      </c>
      <c r="C509">
        <v>-9.3374194385265702E-2</v>
      </c>
      <c r="D509">
        <v>0.62358590824438798</v>
      </c>
      <c r="E509">
        <v>8.7187401770972006E-3</v>
      </c>
      <c r="F509" t="s">
        <v>346</v>
      </c>
      <c r="G509">
        <v>-1</v>
      </c>
      <c r="H509">
        <v>1</v>
      </c>
      <c r="I509">
        <v>20</v>
      </c>
      <c r="J509">
        <v>0</v>
      </c>
    </row>
    <row r="510" spans="1:10" x14ac:dyDescent="0.25">
      <c r="A510" t="s">
        <v>1232</v>
      </c>
      <c r="B510" t="s">
        <v>374</v>
      </c>
      <c r="C510">
        <v>-9.6821688882419002E-2</v>
      </c>
      <c r="D510">
        <v>0.61076701740046202</v>
      </c>
      <c r="E510">
        <v>9.3744394380437003E-3</v>
      </c>
      <c r="F510" t="s">
        <v>346</v>
      </c>
      <c r="G510">
        <v>-1</v>
      </c>
      <c r="H510">
        <v>1</v>
      </c>
      <c r="I510">
        <v>18</v>
      </c>
      <c r="J510">
        <v>0</v>
      </c>
    </row>
    <row r="511" spans="1:10" x14ac:dyDescent="0.25">
      <c r="A511" t="s">
        <v>1233</v>
      </c>
      <c r="B511" t="s">
        <v>373</v>
      </c>
      <c r="C511">
        <v>-0.155328896788894</v>
      </c>
      <c r="D511">
        <v>0.41243682187679398</v>
      </c>
      <c r="E511">
        <v>2.4127066177655102E-2</v>
      </c>
      <c r="F511" t="s">
        <v>346</v>
      </c>
      <c r="G511">
        <v>-1</v>
      </c>
      <c r="H511">
        <v>1</v>
      </c>
      <c r="I511">
        <v>11</v>
      </c>
      <c r="J511">
        <v>0</v>
      </c>
    </row>
    <row r="512" spans="1:10" x14ac:dyDescent="0.25">
      <c r="A512" t="s">
        <v>1234</v>
      </c>
      <c r="B512" t="s">
        <v>372</v>
      </c>
      <c r="C512">
        <v>-0.18610458499788701</v>
      </c>
      <c r="D512">
        <v>0.32479062179317902</v>
      </c>
      <c r="E512">
        <v>3.4634916557235697E-2</v>
      </c>
      <c r="F512" t="s">
        <v>346</v>
      </c>
      <c r="G512">
        <v>-1</v>
      </c>
      <c r="H512">
        <v>1</v>
      </c>
      <c r="I512">
        <v>8</v>
      </c>
      <c r="J512">
        <v>0</v>
      </c>
    </row>
    <row r="513" spans="1:10" x14ac:dyDescent="0.25">
      <c r="A513" t="s">
        <v>1235</v>
      </c>
      <c r="B513" t="s">
        <v>370</v>
      </c>
      <c r="C513">
        <v>-9.9539741466407594E-2</v>
      </c>
      <c r="D513">
        <v>0.60073910018906196</v>
      </c>
      <c r="E513">
        <v>9.9081601311993995E-3</v>
      </c>
      <c r="F513" t="s">
        <v>346</v>
      </c>
      <c r="G513">
        <v>-1</v>
      </c>
      <c r="H513">
        <v>1</v>
      </c>
      <c r="I513">
        <v>17</v>
      </c>
      <c r="J513">
        <v>0</v>
      </c>
    </row>
    <row r="514" spans="1:10" x14ac:dyDescent="0.25">
      <c r="A514" t="s">
        <v>1236</v>
      </c>
      <c r="B514" t="s">
        <v>369</v>
      </c>
      <c r="C514">
        <v>-9.5283416336869195E-2</v>
      </c>
      <c r="D514">
        <v>0.61647317778858002</v>
      </c>
      <c r="E514">
        <v>9.0789294288250999E-3</v>
      </c>
      <c r="F514" t="s">
        <v>346</v>
      </c>
      <c r="G514">
        <v>-1</v>
      </c>
      <c r="H514">
        <v>1</v>
      </c>
      <c r="I514">
        <v>19</v>
      </c>
      <c r="J514">
        <v>0</v>
      </c>
    </row>
    <row r="515" spans="1:10" x14ac:dyDescent="0.25">
      <c r="A515" t="s">
        <v>1237</v>
      </c>
      <c r="B515" t="s">
        <v>368</v>
      </c>
      <c r="C515">
        <v>-4.5127707389136698E-2</v>
      </c>
      <c r="D515">
        <v>0.81281797888620799</v>
      </c>
      <c r="E515">
        <v>2.0365099741996998E-3</v>
      </c>
      <c r="F515" t="s">
        <v>346</v>
      </c>
      <c r="G515">
        <v>-1</v>
      </c>
      <c r="H515">
        <v>1</v>
      </c>
      <c r="I515">
        <v>23</v>
      </c>
      <c r="J515">
        <v>0</v>
      </c>
    </row>
    <row r="516" spans="1:10" x14ac:dyDescent="0.25">
      <c r="A516" t="s">
        <v>1238</v>
      </c>
      <c r="B516" t="s">
        <v>367</v>
      </c>
      <c r="C516">
        <v>-0.24101320894661901</v>
      </c>
      <c r="D516">
        <v>0.19949102816100001</v>
      </c>
      <c r="E516">
        <v>5.8087366886746802E-2</v>
      </c>
      <c r="F516" t="s">
        <v>346</v>
      </c>
      <c r="G516">
        <v>-1</v>
      </c>
      <c r="H516">
        <v>1</v>
      </c>
      <c r="I516">
        <v>4</v>
      </c>
      <c r="J516">
        <v>0</v>
      </c>
    </row>
    <row r="517" spans="1:10" x14ac:dyDescent="0.25">
      <c r="A517" t="s">
        <v>1239</v>
      </c>
      <c r="B517" t="s">
        <v>365</v>
      </c>
      <c r="C517">
        <v>-0.103333934141435</v>
      </c>
      <c r="D517">
        <v>0.58685993914351098</v>
      </c>
      <c r="E517">
        <v>1.06779019451463E-2</v>
      </c>
      <c r="F517" t="s">
        <v>346</v>
      </c>
      <c r="G517">
        <v>-1</v>
      </c>
      <c r="H517">
        <v>1</v>
      </c>
      <c r="I517">
        <v>15</v>
      </c>
      <c r="J517">
        <v>0</v>
      </c>
    </row>
    <row r="518" spans="1:10" x14ac:dyDescent="0.25">
      <c r="A518" t="s">
        <v>1240</v>
      </c>
      <c r="B518" t="s">
        <v>363</v>
      </c>
      <c r="C518">
        <v>-9.3050092860994402E-2</v>
      </c>
      <c r="D518">
        <v>0.62479666014848301</v>
      </c>
      <c r="E518">
        <v>8.6583197814397005E-3</v>
      </c>
      <c r="F518" t="s">
        <v>346</v>
      </c>
      <c r="G518">
        <v>-1</v>
      </c>
      <c r="H518">
        <v>1</v>
      </c>
      <c r="I518">
        <v>21</v>
      </c>
      <c r="J518">
        <v>0</v>
      </c>
    </row>
    <row r="519" spans="1:10" x14ac:dyDescent="0.25">
      <c r="A519" t="s">
        <v>1241</v>
      </c>
      <c r="B519" t="s">
        <v>362</v>
      </c>
      <c r="C519">
        <v>-0.27255038930075898</v>
      </c>
      <c r="D519">
        <v>0.14507799207507699</v>
      </c>
      <c r="E519">
        <v>7.4283714707995593E-2</v>
      </c>
      <c r="F519" t="s">
        <v>346</v>
      </c>
      <c r="G519">
        <v>-1</v>
      </c>
      <c r="H519">
        <v>1</v>
      </c>
      <c r="I519">
        <v>2</v>
      </c>
      <c r="J519">
        <v>0</v>
      </c>
    </row>
    <row r="520" spans="1:10" x14ac:dyDescent="0.25">
      <c r="A520" t="s">
        <v>1242</v>
      </c>
      <c r="B520" t="s">
        <v>359</v>
      </c>
      <c r="C520">
        <v>-7.6212696709932999E-3</v>
      </c>
      <c r="D520">
        <v>0.96811691781102704</v>
      </c>
      <c r="E520" s="16">
        <v>5.8083751398152398E-5</v>
      </c>
      <c r="F520" t="s">
        <v>346</v>
      </c>
      <c r="G520">
        <v>-1</v>
      </c>
      <c r="H520">
        <v>1</v>
      </c>
      <c r="I520">
        <v>24</v>
      </c>
      <c r="J520">
        <v>0</v>
      </c>
    </row>
    <row r="521" spans="1:10" x14ac:dyDescent="0.25">
      <c r="A521" t="s">
        <v>1243</v>
      </c>
      <c r="B521" t="s">
        <v>358</v>
      </c>
      <c r="C521">
        <v>-0.125859860509734</v>
      </c>
      <c r="D521">
        <v>0.50751383643787296</v>
      </c>
      <c r="E521">
        <v>1.5840704487529899E-2</v>
      </c>
      <c r="F521" t="s">
        <v>346</v>
      </c>
      <c r="G521">
        <v>-1</v>
      </c>
      <c r="H521">
        <v>1</v>
      </c>
      <c r="I521">
        <v>13</v>
      </c>
      <c r="J521">
        <v>0</v>
      </c>
    </row>
    <row r="522" spans="1:10" x14ac:dyDescent="0.25">
      <c r="A522" t="s">
        <v>1244</v>
      </c>
      <c r="B522" t="s">
        <v>357</v>
      </c>
      <c r="C522">
        <v>-0.27704389758657699</v>
      </c>
      <c r="D522">
        <v>0.13830243003196099</v>
      </c>
      <c r="E522">
        <v>7.6753321189962101E-2</v>
      </c>
      <c r="F522" t="s">
        <v>346</v>
      </c>
      <c r="G522">
        <v>-1</v>
      </c>
      <c r="H522">
        <v>1</v>
      </c>
      <c r="I522">
        <v>1</v>
      </c>
      <c r="J522">
        <v>1</v>
      </c>
    </row>
    <row r="523" spans="1:10" x14ac:dyDescent="0.25">
      <c r="A523" t="s">
        <v>1245</v>
      </c>
      <c r="B523" t="s">
        <v>345</v>
      </c>
      <c r="C523">
        <v>-0.39479579461900199</v>
      </c>
      <c r="D523">
        <v>3.0844418320871599E-2</v>
      </c>
      <c r="E523">
        <v>0.155863719448849</v>
      </c>
      <c r="F523" t="s">
        <v>316</v>
      </c>
      <c r="G523">
        <v>-1</v>
      </c>
      <c r="H523">
        <v>1</v>
      </c>
      <c r="I523">
        <v>1</v>
      </c>
      <c r="J523">
        <v>1</v>
      </c>
    </row>
    <row r="524" spans="1:10" x14ac:dyDescent="0.25">
      <c r="A524" t="s">
        <v>1246</v>
      </c>
      <c r="B524" t="s">
        <v>344</v>
      </c>
      <c r="C524">
        <v>-0.345491190017441</v>
      </c>
      <c r="D524">
        <v>6.1487350023361802E-2</v>
      </c>
      <c r="E524">
        <v>0.119364162379668</v>
      </c>
      <c r="F524" t="s">
        <v>316</v>
      </c>
      <c r="G524">
        <v>-1</v>
      </c>
      <c r="H524">
        <v>1</v>
      </c>
      <c r="I524">
        <v>5</v>
      </c>
      <c r="J524">
        <v>0</v>
      </c>
    </row>
    <row r="525" spans="1:10" x14ac:dyDescent="0.25">
      <c r="A525" t="s">
        <v>1247</v>
      </c>
      <c r="B525" t="s">
        <v>343</v>
      </c>
      <c r="C525">
        <v>-0.33340457052313999</v>
      </c>
      <c r="D525">
        <v>7.1789788002144403E-2</v>
      </c>
      <c r="E525">
        <v>0.11115860764572</v>
      </c>
      <c r="F525" t="s">
        <v>316</v>
      </c>
      <c r="G525">
        <v>-1</v>
      </c>
      <c r="H525">
        <v>1</v>
      </c>
      <c r="I525">
        <v>6</v>
      </c>
      <c r="J525">
        <v>0</v>
      </c>
    </row>
    <row r="526" spans="1:10" x14ac:dyDescent="0.25">
      <c r="A526" t="s">
        <v>1248</v>
      </c>
      <c r="B526" t="s">
        <v>342</v>
      </c>
      <c r="C526">
        <v>-0.27263681346584401</v>
      </c>
      <c r="D526">
        <v>0.14494545220316199</v>
      </c>
      <c r="E526">
        <v>7.4330832056809404E-2</v>
      </c>
      <c r="F526" t="s">
        <v>316</v>
      </c>
      <c r="G526">
        <v>-1</v>
      </c>
      <c r="H526">
        <v>1</v>
      </c>
      <c r="I526">
        <v>14</v>
      </c>
      <c r="J526">
        <v>0</v>
      </c>
    </row>
    <row r="527" spans="1:10" x14ac:dyDescent="0.25">
      <c r="A527" t="s">
        <v>1249</v>
      </c>
      <c r="B527" t="s">
        <v>340</v>
      </c>
      <c r="C527">
        <v>-0.369918277357487</v>
      </c>
      <c r="D527">
        <v>4.4215249968004099E-2</v>
      </c>
      <c r="E527">
        <v>0.13683953192313</v>
      </c>
      <c r="F527" t="s">
        <v>316</v>
      </c>
      <c r="G527">
        <v>-1</v>
      </c>
      <c r="H527">
        <v>1</v>
      </c>
      <c r="I527">
        <v>3</v>
      </c>
      <c r="J527">
        <v>0</v>
      </c>
    </row>
    <row r="528" spans="1:10" x14ac:dyDescent="0.25">
      <c r="A528" t="s">
        <v>1250</v>
      </c>
      <c r="B528" t="s">
        <v>339</v>
      </c>
      <c r="C528">
        <v>-0.32134347642414501</v>
      </c>
      <c r="D528">
        <v>8.3354730123040496E-2</v>
      </c>
      <c r="E528">
        <v>0.103261629840355</v>
      </c>
      <c r="F528" t="s">
        <v>316</v>
      </c>
      <c r="G528">
        <v>-1</v>
      </c>
      <c r="H528">
        <v>1</v>
      </c>
      <c r="I528">
        <v>9</v>
      </c>
      <c r="J528">
        <v>0</v>
      </c>
    </row>
    <row r="529" spans="1:10" x14ac:dyDescent="0.25">
      <c r="A529" t="s">
        <v>1251</v>
      </c>
      <c r="B529" t="s">
        <v>338</v>
      </c>
      <c r="C529">
        <v>-0.31520711405570601</v>
      </c>
      <c r="D529">
        <v>8.9760683560919097E-2</v>
      </c>
      <c r="E529">
        <v>9.9355524751327501E-2</v>
      </c>
      <c r="F529" t="s">
        <v>316</v>
      </c>
      <c r="G529">
        <v>-1</v>
      </c>
      <c r="H529">
        <v>1</v>
      </c>
      <c r="I529">
        <v>10</v>
      </c>
      <c r="J529">
        <v>0</v>
      </c>
    </row>
    <row r="530" spans="1:10" x14ac:dyDescent="0.25">
      <c r="A530" t="s">
        <v>1252</v>
      </c>
      <c r="B530" t="s">
        <v>337</v>
      </c>
      <c r="C530">
        <v>-0.242755913775661</v>
      </c>
      <c r="D530">
        <v>0.19616073665981101</v>
      </c>
      <c r="E530">
        <v>5.8930433673056198E-2</v>
      </c>
      <c r="F530" t="s">
        <v>316</v>
      </c>
      <c r="G530">
        <v>-1</v>
      </c>
      <c r="H530">
        <v>1</v>
      </c>
      <c r="I530">
        <v>15</v>
      </c>
      <c r="J530">
        <v>0</v>
      </c>
    </row>
    <row r="531" spans="1:10" x14ac:dyDescent="0.25">
      <c r="A531" t="s">
        <v>1253</v>
      </c>
      <c r="B531" t="s">
        <v>335</v>
      </c>
      <c r="C531">
        <v>-0.34808880608505299</v>
      </c>
      <c r="D531">
        <v>5.9432355476676697E-2</v>
      </c>
      <c r="E531">
        <v>0.121165816921718</v>
      </c>
      <c r="F531" t="s">
        <v>316</v>
      </c>
      <c r="G531">
        <v>-1</v>
      </c>
      <c r="H531">
        <v>1</v>
      </c>
      <c r="I531">
        <v>4</v>
      </c>
      <c r="J531">
        <v>0</v>
      </c>
    </row>
    <row r="532" spans="1:10" x14ac:dyDescent="0.25">
      <c r="A532" t="s">
        <v>1254</v>
      </c>
      <c r="B532" t="s">
        <v>334</v>
      </c>
      <c r="C532">
        <v>-0.291426255209562</v>
      </c>
      <c r="D532">
        <v>0.11816593091672099</v>
      </c>
      <c r="E532">
        <v>8.4929262225468996E-2</v>
      </c>
      <c r="F532" t="s">
        <v>316</v>
      </c>
      <c r="G532">
        <v>-1</v>
      </c>
      <c r="H532">
        <v>1</v>
      </c>
      <c r="I532">
        <v>11</v>
      </c>
      <c r="J532">
        <v>0</v>
      </c>
    </row>
    <row r="533" spans="1:10" x14ac:dyDescent="0.25">
      <c r="A533" t="s">
        <v>1255</v>
      </c>
      <c r="B533" t="s">
        <v>333</v>
      </c>
      <c r="C533">
        <v>-0.29132456072156698</v>
      </c>
      <c r="D533">
        <v>0.118300217679324</v>
      </c>
      <c r="E533">
        <v>8.4869999679613894E-2</v>
      </c>
      <c r="F533" t="s">
        <v>316</v>
      </c>
      <c r="G533">
        <v>-1</v>
      </c>
      <c r="H533">
        <v>1</v>
      </c>
      <c r="I533">
        <v>12</v>
      </c>
      <c r="J533">
        <v>0</v>
      </c>
    </row>
    <row r="534" spans="1:10" x14ac:dyDescent="0.25">
      <c r="A534" t="s">
        <v>1256</v>
      </c>
      <c r="B534" t="s">
        <v>332</v>
      </c>
      <c r="C534">
        <v>-0.23351936453580299</v>
      </c>
      <c r="D534">
        <v>0.21425586377362599</v>
      </c>
      <c r="E534">
        <v>5.4531293613205502E-2</v>
      </c>
      <c r="F534" t="s">
        <v>316</v>
      </c>
      <c r="G534">
        <v>-1</v>
      </c>
      <c r="H534">
        <v>1</v>
      </c>
      <c r="I534">
        <v>17</v>
      </c>
      <c r="J534">
        <v>0</v>
      </c>
    </row>
    <row r="535" spans="1:10" x14ac:dyDescent="0.25">
      <c r="A535" t="s">
        <v>1257</v>
      </c>
      <c r="B535" t="s">
        <v>330</v>
      </c>
      <c r="C535">
        <v>-0.32513415364044901</v>
      </c>
      <c r="D535">
        <v>7.9576134423693504E-2</v>
      </c>
      <c r="E535">
        <v>0.105712217863491</v>
      </c>
      <c r="F535" t="s">
        <v>316</v>
      </c>
      <c r="G535">
        <v>-1</v>
      </c>
      <c r="H535">
        <v>1</v>
      </c>
      <c r="I535">
        <v>7</v>
      </c>
      <c r="J535">
        <v>0</v>
      </c>
    </row>
    <row r="536" spans="1:10" x14ac:dyDescent="0.25">
      <c r="A536" t="s">
        <v>1258</v>
      </c>
      <c r="B536" t="s">
        <v>329</v>
      </c>
      <c r="C536">
        <v>-0.23411738515963601</v>
      </c>
      <c r="D536">
        <v>0.21305100245658301</v>
      </c>
      <c r="E536">
        <v>5.48109500339857E-2</v>
      </c>
      <c r="F536" t="s">
        <v>316</v>
      </c>
      <c r="G536">
        <v>-1</v>
      </c>
      <c r="H536">
        <v>1</v>
      </c>
      <c r="I536">
        <v>16</v>
      </c>
      <c r="J536">
        <v>0</v>
      </c>
    </row>
    <row r="537" spans="1:10" x14ac:dyDescent="0.25">
      <c r="A537" t="s">
        <v>1259</v>
      </c>
      <c r="B537" t="s">
        <v>328</v>
      </c>
      <c r="C537">
        <v>-0.32402015208693002</v>
      </c>
      <c r="D537">
        <v>8.0672658949091494E-2</v>
      </c>
      <c r="E537">
        <v>0.10498905895843701</v>
      </c>
      <c r="F537" t="s">
        <v>316</v>
      </c>
      <c r="G537">
        <v>-1</v>
      </c>
      <c r="H537">
        <v>1</v>
      </c>
      <c r="I537">
        <v>8</v>
      </c>
      <c r="J537">
        <v>0</v>
      </c>
    </row>
    <row r="538" spans="1:10" x14ac:dyDescent="0.25">
      <c r="A538" t="s">
        <v>1260</v>
      </c>
      <c r="B538" t="s">
        <v>327</v>
      </c>
      <c r="C538">
        <v>-0.130938801908459</v>
      </c>
      <c r="D538">
        <v>0.49039189643022701</v>
      </c>
      <c r="E538">
        <v>1.7144969845222801E-2</v>
      </c>
      <c r="F538" t="s">
        <v>316</v>
      </c>
      <c r="G538">
        <v>-1</v>
      </c>
      <c r="H538">
        <v>1</v>
      </c>
      <c r="I538">
        <v>22</v>
      </c>
      <c r="J538">
        <v>0</v>
      </c>
    </row>
    <row r="539" spans="1:10" x14ac:dyDescent="0.25">
      <c r="A539" t="s">
        <v>1261</v>
      </c>
      <c r="B539" t="s">
        <v>270</v>
      </c>
      <c r="C539">
        <v>4.3681849737191997E-3</v>
      </c>
      <c r="D539">
        <v>0.98172289600005302</v>
      </c>
      <c r="E539" s="16">
        <v>1.9081039964618999E-5</v>
      </c>
      <c r="F539" t="s">
        <v>256</v>
      </c>
      <c r="G539">
        <v>1</v>
      </c>
      <c r="H539">
        <v>1</v>
      </c>
      <c r="I539">
        <v>3</v>
      </c>
      <c r="J539">
        <v>0</v>
      </c>
    </row>
    <row r="540" spans="1:10" x14ac:dyDescent="0.25">
      <c r="A540" t="s">
        <v>1262</v>
      </c>
      <c r="B540" t="s">
        <v>195</v>
      </c>
      <c r="C540">
        <v>-0.216738300957803</v>
      </c>
      <c r="D540">
        <v>0.249970595190284</v>
      </c>
      <c r="E540">
        <v>4.6975491102075398E-2</v>
      </c>
      <c r="F540" t="s">
        <v>166</v>
      </c>
      <c r="G540">
        <v>-1</v>
      </c>
      <c r="H540">
        <v>1</v>
      </c>
      <c r="I540">
        <v>9</v>
      </c>
      <c r="J540">
        <v>0</v>
      </c>
    </row>
    <row r="541" spans="1:10" x14ac:dyDescent="0.25">
      <c r="A541" t="s">
        <v>1263</v>
      </c>
      <c r="B541" t="s">
        <v>194</v>
      </c>
      <c r="C541">
        <v>-0.14837437147172799</v>
      </c>
      <c r="D541">
        <v>0.43392445138783098</v>
      </c>
      <c r="E541">
        <v>2.2014954109630301E-2</v>
      </c>
      <c r="F541" t="s">
        <v>166</v>
      </c>
      <c r="G541">
        <v>-1</v>
      </c>
      <c r="H541">
        <v>1</v>
      </c>
      <c r="I541">
        <v>18</v>
      </c>
      <c r="J541">
        <v>0</v>
      </c>
    </row>
    <row r="542" spans="1:10" x14ac:dyDescent="0.25">
      <c r="A542" t="s">
        <v>1264</v>
      </c>
      <c r="B542" t="s">
        <v>193</v>
      </c>
      <c r="C542">
        <v>-0.14786970742859201</v>
      </c>
      <c r="D542">
        <v>0.435507139165976</v>
      </c>
      <c r="E542">
        <v>2.1865450375017501E-2</v>
      </c>
      <c r="F542" t="s">
        <v>166</v>
      </c>
      <c r="G542">
        <v>-1</v>
      </c>
      <c r="H542">
        <v>1</v>
      </c>
      <c r="I542">
        <v>20</v>
      </c>
      <c r="J542">
        <v>0</v>
      </c>
    </row>
    <row r="543" spans="1:10" x14ac:dyDescent="0.25">
      <c r="A543" t="s">
        <v>1265</v>
      </c>
      <c r="B543" t="s">
        <v>192</v>
      </c>
      <c r="C543">
        <v>-0.169112580431411</v>
      </c>
      <c r="D543">
        <v>0.37166010551573397</v>
      </c>
      <c r="E543">
        <v>2.85990648601708E-2</v>
      </c>
      <c r="F543" t="s">
        <v>166</v>
      </c>
      <c r="G543">
        <v>-1</v>
      </c>
      <c r="H543">
        <v>1</v>
      </c>
      <c r="I543">
        <v>15</v>
      </c>
      <c r="J543">
        <v>0</v>
      </c>
    </row>
    <row r="544" spans="1:10" x14ac:dyDescent="0.25">
      <c r="A544" t="s">
        <v>1266</v>
      </c>
      <c r="B544" t="s">
        <v>190</v>
      </c>
      <c r="C544">
        <v>-0.174780058547367</v>
      </c>
      <c r="D544">
        <v>0.35560590497537498</v>
      </c>
      <c r="E544">
        <v>3.0548068865821499E-2</v>
      </c>
      <c r="F544" t="s">
        <v>166</v>
      </c>
      <c r="G544">
        <v>-1</v>
      </c>
      <c r="H544">
        <v>1</v>
      </c>
      <c r="I544">
        <v>14</v>
      </c>
      <c r="J544">
        <v>0</v>
      </c>
    </row>
    <row r="545" spans="1:10" x14ac:dyDescent="0.25">
      <c r="A545" t="s">
        <v>1267</v>
      </c>
      <c r="B545" t="s">
        <v>189</v>
      </c>
      <c r="C545">
        <v>-0.108690181920356</v>
      </c>
      <c r="D545">
        <v>0.56750985756041195</v>
      </c>
      <c r="E545">
        <v>1.1813555645880099E-2</v>
      </c>
      <c r="F545" t="s">
        <v>166</v>
      </c>
      <c r="G545">
        <v>-1</v>
      </c>
      <c r="H545">
        <v>1</v>
      </c>
      <c r="I545">
        <v>23</v>
      </c>
      <c r="J545">
        <v>0</v>
      </c>
    </row>
    <row r="546" spans="1:10" x14ac:dyDescent="0.25">
      <c r="A546" t="s">
        <v>1268</v>
      </c>
      <c r="B546" t="s">
        <v>188</v>
      </c>
      <c r="C546">
        <v>-0.14013800849028701</v>
      </c>
      <c r="D546">
        <v>0.46014448583758299</v>
      </c>
      <c r="E546">
        <v>1.9638661423623999E-2</v>
      </c>
      <c r="F546" t="s">
        <v>166</v>
      </c>
      <c r="G546">
        <v>-1</v>
      </c>
      <c r="H546">
        <v>1</v>
      </c>
      <c r="I546">
        <v>21</v>
      </c>
      <c r="J546">
        <v>0</v>
      </c>
    </row>
    <row r="547" spans="1:10" x14ac:dyDescent="0.25">
      <c r="A547" t="s">
        <v>1269</v>
      </c>
      <c r="B547" t="s">
        <v>187</v>
      </c>
      <c r="C547">
        <v>-0.18272019648714399</v>
      </c>
      <c r="D547">
        <v>0.33382249671532799</v>
      </c>
      <c r="E547">
        <v>3.3386670204300702E-2</v>
      </c>
      <c r="F547" t="s">
        <v>166</v>
      </c>
      <c r="G547">
        <v>-1</v>
      </c>
      <c r="H547">
        <v>1</v>
      </c>
      <c r="I547">
        <v>12</v>
      </c>
      <c r="J547">
        <v>0</v>
      </c>
    </row>
    <row r="548" spans="1:10" x14ac:dyDescent="0.25">
      <c r="A548" t="s">
        <v>1270</v>
      </c>
      <c r="B548" t="s">
        <v>185</v>
      </c>
      <c r="C548">
        <v>-0.12725177444591901</v>
      </c>
      <c r="D548">
        <v>0.50279215791073595</v>
      </c>
      <c r="E548">
        <v>1.6193014099635101E-2</v>
      </c>
      <c r="F548" t="s">
        <v>166</v>
      </c>
      <c r="G548">
        <v>-1</v>
      </c>
      <c r="H548">
        <v>1</v>
      </c>
      <c r="I548">
        <v>22</v>
      </c>
      <c r="J548">
        <v>0</v>
      </c>
    </row>
    <row r="549" spans="1:10" x14ac:dyDescent="0.25">
      <c r="A549" t="s">
        <v>1271</v>
      </c>
      <c r="B549" t="s">
        <v>184</v>
      </c>
      <c r="C549">
        <v>-8.6113063867537504E-2</v>
      </c>
      <c r="D549">
        <v>0.65093678405698197</v>
      </c>
      <c r="E549">
        <v>7.4154597686549003E-3</v>
      </c>
      <c r="F549" t="s">
        <v>166</v>
      </c>
      <c r="G549">
        <v>-1</v>
      </c>
      <c r="H549">
        <v>1</v>
      </c>
      <c r="I549">
        <v>26</v>
      </c>
      <c r="J549">
        <v>0</v>
      </c>
    </row>
    <row r="550" spans="1:10" x14ac:dyDescent="0.25">
      <c r="A550" t="s">
        <v>1272</v>
      </c>
      <c r="B550" t="s">
        <v>183</v>
      </c>
      <c r="C550">
        <v>-0.15189721236661</v>
      </c>
      <c r="D550">
        <v>0.42296433442792902</v>
      </c>
      <c r="E550">
        <v>2.30727631247474E-2</v>
      </c>
      <c r="F550" t="s">
        <v>166</v>
      </c>
      <c r="G550">
        <v>-1</v>
      </c>
      <c r="H550">
        <v>1</v>
      </c>
      <c r="I550">
        <v>17</v>
      </c>
      <c r="J550">
        <v>0</v>
      </c>
    </row>
    <row r="551" spans="1:10" x14ac:dyDescent="0.25">
      <c r="A551" t="s">
        <v>1273</v>
      </c>
      <c r="B551" t="s">
        <v>182</v>
      </c>
      <c r="C551">
        <v>-0.23067138094867701</v>
      </c>
      <c r="D551">
        <v>0.22005752246094201</v>
      </c>
      <c r="E551">
        <v>5.3209285988770103E-2</v>
      </c>
      <c r="F551" t="s">
        <v>166</v>
      </c>
      <c r="G551">
        <v>-1</v>
      </c>
      <c r="H551">
        <v>1</v>
      </c>
      <c r="I551">
        <v>5</v>
      </c>
      <c r="J551">
        <v>0</v>
      </c>
    </row>
    <row r="552" spans="1:10" x14ac:dyDescent="0.25">
      <c r="A552" t="s">
        <v>1274</v>
      </c>
      <c r="B552" t="s">
        <v>180</v>
      </c>
      <c r="C552">
        <v>-0.100830717056672</v>
      </c>
      <c r="D552">
        <v>0.59600098335763696</v>
      </c>
      <c r="E552">
        <v>1.01668335021626E-2</v>
      </c>
      <c r="F552" t="s">
        <v>166</v>
      </c>
      <c r="G552">
        <v>-1</v>
      </c>
      <c r="H552">
        <v>1</v>
      </c>
      <c r="I552">
        <v>24</v>
      </c>
      <c r="J552">
        <v>0</v>
      </c>
    </row>
    <row r="553" spans="1:10" x14ac:dyDescent="0.25">
      <c r="A553" t="s">
        <v>1275</v>
      </c>
      <c r="B553" t="s">
        <v>179</v>
      </c>
      <c r="C553">
        <v>-6.9139372637939595E-2</v>
      </c>
      <c r="D553">
        <v>0.71657825943063902</v>
      </c>
      <c r="E553">
        <v>4.7802528487679002E-3</v>
      </c>
      <c r="F553" t="s">
        <v>166</v>
      </c>
      <c r="G553">
        <v>-1</v>
      </c>
      <c r="H553">
        <v>1</v>
      </c>
      <c r="I553">
        <v>27</v>
      </c>
      <c r="J553">
        <v>0</v>
      </c>
    </row>
    <row r="554" spans="1:10" x14ac:dyDescent="0.25">
      <c r="A554" t="s">
        <v>1276</v>
      </c>
      <c r="B554" t="s">
        <v>178</v>
      </c>
      <c r="C554">
        <v>-0.22533177862294301</v>
      </c>
      <c r="D554">
        <v>0.231219857112623</v>
      </c>
      <c r="E554">
        <v>5.0774410457379397E-2</v>
      </c>
      <c r="F554" t="s">
        <v>166</v>
      </c>
      <c r="G554">
        <v>-1</v>
      </c>
      <c r="H554">
        <v>1</v>
      </c>
      <c r="I554">
        <v>7</v>
      </c>
      <c r="J554">
        <v>0</v>
      </c>
    </row>
    <row r="555" spans="1:10" x14ac:dyDescent="0.25">
      <c r="A555" t="s">
        <v>1277</v>
      </c>
      <c r="B555" t="s">
        <v>177</v>
      </c>
      <c r="C555">
        <v>-0.22268555279317401</v>
      </c>
      <c r="D555">
        <v>0.23689018059837799</v>
      </c>
      <c r="E555">
        <v>4.9588855422801302E-2</v>
      </c>
      <c r="F555" t="s">
        <v>166</v>
      </c>
      <c r="G555">
        <v>-1</v>
      </c>
      <c r="H555">
        <v>1</v>
      </c>
      <c r="I555">
        <v>8</v>
      </c>
      <c r="J555">
        <v>0</v>
      </c>
    </row>
    <row r="556" spans="1:10" x14ac:dyDescent="0.25">
      <c r="A556" t="s">
        <v>1278</v>
      </c>
      <c r="B556" t="s">
        <v>135</v>
      </c>
      <c r="C556">
        <v>-0.24078286742052399</v>
      </c>
      <c r="D556">
        <v>0.19993411135379399</v>
      </c>
      <c r="E556">
        <v>5.7976389243249798E-2</v>
      </c>
      <c r="F556" t="s">
        <v>106</v>
      </c>
      <c r="G556">
        <v>-1</v>
      </c>
      <c r="H556">
        <v>1</v>
      </c>
      <c r="I556">
        <v>7</v>
      </c>
      <c r="J556">
        <v>0</v>
      </c>
    </row>
    <row r="557" spans="1:10" x14ac:dyDescent="0.25">
      <c r="A557" t="s">
        <v>1279</v>
      </c>
      <c r="B557" t="s">
        <v>134</v>
      </c>
      <c r="C557">
        <v>-0.17249960823470301</v>
      </c>
      <c r="D557">
        <v>0.362015300123256</v>
      </c>
      <c r="E557">
        <v>2.9756114841126301E-2</v>
      </c>
      <c r="F557" t="s">
        <v>106</v>
      </c>
      <c r="G557">
        <v>-1</v>
      </c>
      <c r="H557">
        <v>1</v>
      </c>
      <c r="I557">
        <v>21</v>
      </c>
      <c r="J557">
        <v>0</v>
      </c>
    </row>
    <row r="558" spans="1:10" x14ac:dyDescent="0.25">
      <c r="A558" t="s">
        <v>1280</v>
      </c>
      <c r="B558" t="s">
        <v>133</v>
      </c>
      <c r="C558">
        <v>-0.178628300804101</v>
      </c>
      <c r="D558">
        <v>0.34494473829552003</v>
      </c>
      <c r="E558">
        <v>3.1908069848160601E-2</v>
      </c>
      <c r="F558" t="s">
        <v>106</v>
      </c>
      <c r="G558">
        <v>-1</v>
      </c>
      <c r="H558">
        <v>1</v>
      </c>
      <c r="I558">
        <v>20</v>
      </c>
      <c r="J558">
        <v>0</v>
      </c>
    </row>
    <row r="559" spans="1:10" x14ac:dyDescent="0.25">
      <c r="A559" t="s">
        <v>1281</v>
      </c>
      <c r="B559" t="s">
        <v>132</v>
      </c>
      <c r="C559">
        <v>-0.194583891109082</v>
      </c>
      <c r="D559">
        <v>0.30282983191284402</v>
      </c>
      <c r="E559">
        <v>3.7862890679151197E-2</v>
      </c>
      <c r="F559" t="s">
        <v>106</v>
      </c>
      <c r="G559">
        <v>-1</v>
      </c>
      <c r="H559">
        <v>1</v>
      </c>
      <c r="I559">
        <v>17</v>
      </c>
      <c r="J559">
        <v>0</v>
      </c>
    </row>
    <row r="560" spans="1:10" x14ac:dyDescent="0.25">
      <c r="A560" t="s">
        <v>1282</v>
      </c>
      <c r="B560" t="s">
        <v>130</v>
      </c>
      <c r="C560">
        <v>-0.19994156360837301</v>
      </c>
      <c r="D560">
        <v>0.28944738222106497</v>
      </c>
      <c r="E560">
        <v>3.9976628858161299E-2</v>
      </c>
      <c r="F560" t="s">
        <v>106</v>
      </c>
      <c r="G560">
        <v>-1</v>
      </c>
      <c r="H560">
        <v>1</v>
      </c>
      <c r="I560">
        <v>15</v>
      </c>
      <c r="J560">
        <v>0</v>
      </c>
    </row>
    <row r="561" spans="1:10" x14ac:dyDescent="0.25">
      <c r="A561" t="s">
        <v>1283</v>
      </c>
      <c r="B561" t="s">
        <v>129</v>
      </c>
      <c r="C561">
        <v>-0.12988871971948901</v>
      </c>
      <c r="D561">
        <v>0.49390763424328299</v>
      </c>
      <c r="E561">
        <v>1.6871079510367901E-2</v>
      </c>
      <c r="F561" t="s">
        <v>106</v>
      </c>
      <c r="G561">
        <v>-1</v>
      </c>
      <c r="H561">
        <v>1</v>
      </c>
      <c r="I561">
        <v>24</v>
      </c>
      <c r="J561">
        <v>0</v>
      </c>
    </row>
    <row r="562" spans="1:10" x14ac:dyDescent="0.25">
      <c r="A562" t="s">
        <v>1284</v>
      </c>
      <c r="B562" t="s">
        <v>128</v>
      </c>
      <c r="C562">
        <v>-0.180818898471684</v>
      </c>
      <c r="D562">
        <v>0.33896295435216001</v>
      </c>
      <c r="E562">
        <v>3.2695474044513402E-2</v>
      </c>
      <c r="F562" t="s">
        <v>106</v>
      </c>
      <c r="G562">
        <v>-1</v>
      </c>
      <c r="H562">
        <v>1</v>
      </c>
      <c r="I562">
        <v>19</v>
      </c>
      <c r="J562">
        <v>0</v>
      </c>
    </row>
    <row r="563" spans="1:10" x14ac:dyDescent="0.25">
      <c r="A563" t="s">
        <v>1285</v>
      </c>
      <c r="B563" t="s">
        <v>127</v>
      </c>
      <c r="C563">
        <v>-0.20376299770172199</v>
      </c>
      <c r="D563">
        <v>0.280135969433503</v>
      </c>
      <c r="E563">
        <v>4.1519359232392403E-2</v>
      </c>
      <c r="F563" t="s">
        <v>106</v>
      </c>
      <c r="G563">
        <v>-1</v>
      </c>
      <c r="H563">
        <v>1</v>
      </c>
      <c r="I563">
        <v>13</v>
      </c>
      <c r="J563">
        <v>0</v>
      </c>
    </row>
    <row r="564" spans="1:10" x14ac:dyDescent="0.25">
      <c r="A564" t="s">
        <v>1286</v>
      </c>
      <c r="B564" t="s">
        <v>125</v>
      </c>
      <c r="C564">
        <v>-0.14996466711172499</v>
      </c>
      <c r="D564">
        <v>0.42895770044460702</v>
      </c>
      <c r="E564">
        <v>2.24894013819304E-2</v>
      </c>
      <c r="F564" t="s">
        <v>106</v>
      </c>
      <c r="G564">
        <v>-1</v>
      </c>
      <c r="H564">
        <v>1</v>
      </c>
      <c r="I564">
        <v>22</v>
      </c>
      <c r="J564">
        <v>0</v>
      </c>
    </row>
    <row r="565" spans="1:10" x14ac:dyDescent="0.25">
      <c r="A565" t="s">
        <v>1287</v>
      </c>
      <c r="B565" t="s">
        <v>124</v>
      </c>
      <c r="C565">
        <v>-0.11698506736672599</v>
      </c>
      <c r="D565">
        <v>0.538127683527303</v>
      </c>
      <c r="E565">
        <v>1.36855059867974E-2</v>
      </c>
      <c r="F565" t="s">
        <v>106</v>
      </c>
      <c r="G565">
        <v>-1</v>
      </c>
      <c r="H565">
        <v>1</v>
      </c>
      <c r="I565">
        <v>25</v>
      </c>
      <c r="J565">
        <v>0</v>
      </c>
    </row>
    <row r="566" spans="1:10" x14ac:dyDescent="0.25">
      <c r="A566" t="s">
        <v>1288</v>
      </c>
      <c r="B566" t="s">
        <v>123</v>
      </c>
      <c r="C566">
        <v>-0.192348432336026</v>
      </c>
      <c r="D566">
        <v>0.30852667046512</v>
      </c>
      <c r="E566">
        <v>3.6997919422127101E-2</v>
      </c>
      <c r="F566" t="s">
        <v>106</v>
      </c>
      <c r="G566">
        <v>-1</v>
      </c>
      <c r="H566">
        <v>1</v>
      </c>
      <c r="I566">
        <v>18</v>
      </c>
      <c r="J566">
        <v>0</v>
      </c>
    </row>
    <row r="567" spans="1:10" x14ac:dyDescent="0.25">
      <c r="A567" t="s">
        <v>1289</v>
      </c>
      <c r="B567" t="s">
        <v>122</v>
      </c>
      <c r="C567">
        <v>-0.25692538424053801</v>
      </c>
      <c r="D567">
        <v>0.17050630864518401</v>
      </c>
      <c r="E567">
        <v>6.6010653067148095E-2</v>
      </c>
      <c r="F567" t="s">
        <v>106</v>
      </c>
      <c r="G567">
        <v>-1</v>
      </c>
      <c r="H567">
        <v>1</v>
      </c>
      <c r="I567">
        <v>5</v>
      </c>
      <c r="J567">
        <v>0</v>
      </c>
    </row>
    <row r="568" spans="1:10" x14ac:dyDescent="0.25">
      <c r="A568" t="s">
        <v>1290</v>
      </c>
      <c r="B568" t="s">
        <v>120</v>
      </c>
      <c r="C568">
        <v>-0.14206715089838401</v>
      </c>
      <c r="D568">
        <v>0.45392916638304498</v>
      </c>
      <c r="E568">
        <v>2.0183075364384101E-2</v>
      </c>
      <c r="F568" t="s">
        <v>106</v>
      </c>
      <c r="G568">
        <v>-1</v>
      </c>
      <c r="H568">
        <v>1</v>
      </c>
      <c r="I568">
        <v>23</v>
      </c>
      <c r="J568">
        <v>0</v>
      </c>
    </row>
    <row r="569" spans="1:10" x14ac:dyDescent="0.25">
      <c r="A569" t="s">
        <v>1291</v>
      </c>
      <c r="B569" t="s">
        <v>119</v>
      </c>
      <c r="C569">
        <v>-8.4462106222445502E-2</v>
      </c>
      <c r="D569">
        <v>0.65721967396424796</v>
      </c>
      <c r="E569">
        <v>7.1338473875319003E-3</v>
      </c>
      <c r="F569" t="s">
        <v>106</v>
      </c>
      <c r="G569">
        <v>-1</v>
      </c>
      <c r="H569">
        <v>1</v>
      </c>
      <c r="I569">
        <v>27</v>
      </c>
      <c r="J569">
        <v>0</v>
      </c>
    </row>
    <row r="570" spans="1:10" x14ac:dyDescent="0.25">
      <c r="A570" t="s">
        <v>1292</v>
      </c>
      <c r="B570" t="s">
        <v>118</v>
      </c>
      <c r="C570">
        <v>-0.28672076703793098</v>
      </c>
      <c r="D570">
        <v>0.124498667320097</v>
      </c>
      <c r="E570">
        <v>8.2208798250819795E-2</v>
      </c>
      <c r="F570" t="s">
        <v>106</v>
      </c>
      <c r="G570">
        <v>-1</v>
      </c>
      <c r="H570">
        <v>1</v>
      </c>
      <c r="I570">
        <v>2</v>
      </c>
      <c r="J570">
        <v>0</v>
      </c>
    </row>
    <row r="571" spans="1:10" x14ac:dyDescent="0.25">
      <c r="A571" t="s">
        <v>1293</v>
      </c>
      <c r="B571" t="s">
        <v>117</v>
      </c>
      <c r="C571">
        <v>-0.20603008599009601</v>
      </c>
      <c r="D571">
        <v>0.27470390342932899</v>
      </c>
      <c r="E571">
        <v>4.2448396333086599E-2</v>
      </c>
      <c r="F571" t="s">
        <v>106</v>
      </c>
      <c r="G571">
        <v>-1</v>
      </c>
      <c r="H571">
        <v>1</v>
      </c>
      <c r="I571">
        <v>12</v>
      </c>
      <c r="J571">
        <v>0</v>
      </c>
    </row>
    <row r="572" spans="1:10" x14ac:dyDescent="0.25">
      <c r="A572" t="s">
        <v>1294</v>
      </c>
      <c r="B572" t="s">
        <v>44</v>
      </c>
      <c r="C572">
        <v>-3.0460670444116999E-2</v>
      </c>
      <c r="D572">
        <v>0.87304848561888404</v>
      </c>
      <c r="E572">
        <v>9.2785244390540002E-4</v>
      </c>
      <c r="F572" t="s">
        <v>16</v>
      </c>
      <c r="G572">
        <v>-1</v>
      </c>
      <c r="H572">
        <v>1</v>
      </c>
      <c r="I572">
        <v>27</v>
      </c>
      <c r="J572">
        <v>0</v>
      </c>
    </row>
    <row r="573" spans="1:10" x14ac:dyDescent="0.25">
      <c r="A573" t="s">
        <v>1295</v>
      </c>
      <c r="B573" t="s">
        <v>43</v>
      </c>
      <c r="C573">
        <v>-0.18017080592103299</v>
      </c>
      <c r="D573">
        <v>0.34072608480907601</v>
      </c>
      <c r="E573">
        <v>3.2461519306234699E-2</v>
      </c>
      <c r="F573" t="s">
        <v>16</v>
      </c>
      <c r="G573">
        <v>-1</v>
      </c>
      <c r="H573">
        <v>1</v>
      </c>
      <c r="I573">
        <v>21</v>
      </c>
      <c r="J573">
        <v>0</v>
      </c>
    </row>
    <row r="574" spans="1:10" x14ac:dyDescent="0.25">
      <c r="A574" t="s">
        <v>1296</v>
      </c>
      <c r="B574" t="s">
        <v>42</v>
      </c>
      <c r="C574">
        <v>-0.28044363907314102</v>
      </c>
      <c r="D574">
        <v>0.13333142039832799</v>
      </c>
      <c r="E574">
        <v>7.8648634696586506E-2</v>
      </c>
      <c r="F574" t="s">
        <v>16</v>
      </c>
      <c r="G574">
        <v>-1</v>
      </c>
      <c r="H574">
        <v>1</v>
      </c>
      <c r="I574">
        <v>15</v>
      </c>
      <c r="J574">
        <v>0</v>
      </c>
    </row>
    <row r="575" spans="1:10" x14ac:dyDescent="0.25">
      <c r="A575" t="s">
        <v>1297</v>
      </c>
      <c r="B575" t="s">
        <v>39</v>
      </c>
      <c r="C575">
        <v>-9.5541789088404799E-2</v>
      </c>
      <c r="D575">
        <v>0.61551321054316699</v>
      </c>
      <c r="E575">
        <v>9.1282334622131995E-3</v>
      </c>
      <c r="F575" t="s">
        <v>16</v>
      </c>
      <c r="G575">
        <v>-1</v>
      </c>
      <c r="H575">
        <v>1</v>
      </c>
      <c r="I575">
        <v>26</v>
      </c>
      <c r="J575">
        <v>0</v>
      </c>
    </row>
    <row r="576" spans="1:10" x14ac:dyDescent="0.25">
      <c r="A576" t="s">
        <v>1298</v>
      </c>
      <c r="B576" t="s">
        <v>38</v>
      </c>
      <c r="C576">
        <v>-0.23327671320347601</v>
      </c>
      <c r="D576">
        <v>0.214746067147213</v>
      </c>
      <c r="E576">
        <v>5.4418024923017103E-2</v>
      </c>
      <c r="F576" t="s">
        <v>16</v>
      </c>
      <c r="G576">
        <v>-1</v>
      </c>
      <c r="H576">
        <v>1</v>
      </c>
      <c r="I576">
        <v>18</v>
      </c>
      <c r="J576">
        <v>0</v>
      </c>
    </row>
    <row r="577" spans="1:10" x14ac:dyDescent="0.25">
      <c r="A577" t="s">
        <v>1299</v>
      </c>
      <c r="B577" t="s">
        <v>37</v>
      </c>
      <c r="C577">
        <v>-0.30626272898224899</v>
      </c>
      <c r="D577">
        <v>9.9760058368776702E-2</v>
      </c>
      <c r="E577">
        <v>9.3796859163654905E-2</v>
      </c>
      <c r="F577" t="s">
        <v>16</v>
      </c>
      <c r="G577">
        <v>-1</v>
      </c>
      <c r="H577">
        <v>1</v>
      </c>
      <c r="I577">
        <v>13</v>
      </c>
      <c r="J577">
        <v>0</v>
      </c>
    </row>
    <row r="578" spans="1:10" x14ac:dyDescent="0.25">
      <c r="A578" t="s">
        <v>1300</v>
      </c>
      <c r="B578" t="s">
        <v>35</v>
      </c>
      <c r="C578">
        <v>-3.0101024774428799E-2</v>
      </c>
      <c r="D578">
        <v>0.87453557764274803</v>
      </c>
      <c r="E578">
        <v>9.0607169247080004E-4</v>
      </c>
      <c r="F578" t="s">
        <v>16</v>
      </c>
      <c r="G578">
        <v>-1</v>
      </c>
      <c r="H578">
        <v>1</v>
      </c>
      <c r="I578">
        <v>28</v>
      </c>
      <c r="J578">
        <v>0</v>
      </c>
    </row>
    <row r="579" spans="1:10" x14ac:dyDescent="0.25">
      <c r="A579" t="s">
        <v>1301</v>
      </c>
      <c r="B579" t="s">
        <v>34</v>
      </c>
      <c r="C579">
        <v>-0.153092126704168</v>
      </c>
      <c r="D579">
        <v>0.41928188765777702</v>
      </c>
      <c r="E579">
        <v>2.3437199258805198E-2</v>
      </c>
      <c r="F579" t="s">
        <v>16</v>
      </c>
      <c r="G579">
        <v>-1</v>
      </c>
      <c r="H579">
        <v>1</v>
      </c>
      <c r="I579">
        <v>23</v>
      </c>
      <c r="J579">
        <v>0</v>
      </c>
    </row>
    <row r="580" spans="1:10" x14ac:dyDescent="0.25">
      <c r="A580" t="s">
        <v>1302</v>
      </c>
      <c r="B580" t="s">
        <v>33</v>
      </c>
      <c r="C580">
        <v>-0.26015217234564503</v>
      </c>
      <c r="D580">
        <v>0.16501302446968599</v>
      </c>
      <c r="E580">
        <v>6.7679152776158505E-2</v>
      </c>
      <c r="F580" t="s">
        <v>16</v>
      </c>
      <c r="G580">
        <v>-1</v>
      </c>
      <c r="H580">
        <v>1</v>
      </c>
      <c r="I580">
        <v>16</v>
      </c>
      <c r="J580">
        <v>0</v>
      </c>
    </row>
    <row r="581" spans="1:10" x14ac:dyDescent="0.25">
      <c r="A581" t="s">
        <v>1303</v>
      </c>
      <c r="B581" t="s">
        <v>32</v>
      </c>
      <c r="C581">
        <v>-0.33604361822228701</v>
      </c>
      <c r="D581">
        <v>6.9433600579358601E-2</v>
      </c>
      <c r="E581">
        <v>0.11292531334792601</v>
      </c>
      <c r="F581" t="s">
        <v>16</v>
      </c>
      <c r="G581">
        <v>-1</v>
      </c>
      <c r="H581">
        <v>1</v>
      </c>
      <c r="I581">
        <v>9</v>
      </c>
      <c r="J581">
        <v>0</v>
      </c>
    </row>
    <row r="582" spans="1:10" x14ac:dyDescent="0.25">
      <c r="A582" t="s">
        <v>1304</v>
      </c>
      <c r="B582" t="s">
        <v>30</v>
      </c>
      <c r="C582">
        <v>-0.10970466445900599</v>
      </c>
      <c r="D582">
        <v>0.56387773399180696</v>
      </c>
      <c r="E582">
        <v>1.2035113404063101E-2</v>
      </c>
      <c r="F582" t="s">
        <v>16</v>
      </c>
      <c r="G582">
        <v>-1</v>
      </c>
      <c r="H582">
        <v>1</v>
      </c>
      <c r="I582">
        <v>25</v>
      </c>
      <c r="J582">
        <v>0</v>
      </c>
    </row>
    <row r="583" spans="1:10" x14ac:dyDescent="0.25">
      <c r="A583" t="s">
        <v>1305</v>
      </c>
      <c r="B583" t="s">
        <v>29</v>
      </c>
      <c r="C583">
        <v>-0.16949992681043299</v>
      </c>
      <c r="D583">
        <v>0.37054954680168001</v>
      </c>
      <c r="E583">
        <v>2.87302251887426E-2</v>
      </c>
      <c r="F583" t="s">
        <v>16</v>
      </c>
      <c r="G583">
        <v>-1</v>
      </c>
      <c r="H583">
        <v>1</v>
      </c>
      <c r="I583">
        <v>22</v>
      </c>
      <c r="J583">
        <v>0</v>
      </c>
    </row>
    <row r="584" spans="1:10" x14ac:dyDescent="0.25">
      <c r="A584" t="s">
        <v>1306</v>
      </c>
      <c r="B584" t="s">
        <v>28</v>
      </c>
      <c r="C584">
        <v>-0.31049217454226702</v>
      </c>
      <c r="D584">
        <v>9.49320457395008E-2</v>
      </c>
      <c r="E584">
        <v>9.6405390451985901E-2</v>
      </c>
      <c r="F584" t="s">
        <v>16</v>
      </c>
      <c r="G584">
        <v>-1</v>
      </c>
      <c r="H584">
        <v>1</v>
      </c>
      <c r="I584">
        <v>12</v>
      </c>
      <c r="J584">
        <v>0</v>
      </c>
    </row>
    <row r="585" spans="1:10" x14ac:dyDescent="0.25">
      <c r="A585" t="s">
        <v>1307</v>
      </c>
      <c r="B585" t="s">
        <v>27</v>
      </c>
      <c r="C585">
        <v>-0.31823149947164803</v>
      </c>
      <c r="D585">
        <v>8.6558191867601594E-2</v>
      </c>
      <c r="E585">
        <v>0.10127128725597299</v>
      </c>
      <c r="F585" t="s">
        <v>16</v>
      </c>
      <c r="G585">
        <v>-1</v>
      </c>
      <c r="H585">
        <v>1</v>
      </c>
      <c r="I585">
        <v>11</v>
      </c>
      <c r="J585">
        <v>0</v>
      </c>
    </row>
    <row r="586" spans="1:10" x14ac:dyDescent="0.25">
      <c r="A586" t="s">
        <v>1308</v>
      </c>
      <c r="B586" t="s">
        <v>530</v>
      </c>
      <c r="C586">
        <v>-0.12641398208927301</v>
      </c>
      <c r="D586">
        <v>0.50563150156894998</v>
      </c>
      <c r="E586">
        <v>1.5980494867666801E-2</v>
      </c>
      <c r="F586" t="s">
        <v>526</v>
      </c>
      <c r="G586">
        <v>-1</v>
      </c>
      <c r="H586">
        <v>1</v>
      </c>
      <c r="I586">
        <v>27</v>
      </c>
      <c r="J586">
        <v>0</v>
      </c>
    </row>
    <row r="587" spans="1:10" x14ac:dyDescent="0.25">
      <c r="A587" t="s">
        <v>1309</v>
      </c>
      <c r="B587" t="s">
        <v>529</v>
      </c>
      <c r="C587">
        <v>-0.151426419562084</v>
      </c>
      <c r="D587">
        <v>0.42442010796297602</v>
      </c>
      <c r="E587">
        <v>2.2929960541392701E-2</v>
      </c>
      <c r="F587" t="s">
        <v>526</v>
      </c>
      <c r="G587">
        <v>-1</v>
      </c>
      <c r="H587">
        <v>1</v>
      </c>
      <c r="I587">
        <v>26</v>
      </c>
      <c r="J587">
        <v>0</v>
      </c>
    </row>
    <row r="588" spans="1:10" x14ac:dyDescent="0.25">
      <c r="A588" t="s">
        <v>1310</v>
      </c>
      <c r="B588" t="s">
        <v>528</v>
      </c>
      <c r="C588">
        <v>-4.95903501747334E-2</v>
      </c>
      <c r="D588">
        <v>0.79468169154285295</v>
      </c>
      <c r="E588">
        <v>2.4592028304526001E-3</v>
      </c>
      <c r="F588" t="s">
        <v>526</v>
      </c>
      <c r="G588">
        <v>-1</v>
      </c>
      <c r="H588">
        <v>1</v>
      </c>
      <c r="I588">
        <v>28</v>
      </c>
      <c r="J588">
        <v>0</v>
      </c>
    </row>
    <row r="589" spans="1:10" x14ac:dyDescent="0.25">
      <c r="A589" t="s">
        <v>1311</v>
      </c>
      <c r="B589" t="s">
        <v>231</v>
      </c>
      <c r="C589">
        <v>4.3748486493658999E-2</v>
      </c>
      <c r="D589">
        <v>0.81844288339513604</v>
      </c>
      <c r="E589">
        <v>1.913930070486E-3</v>
      </c>
      <c r="F589" t="s">
        <v>226</v>
      </c>
      <c r="G589">
        <v>1</v>
      </c>
      <c r="H589">
        <v>1</v>
      </c>
      <c r="I589">
        <v>27</v>
      </c>
      <c r="J589">
        <v>0</v>
      </c>
    </row>
    <row r="590" spans="1:10" x14ac:dyDescent="0.25">
      <c r="A590" t="s">
        <v>1312</v>
      </c>
      <c r="B590" t="s">
        <v>228</v>
      </c>
      <c r="C590">
        <v>2.67068378644949E-2</v>
      </c>
      <c r="D590">
        <v>0.88859009406204104</v>
      </c>
      <c r="E590">
        <v>7.1325518872050004E-4</v>
      </c>
      <c r="F590" t="s">
        <v>226</v>
      </c>
      <c r="G590">
        <v>1</v>
      </c>
      <c r="H590">
        <v>1</v>
      </c>
      <c r="I590">
        <v>28</v>
      </c>
      <c r="J590">
        <v>0</v>
      </c>
    </row>
    <row r="591" spans="1:10" x14ac:dyDescent="0.25">
      <c r="A591" t="s">
        <v>1313</v>
      </c>
      <c r="B591" t="s">
        <v>201</v>
      </c>
      <c r="C591">
        <v>0.288935317492298</v>
      </c>
      <c r="D591">
        <v>0.12148783552281001</v>
      </c>
      <c r="E591">
        <v>8.3483617694375595E-2</v>
      </c>
      <c r="F591" t="s">
        <v>196</v>
      </c>
      <c r="G591">
        <v>1</v>
      </c>
      <c r="H591">
        <v>1</v>
      </c>
      <c r="I591">
        <v>26</v>
      </c>
      <c r="J591">
        <v>0</v>
      </c>
    </row>
    <row r="592" spans="1:10" x14ac:dyDescent="0.25">
      <c r="A592" t="s">
        <v>1314</v>
      </c>
      <c r="B592" t="s">
        <v>200</v>
      </c>
      <c r="C592">
        <v>0.25068805799156801</v>
      </c>
      <c r="D592">
        <v>0.18148924686029599</v>
      </c>
      <c r="E592">
        <v>6.2844502419584294E-2</v>
      </c>
      <c r="F592" t="s">
        <v>196</v>
      </c>
      <c r="G592">
        <v>1</v>
      </c>
      <c r="H592">
        <v>1</v>
      </c>
      <c r="I592">
        <v>27</v>
      </c>
      <c r="J592">
        <v>0</v>
      </c>
    </row>
    <row r="593" spans="1:10" x14ac:dyDescent="0.25">
      <c r="A593" t="s">
        <v>1315</v>
      </c>
      <c r="B593" t="s">
        <v>199</v>
      </c>
      <c r="C593">
        <v>7.2732953208735504E-2</v>
      </c>
      <c r="D593">
        <v>0.70249565081599197</v>
      </c>
      <c r="E593">
        <v>5.2900824824639002E-3</v>
      </c>
      <c r="F593" t="s">
        <v>196</v>
      </c>
      <c r="G593">
        <v>1</v>
      </c>
      <c r="H593">
        <v>1</v>
      </c>
      <c r="I593">
        <v>30</v>
      </c>
      <c r="J593">
        <v>0</v>
      </c>
    </row>
    <row r="594" spans="1:10" x14ac:dyDescent="0.25">
      <c r="A594" t="s">
        <v>1316</v>
      </c>
      <c r="B594" t="s">
        <v>198</v>
      </c>
      <c r="C594">
        <v>7.5749683492855005E-2</v>
      </c>
      <c r="D594">
        <v>0.69074747547000703</v>
      </c>
      <c r="E594">
        <v>5.7380145492677004E-3</v>
      </c>
      <c r="F594" t="s">
        <v>196</v>
      </c>
      <c r="G594">
        <v>1</v>
      </c>
      <c r="H594">
        <v>1</v>
      </c>
      <c r="I594">
        <v>29</v>
      </c>
      <c r="J594">
        <v>0</v>
      </c>
    </row>
    <row r="595" spans="1:10" x14ac:dyDescent="0.25">
      <c r="A595" t="s">
        <v>1317</v>
      </c>
      <c r="B595" t="s">
        <v>291</v>
      </c>
      <c r="C595">
        <v>0.17106163112192399</v>
      </c>
      <c r="D595">
        <v>0.366091787189542</v>
      </c>
      <c r="E595">
        <v>2.92620816420932E-2</v>
      </c>
      <c r="F595" t="s">
        <v>286</v>
      </c>
      <c r="G595">
        <v>1</v>
      </c>
      <c r="H595">
        <v>1</v>
      </c>
      <c r="I595">
        <v>27</v>
      </c>
      <c r="J595">
        <v>0</v>
      </c>
    </row>
    <row r="596" spans="1:10" x14ac:dyDescent="0.25">
      <c r="A596" t="s">
        <v>1318</v>
      </c>
      <c r="B596" t="s">
        <v>290</v>
      </c>
      <c r="C596">
        <v>3.9912756061332398E-2</v>
      </c>
      <c r="D596">
        <v>0.83413190922512104</v>
      </c>
      <c r="E596">
        <v>1.5930280964114999E-3</v>
      </c>
      <c r="F596" t="s">
        <v>286</v>
      </c>
      <c r="G596">
        <v>1</v>
      </c>
      <c r="H596">
        <v>1</v>
      </c>
      <c r="I596">
        <v>29</v>
      </c>
      <c r="J596">
        <v>0</v>
      </c>
    </row>
    <row r="597" spans="1:10" x14ac:dyDescent="0.25">
      <c r="A597" t="s">
        <v>1319</v>
      </c>
      <c r="B597" t="s">
        <v>289</v>
      </c>
      <c r="C597">
        <v>2.8916117681849901E-2</v>
      </c>
      <c r="D597">
        <v>0.87943796522431505</v>
      </c>
      <c r="E597">
        <v>8.3614186179039999E-4</v>
      </c>
      <c r="F597" t="s">
        <v>286</v>
      </c>
      <c r="G597">
        <v>1</v>
      </c>
      <c r="H597">
        <v>1</v>
      </c>
      <c r="I597">
        <v>30</v>
      </c>
      <c r="J597">
        <v>0</v>
      </c>
    </row>
    <row r="598" spans="1:10" x14ac:dyDescent="0.25">
      <c r="A598" t="s">
        <v>1320</v>
      </c>
      <c r="B598" t="s">
        <v>288</v>
      </c>
      <c r="C598">
        <v>0.14566424388355401</v>
      </c>
      <c r="D598">
        <v>0.44246055009415802</v>
      </c>
      <c r="E598">
        <v>2.1218071946167601E-2</v>
      </c>
      <c r="F598" t="s">
        <v>286</v>
      </c>
      <c r="G598">
        <v>1</v>
      </c>
      <c r="H598">
        <v>1</v>
      </c>
      <c r="I598">
        <v>28</v>
      </c>
      <c r="J598">
        <v>0</v>
      </c>
    </row>
    <row r="599" spans="1:10" x14ac:dyDescent="0.25">
      <c r="A599" t="s">
        <v>1321</v>
      </c>
      <c r="B599" t="s">
        <v>501</v>
      </c>
      <c r="C599">
        <v>-5.2482753532817297E-2</v>
      </c>
      <c r="D599">
        <v>0.78298205454632497</v>
      </c>
      <c r="E599">
        <v>2.7544394183866001E-3</v>
      </c>
      <c r="F599" t="s">
        <v>496</v>
      </c>
      <c r="G599">
        <v>-1</v>
      </c>
      <c r="H599">
        <v>1</v>
      </c>
      <c r="I599">
        <v>26</v>
      </c>
      <c r="J599">
        <v>0</v>
      </c>
    </row>
    <row r="600" spans="1:10" x14ac:dyDescent="0.25">
      <c r="A600" t="s">
        <v>1322</v>
      </c>
      <c r="B600" t="s">
        <v>380</v>
      </c>
      <c r="C600">
        <v>-9.5111118879785995E-3</v>
      </c>
      <c r="D600">
        <v>0.96021646768365299</v>
      </c>
      <c r="E600" s="16">
        <v>9.0461249345641302E-5</v>
      </c>
      <c r="F600" t="s">
        <v>376</v>
      </c>
      <c r="G600">
        <v>-1</v>
      </c>
      <c r="H600">
        <v>1</v>
      </c>
      <c r="I600">
        <v>28</v>
      </c>
      <c r="J600">
        <v>0</v>
      </c>
    </row>
    <row r="601" spans="1:10" x14ac:dyDescent="0.25">
      <c r="A601" t="s">
        <v>1323</v>
      </c>
      <c r="B601" t="s">
        <v>379</v>
      </c>
      <c r="C601">
        <v>-0.245633619084731</v>
      </c>
      <c r="D601">
        <v>0.19074611399243999</v>
      </c>
      <c r="E601">
        <v>6.0335874824662801E-2</v>
      </c>
      <c r="F601" t="s">
        <v>376</v>
      </c>
      <c r="G601">
        <v>-1</v>
      </c>
      <c r="H601">
        <v>1</v>
      </c>
      <c r="I601">
        <v>14</v>
      </c>
      <c r="J601">
        <v>0</v>
      </c>
    </row>
    <row r="602" spans="1:10" x14ac:dyDescent="0.25">
      <c r="A602" t="s">
        <v>1324</v>
      </c>
      <c r="B602" t="s">
        <v>378</v>
      </c>
      <c r="C602">
        <v>-9.3435965661780598E-2</v>
      </c>
      <c r="D602">
        <v>0.62335525708794703</v>
      </c>
      <c r="E602">
        <v>8.7302796791494993E-3</v>
      </c>
      <c r="F602" t="s">
        <v>376</v>
      </c>
      <c r="G602">
        <v>-1</v>
      </c>
      <c r="H602">
        <v>1</v>
      </c>
      <c r="I602">
        <v>27</v>
      </c>
      <c r="J602">
        <v>0</v>
      </c>
    </row>
    <row r="603" spans="1:10" x14ac:dyDescent="0.25">
      <c r="A603" t="s">
        <v>1325</v>
      </c>
      <c r="B603" t="s">
        <v>351</v>
      </c>
      <c r="C603">
        <v>-3.6667353632017E-3</v>
      </c>
      <c r="D603">
        <v>0.98465748573187195</v>
      </c>
      <c r="E603" s="16">
        <v>1.3444948223861799E-5</v>
      </c>
      <c r="F603" t="s">
        <v>346</v>
      </c>
      <c r="G603">
        <v>-1</v>
      </c>
      <c r="H603">
        <v>1</v>
      </c>
      <c r="I603">
        <v>25</v>
      </c>
      <c r="J603">
        <v>0</v>
      </c>
    </row>
    <row r="604" spans="1:10" x14ac:dyDescent="0.25">
      <c r="A604" t="s">
        <v>1326</v>
      </c>
      <c r="B604" t="s">
        <v>350</v>
      </c>
      <c r="C604">
        <v>-0.118672749716051</v>
      </c>
      <c r="D604">
        <v>0.53223927213909805</v>
      </c>
      <c r="E604">
        <v>1.4083221525168299E-2</v>
      </c>
      <c r="F604" t="s">
        <v>346</v>
      </c>
      <c r="G604">
        <v>-1</v>
      </c>
      <c r="H604">
        <v>1</v>
      </c>
      <c r="I604">
        <v>14</v>
      </c>
      <c r="J604">
        <v>0</v>
      </c>
    </row>
    <row r="605" spans="1:10" x14ac:dyDescent="0.25">
      <c r="A605" t="s">
        <v>1327</v>
      </c>
      <c r="B605" t="s">
        <v>349</v>
      </c>
      <c r="C605">
        <v>-0.234346940540856</v>
      </c>
      <c r="D605">
        <v>0.212589736381435</v>
      </c>
      <c r="E605">
        <v>5.49184885408599E-2</v>
      </c>
      <c r="F605" t="s">
        <v>346</v>
      </c>
      <c r="G605">
        <v>-1</v>
      </c>
      <c r="H605">
        <v>1</v>
      </c>
      <c r="I605">
        <v>5</v>
      </c>
      <c r="J605">
        <v>0</v>
      </c>
    </row>
    <row r="606" spans="1:10" x14ac:dyDescent="0.25">
      <c r="A606" t="s">
        <v>1328</v>
      </c>
      <c r="B606" t="s">
        <v>348</v>
      </c>
      <c r="C606">
        <v>-0.165913556921327</v>
      </c>
      <c r="D606">
        <v>0.38090639439297203</v>
      </c>
      <c r="E606">
        <v>2.75273083702866E-2</v>
      </c>
      <c r="F606" t="s">
        <v>346</v>
      </c>
      <c r="G606">
        <v>-1</v>
      </c>
      <c r="H606">
        <v>1</v>
      </c>
      <c r="I606">
        <v>9</v>
      </c>
      <c r="J606">
        <v>0</v>
      </c>
    </row>
    <row r="607" spans="1:10" x14ac:dyDescent="0.25">
      <c r="A607" t="s">
        <v>1329</v>
      </c>
      <c r="B607" t="s">
        <v>81</v>
      </c>
      <c r="C607">
        <v>0.11744167820134301</v>
      </c>
      <c r="D607">
        <v>0.53653150030344698</v>
      </c>
      <c r="E607">
        <v>1.3792547778747799E-2</v>
      </c>
      <c r="F607" t="s">
        <v>76</v>
      </c>
      <c r="G607">
        <v>1</v>
      </c>
      <c r="H607">
        <v>1</v>
      </c>
      <c r="I607">
        <v>1</v>
      </c>
      <c r="J607">
        <v>1</v>
      </c>
    </row>
    <row r="608" spans="1:10" x14ac:dyDescent="0.25">
      <c r="A608" t="s">
        <v>1330</v>
      </c>
      <c r="B608" t="s">
        <v>80</v>
      </c>
      <c r="C608">
        <v>8.7915250273206003E-3</v>
      </c>
      <c r="D608">
        <v>0.96322429163706702</v>
      </c>
      <c r="E608" s="16">
        <v>7.7290912306238096E-5</v>
      </c>
      <c r="F608" t="s">
        <v>76</v>
      </c>
      <c r="G608">
        <v>1</v>
      </c>
      <c r="H608">
        <v>1</v>
      </c>
      <c r="I608">
        <v>2</v>
      </c>
      <c r="J608">
        <v>0</v>
      </c>
    </row>
    <row r="609" spans="1:10" x14ac:dyDescent="0.25">
      <c r="A609" t="s">
        <v>1331</v>
      </c>
      <c r="B609" t="s">
        <v>410</v>
      </c>
      <c r="C609">
        <v>-3.6406816239230699E-2</v>
      </c>
      <c r="D609">
        <v>0.84852698204763599</v>
      </c>
      <c r="E609">
        <v>1.3254562686774E-3</v>
      </c>
      <c r="F609" t="s">
        <v>406</v>
      </c>
      <c r="G609">
        <v>-1</v>
      </c>
      <c r="H609">
        <v>1</v>
      </c>
      <c r="I609">
        <v>3</v>
      </c>
      <c r="J609">
        <v>0</v>
      </c>
    </row>
    <row r="610" spans="1:10" x14ac:dyDescent="0.25">
      <c r="A610" t="s">
        <v>1332</v>
      </c>
      <c r="B610" t="s">
        <v>409</v>
      </c>
      <c r="C610">
        <v>-9.0517015439604401E-2</v>
      </c>
      <c r="D610">
        <v>0.63429231979190803</v>
      </c>
      <c r="E610">
        <v>8.1933300840936005E-3</v>
      </c>
      <c r="F610" t="s">
        <v>406</v>
      </c>
      <c r="G610">
        <v>-1</v>
      </c>
      <c r="H610">
        <v>1</v>
      </c>
      <c r="I610">
        <v>2</v>
      </c>
      <c r="J610">
        <v>0</v>
      </c>
    </row>
    <row r="611" spans="1:10" x14ac:dyDescent="0.25">
      <c r="A611" t="s">
        <v>1333</v>
      </c>
      <c r="B611" t="s">
        <v>408</v>
      </c>
      <c r="C611">
        <v>-0.11606139528399401</v>
      </c>
      <c r="D611">
        <v>0.54136345236609196</v>
      </c>
      <c r="E611">
        <v>1.3470247475267901E-2</v>
      </c>
      <c r="F611" t="s">
        <v>406</v>
      </c>
      <c r="G611">
        <v>-1</v>
      </c>
      <c r="H611">
        <v>1</v>
      </c>
      <c r="I611">
        <v>1</v>
      </c>
      <c r="J611">
        <v>1</v>
      </c>
    </row>
    <row r="612" spans="1:10" x14ac:dyDescent="0.25">
      <c r="A612" t="s">
        <v>1334</v>
      </c>
      <c r="B612" t="s">
        <v>261</v>
      </c>
      <c r="C612">
        <v>0.105901671254489</v>
      </c>
      <c r="D612">
        <v>0.57754763952796495</v>
      </c>
      <c r="E612">
        <v>1.1215163974494201E-2</v>
      </c>
      <c r="F612" t="s">
        <v>256</v>
      </c>
      <c r="G612">
        <v>1</v>
      </c>
      <c r="H612">
        <v>1</v>
      </c>
      <c r="I612">
        <v>1</v>
      </c>
      <c r="J612">
        <v>1</v>
      </c>
    </row>
    <row r="613" spans="1:10" x14ac:dyDescent="0.25">
      <c r="A613" t="s">
        <v>1335</v>
      </c>
      <c r="B613" t="s">
        <v>169</v>
      </c>
      <c r="C613">
        <v>-0.156275232781701</v>
      </c>
      <c r="D613">
        <v>0.40955976646978298</v>
      </c>
      <c r="E613">
        <v>2.4421948380975E-2</v>
      </c>
      <c r="F613" t="s">
        <v>166</v>
      </c>
      <c r="G613">
        <v>-1</v>
      </c>
      <c r="H613">
        <v>1</v>
      </c>
      <c r="I613">
        <v>16</v>
      </c>
      <c r="J613">
        <v>0</v>
      </c>
    </row>
    <row r="614" spans="1:10" x14ac:dyDescent="0.25">
      <c r="A614" t="s">
        <v>1336</v>
      </c>
      <c r="B614" t="s">
        <v>168</v>
      </c>
      <c r="C614">
        <v>-0.26839719145198199</v>
      </c>
      <c r="D614">
        <v>0.15155118639587101</v>
      </c>
      <c r="E614">
        <v>7.2037052379311906E-2</v>
      </c>
      <c r="F614" t="s">
        <v>166</v>
      </c>
      <c r="G614">
        <v>-1</v>
      </c>
      <c r="H614">
        <v>1</v>
      </c>
      <c r="I614">
        <v>3</v>
      </c>
      <c r="J614">
        <v>0</v>
      </c>
    </row>
    <row r="615" spans="1:10" x14ac:dyDescent="0.25">
      <c r="A615" t="s">
        <v>1337</v>
      </c>
      <c r="B615" t="s">
        <v>109</v>
      </c>
      <c r="C615">
        <v>-0.263880861088645</v>
      </c>
      <c r="D615">
        <v>0.15882352321795601</v>
      </c>
      <c r="E615">
        <v>6.9633108848884906E-2</v>
      </c>
      <c r="F615" t="s">
        <v>106</v>
      </c>
      <c r="G615">
        <v>-1</v>
      </c>
      <c r="H615">
        <v>1</v>
      </c>
      <c r="I615">
        <v>4</v>
      </c>
      <c r="J615">
        <v>0</v>
      </c>
    </row>
    <row r="616" spans="1:10" x14ac:dyDescent="0.25">
      <c r="A616" t="s">
        <v>1338</v>
      </c>
      <c r="B616" t="s">
        <v>108</v>
      </c>
      <c r="C616">
        <v>-0.22566507993002699</v>
      </c>
      <c r="D616">
        <v>0.230512180070051</v>
      </c>
      <c r="E616">
        <v>5.0924728299825799E-2</v>
      </c>
      <c r="F616" t="s">
        <v>106</v>
      </c>
      <c r="G616">
        <v>-1</v>
      </c>
      <c r="H616">
        <v>1</v>
      </c>
      <c r="I616">
        <v>8</v>
      </c>
      <c r="J616">
        <v>0</v>
      </c>
    </row>
    <row r="617" spans="1:10" x14ac:dyDescent="0.25">
      <c r="A617" t="s">
        <v>1339</v>
      </c>
      <c r="B617" t="s">
        <v>21</v>
      </c>
      <c r="C617">
        <v>-0.19978996325481299</v>
      </c>
      <c r="D617">
        <v>0.28982079070559402</v>
      </c>
      <c r="E617">
        <v>3.9916029417359798E-2</v>
      </c>
      <c r="F617" t="s">
        <v>16</v>
      </c>
      <c r="G617">
        <v>-1</v>
      </c>
      <c r="H617">
        <v>1</v>
      </c>
      <c r="I617">
        <v>19</v>
      </c>
      <c r="J617">
        <v>0</v>
      </c>
    </row>
    <row r="618" spans="1:10" x14ac:dyDescent="0.25">
      <c r="A618" t="s">
        <v>1340</v>
      </c>
      <c r="B618" t="s">
        <v>20</v>
      </c>
      <c r="C618">
        <v>-0.25535481901517598</v>
      </c>
      <c r="D618">
        <v>0.17322637218362</v>
      </c>
      <c r="E618">
        <v>6.5206083594273198E-2</v>
      </c>
      <c r="F618" t="s">
        <v>16</v>
      </c>
      <c r="G618">
        <v>-1</v>
      </c>
      <c r="H618">
        <v>1</v>
      </c>
      <c r="I618">
        <v>17</v>
      </c>
      <c r="J618">
        <v>0</v>
      </c>
    </row>
    <row r="619" spans="1:10" x14ac:dyDescent="0.25">
      <c r="A619" t="s">
        <v>1341</v>
      </c>
      <c r="B619" t="s">
        <v>19</v>
      </c>
      <c r="C619">
        <v>-0.470149260073701</v>
      </c>
      <c r="D619">
        <v>8.7501738431301993E-3</v>
      </c>
      <c r="E619">
        <v>0.22104032674784799</v>
      </c>
      <c r="F619" t="s">
        <v>16</v>
      </c>
      <c r="G619">
        <v>-1</v>
      </c>
      <c r="H619">
        <v>1</v>
      </c>
      <c r="I619">
        <v>1</v>
      </c>
      <c r="J619">
        <v>1</v>
      </c>
    </row>
    <row r="620" spans="1:10" x14ac:dyDescent="0.25">
      <c r="A620" t="s">
        <v>1342</v>
      </c>
      <c r="B620" t="s">
        <v>18</v>
      </c>
      <c r="C620">
        <v>-0.353799526306316</v>
      </c>
      <c r="D620">
        <v>5.5103953403456099E-2</v>
      </c>
      <c r="E620">
        <v>0.125174104814574</v>
      </c>
      <c r="F620" t="s">
        <v>16</v>
      </c>
      <c r="G620">
        <v>-1</v>
      </c>
      <c r="H620">
        <v>1</v>
      </c>
      <c r="I620">
        <v>7</v>
      </c>
      <c r="J620">
        <v>0</v>
      </c>
    </row>
    <row r="621" spans="1:10" x14ac:dyDescent="0.25">
      <c r="A621" t="s">
        <v>1343</v>
      </c>
      <c r="B621" t="s">
        <v>535</v>
      </c>
      <c r="C621">
        <v>-0.32495651734143899</v>
      </c>
      <c r="D621">
        <v>7.9750212246328098E-2</v>
      </c>
      <c r="E621">
        <v>0.10559673816267701</v>
      </c>
      <c r="F621" t="s">
        <v>526</v>
      </c>
      <c r="G621">
        <v>-1</v>
      </c>
      <c r="H621">
        <v>1</v>
      </c>
      <c r="I621">
        <v>15</v>
      </c>
      <c r="J621">
        <v>0</v>
      </c>
    </row>
    <row r="622" spans="1:10" x14ac:dyDescent="0.25">
      <c r="A622" t="s">
        <v>1344</v>
      </c>
      <c r="B622" t="s">
        <v>534</v>
      </c>
      <c r="C622">
        <v>-0.35977395981951699</v>
      </c>
      <c r="D622">
        <v>5.0845492739423001E-2</v>
      </c>
      <c r="E622">
        <v>0.12943730216421501</v>
      </c>
      <c r="F622" t="s">
        <v>526</v>
      </c>
      <c r="G622">
        <v>-1</v>
      </c>
      <c r="H622">
        <v>1</v>
      </c>
      <c r="I622">
        <v>2</v>
      </c>
      <c r="J622">
        <v>0</v>
      </c>
    </row>
    <row r="623" spans="1:10" x14ac:dyDescent="0.25">
      <c r="A623" t="s">
        <v>1345</v>
      </c>
      <c r="B623" t="s">
        <v>533</v>
      </c>
      <c r="C623">
        <v>-0.355463492241606</v>
      </c>
      <c r="D623">
        <v>5.3890658260068398E-2</v>
      </c>
      <c r="E623">
        <v>0.126354294316598</v>
      </c>
      <c r="F623" t="s">
        <v>526</v>
      </c>
      <c r="G623">
        <v>-1</v>
      </c>
      <c r="H623">
        <v>1</v>
      </c>
      <c r="I623">
        <v>4</v>
      </c>
      <c r="J623">
        <v>0</v>
      </c>
    </row>
    <row r="624" spans="1:10" x14ac:dyDescent="0.25">
      <c r="A624" t="s">
        <v>1346</v>
      </c>
      <c r="B624" t="s">
        <v>532</v>
      </c>
      <c r="C624">
        <v>-0.31650448554758798</v>
      </c>
      <c r="D624">
        <v>8.8376048215605796E-2</v>
      </c>
      <c r="E624">
        <v>0.10017508937174401</v>
      </c>
      <c r="F624" t="s">
        <v>526</v>
      </c>
      <c r="G624">
        <v>-1</v>
      </c>
      <c r="H624">
        <v>1</v>
      </c>
      <c r="I624">
        <v>17</v>
      </c>
      <c r="J624">
        <v>0</v>
      </c>
    </row>
    <row r="625" spans="1:10" x14ac:dyDescent="0.25">
      <c r="A625" t="s">
        <v>1347</v>
      </c>
      <c r="B625" t="s">
        <v>145</v>
      </c>
      <c r="C625">
        <v>-7.0121861452556999E-2</v>
      </c>
      <c r="D625">
        <v>0.71271877275505302</v>
      </c>
      <c r="E625">
        <v>4.9170754535713002E-3</v>
      </c>
      <c r="F625" t="s">
        <v>136</v>
      </c>
      <c r="G625">
        <v>-1</v>
      </c>
      <c r="H625">
        <v>1</v>
      </c>
      <c r="I625">
        <v>17</v>
      </c>
      <c r="J625">
        <v>0</v>
      </c>
    </row>
    <row r="626" spans="1:10" x14ac:dyDescent="0.25">
      <c r="A626" t="s">
        <v>1348</v>
      </c>
      <c r="B626" t="s">
        <v>143</v>
      </c>
      <c r="C626">
        <v>-0.14589291500621501</v>
      </c>
      <c r="D626">
        <v>0.44173681669312698</v>
      </c>
      <c r="E626">
        <v>2.1284742649010899E-2</v>
      </c>
      <c r="F626" t="s">
        <v>136</v>
      </c>
      <c r="G626">
        <v>-1</v>
      </c>
      <c r="H626">
        <v>1</v>
      </c>
      <c r="I626">
        <v>7</v>
      </c>
      <c r="J626">
        <v>0</v>
      </c>
    </row>
    <row r="627" spans="1:10" x14ac:dyDescent="0.25">
      <c r="A627" t="s">
        <v>1349</v>
      </c>
      <c r="B627" t="s">
        <v>142</v>
      </c>
      <c r="C627">
        <v>-7.2338586294893398E-2</v>
      </c>
      <c r="D627">
        <v>0.70403649627431597</v>
      </c>
      <c r="E627">
        <v>5.2328710671435E-3</v>
      </c>
      <c r="F627" t="s">
        <v>136</v>
      </c>
      <c r="G627">
        <v>-1</v>
      </c>
      <c r="H627">
        <v>1</v>
      </c>
      <c r="I627">
        <v>16</v>
      </c>
      <c r="J627">
        <v>0</v>
      </c>
    </row>
    <row r="628" spans="1:10" x14ac:dyDescent="0.25">
      <c r="A628" t="s">
        <v>1350</v>
      </c>
      <c r="B628" t="s">
        <v>445</v>
      </c>
      <c r="C628">
        <v>-0.417637760311939</v>
      </c>
      <c r="D628">
        <v>2.1654387178062898E-2</v>
      </c>
      <c r="E628">
        <v>0.17442129883837201</v>
      </c>
      <c r="F628" t="s">
        <v>436</v>
      </c>
      <c r="G628">
        <v>-1</v>
      </c>
      <c r="H628">
        <v>1</v>
      </c>
      <c r="I628">
        <v>12</v>
      </c>
      <c r="J628">
        <v>0</v>
      </c>
    </row>
    <row r="629" spans="1:10" x14ac:dyDescent="0.25">
      <c r="A629" t="s">
        <v>1351</v>
      </c>
      <c r="B629" t="s">
        <v>444</v>
      </c>
      <c r="C629">
        <v>-0.43020988286994</v>
      </c>
      <c r="D629">
        <v>1.7645688283602402E-2</v>
      </c>
      <c r="E629">
        <v>0.18508054331896701</v>
      </c>
      <c r="F629" t="s">
        <v>436</v>
      </c>
      <c r="G629">
        <v>-1</v>
      </c>
      <c r="H629">
        <v>1</v>
      </c>
      <c r="I629">
        <v>1</v>
      </c>
      <c r="J629">
        <v>1</v>
      </c>
    </row>
    <row r="630" spans="1:10" x14ac:dyDescent="0.25">
      <c r="A630" t="s">
        <v>1352</v>
      </c>
      <c r="B630" t="s">
        <v>443</v>
      </c>
      <c r="C630">
        <v>-0.39267135681985799</v>
      </c>
      <c r="D630">
        <v>3.1839497133911702E-2</v>
      </c>
      <c r="E630">
        <v>0.15419079446674899</v>
      </c>
      <c r="F630" t="s">
        <v>436</v>
      </c>
      <c r="G630">
        <v>-1</v>
      </c>
      <c r="H630">
        <v>1</v>
      </c>
      <c r="I630">
        <v>19</v>
      </c>
      <c r="J630">
        <v>0</v>
      </c>
    </row>
    <row r="631" spans="1:10" x14ac:dyDescent="0.25">
      <c r="A631" t="s">
        <v>1353</v>
      </c>
      <c r="B631" t="s">
        <v>442</v>
      </c>
      <c r="C631">
        <v>-0.38258853048636299</v>
      </c>
      <c r="D631">
        <v>3.6922800393550101E-2</v>
      </c>
      <c r="E631">
        <v>0.14637398365971499</v>
      </c>
      <c r="F631" t="s">
        <v>436</v>
      </c>
      <c r="G631">
        <v>-1</v>
      </c>
      <c r="H631">
        <v>1</v>
      </c>
      <c r="I631">
        <v>22</v>
      </c>
      <c r="J631">
        <v>0</v>
      </c>
    </row>
    <row r="632" spans="1:10" x14ac:dyDescent="0.25">
      <c r="A632" t="s">
        <v>1354</v>
      </c>
      <c r="B632" t="s">
        <v>235</v>
      </c>
      <c r="C632">
        <v>0.36383964612873698</v>
      </c>
      <c r="D632">
        <v>4.8099627343842398E-2</v>
      </c>
      <c r="E632">
        <v>0.13237928809508401</v>
      </c>
      <c r="F632" t="s">
        <v>226</v>
      </c>
      <c r="G632">
        <v>1</v>
      </c>
      <c r="H632">
        <v>1</v>
      </c>
      <c r="I632">
        <v>23</v>
      </c>
      <c r="J632">
        <v>0</v>
      </c>
    </row>
    <row r="633" spans="1:10" x14ac:dyDescent="0.25">
      <c r="A633" t="s">
        <v>1355</v>
      </c>
      <c r="B633" t="s">
        <v>234</v>
      </c>
      <c r="C633">
        <v>0.38888025071135401</v>
      </c>
      <c r="D633">
        <v>3.36797616824243E-2</v>
      </c>
      <c r="E633">
        <v>0.15122784939332601</v>
      </c>
      <c r="F633" t="s">
        <v>226</v>
      </c>
      <c r="G633">
        <v>1</v>
      </c>
      <c r="H633">
        <v>1</v>
      </c>
      <c r="I633">
        <v>11</v>
      </c>
      <c r="J633">
        <v>0</v>
      </c>
    </row>
    <row r="634" spans="1:10" x14ac:dyDescent="0.25">
      <c r="A634" t="s">
        <v>1356</v>
      </c>
      <c r="B634" t="s">
        <v>233</v>
      </c>
      <c r="C634">
        <v>0.35755156298791502</v>
      </c>
      <c r="D634">
        <v>5.2398045435654302E-2</v>
      </c>
      <c r="E634">
        <v>0.127843120195101</v>
      </c>
      <c r="F634" t="s">
        <v>226</v>
      </c>
      <c r="G634">
        <v>1</v>
      </c>
      <c r="H634">
        <v>1</v>
      </c>
      <c r="I634">
        <v>24</v>
      </c>
      <c r="J634">
        <v>0</v>
      </c>
    </row>
    <row r="635" spans="1:10" x14ac:dyDescent="0.25">
      <c r="A635" t="s">
        <v>1357</v>
      </c>
      <c r="B635" t="s">
        <v>232</v>
      </c>
      <c r="C635">
        <v>0.42102872690501902</v>
      </c>
      <c r="D635">
        <v>2.0505862785376201E-2</v>
      </c>
      <c r="E635">
        <v>0.17726518887926099</v>
      </c>
      <c r="F635" t="s">
        <v>226</v>
      </c>
      <c r="G635">
        <v>1</v>
      </c>
      <c r="H635">
        <v>1</v>
      </c>
      <c r="I635">
        <v>4</v>
      </c>
      <c r="J635">
        <v>0</v>
      </c>
    </row>
    <row r="636" spans="1:10" x14ac:dyDescent="0.25">
      <c r="A636" t="s">
        <v>1358</v>
      </c>
      <c r="B636" t="s">
        <v>205</v>
      </c>
      <c r="C636">
        <v>0.37260483075962397</v>
      </c>
      <c r="D636">
        <v>4.2580230058031097E-2</v>
      </c>
      <c r="E636">
        <v>0.13883435990540799</v>
      </c>
      <c r="F636" t="s">
        <v>196</v>
      </c>
      <c r="G636">
        <v>1</v>
      </c>
      <c r="H636">
        <v>1</v>
      </c>
      <c r="I636">
        <v>18</v>
      </c>
      <c r="J636">
        <v>0</v>
      </c>
    </row>
    <row r="637" spans="1:10" x14ac:dyDescent="0.25">
      <c r="A637" t="s">
        <v>1359</v>
      </c>
      <c r="B637" t="s">
        <v>204</v>
      </c>
      <c r="C637">
        <v>0.41971471907859897</v>
      </c>
      <c r="D637">
        <v>2.0944812614789001E-2</v>
      </c>
      <c r="E637">
        <v>0.17616044541122799</v>
      </c>
      <c r="F637" t="s">
        <v>196</v>
      </c>
      <c r="G637">
        <v>1</v>
      </c>
      <c r="H637">
        <v>1</v>
      </c>
      <c r="I637">
        <v>8</v>
      </c>
      <c r="J637">
        <v>0</v>
      </c>
    </row>
    <row r="638" spans="1:10" x14ac:dyDescent="0.25">
      <c r="A638" t="s">
        <v>1360</v>
      </c>
      <c r="B638" t="s">
        <v>203</v>
      </c>
      <c r="C638">
        <v>0.37259058686934998</v>
      </c>
      <c r="D638">
        <v>4.2588769563092599E-2</v>
      </c>
      <c r="E638">
        <v>0.13882374542364601</v>
      </c>
      <c r="F638" t="s">
        <v>196</v>
      </c>
      <c r="G638">
        <v>1</v>
      </c>
      <c r="H638">
        <v>1</v>
      </c>
      <c r="I638">
        <v>19</v>
      </c>
      <c r="J638">
        <v>0</v>
      </c>
    </row>
    <row r="639" spans="1:10" x14ac:dyDescent="0.25">
      <c r="A639" t="s">
        <v>1361</v>
      </c>
      <c r="B639" t="s">
        <v>202</v>
      </c>
      <c r="C639">
        <v>0.44620117216093802</v>
      </c>
      <c r="D639">
        <v>1.3453845614129101E-2</v>
      </c>
      <c r="E639">
        <v>0.19909548603779501</v>
      </c>
      <c r="F639" t="s">
        <v>196</v>
      </c>
      <c r="G639">
        <v>1</v>
      </c>
      <c r="H639">
        <v>1</v>
      </c>
      <c r="I639">
        <v>6</v>
      </c>
      <c r="J639">
        <v>0</v>
      </c>
    </row>
    <row r="640" spans="1:10" x14ac:dyDescent="0.25">
      <c r="A640" t="s">
        <v>1362</v>
      </c>
      <c r="B640" t="s">
        <v>295</v>
      </c>
      <c r="C640">
        <v>0.33491152159744803</v>
      </c>
      <c r="D640">
        <v>7.0436894801385597E-2</v>
      </c>
      <c r="E640">
        <v>0.112165727298717</v>
      </c>
      <c r="F640" t="s">
        <v>286</v>
      </c>
      <c r="G640">
        <v>1</v>
      </c>
      <c r="H640">
        <v>1</v>
      </c>
      <c r="I640">
        <v>22</v>
      </c>
      <c r="J640">
        <v>0</v>
      </c>
    </row>
    <row r="641" spans="1:10" x14ac:dyDescent="0.25">
      <c r="A641" t="s">
        <v>1363</v>
      </c>
      <c r="B641" t="s">
        <v>294</v>
      </c>
      <c r="C641">
        <v>0.32930310374903998</v>
      </c>
      <c r="D641">
        <v>7.5573925928174399E-2</v>
      </c>
      <c r="E641">
        <v>0.108440534138751</v>
      </c>
      <c r="F641" t="s">
        <v>286</v>
      </c>
      <c r="G641">
        <v>1</v>
      </c>
      <c r="H641">
        <v>1</v>
      </c>
      <c r="I641">
        <v>25</v>
      </c>
      <c r="J641">
        <v>0</v>
      </c>
    </row>
    <row r="642" spans="1:10" x14ac:dyDescent="0.25">
      <c r="A642" t="s">
        <v>1364</v>
      </c>
      <c r="B642" t="s">
        <v>293</v>
      </c>
      <c r="C642">
        <v>0.381405943463412</v>
      </c>
      <c r="D642">
        <v>3.7559517412571103E-2</v>
      </c>
      <c r="E642">
        <v>0.145470493709216</v>
      </c>
      <c r="F642" t="s">
        <v>286</v>
      </c>
      <c r="G642">
        <v>1</v>
      </c>
      <c r="H642">
        <v>1</v>
      </c>
      <c r="I642">
        <v>11</v>
      </c>
      <c r="J642">
        <v>0</v>
      </c>
    </row>
    <row r="643" spans="1:10" x14ac:dyDescent="0.25">
      <c r="A643" t="s">
        <v>1365</v>
      </c>
      <c r="B643" t="s">
        <v>292</v>
      </c>
      <c r="C643">
        <v>0.48534360012622102</v>
      </c>
      <c r="D643">
        <v>6.5551517496872996E-3</v>
      </c>
      <c r="E643">
        <v>0.23555841018348</v>
      </c>
      <c r="F643" t="s">
        <v>286</v>
      </c>
      <c r="G643">
        <v>1</v>
      </c>
      <c r="H643">
        <v>1</v>
      </c>
      <c r="I643">
        <v>4</v>
      </c>
      <c r="J643">
        <v>0</v>
      </c>
    </row>
    <row r="644" spans="1:10" x14ac:dyDescent="0.25">
      <c r="A644" t="s">
        <v>1366</v>
      </c>
      <c r="B644" t="s">
        <v>505</v>
      </c>
      <c r="C644">
        <v>-0.423771793232674</v>
      </c>
      <c r="D644">
        <v>1.9613931729580002E-2</v>
      </c>
      <c r="E644">
        <v>0.17958253273963601</v>
      </c>
      <c r="F644" t="s">
        <v>496</v>
      </c>
      <c r="G644">
        <v>-1</v>
      </c>
      <c r="H644">
        <v>1</v>
      </c>
      <c r="I644">
        <v>10</v>
      </c>
      <c r="J644">
        <v>0</v>
      </c>
    </row>
    <row r="645" spans="1:10" x14ac:dyDescent="0.25">
      <c r="A645" t="s">
        <v>1367</v>
      </c>
      <c r="B645" t="s">
        <v>504</v>
      </c>
      <c r="C645">
        <v>-0.34004814140782802</v>
      </c>
      <c r="D645">
        <v>6.5973437462836307E-2</v>
      </c>
      <c r="E645">
        <v>0.11563273847491801</v>
      </c>
      <c r="F645" t="s">
        <v>496</v>
      </c>
      <c r="G645">
        <v>-1</v>
      </c>
      <c r="H645">
        <v>1</v>
      </c>
      <c r="I645">
        <v>20</v>
      </c>
      <c r="J645">
        <v>0</v>
      </c>
    </row>
    <row r="646" spans="1:10" x14ac:dyDescent="0.25">
      <c r="A646" t="s">
        <v>1368</v>
      </c>
      <c r="B646" t="s">
        <v>503</v>
      </c>
      <c r="C646">
        <v>-0.34796678039622703</v>
      </c>
      <c r="D646">
        <v>5.9527669462661602E-2</v>
      </c>
      <c r="E646">
        <v>0.121080880259316</v>
      </c>
      <c r="F646" t="s">
        <v>496</v>
      </c>
      <c r="G646">
        <v>-1</v>
      </c>
      <c r="H646">
        <v>1</v>
      </c>
      <c r="I646">
        <v>18</v>
      </c>
      <c r="J646">
        <v>0</v>
      </c>
    </row>
    <row r="647" spans="1:10" x14ac:dyDescent="0.25">
      <c r="A647" t="s">
        <v>1369</v>
      </c>
      <c r="B647" t="s">
        <v>502</v>
      </c>
      <c r="C647">
        <v>-0.32145479560961898</v>
      </c>
      <c r="D647">
        <v>8.32418436640915E-2</v>
      </c>
      <c r="E647">
        <v>0.103333185620422</v>
      </c>
      <c r="F647" t="s">
        <v>496</v>
      </c>
      <c r="G647">
        <v>-1</v>
      </c>
      <c r="H647">
        <v>1</v>
      </c>
      <c r="I647">
        <v>23</v>
      </c>
      <c r="J647">
        <v>0</v>
      </c>
    </row>
    <row r="648" spans="1:10" x14ac:dyDescent="0.25">
      <c r="A648" t="s">
        <v>1370</v>
      </c>
      <c r="B648" t="s">
        <v>385</v>
      </c>
      <c r="C648">
        <v>-0.238919839808936</v>
      </c>
      <c r="D648">
        <v>0.203542790574815</v>
      </c>
      <c r="E648">
        <v>5.7082689854327601E-2</v>
      </c>
      <c r="F648" t="s">
        <v>376</v>
      </c>
      <c r="G648">
        <v>-1</v>
      </c>
      <c r="H648">
        <v>1</v>
      </c>
      <c r="I648">
        <v>15</v>
      </c>
      <c r="J648">
        <v>0</v>
      </c>
    </row>
    <row r="649" spans="1:10" x14ac:dyDescent="0.25">
      <c r="A649" t="s">
        <v>1371</v>
      </c>
      <c r="B649" t="s">
        <v>384</v>
      </c>
      <c r="C649">
        <v>-0.150425686113486</v>
      </c>
      <c r="D649">
        <v>0.42752372871083699</v>
      </c>
      <c r="E649">
        <v>2.26278870427131E-2</v>
      </c>
      <c r="F649" t="s">
        <v>376</v>
      </c>
      <c r="G649">
        <v>-1</v>
      </c>
      <c r="H649">
        <v>1</v>
      </c>
      <c r="I649">
        <v>23</v>
      </c>
      <c r="J649">
        <v>0</v>
      </c>
    </row>
    <row r="650" spans="1:10" x14ac:dyDescent="0.25">
      <c r="A650" t="s">
        <v>1372</v>
      </c>
      <c r="B650" t="s">
        <v>383</v>
      </c>
      <c r="C650">
        <v>-0.31893657128087</v>
      </c>
      <c r="D650">
        <v>8.58242906725772E-2</v>
      </c>
      <c r="E650">
        <v>0.101720536500397</v>
      </c>
      <c r="F650" t="s">
        <v>376</v>
      </c>
      <c r="G650">
        <v>-1</v>
      </c>
      <c r="H650">
        <v>1</v>
      </c>
      <c r="I650">
        <v>3</v>
      </c>
      <c r="J650">
        <v>0</v>
      </c>
    </row>
    <row r="651" spans="1:10" x14ac:dyDescent="0.25">
      <c r="A651" t="s">
        <v>1373</v>
      </c>
      <c r="B651" t="s">
        <v>382</v>
      </c>
      <c r="C651">
        <v>-0.28766376707574898</v>
      </c>
      <c r="D651">
        <v>0.123209942395444</v>
      </c>
      <c r="E651">
        <v>8.2750442888210901E-2</v>
      </c>
      <c r="F651" t="s">
        <v>376</v>
      </c>
      <c r="G651">
        <v>-1</v>
      </c>
      <c r="H651">
        <v>1</v>
      </c>
      <c r="I651">
        <v>5</v>
      </c>
      <c r="J651">
        <v>0</v>
      </c>
    </row>
    <row r="652" spans="1:10" x14ac:dyDescent="0.25">
      <c r="A652" t="s">
        <v>1374</v>
      </c>
      <c r="B652" t="s">
        <v>355</v>
      </c>
      <c r="C652">
        <v>-1.8239445859780999E-3</v>
      </c>
      <c r="D652">
        <v>0.99236783677419804</v>
      </c>
      <c r="E652" s="16">
        <v>3.3267738528408501E-6</v>
      </c>
      <c r="F652" t="s">
        <v>346</v>
      </c>
      <c r="G652">
        <v>-1</v>
      </c>
      <c r="H652">
        <v>1</v>
      </c>
      <c r="I652">
        <v>26</v>
      </c>
      <c r="J652">
        <v>0</v>
      </c>
    </row>
    <row r="653" spans="1:10" x14ac:dyDescent="0.25">
      <c r="A653" t="s">
        <v>1375</v>
      </c>
      <c r="B653" t="s">
        <v>353</v>
      </c>
      <c r="C653">
        <v>-0.10157584746510601</v>
      </c>
      <c r="D653">
        <v>0.59327356955385002</v>
      </c>
      <c r="E653">
        <v>1.03176527882548E-2</v>
      </c>
      <c r="F653" t="s">
        <v>346</v>
      </c>
      <c r="G653">
        <v>-1</v>
      </c>
      <c r="H653">
        <v>1</v>
      </c>
      <c r="I653">
        <v>16</v>
      </c>
      <c r="J653">
        <v>0</v>
      </c>
    </row>
    <row r="654" spans="1:10" x14ac:dyDescent="0.25">
      <c r="A654" t="s">
        <v>1376</v>
      </c>
      <c r="B654" t="s">
        <v>352</v>
      </c>
      <c r="C654">
        <v>-0.252442490887899</v>
      </c>
      <c r="D654">
        <v>0.17835107560483399</v>
      </c>
      <c r="E654">
        <v>6.3727211205687306E-2</v>
      </c>
      <c r="F654" t="s">
        <v>346</v>
      </c>
      <c r="G654">
        <v>-1</v>
      </c>
      <c r="H654">
        <v>1</v>
      </c>
      <c r="I654">
        <v>3</v>
      </c>
      <c r="J654">
        <v>0</v>
      </c>
    </row>
    <row r="655" spans="1:10" x14ac:dyDescent="0.25">
      <c r="A655" t="s">
        <v>1377</v>
      </c>
      <c r="B655" t="s">
        <v>325</v>
      </c>
      <c r="C655">
        <v>-0.38027943095142802</v>
      </c>
      <c r="D655">
        <v>3.8174224440746002E-2</v>
      </c>
      <c r="E655">
        <v>0.14461244560474201</v>
      </c>
      <c r="F655" t="s">
        <v>316</v>
      </c>
      <c r="G655">
        <v>-1</v>
      </c>
      <c r="H655">
        <v>1</v>
      </c>
      <c r="I655">
        <v>2</v>
      </c>
      <c r="J655">
        <v>0</v>
      </c>
    </row>
    <row r="656" spans="1:10" x14ac:dyDescent="0.25">
      <c r="A656" t="s">
        <v>1378</v>
      </c>
      <c r="B656" t="s">
        <v>324</v>
      </c>
      <c r="C656">
        <v>-0.15182657097709901</v>
      </c>
      <c r="D656">
        <v>0.423182593518313</v>
      </c>
      <c r="E656">
        <v>2.3051307654664101E-2</v>
      </c>
      <c r="F656" t="s">
        <v>316</v>
      </c>
      <c r="G656">
        <v>-1</v>
      </c>
      <c r="H656">
        <v>1</v>
      </c>
      <c r="I656">
        <v>21</v>
      </c>
      <c r="J656">
        <v>0</v>
      </c>
    </row>
    <row r="657" spans="1:10" x14ac:dyDescent="0.25">
      <c r="A657" t="s">
        <v>1379</v>
      </c>
      <c r="B657" t="s">
        <v>323</v>
      </c>
      <c r="C657">
        <v>-0.27795822298939599</v>
      </c>
      <c r="D657">
        <v>0.136952461119345</v>
      </c>
      <c r="E657">
        <v>7.7260773727423002E-2</v>
      </c>
      <c r="F657" t="s">
        <v>316</v>
      </c>
      <c r="G657">
        <v>-1</v>
      </c>
      <c r="H657">
        <v>1</v>
      </c>
      <c r="I657">
        <v>13</v>
      </c>
      <c r="J657">
        <v>0</v>
      </c>
    </row>
    <row r="658" spans="1:10" x14ac:dyDescent="0.25">
      <c r="A658" t="s">
        <v>1380</v>
      </c>
      <c r="B658" t="s">
        <v>322</v>
      </c>
      <c r="C658">
        <v>-0.121465126306288</v>
      </c>
      <c r="D658">
        <v>0.52256478229953196</v>
      </c>
      <c r="E658">
        <v>1.4753776908602601E-2</v>
      </c>
      <c r="F658" t="s">
        <v>316</v>
      </c>
      <c r="G658">
        <v>-1</v>
      </c>
      <c r="H658">
        <v>1</v>
      </c>
      <c r="I658">
        <v>23</v>
      </c>
      <c r="J658">
        <v>0</v>
      </c>
    </row>
    <row r="659" spans="1:10" x14ac:dyDescent="0.25">
      <c r="A659" t="s">
        <v>1381</v>
      </c>
      <c r="B659" t="s">
        <v>265</v>
      </c>
      <c r="C659">
        <v>3.6428919404237099E-2</v>
      </c>
      <c r="D659">
        <v>0.84843607366644502</v>
      </c>
      <c r="E659">
        <v>1.3270661689604999E-3</v>
      </c>
      <c r="F659" t="s">
        <v>256</v>
      </c>
      <c r="G659">
        <v>1</v>
      </c>
      <c r="H659">
        <v>1</v>
      </c>
      <c r="I659">
        <v>2</v>
      </c>
      <c r="J659">
        <v>0</v>
      </c>
    </row>
    <row r="660" spans="1:10" x14ac:dyDescent="0.25">
      <c r="A660" t="s">
        <v>1382</v>
      </c>
      <c r="B660" t="s">
        <v>175</v>
      </c>
      <c r="C660">
        <v>-8.8453625062351202E-2</v>
      </c>
      <c r="D660">
        <v>0.64206964749977302</v>
      </c>
      <c r="E660">
        <v>7.8240437866711008E-3</v>
      </c>
      <c r="F660" t="s">
        <v>166</v>
      </c>
      <c r="G660">
        <v>-1</v>
      </c>
      <c r="H660">
        <v>1</v>
      </c>
      <c r="I660">
        <v>25</v>
      </c>
      <c r="J660">
        <v>0</v>
      </c>
    </row>
    <row r="661" spans="1:10" x14ac:dyDescent="0.25">
      <c r="A661" t="s">
        <v>1383</v>
      </c>
      <c r="B661" t="s">
        <v>174</v>
      </c>
      <c r="C661">
        <v>-4.9308489567499503E-2</v>
      </c>
      <c r="D661">
        <v>0.79582418646481101</v>
      </c>
      <c r="E661">
        <v>2.431327143428E-3</v>
      </c>
      <c r="F661" t="s">
        <v>166</v>
      </c>
      <c r="G661">
        <v>-1</v>
      </c>
      <c r="H661">
        <v>1</v>
      </c>
      <c r="I661">
        <v>28</v>
      </c>
      <c r="J661">
        <v>0</v>
      </c>
    </row>
    <row r="662" spans="1:10" x14ac:dyDescent="0.25">
      <c r="A662" t="s">
        <v>1384</v>
      </c>
      <c r="B662" t="s">
        <v>173</v>
      </c>
      <c r="C662">
        <v>-0.263504386822214</v>
      </c>
      <c r="D662">
        <v>0.159440807821874</v>
      </c>
      <c r="E662">
        <v>6.9434561874551201E-2</v>
      </c>
      <c r="F662" t="s">
        <v>166</v>
      </c>
      <c r="G662">
        <v>-1</v>
      </c>
      <c r="H662">
        <v>1</v>
      </c>
      <c r="I662">
        <v>4</v>
      </c>
      <c r="J662">
        <v>0</v>
      </c>
    </row>
    <row r="663" spans="1:10" x14ac:dyDescent="0.25">
      <c r="A663" t="s">
        <v>1385</v>
      </c>
      <c r="B663" t="s">
        <v>172</v>
      </c>
      <c r="C663">
        <v>-0.27576292928082902</v>
      </c>
      <c r="D663">
        <v>0.140209995897217</v>
      </c>
      <c r="E663">
        <v>7.6045193165543895E-2</v>
      </c>
      <c r="F663" t="s">
        <v>166</v>
      </c>
      <c r="G663">
        <v>-1</v>
      </c>
      <c r="H663">
        <v>1</v>
      </c>
      <c r="I663">
        <v>2</v>
      </c>
      <c r="J663">
        <v>0</v>
      </c>
    </row>
    <row r="664" spans="1:10" x14ac:dyDescent="0.25">
      <c r="A664" t="s">
        <v>1386</v>
      </c>
      <c r="B664" t="s">
        <v>115</v>
      </c>
      <c r="C664">
        <v>-0.112526011645531</v>
      </c>
      <c r="D664">
        <v>0.55383260853980298</v>
      </c>
      <c r="E664">
        <v>1.26621032968503E-2</v>
      </c>
      <c r="F664" t="s">
        <v>106</v>
      </c>
      <c r="G664">
        <v>-1</v>
      </c>
      <c r="H664">
        <v>1</v>
      </c>
      <c r="I664">
        <v>26</v>
      </c>
      <c r="J664">
        <v>0</v>
      </c>
    </row>
    <row r="665" spans="1:10" x14ac:dyDescent="0.25">
      <c r="A665" t="s">
        <v>1387</v>
      </c>
      <c r="B665" t="s">
        <v>114</v>
      </c>
      <c r="C665">
        <v>-5.1031699690152699E-2</v>
      </c>
      <c r="D665">
        <v>0.78884587240266602</v>
      </c>
      <c r="E665">
        <v>2.6042343732660999E-3</v>
      </c>
      <c r="F665" t="s">
        <v>106</v>
      </c>
      <c r="G665">
        <v>-1</v>
      </c>
      <c r="H665">
        <v>1</v>
      </c>
      <c r="I665">
        <v>28</v>
      </c>
      <c r="J665">
        <v>0</v>
      </c>
    </row>
    <row r="666" spans="1:10" x14ac:dyDescent="0.25">
      <c r="A666" t="s">
        <v>1388</v>
      </c>
      <c r="B666" t="s">
        <v>113</v>
      </c>
      <c r="C666">
        <v>-0.30316623491133499</v>
      </c>
      <c r="D666">
        <v>0.103410474984205</v>
      </c>
      <c r="E666">
        <v>9.1909765990314696E-2</v>
      </c>
      <c r="F666" t="s">
        <v>106</v>
      </c>
      <c r="G666">
        <v>-1</v>
      </c>
      <c r="H666">
        <v>1</v>
      </c>
      <c r="I666">
        <v>1</v>
      </c>
      <c r="J666">
        <v>1</v>
      </c>
    </row>
    <row r="667" spans="1:10" x14ac:dyDescent="0.25">
      <c r="A667" t="s">
        <v>1389</v>
      </c>
      <c r="B667" t="s">
        <v>112</v>
      </c>
      <c r="C667">
        <v>-0.19794182549974301</v>
      </c>
      <c r="D667">
        <v>0.29439759488627798</v>
      </c>
      <c r="E667">
        <v>3.9180966282171097E-2</v>
      </c>
      <c r="F667" t="s">
        <v>106</v>
      </c>
      <c r="G667">
        <v>-1</v>
      </c>
      <c r="H667">
        <v>1</v>
      </c>
      <c r="I667">
        <v>16</v>
      </c>
      <c r="J667">
        <v>0</v>
      </c>
    </row>
    <row r="668" spans="1:10" x14ac:dyDescent="0.25">
      <c r="A668" t="s">
        <v>1390</v>
      </c>
      <c r="B668" t="s">
        <v>25</v>
      </c>
      <c r="C668">
        <v>-0.13962298566645701</v>
      </c>
      <c r="D668">
        <v>0.46181136538992101</v>
      </c>
      <c r="E668">
        <v>1.94945781264158E-2</v>
      </c>
      <c r="F668" t="s">
        <v>16</v>
      </c>
      <c r="G668">
        <v>-1</v>
      </c>
      <c r="H668">
        <v>1</v>
      </c>
      <c r="I668">
        <v>24</v>
      </c>
      <c r="J668">
        <v>0</v>
      </c>
    </row>
    <row r="669" spans="1:10" x14ac:dyDescent="0.25">
      <c r="A669" t="s">
        <v>1391</v>
      </c>
      <c r="B669" t="s">
        <v>24</v>
      </c>
      <c r="C669">
        <v>-0.194572372428469</v>
      </c>
      <c r="D669">
        <v>0.30285901550260902</v>
      </c>
      <c r="E669">
        <v>3.78584081124431E-2</v>
      </c>
      <c r="F669" t="s">
        <v>16</v>
      </c>
      <c r="G669">
        <v>-1</v>
      </c>
      <c r="H669">
        <v>1</v>
      </c>
      <c r="I669">
        <v>20</v>
      </c>
      <c r="J669">
        <v>0</v>
      </c>
    </row>
    <row r="670" spans="1:10" x14ac:dyDescent="0.25">
      <c r="A670" t="s">
        <v>1392</v>
      </c>
      <c r="B670" t="s">
        <v>23</v>
      </c>
      <c r="C670">
        <v>-0.330313860506599</v>
      </c>
      <c r="D670">
        <v>7.4627396110900496E-2</v>
      </c>
      <c r="E670">
        <v>0.109107246442773</v>
      </c>
      <c r="F670" t="s">
        <v>16</v>
      </c>
      <c r="G670">
        <v>-1</v>
      </c>
      <c r="H670">
        <v>1</v>
      </c>
      <c r="I670">
        <v>10</v>
      </c>
      <c r="J670">
        <v>0</v>
      </c>
    </row>
    <row r="671" spans="1:10" x14ac:dyDescent="0.25">
      <c r="A671" t="s">
        <v>1393</v>
      </c>
      <c r="B671" t="s">
        <v>22</v>
      </c>
      <c r="C671">
        <v>-0.34555617437353298</v>
      </c>
      <c r="D671">
        <v>6.1435271367571299E-2</v>
      </c>
      <c r="E671">
        <v>0.11940906964767201</v>
      </c>
      <c r="F671" t="s">
        <v>16</v>
      </c>
      <c r="G671">
        <v>-1</v>
      </c>
      <c r="H671">
        <v>1</v>
      </c>
      <c r="I671">
        <v>8</v>
      </c>
      <c r="J671">
        <v>0</v>
      </c>
    </row>
    <row r="672" spans="1:10" x14ac:dyDescent="0.25">
      <c r="A672" t="s">
        <v>1394</v>
      </c>
      <c r="B672" t="s">
        <v>551</v>
      </c>
      <c r="C672">
        <v>-0.335092024318284</v>
      </c>
      <c r="D672">
        <v>7.0276179825524698E-2</v>
      </c>
      <c r="E672">
        <v>0.112286664761725</v>
      </c>
      <c r="F672" t="s">
        <v>526</v>
      </c>
      <c r="G672">
        <v>-1</v>
      </c>
      <c r="H672">
        <v>1</v>
      </c>
      <c r="I672">
        <v>10</v>
      </c>
      <c r="J672">
        <v>0</v>
      </c>
    </row>
    <row r="673" spans="1:10" x14ac:dyDescent="0.25">
      <c r="A673" t="s">
        <v>1395</v>
      </c>
      <c r="B673" t="s">
        <v>546</v>
      </c>
      <c r="C673">
        <v>-0.32626429683302299</v>
      </c>
      <c r="D673">
        <v>7.8475458209129101E-2</v>
      </c>
      <c r="E673">
        <v>0.106448391387947</v>
      </c>
      <c r="F673" t="s">
        <v>526</v>
      </c>
      <c r="G673">
        <v>-1</v>
      </c>
      <c r="H673">
        <v>1</v>
      </c>
      <c r="I673">
        <v>14</v>
      </c>
      <c r="J673">
        <v>0</v>
      </c>
    </row>
    <row r="674" spans="1:10" x14ac:dyDescent="0.25">
      <c r="A674" t="s">
        <v>1396</v>
      </c>
      <c r="B674" t="s">
        <v>541</v>
      </c>
      <c r="C674">
        <v>-0.30655350145723698</v>
      </c>
      <c r="D674">
        <v>9.9422325776373499E-2</v>
      </c>
      <c r="E674">
        <v>9.3975049255692306E-2</v>
      </c>
      <c r="F674" t="s">
        <v>526</v>
      </c>
      <c r="G674">
        <v>-1</v>
      </c>
      <c r="H674">
        <v>1</v>
      </c>
      <c r="I674">
        <v>20</v>
      </c>
      <c r="J674">
        <v>0</v>
      </c>
    </row>
    <row r="675" spans="1:10" x14ac:dyDescent="0.25">
      <c r="A675" t="s">
        <v>1397</v>
      </c>
      <c r="B675" t="s">
        <v>536</v>
      </c>
      <c r="C675">
        <v>-0.27985231075884398</v>
      </c>
      <c r="D675">
        <v>0.13418651740774901</v>
      </c>
      <c r="E675">
        <v>7.8317315837065193E-2</v>
      </c>
      <c r="F675" t="s">
        <v>526</v>
      </c>
      <c r="G675">
        <v>-1</v>
      </c>
      <c r="H675">
        <v>1</v>
      </c>
      <c r="I675">
        <v>24</v>
      </c>
      <c r="J675">
        <v>0</v>
      </c>
    </row>
    <row r="676" spans="1:10" x14ac:dyDescent="0.25">
      <c r="A676" t="s">
        <v>1398</v>
      </c>
      <c r="B676" t="s">
        <v>161</v>
      </c>
      <c r="C676">
        <v>-6.3176259311153907E-2</v>
      </c>
      <c r="D676">
        <v>0.74014693000929399</v>
      </c>
      <c r="E676">
        <v>3.9912397405501999E-3</v>
      </c>
      <c r="F676" t="s">
        <v>136</v>
      </c>
      <c r="G676">
        <v>-1</v>
      </c>
      <c r="H676">
        <v>1</v>
      </c>
      <c r="I676">
        <v>19</v>
      </c>
      <c r="J676">
        <v>0</v>
      </c>
    </row>
    <row r="677" spans="1:10" x14ac:dyDescent="0.25">
      <c r="A677" t="s">
        <v>1399</v>
      </c>
      <c r="B677" t="s">
        <v>156</v>
      </c>
      <c r="C677">
        <v>-8.7925015066050494E-2</v>
      </c>
      <c r="D677">
        <v>0.64406811125778796</v>
      </c>
      <c r="E677">
        <v>7.7308082743650997E-3</v>
      </c>
      <c r="F677" t="s">
        <v>136</v>
      </c>
      <c r="G677">
        <v>-1</v>
      </c>
      <c r="H677">
        <v>1</v>
      </c>
      <c r="I677">
        <v>15</v>
      </c>
      <c r="J677">
        <v>0</v>
      </c>
    </row>
    <row r="678" spans="1:10" x14ac:dyDescent="0.25">
      <c r="A678" t="s">
        <v>1400</v>
      </c>
      <c r="B678" t="s">
        <v>151</v>
      </c>
      <c r="C678">
        <v>-3.2876752638372801E-2</v>
      </c>
      <c r="D678">
        <v>0.86306950431085105</v>
      </c>
      <c r="E678">
        <v>1.0808808640451E-3</v>
      </c>
      <c r="F678" t="s">
        <v>136</v>
      </c>
      <c r="G678">
        <v>-1</v>
      </c>
      <c r="H678">
        <v>1</v>
      </c>
      <c r="I678">
        <v>21</v>
      </c>
      <c r="J678">
        <v>0</v>
      </c>
    </row>
    <row r="679" spans="1:10" x14ac:dyDescent="0.25">
      <c r="A679" t="s">
        <v>1401</v>
      </c>
      <c r="B679" t="s">
        <v>461</v>
      </c>
      <c r="C679">
        <v>-0.39548810455345401</v>
      </c>
      <c r="D679">
        <v>3.0525647934062199E-2</v>
      </c>
      <c r="E679">
        <v>0.15641084084328399</v>
      </c>
      <c r="F679" t="s">
        <v>436</v>
      </c>
      <c r="G679">
        <v>-1</v>
      </c>
      <c r="H679">
        <v>1</v>
      </c>
      <c r="I679">
        <v>17</v>
      </c>
      <c r="J679">
        <v>0</v>
      </c>
    </row>
    <row r="680" spans="1:10" x14ac:dyDescent="0.25">
      <c r="A680" t="s">
        <v>1402</v>
      </c>
      <c r="B680" t="s">
        <v>456</v>
      </c>
      <c r="C680">
        <v>-0.38309028568463199</v>
      </c>
      <c r="D680">
        <v>3.6655288107593303E-2</v>
      </c>
      <c r="E680">
        <v>0.146758166985933</v>
      </c>
      <c r="F680" t="s">
        <v>436</v>
      </c>
      <c r="G680">
        <v>-1</v>
      </c>
      <c r="H680">
        <v>1</v>
      </c>
      <c r="I680">
        <v>21</v>
      </c>
      <c r="J680">
        <v>0</v>
      </c>
    </row>
    <row r="681" spans="1:10" x14ac:dyDescent="0.25">
      <c r="A681" t="s">
        <v>1403</v>
      </c>
      <c r="B681" t="s">
        <v>451</v>
      </c>
      <c r="C681">
        <v>-0.372154024353199</v>
      </c>
      <c r="D681">
        <v>4.2851162166164497E-2</v>
      </c>
      <c r="E681">
        <v>0.13849861784228101</v>
      </c>
      <c r="F681" t="s">
        <v>436</v>
      </c>
      <c r="G681">
        <v>-1</v>
      </c>
      <c r="H681">
        <v>1</v>
      </c>
      <c r="I681">
        <v>23</v>
      </c>
      <c r="J681">
        <v>0</v>
      </c>
    </row>
    <row r="682" spans="1:10" x14ac:dyDescent="0.25">
      <c r="A682" t="s">
        <v>1404</v>
      </c>
      <c r="B682" t="s">
        <v>446</v>
      </c>
      <c r="C682">
        <v>-0.35791894332351498</v>
      </c>
      <c r="D682">
        <v>5.21388438279188E-2</v>
      </c>
      <c r="E682">
        <v>0.12810596998982199</v>
      </c>
      <c r="F682" t="s">
        <v>436</v>
      </c>
      <c r="G682">
        <v>-1</v>
      </c>
      <c r="H682">
        <v>1</v>
      </c>
      <c r="I682">
        <v>24</v>
      </c>
      <c r="J682">
        <v>0</v>
      </c>
    </row>
    <row r="683" spans="1:10" x14ac:dyDescent="0.25">
      <c r="A683" t="s">
        <v>1405</v>
      </c>
      <c r="B683" t="s">
        <v>251</v>
      </c>
      <c r="C683">
        <v>0.41417266313684598</v>
      </c>
      <c r="D683">
        <v>2.2882145241590001E-2</v>
      </c>
      <c r="E683">
        <v>0.17153899488986701</v>
      </c>
      <c r="F683" t="s">
        <v>226</v>
      </c>
      <c r="G683">
        <v>1</v>
      </c>
      <c r="H683">
        <v>1</v>
      </c>
      <c r="I683">
        <v>6</v>
      </c>
      <c r="J683">
        <v>0</v>
      </c>
    </row>
    <row r="684" spans="1:10" x14ac:dyDescent="0.25">
      <c r="A684" t="s">
        <v>1406</v>
      </c>
      <c r="B684" t="s">
        <v>246</v>
      </c>
      <c r="C684">
        <v>0.41883247550727498</v>
      </c>
      <c r="D684">
        <v>2.1243848041931499E-2</v>
      </c>
      <c r="E684">
        <v>0.175420642539552</v>
      </c>
      <c r="F684" t="s">
        <v>226</v>
      </c>
      <c r="G684">
        <v>1</v>
      </c>
      <c r="H684">
        <v>1</v>
      </c>
      <c r="I684">
        <v>5</v>
      </c>
      <c r="J684">
        <v>0</v>
      </c>
    </row>
    <row r="685" spans="1:10" x14ac:dyDescent="0.25">
      <c r="A685" t="s">
        <v>1407</v>
      </c>
      <c r="B685" t="s">
        <v>241</v>
      </c>
      <c r="C685">
        <v>0.44637602396675502</v>
      </c>
      <c r="D685">
        <v>1.34130783038854E-2</v>
      </c>
      <c r="E685">
        <v>0.199251554772369</v>
      </c>
      <c r="F685" t="s">
        <v>226</v>
      </c>
      <c r="G685">
        <v>1</v>
      </c>
      <c r="H685">
        <v>1</v>
      </c>
      <c r="I685">
        <v>3</v>
      </c>
      <c r="J685">
        <v>0</v>
      </c>
    </row>
    <row r="686" spans="1:10" x14ac:dyDescent="0.25">
      <c r="A686" t="s">
        <v>1408</v>
      </c>
      <c r="B686" t="s">
        <v>236</v>
      </c>
      <c r="C686">
        <v>0.48176255975999599</v>
      </c>
      <c r="D686">
        <v>7.0250192903669999E-3</v>
      </c>
      <c r="E686">
        <v>0.23209516398650401</v>
      </c>
      <c r="F686" t="s">
        <v>226</v>
      </c>
      <c r="G686">
        <v>1</v>
      </c>
      <c r="H686">
        <v>1</v>
      </c>
      <c r="I686">
        <v>2</v>
      </c>
      <c r="J686">
        <v>0</v>
      </c>
    </row>
    <row r="687" spans="1:10" x14ac:dyDescent="0.25">
      <c r="A687" t="s">
        <v>1409</v>
      </c>
      <c r="B687" t="s">
        <v>221</v>
      </c>
      <c r="C687">
        <v>0.45570257456875402</v>
      </c>
      <c r="D687">
        <v>1.1383095489843099E-2</v>
      </c>
      <c r="E687">
        <v>0.20766483646859099</v>
      </c>
      <c r="F687" t="s">
        <v>196</v>
      </c>
      <c r="G687">
        <v>1</v>
      </c>
      <c r="H687">
        <v>1</v>
      </c>
      <c r="I687">
        <v>4</v>
      </c>
      <c r="J687">
        <v>0</v>
      </c>
    </row>
    <row r="688" spans="1:10" x14ac:dyDescent="0.25">
      <c r="A688" t="s">
        <v>1410</v>
      </c>
      <c r="B688" t="s">
        <v>216</v>
      </c>
      <c r="C688">
        <v>0.45163579183976599</v>
      </c>
      <c r="D688">
        <v>1.22340788102887E-2</v>
      </c>
      <c r="E688">
        <v>0.203974888470732</v>
      </c>
      <c r="F688" t="s">
        <v>196</v>
      </c>
      <c r="G688">
        <v>1</v>
      </c>
      <c r="H688">
        <v>1</v>
      </c>
      <c r="I688">
        <v>5</v>
      </c>
      <c r="J688">
        <v>0</v>
      </c>
    </row>
    <row r="689" spans="1:10" x14ac:dyDescent="0.25">
      <c r="A689" t="s">
        <v>1411</v>
      </c>
      <c r="B689" t="s">
        <v>211</v>
      </c>
      <c r="C689">
        <v>0.47271087589788502</v>
      </c>
      <c r="D689">
        <v>8.3417354377389001E-3</v>
      </c>
      <c r="E689">
        <v>0.22345557219214601</v>
      </c>
      <c r="F689" t="s">
        <v>196</v>
      </c>
      <c r="G689">
        <v>1</v>
      </c>
      <c r="H689">
        <v>1</v>
      </c>
      <c r="I689">
        <v>3</v>
      </c>
      <c r="J689">
        <v>0</v>
      </c>
    </row>
    <row r="690" spans="1:10" x14ac:dyDescent="0.25">
      <c r="A690" t="s">
        <v>1412</v>
      </c>
      <c r="B690" t="s">
        <v>206</v>
      </c>
      <c r="C690">
        <v>0.49885401184071598</v>
      </c>
      <c r="D690">
        <v>5.014996170687E-3</v>
      </c>
      <c r="E690">
        <v>0.248855325129578</v>
      </c>
      <c r="F690" t="s">
        <v>196</v>
      </c>
      <c r="G690">
        <v>1</v>
      </c>
      <c r="H690">
        <v>1</v>
      </c>
      <c r="I690">
        <v>2</v>
      </c>
      <c r="J690">
        <v>0</v>
      </c>
    </row>
    <row r="691" spans="1:10" x14ac:dyDescent="0.25">
      <c r="A691" t="s">
        <v>1413</v>
      </c>
      <c r="B691" t="s">
        <v>311</v>
      </c>
      <c r="C691">
        <v>0.45641148575868601</v>
      </c>
      <c r="D691">
        <v>1.12399596194733E-2</v>
      </c>
      <c r="E691">
        <v>0.208311444332451</v>
      </c>
      <c r="F691" t="s">
        <v>286</v>
      </c>
      <c r="G691">
        <v>1</v>
      </c>
      <c r="H691">
        <v>1</v>
      </c>
      <c r="I691">
        <v>6</v>
      </c>
      <c r="J691">
        <v>0</v>
      </c>
    </row>
    <row r="692" spans="1:10" x14ac:dyDescent="0.25">
      <c r="A692" t="s">
        <v>1414</v>
      </c>
      <c r="B692" t="s">
        <v>306</v>
      </c>
      <c r="C692">
        <v>0.46905950834820798</v>
      </c>
      <c r="D692">
        <v>8.9289784585225001E-3</v>
      </c>
      <c r="E692">
        <v>0.22001682237186301</v>
      </c>
      <c r="F692" t="s">
        <v>286</v>
      </c>
      <c r="G692">
        <v>1</v>
      </c>
      <c r="H692">
        <v>1</v>
      </c>
      <c r="I692">
        <v>5</v>
      </c>
      <c r="J692">
        <v>0</v>
      </c>
    </row>
    <row r="693" spans="1:10" x14ac:dyDescent="0.25">
      <c r="A693" t="s">
        <v>1415</v>
      </c>
      <c r="B693" t="s">
        <v>301</v>
      </c>
      <c r="C693">
        <v>0.50055683106514504</v>
      </c>
      <c r="D693">
        <v>4.8448444380548997E-3</v>
      </c>
      <c r="E693">
        <v>0.25055714112598099</v>
      </c>
      <c r="F693" t="s">
        <v>286</v>
      </c>
      <c r="G693">
        <v>1</v>
      </c>
      <c r="H693">
        <v>1</v>
      </c>
      <c r="I693">
        <v>3</v>
      </c>
      <c r="J693">
        <v>0</v>
      </c>
    </row>
    <row r="694" spans="1:10" x14ac:dyDescent="0.25">
      <c r="A694" t="s">
        <v>1416</v>
      </c>
      <c r="B694" t="s">
        <v>296</v>
      </c>
      <c r="C694">
        <v>0.53289940165406402</v>
      </c>
      <c r="D694">
        <v>2.4300582938270002E-3</v>
      </c>
      <c r="E694">
        <v>0.28398177228325999</v>
      </c>
      <c r="F694" t="s">
        <v>286</v>
      </c>
      <c r="G694">
        <v>1</v>
      </c>
      <c r="H694">
        <v>1</v>
      </c>
      <c r="I694">
        <v>2</v>
      </c>
      <c r="J694">
        <v>0</v>
      </c>
    </row>
    <row r="695" spans="1:10" x14ac:dyDescent="0.25">
      <c r="A695" t="s">
        <v>1417</v>
      </c>
      <c r="B695" t="s">
        <v>521</v>
      </c>
      <c r="C695">
        <v>-0.35923182897741401</v>
      </c>
      <c r="D695">
        <v>5.1220821459458998E-2</v>
      </c>
      <c r="E695">
        <v>0.129047506950458</v>
      </c>
      <c r="F695" t="s">
        <v>496</v>
      </c>
      <c r="G695">
        <v>-1</v>
      </c>
      <c r="H695">
        <v>1</v>
      </c>
      <c r="I695">
        <v>17</v>
      </c>
      <c r="J695">
        <v>0</v>
      </c>
    </row>
    <row r="696" spans="1:10" x14ac:dyDescent="0.25">
      <c r="A696" t="s">
        <v>1418</v>
      </c>
      <c r="B696" t="s">
        <v>516</v>
      </c>
      <c r="C696">
        <v>-0.339578413050939</v>
      </c>
      <c r="D696">
        <v>6.6372217234195605E-2</v>
      </c>
      <c r="E696">
        <v>0.11531349861019401</v>
      </c>
      <c r="F696" t="s">
        <v>496</v>
      </c>
      <c r="G696">
        <v>-1</v>
      </c>
      <c r="H696">
        <v>1</v>
      </c>
      <c r="I696">
        <v>21</v>
      </c>
      <c r="J696">
        <v>0</v>
      </c>
    </row>
    <row r="697" spans="1:10" x14ac:dyDescent="0.25">
      <c r="A697" t="s">
        <v>1419</v>
      </c>
      <c r="B697" t="s">
        <v>511</v>
      </c>
      <c r="C697">
        <v>-0.31145240068688901</v>
      </c>
      <c r="D697">
        <v>9.3860997182579203E-2</v>
      </c>
      <c r="E697">
        <v>9.7002597893626794E-2</v>
      </c>
      <c r="F697" t="s">
        <v>496</v>
      </c>
      <c r="G697">
        <v>-1</v>
      </c>
      <c r="H697">
        <v>1</v>
      </c>
      <c r="I697">
        <v>24</v>
      </c>
      <c r="J697">
        <v>0</v>
      </c>
    </row>
    <row r="698" spans="1:10" x14ac:dyDescent="0.25">
      <c r="A698" t="s">
        <v>1420</v>
      </c>
      <c r="B698" t="s">
        <v>506</v>
      </c>
      <c r="C698">
        <v>-0.27091102944267598</v>
      </c>
      <c r="D698">
        <v>0.147608751366678</v>
      </c>
      <c r="E698">
        <v>7.3392785873690997E-2</v>
      </c>
      <c r="F698" t="s">
        <v>496</v>
      </c>
      <c r="G698">
        <v>-1</v>
      </c>
      <c r="H698">
        <v>1</v>
      </c>
      <c r="I698">
        <v>25</v>
      </c>
      <c r="J698">
        <v>0</v>
      </c>
    </row>
    <row r="699" spans="1:10" x14ac:dyDescent="0.25">
      <c r="A699" t="s">
        <v>1421</v>
      </c>
      <c r="B699" t="s">
        <v>401</v>
      </c>
      <c r="C699">
        <v>-0.22230649170495401</v>
      </c>
      <c r="D699">
        <v>0.237709970301825</v>
      </c>
      <c r="E699">
        <v>4.9420176254164797E-2</v>
      </c>
      <c r="F699" t="s">
        <v>376</v>
      </c>
      <c r="G699">
        <v>-1</v>
      </c>
      <c r="H699">
        <v>1</v>
      </c>
      <c r="I699">
        <v>20</v>
      </c>
      <c r="J699">
        <v>0</v>
      </c>
    </row>
    <row r="700" spans="1:10" x14ac:dyDescent="0.25">
      <c r="A700" t="s">
        <v>1422</v>
      </c>
      <c r="B700" t="s">
        <v>396</v>
      </c>
      <c r="C700">
        <v>-0.231739439237648</v>
      </c>
      <c r="D700">
        <v>0.21786941692445899</v>
      </c>
      <c r="E700">
        <v>5.3703167698179601E-2</v>
      </c>
      <c r="F700" t="s">
        <v>376</v>
      </c>
      <c r="G700">
        <v>-1</v>
      </c>
      <c r="H700">
        <v>1</v>
      </c>
      <c r="I700">
        <v>16</v>
      </c>
      <c r="J700">
        <v>0</v>
      </c>
    </row>
    <row r="701" spans="1:10" x14ac:dyDescent="0.25">
      <c r="A701" t="s">
        <v>1423</v>
      </c>
      <c r="B701" t="s">
        <v>391</v>
      </c>
      <c r="C701">
        <v>-0.14643918850225099</v>
      </c>
      <c r="D701">
        <v>0.44001048277837901</v>
      </c>
      <c r="E701">
        <v>2.1444435929197699E-2</v>
      </c>
      <c r="F701" t="s">
        <v>376</v>
      </c>
      <c r="G701">
        <v>-1</v>
      </c>
      <c r="H701">
        <v>1</v>
      </c>
      <c r="I701">
        <v>24</v>
      </c>
      <c r="J701">
        <v>0</v>
      </c>
    </row>
    <row r="702" spans="1:10" x14ac:dyDescent="0.25">
      <c r="A702" t="s">
        <v>1424</v>
      </c>
      <c r="B702" t="s">
        <v>386</v>
      </c>
      <c r="C702">
        <v>-0.103454392643749</v>
      </c>
      <c r="D702">
        <v>0.58642161146334104</v>
      </c>
      <c r="E702">
        <v>1.0702811357287101E-2</v>
      </c>
      <c r="F702" t="s">
        <v>376</v>
      </c>
      <c r="G702">
        <v>-1</v>
      </c>
      <c r="H702">
        <v>1</v>
      </c>
      <c r="I702">
        <v>26</v>
      </c>
      <c r="J702">
        <v>0</v>
      </c>
    </row>
    <row r="703" spans="1:10" x14ac:dyDescent="0.25">
      <c r="A703" t="s">
        <v>1425</v>
      </c>
      <c r="B703" t="s">
        <v>371</v>
      </c>
      <c r="C703">
        <v>-0.186393338946964</v>
      </c>
      <c r="D703">
        <v>0.32402705609467702</v>
      </c>
      <c r="E703">
        <v>3.47424768037983E-2</v>
      </c>
      <c r="F703" t="s">
        <v>346</v>
      </c>
      <c r="G703">
        <v>-1</v>
      </c>
      <c r="H703">
        <v>1</v>
      </c>
      <c r="I703">
        <v>7</v>
      </c>
      <c r="J703">
        <v>0</v>
      </c>
    </row>
    <row r="704" spans="1:10" x14ac:dyDescent="0.25">
      <c r="A704" t="s">
        <v>1426</v>
      </c>
      <c r="B704" t="s">
        <v>366</v>
      </c>
      <c r="C704">
        <v>-0.202591179333551</v>
      </c>
      <c r="D704">
        <v>0.28297056013168398</v>
      </c>
      <c r="E704">
        <v>4.1043185943759303E-2</v>
      </c>
      <c r="F704" t="s">
        <v>346</v>
      </c>
      <c r="G704">
        <v>-1</v>
      </c>
      <c r="H704">
        <v>1</v>
      </c>
      <c r="I704">
        <v>6</v>
      </c>
      <c r="J704">
        <v>0</v>
      </c>
    </row>
    <row r="705" spans="1:10" x14ac:dyDescent="0.25">
      <c r="A705" t="s">
        <v>1427</v>
      </c>
      <c r="B705" t="s">
        <v>361</v>
      </c>
      <c r="C705">
        <v>-0.15610904787454999</v>
      </c>
      <c r="D705">
        <v>0.410064184233423</v>
      </c>
      <c r="E705">
        <v>2.43700348282988E-2</v>
      </c>
      <c r="F705" t="s">
        <v>346</v>
      </c>
      <c r="G705">
        <v>-1</v>
      </c>
      <c r="H705">
        <v>1</v>
      </c>
      <c r="I705">
        <v>10</v>
      </c>
      <c r="J705">
        <v>0</v>
      </c>
    </row>
    <row r="706" spans="1:10" x14ac:dyDescent="0.25">
      <c r="A706" t="s">
        <v>1428</v>
      </c>
      <c r="B706" t="s">
        <v>341</v>
      </c>
      <c r="C706">
        <v>-0.19916315566883899</v>
      </c>
      <c r="D706">
        <v>0.29136793975363101</v>
      </c>
      <c r="E706">
        <v>3.9665962575970402E-2</v>
      </c>
      <c r="F706" t="s">
        <v>316</v>
      </c>
      <c r="G706">
        <v>-1</v>
      </c>
      <c r="H706">
        <v>1</v>
      </c>
      <c r="I706">
        <v>18</v>
      </c>
      <c r="J706">
        <v>0</v>
      </c>
    </row>
    <row r="707" spans="1:10" x14ac:dyDescent="0.25">
      <c r="A707" t="s">
        <v>1429</v>
      </c>
      <c r="B707" t="s">
        <v>336</v>
      </c>
      <c r="C707">
        <v>-0.17945897542356201</v>
      </c>
      <c r="D707">
        <v>0.34266899894561098</v>
      </c>
      <c r="E707">
        <v>3.22055238600749E-2</v>
      </c>
      <c r="F707" t="s">
        <v>316</v>
      </c>
      <c r="G707">
        <v>-1</v>
      </c>
      <c r="H707">
        <v>1</v>
      </c>
      <c r="I707">
        <v>19</v>
      </c>
      <c r="J707">
        <v>0</v>
      </c>
    </row>
    <row r="708" spans="1:10" x14ac:dyDescent="0.25">
      <c r="A708" t="s">
        <v>1430</v>
      </c>
      <c r="B708" t="s">
        <v>331</v>
      </c>
      <c r="C708">
        <v>-0.10147743138983201</v>
      </c>
      <c r="D708">
        <v>0.59363349374218899</v>
      </c>
      <c r="E708">
        <v>1.02976690814782E-2</v>
      </c>
      <c r="F708" t="s">
        <v>316</v>
      </c>
      <c r="G708">
        <v>-1</v>
      </c>
      <c r="H708">
        <v>1</v>
      </c>
      <c r="I708">
        <v>24</v>
      </c>
      <c r="J708">
        <v>0</v>
      </c>
    </row>
    <row r="709" spans="1:10" x14ac:dyDescent="0.25">
      <c r="A709" t="s">
        <v>1431</v>
      </c>
      <c r="B709" t="s">
        <v>326</v>
      </c>
      <c r="C709">
        <v>-6.6762747733362895E-2</v>
      </c>
      <c r="D709">
        <v>0.72594247550331603</v>
      </c>
      <c r="E709">
        <v>4.4572644849086998E-3</v>
      </c>
      <c r="F709" t="s">
        <v>316</v>
      </c>
      <c r="G709">
        <v>-1</v>
      </c>
      <c r="H709">
        <v>1</v>
      </c>
      <c r="I709">
        <v>25</v>
      </c>
      <c r="J709">
        <v>0</v>
      </c>
    </row>
    <row r="710" spans="1:10" x14ac:dyDescent="0.25">
      <c r="A710" t="s">
        <v>1432</v>
      </c>
      <c r="B710" t="s">
        <v>191</v>
      </c>
      <c r="C710">
        <v>-0.18029479153617201</v>
      </c>
      <c r="D710">
        <v>0.34038835421631303</v>
      </c>
      <c r="E710">
        <v>3.2506211855071701E-2</v>
      </c>
      <c r="F710" t="s">
        <v>166</v>
      </c>
      <c r="G710">
        <v>-1</v>
      </c>
      <c r="H710">
        <v>1</v>
      </c>
      <c r="I710">
        <v>13</v>
      </c>
      <c r="J710">
        <v>0</v>
      </c>
    </row>
    <row r="711" spans="1:10" x14ac:dyDescent="0.25">
      <c r="A711" t="s">
        <v>1433</v>
      </c>
      <c r="B711" t="s">
        <v>186</v>
      </c>
      <c r="C711">
        <v>-0.209518699356535</v>
      </c>
      <c r="D711">
        <v>0.26647870047155298</v>
      </c>
      <c r="E711">
        <v>4.3898085380054103E-2</v>
      </c>
      <c r="F711" t="s">
        <v>166</v>
      </c>
      <c r="G711">
        <v>-1</v>
      </c>
      <c r="H711">
        <v>1</v>
      </c>
      <c r="I711">
        <v>10</v>
      </c>
      <c r="J711">
        <v>0</v>
      </c>
    </row>
    <row r="712" spans="1:10" x14ac:dyDescent="0.25">
      <c r="A712" t="s">
        <v>1434</v>
      </c>
      <c r="B712" t="s">
        <v>181</v>
      </c>
      <c r="C712">
        <v>-0.19067714057100099</v>
      </c>
      <c r="D712">
        <v>0.31282924741440099</v>
      </c>
      <c r="E712">
        <v>3.6357771936333799E-2</v>
      </c>
      <c r="F712" t="s">
        <v>166</v>
      </c>
      <c r="G712">
        <v>-1</v>
      </c>
      <c r="H712">
        <v>1</v>
      </c>
      <c r="I712">
        <v>11</v>
      </c>
      <c r="J712">
        <v>0</v>
      </c>
    </row>
    <row r="713" spans="1:10" x14ac:dyDescent="0.25">
      <c r="A713" t="s">
        <v>1435</v>
      </c>
      <c r="B713" t="s">
        <v>176</v>
      </c>
      <c r="C713">
        <v>-0.1483286209394</v>
      </c>
      <c r="D713">
        <v>0.43406780095657599</v>
      </c>
      <c r="E713">
        <v>2.20013797897845E-2</v>
      </c>
      <c r="F713" t="s">
        <v>166</v>
      </c>
      <c r="G713">
        <v>-1</v>
      </c>
      <c r="H713">
        <v>1</v>
      </c>
      <c r="I713">
        <v>19</v>
      </c>
      <c r="J713">
        <v>0</v>
      </c>
    </row>
    <row r="714" spans="1:10" x14ac:dyDescent="0.25">
      <c r="A714" t="s">
        <v>1436</v>
      </c>
      <c r="B714" t="s">
        <v>131</v>
      </c>
      <c r="C714">
        <v>-0.21580337890354501</v>
      </c>
      <c r="D714">
        <v>0.25206938843682097</v>
      </c>
      <c r="E714">
        <v>4.6571098346187403E-2</v>
      </c>
      <c r="F714" t="s">
        <v>106</v>
      </c>
      <c r="G714">
        <v>-1</v>
      </c>
      <c r="H714">
        <v>1</v>
      </c>
      <c r="I714">
        <v>11</v>
      </c>
      <c r="J714">
        <v>0</v>
      </c>
    </row>
    <row r="715" spans="1:10" x14ac:dyDescent="0.25">
      <c r="A715" t="s">
        <v>1437</v>
      </c>
      <c r="B715" t="s">
        <v>126</v>
      </c>
      <c r="C715">
        <v>-0.25263814866815498</v>
      </c>
      <c r="D715">
        <v>0.178003481247064</v>
      </c>
      <c r="E715">
        <v>6.3826034162473302E-2</v>
      </c>
      <c r="F715" t="s">
        <v>106</v>
      </c>
      <c r="G715">
        <v>-1</v>
      </c>
      <c r="H715">
        <v>1</v>
      </c>
      <c r="I715">
        <v>6</v>
      </c>
      <c r="J715">
        <v>0</v>
      </c>
    </row>
    <row r="716" spans="1:10" x14ac:dyDescent="0.25">
      <c r="A716" t="s">
        <v>1438</v>
      </c>
      <c r="B716" t="s">
        <v>121</v>
      </c>
      <c r="C716">
        <v>-0.22211072950805</v>
      </c>
      <c r="D716">
        <v>0.23813408294142199</v>
      </c>
      <c r="E716">
        <v>4.9333176162598302E-2</v>
      </c>
      <c r="F716" t="s">
        <v>106</v>
      </c>
      <c r="G716">
        <v>-1</v>
      </c>
      <c r="H716">
        <v>1</v>
      </c>
      <c r="I716">
        <v>9</v>
      </c>
      <c r="J716">
        <v>0</v>
      </c>
    </row>
    <row r="717" spans="1:10" x14ac:dyDescent="0.25">
      <c r="A717" t="s">
        <v>1439</v>
      </c>
      <c r="B717" t="s">
        <v>116</v>
      </c>
      <c r="C717">
        <v>-0.21990701724222</v>
      </c>
      <c r="D717">
        <v>0.242943196349414</v>
      </c>
      <c r="E717">
        <v>4.8359096232370398E-2</v>
      </c>
      <c r="F717" t="s">
        <v>106</v>
      </c>
      <c r="G717">
        <v>-1</v>
      </c>
      <c r="H717">
        <v>1</v>
      </c>
      <c r="I717">
        <v>10</v>
      </c>
      <c r="J717">
        <v>0</v>
      </c>
    </row>
    <row r="718" spans="1:10" x14ac:dyDescent="0.25">
      <c r="A718" t="s">
        <v>1440</v>
      </c>
      <c r="B718" t="s">
        <v>41</v>
      </c>
      <c r="C718">
        <v>-0.35426136064264102</v>
      </c>
      <c r="D718">
        <v>5.4765066326770202E-2</v>
      </c>
      <c r="E718">
        <v>0.125501111644375</v>
      </c>
      <c r="F718" t="s">
        <v>16</v>
      </c>
      <c r="G718">
        <v>-1</v>
      </c>
      <c r="H718">
        <v>1</v>
      </c>
      <c r="I718">
        <v>6</v>
      </c>
      <c r="J718">
        <v>0</v>
      </c>
    </row>
    <row r="719" spans="1:10" x14ac:dyDescent="0.25">
      <c r="A719" t="s">
        <v>1441</v>
      </c>
      <c r="B719" t="s">
        <v>36</v>
      </c>
      <c r="C719">
        <v>-0.38318115187317697</v>
      </c>
      <c r="D719">
        <v>3.6607009797010301E-2</v>
      </c>
      <c r="E719">
        <v>0.14682779515085501</v>
      </c>
      <c r="F719" t="s">
        <v>16</v>
      </c>
      <c r="G719">
        <v>-1</v>
      </c>
      <c r="H719">
        <v>1</v>
      </c>
      <c r="I719">
        <v>4</v>
      </c>
      <c r="J719">
        <v>0</v>
      </c>
    </row>
    <row r="720" spans="1:10" x14ac:dyDescent="0.25">
      <c r="A720" t="s">
        <v>1442</v>
      </c>
      <c r="B720" t="s">
        <v>31</v>
      </c>
      <c r="C720">
        <v>-0.37623577978871198</v>
      </c>
      <c r="D720">
        <v>4.0447616712045498E-2</v>
      </c>
      <c r="E720">
        <v>0.14155336199321999</v>
      </c>
      <c r="F720" t="s">
        <v>16</v>
      </c>
      <c r="G720">
        <v>-1</v>
      </c>
      <c r="H720">
        <v>1</v>
      </c>
      <c r="I720">
        <v>5</v>
      </c>
      <c r="J720">
        <v>0</v>
      </c>
    </row>
    <row r="721" spans="1:10" x14ac:dyDescent="0.25">
      <c r="A721" t="s">
        <v>1443</v>
      </c>
      <c r="B721" t="s">
        <v>26</v>
      </c>
      <c r="C721">
        <v>-0.38900451827968202</v>
      </c>
      <c r="D721">
        <v>3.36181074076186E-2</v>
      </c>
      <c r="E721">
        <v>0.15132451524200699</v>
      </c>
      <c r="F721" t="s">
        <v>16</v>
      </c>
      <c r="G721">
        <v>-1</v>
      </c>
      <c r="H721">
        <v>1</v>
      </c>
      <c r="I721">
        <v>3</v>
      </c>
      <c r="J721">
        <v>0</v>
      </c>
    </row>
    <row r="722" spans="1:10" x14ac:dyDescent="0.25">
      <c r="A722" t="s">
        <v>1444</v>
      </c>
      <c r="B722" t="s">
        <v>227</v>
      </c>
      <c r="C722">
        <v>0.13729235741377899</v>
      </c>
      <c r="D722">
        <v>0.469394163499607</v>
      </c>
      <c r="E722">
        <v>1.8849191404232801E-2</v>
      </c>
      <c r="F722" t="s">
        <v>226</v>
      </c>
      <c r="G722">
        <v>1</v>
      </c>
      <c r="H722">
        <v>1</v>
      </c>
      <c r="I722">
        <v>26</v>
      </c>
      <c r="J722">
        <v>0</v>
      </c>
    </row>
    <row r="723" spans="1:10" x14ac:dyDescent="0.25">
      <c r="A723" t="s">
        <v>1445</v>
      </c>
      <c r="B723" t="s">
        <v>197</v>
      </c>
      <c r="C723">
        <v>0.13433189386195399</v>
      </c>
      <c r="D723">
        <v>0.47911918077747001</v>
      </c>
      <c r="E723">
        <v>1.8045057708539699E-2</v>
      </c>
      <c r="F723" t="s">
        <v>196</v>
      </c>
      <c r="G723">
        <v>1</v>
      </c>
      <c r="H723">
        <v>1</v>
      </c>
      <c r="I723">
        <v>28</v>
      </c>
      <c r="J723">
        <v>0</v>
      </c>
    </row>
    <row r="724" spans="1:10" x14ac:dyDescent="0.25">
      <c r="A724" t="s">
        <v>1446</v>
      </c>
      <c r="B724" t="s">
        <v>287</v>
      </c>
      <c r="C724">
        <v>0.20793854075473001</v>
      </c>
      <c r="D724">
        <v>0.27018421469953102</v>
      </c>
      <c r="E724">
        <v>4.3238436731207003E-2</v>
      </c>
      <c r="F724" t="s">
        <v>286</v>
      </c>
      <c r="G724">
        <v>1</v>
      </c>
      <c r="H724">
        <v>1</v>
      </c>
      <c r="I724">
        <v>26</v>
      </c>
      <c r="J724">
        <v>0</v>
      </c>
    </row>
    <row r="725" spans="1:10" x14ac:dyDescent="0.25">
      <c r="A725" t="s">
        <v>1447</v>
      </c>
      <c r="B725" t="s">
        <v>347</v>
      </c>
      <c r="C725">
        <v>-0.15478379686391</v>
      </c>
      <c r="D725">
        <v>0.41409916350447201</v>
      </c>
      <c r="E725">
        <v>2.3958023771607901E-2</v>
      </c>
      <c r="F725" t="s">
        <v>346</v>
      </c>
      <c r="G725">
        <v>-1</v>
      </c>
      <c r="H725">
        <v>1</v>
      </c>
      <c r="I725">
        <v>12</v>
      </c>
      <c r="J725">
        <v>0</v>
      </c>
    </row>
    <row r="726" spans="1:10" x14ac:dyDescent="0.25">
      <c r="A726" t="s">
        <v>1448</v>
      </c>
      <c r="B726" t="s">
        <v>167</v>
      </c>
      <c r="C726">
        <v>-0.22859469034090901</v>
      </c>
      <c r="D726">
        <v>0.224354529258944</v>
      </c>
      <c r="E726">
        <v>5.2255532452056698E-2</v>
      </c>
      <c r="F726" t="s">
        <v>166</v>
      </c>
      <c r="G726">
        <v>-1</v>
      </c>
      <c r="H726">
        <v>1</v>
      </c>
      <c r="I726">
        <v>6</v>
      </c>
      <c r="J726">
        <v>0</v>
      </c>
    </row>
    <row r="727" spans="1:10" x14ac:dyDescent="0.25">
      <c r="A727" t="s">
        <v>1449</v>
      </c>
      <c r="B727" t="s">
        <v>107</v>
      </c>
      <c r="C727">
        <v>-0.20231851574613999</v>
      </c>
      <c r="D727">
        <v>0.28363274943302602</v>
      </c>
      <c r="E727">
        <v>4.0932781813721598E-2</v>
      </c>
      <c r="F727" t="s">
        <v>106</v>
      </c>
      <c r="G727">
        <v>-1</v>
      </c>
      <c r="H727">
        <v>1</v>
      </c>
      <c r="I727">
        <v>14</v>
      </c>
      <c r="J727">
        <v>0</v>
      </c>
    </row>
    <row r="728" spans="1:10" x14ac:dyDescent="0.25">
      <c r="A728" t="s">
        <v>1450</v>
      </c>
      <c r="B728" t="s">
        <v>17</v>
      </c>
      <c r="C728">
        <v>-0.29816975884670199</v>
      </c>
      <c r="D728">
        <v>0.109511068899248</v>
      </c>
      <c r="E728">
        <v>8.8905205090700795E-2</v>
      </c>
      <c r="F728" t="s">
        <v>16</v>
      </c>
      <c r="G728">
        <v>-1</v>
      </c>
      <c r="H728">
        <v>1</v>
      </c>
      <c r="I728">
        <v>14</v>
      </c>
      <c r="J728">
        <v>0</v>
      </c>
    </row>
    <row r="729" spans="1:10" x14ac:dyDescent="0.25">
      <c r="A729" t="s">
        <v>1451</v>
      </c>
      <c r="B729" t="s">
        <v>526</v>
      </c>
      <c r="C729">
        <v>-0.25906804684752599</v>
      </c>
      <c r="D729">
        <v>0.166844403745676</v>
      </c>
      <c r="E729">
        <v>6.7116252897392203E-2</v>
      </c>
      <c r="F729" t="s">
        <v>526</v>
      </c>
      <c r="G729">
        <v>-1</v>
      </c>
      <c r="H729">
        <v>1</v>
      </c>
      <c r="I729">
        <v>25</v>
      </c>
      <c r="J729">
        <v>0</v>
      </c>
    </row>
    <row r="730" spans="1:10" x14ac:dyDescent="0.25">
      <c r="A730" t="s">
        <v>1452</v>
      </c>
      <c r="B730" t="s">
        <v>436</v>
      </c>
      <c r="C730">
        <v>-0.34537531807955701</v>
      </c>
      <c r="D730">
        <v>6.1580295829899198E-2</v>
      </c>
      <c r="E730">
        <v>0.119284110338555</v>
      </c>
      <c r="F730" t="s">
        <v>436</v>
      </c>
      <c r="G730">
        <v>-1</v>
      </c>
      <c r="H730">
        <v>1</v>
      </c>
      <c r="I730">
        <v>25</v>
      </c>
      <c r="J730">
        <v>0</v>
      </c>
    </row>
    <row r="731" spans="1:10" x14ac:dyDescent="0.25">
      <c r="A731" t="s">
        <v>1453</v>
      </c>
      <c r="B731" t="s">
        <v>226</v>
      </c>
      <c r="C731">
        <v>0.500445996699449</v>
      </c>
      <c r="D731">
        <v>4.8557672763496996E-3</v>
      </c>
      <c r="E731">
        <v>0.25044619561250397</v>
      </c>
      <c r="F731" t="s">
        <v>226</v>
      </c>
      <c r="G731">
        <v>1</v>
      </c>
      <c r="H731">
        <v>1</v>
      </c>
      <c r="I731">
        <v>1</v>
      </c>
      <c r="J731">
        <v>1</v>
      </c>
    </row>
    <row r="732" spans="1:10" x14ac:dyDescent="0.25">
      <c r="A732" t="s">
        <v>1454</v>
      </c>
      <c r="B732" t="s">
        <v>196</v>
      </c>
      <c r="C732">
        <v>0.51150632114594097</v>
      </c>
      <c r="D732">
        <v>3.864183538608E-3</v>
      </c>
      <c r="E732">
        <v>0.26163871657225501</v>
      </c>
      <c r="F732" t="s">
        <v>196</v>
      </c>
      <c r="G732">
        <v>1</v>
      </c>
      <c r="H732">
        <v>1</v>
      </c>
      <c r="I732">
        <v>1</v>
      </c>
      <c r="J732">
        <v>1</v>
      </c>
    </row>
    <row r="733" spans="1:10" x14ac:dyDescent="0.25">
      <c r="A733" t="s">
        <v>1455</v>
      </c>
      <c r="B733" t="s">
        <v>286</v>
      </c>
      <c r="C733">
        <v>0.55609724335817801</v>
      </c>
      <c r="D733">
        <v>1.4185577353005999E-3</v>
      </c>
      <c r="E733">
        <v>0.309244144070564</v>
      </c>
      <c r="F733" t="s">
        <v>286</v>
      </c>
      <c r="G733">
        <v>1</v>
      </c>
      <c r="H733">
        <v>1</v>
      </c>
      <c r="I733">
        <v>1</v>
      </c>
      <c r="J733">
        <v>1</v>
      </c>
    </row>
    <row r="734" spans="1:10" x14ac:dyDescent="0.25">
      <c r="A734" t="s">
        <v>1456</v>
      </c>
      <c r="B734" t="s">
        <v>496</v>
      </c>
      <c r="C734">
        <v>-0.33538774275735</v>
      </c>
      <c r="D734">
        <v>7.0013494362600098E-2</v>
      </c>
      <c r="E734">
        <v>0.11248493799187</v>
      </c>
      <c r="F734" t="s">
        <v>496</v>
      </c>
      <c r="G734">
        <v>-1</v>
      </c>
      <c r="H734">
        <v>1</v>
      </c>
      <c r="I734">
        <v>22</v>
      </c>
      <c r="J734">
        <v>0</v>
      </c>
    </row>
    <row r="735" spans="1:10" x14ac:dyDescent="0.25">
      <c r="A735" t="s">
        <v>1457</v>
      </c>
      <c r="B735" t="s">
        <v>376</v>
      </c>
      <c r="C735">
        <v>-0.22361648219980901</v>
      </c>
      <c r="D735">
        <v>0.23488489608886701</v>
      </c>
      <c r="E735">
        <v>5.0004331111417999E-2</v>
      </c>
      <c r="F735" t="s">
        <v>376</v>
      </c>
      <c r="G735">
        <v>-1</v>
      </c>
      <c r="H735">
        <v>1</v>
      </c>
      <c r="I735">
        <v>18</v>
      </c>
      <c r="J735">
        <v>0</v>
      </c>
    </row>
    <row r="736" spans="1:10" x14ac:dyDescent="0.25">
      <c r="A736" t="s">
        <v>1458</v>
      </c>
      <c r="B736" t="s">
        <v>346</v>
      </c>
      <c r="C736">
        <v>-9.2229144614375702E-2</v>
      </c>
      <c r="D736">
        <v>0.62786777196174404</v>
      </c>
      <c r="E736">
        <v>8.5062151162995994E-3</v>
      </c>
      <c r="F736" t="s">
        <v>346</v>
      </c>
      <c r="G736">
        <v>-1</v>
      </c>
      <c r="H736">
        <v>1</v>
      </c>
      <c r="I736">
        <v>22</v>
      </c>
      <c r="J736">
        <v>0</v>
      </c>
    </row>
    <row r="737" spans="1:10" x14ac:dyDescent="0.25">
      <c r="A737" t="s">
        <v>1459</v>
      </c>
      <c r="B737" t="s">
        <v>316</v>
      </c>
      <c r="C737">
        <v>-0.167873459986838</v>
      </c>
      <c r="D737">
        <v>0.375225863414407</v>
      </c>
      <c r="E737">
        <v>2.8181498567953E-2</v>
      </c>
      <c r="F737" t="s">
        <v>316</v>
      </c>
      <c r="G737">
        <v>-1</v>
      </c>
      <c r="H737">
        <v>1</v>
      </c>
      <c r="I737">
        <v>20</v>
      </c>
      <c r="J737">
        <v>0</v>
      </c>
    </row>
    <row r="738" spans="1:10" x14ac:dyDescent="0.25">
      <c r="A738" t="s">
        <v>1460</v>
      </c>
      <c r="B738" t="s">
        <v>166</v>
      </c>
      <c r="C738">
        <v>-0.29725740583151999</v>
      </c>
      <c r="D738">
        <v>0.110653463934093</v>
      </c>
      <c r="E738">
        <v>8.8361965321685304E-2</v>
      </c>
      <c r="F738" t="s">
        <v>166</v>
      </c>
      <c r="G738">
        <v>-1</v>
      </c>
      <c r="H738">
        <v>1</v>
      </c>
      <c r="I738">
        <v>1</v>
      </c>
      <c r="J738">
        <v>1</v>
      </c>
    </row>
    <row r="739" spans="1:10" x14ac:dyDescent="0.25">
      <c r="A739" t="s">
        <v>1461</v>
      </c>
      <c r="B739" t="s">
        <v>106</v>
      </c>
      <c r="C739">
        <v>-0.283725676569342</v>
      </c>
      <c r="D739">
        <v>0.12865771948043001</v>
      </c>
      <c r="E739">
        <v>8.0500259544731098E-2</v>
      </c>
      <c r="F739" t="s">
        <v>106</v>
      </c>
      <c r="G739">
        <v>-1</v>
      </c>
      <c r="H739">
        <v>1</v>
      </c>
      <c r="I739">
        <v>3</v>
      </c>
      <c r="J739">
        <v>0</v>
      </c>
    </row>
    <row r="740" spans="1:10" x14ac:dyDescent="0.25">
      <c r="A740" t="s">
        <v>1462</v>
      </c>
      <c r="B740" t="s">
        <v>16</v>
      </c>
      <c r="C740">
        <v>-0.40678198038930302</v>
      </c>
      <c r="D740">
        <v>2.5692184099495401E-2</v>
      </c>
      <c r="E740">
        <v>0.165471579569443</v>
      </c>
      <c r="F740" t="s">
        <v>16</v>
      </c>
      <c r="G740">
        <v>-1</v>
      </c>
      <c r="H740">
        <v>1</v>
      </c>
      <c r="I740">
        <v>2</v>
      </c>
      <c r="J740">
        <v>0</v>
      </c>
    </row>
    <row r="741" spans="1:10" x14ac:dyDescent="0.25">
      <c r="A741" t="s">
        <v>1644</v>
      </c>
      <c r="B741" t="s">
        <v>555</v>
      </c>
      <c r="C741">
        <v>-5.8883257341130799E-2</v>
      </c>
      <c r="D741">
        <v>0.75725998506497605</v>
      </c>
      <c r="E741">
        <v>3.4672379951020001E-3</v>
      </c>
      <c r="F741" t="s">
        <v>526</v>
      </c>
      <c r="G741">
        <v>-1</v>
      </c>
      <c r="H741">
        <v>1</v>
      </c>
      <c r="I741">
        <v>30</v>
      </c>
      <c r="J741">
        <v>0</v>
      </c>
    </row>
    <row r="742" spans="1:10" x14ac:dyDescent="0.25">
      <c r="A742" t="s">
        <v>1645</v>
      </c>
      <c r="B742" t="s">
        <v>554</v>
      </c>
      <c r="C742">
        <v>-0.106993968693277</v>
      </c>
      <c r="D742">
        <v>0.57360629949394004</v>
      </c>
      <c r="E742">
        <v>1.14477093367381E-2</v>
      </c>
      <c r="F742" t="s">
        <v>526</v>
      </c>
      <c r="G742">
        <v>-1</v>
      </c>
      <c r="H742">
        <v>1</v>
      </c>
      <c r="I742">
        <v>27</v>
      </c>
      <c r="J742">
        <v>0</v>
      </c>
    </row>
    <row r="743" spans="1:10" x14ac:dyDescent="0.25">
      <c r="A743" t="s">
        <v>1646</v>
      </c>
      <c r="B743" t="s">
        <v>553</v>
      </c>
      <c r="C743">
        <v>-0.176990347024572</v>
      </c>
      <c r="D743">
        <v>0.34945873868289901</v>
      </c>
      <c r="E743">
        <v>3.1325582939878499E-2</v>
      </c>
      <c r="F743" t="s">
        <v>526</v>
      </c>
      <c r="G743">
        <v>-1</v>
      </c>
      <c r="H743">
        <v>1</v>
      </c>
      <c r="I743">
        <v>21</v>
      </c>
      <c r="J743">
        <v>0</v>
      </c>
    </row>
    <row r="744" spans="1:10" x14ac:dyDescent="0.25">
      <c r="A744" t="s">
        <v>1647</v>
      </c>
      <c r="B744" t="s">
        <v>552</v>
      </c>
      <c r="C744">
        <v>-0.23959881399388899</v>
      </c>
      <c r="D744">
        <v>0.202222466740657</v>
      </c>
      <c r="E744">
        <v>5.7407591667278303E-2</v>
      </c>
      <c r="F744" t="s">
        <v>526</v>
      </c>
      <c r="G744">
        <v>-1</v>
      </c>
      <c r="H744">
        <v>1</v>
      </c>
      <c r="I744">
        <v>16</v>
      </c>
      <c r="J744">
        <v>0</v>
      </c>
    </row>
    <row r="745" spans="1:10" x14ac:dyDescent="0.25">
      <c r="A745" t="s">
        <v>1648</v>
      </c>
      <c r="B745" t="s">
        <v>550</v>
      </c>
      <c r="C745">
        <v>-6.4295107996733394E-2</v>
      </c>
      <c r="D745">
        <v>0.73570643190233098</v>
      </c>
      <c r="E745">
        <v>4.1338609123116998E-3</v>
      </c>
      <c r="F745" t="s">
        <v>526</v>
      </c>
      <c r="G745">
        <v>-1</v>
      </c>
      <c r="H745">
        <v>1</v>
      </c>
      <c r="I745">
        <v>29</v>
      </c>
      <c r="J745">
        <v>0</v>
      </c>
    </row>
    <row r="746" spans="1:10" x14ac:dyDescent="0.25">
      <c r="A746" t="s">
        <v>1649</v>
      </c>
      <c r="B746" t="s">
        <v>549</v>
      </c>
      <c r="C746">
        <v>-0.13678124667789299</v>
      </c>
      <c r="D746">
        <v>0.47106573733092599</v>
      </c>
      <c r="E746">
        <v>1.8709109442759001E-2</v>
      </c>
      <c r="F746" t="s">
        <v>526</v>
      </c>
      <c r="G746">
        <v>-1</v>
      </c>
      <c r="H746">
        <v>1</v>
      </c>
      <c r="I746">
        <v>25</v>
      </c>
      <c r="J746">
        <v>0</v>
      </c>
    </row>
    <row r="747" spans="1:10" x14ac:dyDescent="0.25">
      <c r="A747" t="s">
        <v>1650</v>
      </c>
      <c r="B747" t="s">
        <v>548</v>
      </c>
      <c r="C747">
        <v>-0.21807018286826199</v>
      </c>
      <c r="D747">
        <v>0.24700065255259299</v>
      </c>
      <c r="E747">
        <v>4.7554604656197597E-2</v>
      </c>
      <c r="F747" t="s">
        <v>526</v>
      </c>
      <c r="G747">
        <v>-1</v>
      </c>
      <c r="H747">
        <v>1</v>
      </c>
      <c r="I747">
        <v>19</v>
      </c>
      <c r="J747">
        <v>0</v>
      </c>
    </row>
    <row r="748" spans="1:10" x14ac:dyDescent="0.25">
      <c r="A748" t="s">
        <v>1651</v>
      </c>
      <c r="B748" t="s">
        <v>547</v>
      </c>
      <c r="C748">
        <v>-0.27434987033348002</v>
      </c>
      <c r="D748">
        <v>0.14233637420992501</v>
      </c>
      <c r="E748">
        <v>7.5267851351997705E-2</v>
      </c>
      <c r="F748" t="s">
        <v>526</v>
      </c>
      <c r="G748">
        <v>-1</v>
      </c>
      <c r="H748">
        <v>1</v>
      </c>
      <c r="I748">
        <v>11</v>
      </c>
      <c r="J748">
        <v>0</v>
      </c>
    </row>
    <row r="749" spans="1:10" x14ac:dyDescent="0.25">
      <c r="A749" t="s">
        <v>1652</v>
      </c>
      <c r="B749" t="s">
        <v>545</v>
      </c>
      <c r="C749">
        <v>-8.8626503194771805E-2</v>
      </c>
      <c r="D749">
        <v>0.641416594629454</v>
      </c>
      <c r="E749">
        <v>7.8546570685331992E-3</v>
      </c>
      <c r="F749" t="s">
        <v>526</v>
      </c>
      <c r="G749">
        <v>-1</v>
      </c>
      <c r="H749">
        <v>1</v>
      </c>
      <c r="I749">
        <v>28</v>
      </c>
      <c r="J749">
        <v>0</v>
      </c>
    </row>
    <row r="750" spans="1:10" x14ac:dyDescent="0.25">
      <c r="A750" t="s">
        <v>1653</v>
      </c>
      <c r="B750" t="s">
        <v>544</v>
      </c>
      <c r="C750">
        <v>-0.179670086088383</v>
      </c>
      <c r="D750">
        <v>0.34209208350424097</v>
      </c>
      <c r="E750">
        <v>3.2281339835007E-2</v>
      </c>
      <c r="F750" t="s">
        <v>526</v>
      </c>
      <c r="G750">
        <v>-1</v>
      </c>
      <c r="H750">
        <v>1</v>
      </c>
      <c r="I750">
        <v>20</v>
      </c>
      <c r="J750">
        <v>0</v>
      </c>
    </row>
    <row r="751" spans="1:10" x14ac:dyDescent="0.25">
      <c r="A751" t="s">
        <v>1654</v>
      </c>
      <c r="B751" t="s">
        <v>543</v>
      </c>
      <c r="C751">
        <v>-0.26110375110614398</v>
      </c>
      <c r="D751">
        <v>0.16341737750728</v>
      </c>
      <c r="E751">
        <v>6.8175168841699704E-2</v>
      </c>
      <c r="F751" t="s">
        <v>526</v>
      </c>
      <c r="G751">
        <v>-1</v>
      </c>
      <c r="H751">
        <v>1</v>
      </c>
      <c r="I751">
        <v>13</v>
      </c>
      <c r="J751">
        <v>0</v>
      </c>
    </row>
    <row r="752" spans="1:10" x14ac:dyDescent="0.25">
      <c r="A752" t="s">
        <v>1655</v>
      </c>
      <c r="B752" t="s">
        <v>542</v>
      </c>
      <c r="C752">
        <v>-0.294103100588338</v>
      </c>
      <c r="D752">
        <v>0.114671675639567</v>
      </c>
      <c r="E752">
        <v>8.64966337756745E-2</v>
      </c>
      <c r="F752" t="s">
        <v>526</v>
      </c>
      <c r="G752">
        <v>-1</v>
      </c>
      <c r="H752">
        <v>1</v>
      </c>
      <c r="I752">
        <v>6</v>
      </c>
      <c r="J752">
        <v>0</v>
      </c>
    </row>
    <row r="753" spans="1:10" x14ac:dyDescent="0.25">
      <c r="A753" t="s">
        <v>1656</v>
      </c>
      <c r="B753" t="s">
        <v>540</v>
      </c>
      <c r="C753">
        <v>-0.128062059307194</v>
      </c>
      <c r="D753">
        <v>0.50005363841615902</v>
      </c>
      <c r="E753">
        <v>1.6399891033999501E-2</v>
      </c>
      <c r="F753" t="s">
        <v>526</v>
      </c>
      <c r="G753">
        <v>-1</v>
      </c>
      <c r="H753">
        <v>1</v>
      </c>
      <c r="I753">
        <v>26</v>
      </c>
      <c r="J753">
        <v>0</v>
      </c>
    </row>
    <row r="754" spans="1:10" x14ac:dyDescent="0.25">
      <c r="A754" t="s">
        <v>1657</v>
      </c>
      <c r="B754" t="s">
        <v>539</v>
      </c>
      <c r="C754">
        <v>-0.22997978968096799</v>
      </c>
      <c r="D754">
        <v>0.22148229070442299</v>
      </c>
      <c r="E754">
        <v>5.2890703661702697E-2</v>
      </c>
      <c r="F754" t="s">
        <v>526</v>
      </c>
      <c r="G754">
        <v>-1</v>
      </c>
      <c r="H754">
        <v>1</v>
      </c>
      <c r="I754">
        <v>18</v>
      </c>
      <c r="J754">
        <v>0</v>
      </c>
    </row>
    <row r="755" spans="1:10" x14ac:dyDescent="0.25">
      <c r="A755" t="s">
        <v>1658</v>
      </c>
      <c r="B755" t="s">
        <v>538</v>
      </c>
      <c r="C755">
        <v>-0.29045959443494002</v>
      </c>
      <c r="D755">
        <v>0.119446974861218</v>
      </c>
      <c r="E755">
        <v>8.4366775999310195E-2</v>
      </c>
      <c r="F755" t="s">
        <v>526</v>
      </c>
      <c r="G755">
        <v>-1</v>
      </c>
      <c r="H755">
        <v>1</v>
      </c>
      <c r="I755">
        <v>7</v>
      </c>
      <c r="J755">
        <v>0</v>
      </c>
    </row>
    <row r="756" spans="1:10" x14ac:dyDescent="0.25">
      <c r="A756" t="s">
        <v>1659</v>
      </c>
      <c r="B756" t="s">
        <v>537</v>
      </c>
      <c r="C756">
        <v>-0.29589128698292999</v>
      </c>
      <c r="D756">
        <v>0.112380634288648</v>
      </c>
      <c r="E756">
        <v>8.7551653712414496E-2</v>
      </c>
      <c r="F756" t="s">
        <v>526</v>
      </c>
      <c r="G756">
        <v>-1</v>
      </c>
      <c r="H756">
        <v>1</v>
      </c>
      <c r="I756">
        <v>5</v>
      </c>
      <c r="J756">
        <v>0</v>
      </c>
    </row>
    <row r="757" spans="1:10" x14ac:dyDescent="0.25">
      <c r="A757" t="s">
        <v>1660</v>
      </c>
      <c r="B757" t="s">
        <v>163</v>
      </c>
      <c r="C757">
        <v>-2.0146803065434801E-2</v>
      </c>
      <c r="D757">
        <v>0.91584401880653499</v>
      </c>
      <c r="E757">
        <v>4.0589367375749999E-4</v>
      </c>
      <c r="F757" t="s">
        <v>136</v>
      </c>
      <c r="G757">
        <v>-1</v>
      </c>
      <c r="H757">
        <v>1</v>
      </c>
      <c r="I757">
        <v>16</v>
      </c>
      <c r="J757">
        <v>0</v>
      </c>
    </row>
    <row r="758" spans="1:10" x14ac:dyDescent="0.25">
      <c r="A758" t="s">
        <v>1661</v>
      </c>
      <c r="B758" t="s">
        <v>162</v>
      </c>
      <c r="C758">
        <v>-7.5015281206895504E-2</v>
      </c>
      <c r="D758">
        <v>0.69360113426779402</v>
      </c>
      <c r="E758">
        <v>5.6272924145494996E-3</v>
      </c>
      <c r="F758" t="s">
        <v>136</v>
      </c>
      <c r="G758">
        <v>-1</v>
      </c>
      <c r="H758">
        <v>1</v>
      </c>
      <c r="I758">
        <v>14</v>
      </c>
      <c r="J758">
        <v>0</v>
      </c>
    </row>
    <row r="759" spans="1:10" x14ac:dyDescent="0.25">
      <c r="A759" t="s">
        <v>1662</v>
      </c>
      <c r="B759" t="s">
        <v>158</v>
      </c>
      <c r="C759">
        <v>-6.5416078856849001E-3</v>
      </c>
      <c r="D759">
        <v>0.97263179899538299</v>
      </c>
      <c r="E759" s="16">
        <v>4.2792633730415197E-5</v>
      </c>
      <c r="F759" t="s">
        <v>136</v>
      </c>
      <c r="G759">
        <v>-1</v>
      </c>
      <c r="H759">
        <v>1</v>
      </c>
      <c r="I759">
        <v>18</v>
      </c>
      <c r="J759">
        <v>0</v>
      </c>
    </row>
    <row r="760" spans="1:10" x14ac:dyDescent="0.25">
      <c r="A760" t="s">
        <v>1663</v>
      </c>
      <c r="B760" t="s">
        <v>157</v>
      </c>
      <c r="C760">
        <v>-0.123705813188319</v>
      </c>
      <c r="D760">
        <v>0.51486396133571499</v>
      </c>
      <c r="E760">
        <v>1.53031282165835E-2</v>
      </c>
      <c r="F760" t="s">
        <v>136</v>
      </c>
      <c r="G760">
        <v>-1</v>
      </c>
      <c r="H760">
        <v>1</v>
      </c>
      <c r="I760">
        <v>10</v>
      </c>
      <c r="J760">
        <v>0</v>
      </c>
    </row>
    <row r="761" spans="1:10" x14ac:dyDescent="0.25">
      <c r="A761" t="s">
        <v>1664</v>
      </c>
      <c r="B761" t="s">
        <v>153</v>
      </c>
      <c r="C761">
        <v>-4.3630614951392699E-2</v>
      </c>
      <c r="D761">
        <v>0.81892401546551796</v>
      </c>
      <c r="E761">
        <v>1.9036305610368E-3</v>
      </c>
      <c r="F761" t="s">
        <v>136</v>
      </c>
      <c r="G761">
        <v>-1</v>
      </c>
      <c r="H761">
        <v>1</v>
      </c>
      <c r="I761">
        <v>15</v>
      </c>
      <c r="J761">
        <v>0</v>
      </c>
    </row>
    <row r="762" spans="1:10" x14ac:dyDescent="0.25">
      <c r="A762" t="s">
        <v>1665</v>
      </c>
      <c r="B762" t="s">
        <v>152</v>
      </c>
      <c r="C762">
        <v>-0.22531540856200799</v>
      </c>
      <c r="D762">
        <v>0.231254652140961</v>
      </c>
      <c r="E762">
        <v>5.0767033335464902E-2</v>
      </c>
      <c r="F762" t="s">
        <v>136</v>
      </c>
      <c r="G762">
        <v>-1</v>
      </c>
      <c r="H762">
        <v>1</v>
      </c>
      <c r="I762">
        <v>3</v>
      </c>
      <c r="J762">
        <v>0</v>
      </c>
    </row>
    <row r="763" spans="1:10" x14ac:dyDescent="0.25">
      <c r="A763" t="s">
        <v>1666</v>
      </c>
      <c r="B763" t="s">
        <v>148</v>
      </c>
      <c r="C763">
        <v>-0.18841831392052599</v>
      </c>
      <c r="D763">
        <v>0.31870341077059899</v>
      </c>
      <c r="E763">
        <v>3.5501461020654101E-2</v>
      </c>
      <c r="F763" t="s">
        <v>136</v>
      </c>
      <c r="G763">
        <v>-1</v>
      </c>
      <c r="H763">
        <v>1</v>
      </c>
      <c r="I763">
        <v>5</v>
      </c>
      <c r="J763">
        <v>0</v>
      </c>
    </row>
    <row r="764" spans="1:10" x14ac:dyDescent="0.25">
      <c r="A764" t="s">
        <v>1667</v>
      </c>
      <c r="B764" t="s">
        <v>147</v>
      </c>
      <c r="C764">
        <v>-0.18509193001329999</v>
      </c>
      <c r="D764">
        <v>0.32747717167777202</v>
      </c>
      <c r="E764">
        <v>3.4259022556048499E-2</v>
      </c>
      <c r="F764" t="s">
        <v>136</v>
      </c>
      <c r="G764">
        <v>-1</v>
      </c>
      <c r="H764">
        <v>1</v>
      </c>
      <c r="I764">
        <v>6</v>
      </c>
      <c r="J764">
        <v>0</v>
      </c>
    </row>
    <row r="765" spans="1:10" x14ac:dyDescent="0.25">
      <c r="A765" t="s">
        <v>1668</v>
      </c>
      <c r="B765" t="s">
        <v>465</v>
      </c>
      <c r="C765">
        <v>-0.22258630794574999</v>
      </c>
      <c r="D765">
        <v>0.23710463317701999</v>
      </c>
      <c r="E765">
        <v>4.9544664484920502E-2</v>
      </c>
      <c r="F765" t="s">
        <v>436</v>
      </c>
      <c r="G765">
        <v>-1</v>
      </c>
      <c r="H765">
        <v>1</v>
      </c>
      <c r="I765">
        <v>15</v>
      </c>
      <c r="J765">
        <v>0</v>
      </c>
    </row>
    <row r="766" spans="1:10" x14ac:dyDescent="0.25">
      <c r="A766" t="s">
        <v>1669</v>
      </c>
      <c r="B766" t="s">
        <v>464</v>
      </c>
      <c r="C766">
        <v>-0.232044877724284</v>
      </c>
      <c r="D766">
        <v>0.21724640033470599</v>
      </c>
      <c r="E766">
        <v>5.3844825278078198E-2</v>
      </c>
      <c r="F766" t="s">
        <v>436</v>
      </c>
      <c r="G766">
        <v>-1</v>
      </c>
      <c r="H766">
        <v>1</v>
      </c>
      <c r="I766">
        <v>7</v>
      </c>
      <c r="J766">
        <v>0</v>
      </c>
    </row>
    <row r="767" spans="1:10" x14ac:dyDescent="0.25">
      <c r="A767" t="s">
        <v>1670</v>
      </c>
      <c r="B767" t="s">
        <v>463</v>
      </c>
      <c r="C767">
        <v>-0.23201103387858099</v>
      </c>
      <c r="D767">
        <v>0.217315373416896</v>
      </c>
      <c r="E767">
        <v>5.3829119841408403E-2</v>
      </c>
      <c r="F767" t="s">
        <v>436</v>
      </c>
      <c r="G767">
        <v>-1</v>
      </c>
      <c r="H767">
        <v>1</v>
      </c>
      <c r="I767">
        <v>8</v>
      </c>
      <c r="J767">
        <v>0</v>
      </c>
    </row>
    <row r="768" spans="1:10" x14ac:dyDescent="0.25">
      <c r="A768" t="s">
        <v>1671</v>
      </c>
      <c r="B768" t="s">
        <v>462</v>
      </c>
      <c r="C768">
        <v>-0.229300002492725</v>
      </c>
      <c r="D768">
        <v>0.222888816804475</v>
      </c>
      <c r="E768">
        <v>5.2578491143163798E-2</v>
      </c>
      <c r="F768" t="s">
        <v>436</v>
      </c>
      <c r="G768">
        <v>-1</v>
      </c>
      <c r="H768">
        <v>1</v>
      </c>
      <c r="I768">
        <v>10</v>
      </c>
      <c r="J768">
        <v>0</v>
      </c>
    </row>
    <row r="769" spans="1:10" x14ac:dyDescent="0.25">
      <c r="A769" t="s">
        <v>1672</v>
      </c>
      <c r="B769" t="s">
        <v>460</v>
      </c>
      <c r="C769">
        <v>-0.22525354349686999</v>
      </c>
      <c r="D769">
        <v>0.231386179836989</v>
      </c>
      <c r="E769">
        <v>5.0739158857896399E-2</v>
      </c>
      <c r="F769" t="s">
        <v>436</v>
      </c>
      <c r="G769">
        <v>-1</v>
      </c>
      <c r="H769">
        <v>1</v>
      </c>
      <c r="I769">
        <v>12</v>
      </c>
      <c r="J769">
        <v>0</v>
      </c>
    </row>
    <row r="770" spans="1:10" x14ac:dyDescent="0.25">
      <c r="A770" t="s">
        <v>1673</v>
      </c>
      <c r="B770" t="s">
        <v>459</v>
      </c>
      <c r="C770">
        <v>-0.23481660926398501</v>
      </c>
      <c r="D770">
        <v>0.211648114505261</v>
      </c>
      <c r="E770">
        <v>5.5138839986235498E-2</v>
      </c>
      <c r="F770" t="s">
        <v>436</v>
      </c>
      <c r="G770">
        <v>-1</v>
      </c>
      <c r="H770">
        <v>1</v>
      </c>
      <c r="I770">
        <v>5</v>
      </c>
      <c r="J770">
        <v>0</v>
      </c>
    </row>
    <row r="771" spans="1:10" x14ac:dyDescent="0.25">
      <c r="A771" t="s">
        <v>1674</v>
      </c>
      <c r="B771" t="s">
        <v>458</v>
      </c>
      <c r="C771">
        <v>-0.23287117387755699</v>
      </c>
      <c r="D771">
        <v>0.21556704087159001</v>
      </c>
      <c r="E771">
        <v>5.4228983623111598E-2</v>
      </c>
      <c r="F771" t="s">
        <v>436</v>
      </c>
      <c r="G771">
        <v>-1</v>
      </c>
      <c r="H771">
        <v>1</v>
      </c>
      <c r="I771">
        <v>6</v>
      </c>
      <c r="J771">
        <v>0</v>
      </c>
    </row>
    <row r="772" spans="1:10" x14ac:dyDescent="0.25">
      <c r="A772" t="s">
        <v>1675</v>
      </c>
      <c r="B772" t="s">
        <v>457</v>
      </c>
      <c r="C772">
        <v>-0.23088495144208801</v>
      </c>
      <c r="D772">
        <v>0.219618798301533</v>
      </c>
      <c r="E772">
        <v>5.3307860802415799E-2</v>
      </c>
      <c r="F772" t="s">
        <v>436</v>
      </c>
      <c r="G772">
        <v>-1</v>
      </c>
      <c r="H772">
        <v>1</v>
      </c>
      <c r="I772">
        <v>9</v>
      </c>
      <c r="J772">
        <v>0</v>
      </c>
    </row>
    <row r="773" spans="1:10" x14ac:dyDescent="0.25">
      <c r="A773" t="s">
        <v>1676</v>
      </c>
      <c r="B773" t="s">
        <v>455</v>
      </c>
      <c r="C773">
        <v>-0.226148781320301</v>
      </c>
      <c r="D773">
        <v>0.22948775906855001</v>
      </c>
      <c r="E773">
        <v>5.1143271292657701E-2</v>
      </c>
      <c r="F773" t="s">
        <v>436</v>
      </c>
      <c r="G773">
        <v>-1</v>
      </c>
      <c r="H773">
        <v>1</v>
      </c>
      <c r="I773">
        <v>11</v>
      </c>
      <c r="J773">
        <v>0</v>
      </c>
    </row>
    <row r="774" spans="1:10" x14ac:dyDescent="0.25">
      <c r="A774" t="s">
        <v>1677</v>
      </c>
      <c r="B774" t="s">
        <v>454</v>
      </c>
      <c r="C774">
        <v>-0.23766217577367199</v>
      </c>
      <c r="D774">
        <v>0.20600406867160401</v>
      </c>
      <c r="E774">
        <v>5.6483309793475898E-2</v>
      </c>
      <c r="F774" t="s">
        <v>436</v>
      </c>
      <c r="G774">
        <v>-1</v>
      </c>
      <c r="H774">
        <v>1</v>
      </c>
      <c r="I774">
        <v>3</v>
      </c>
      <c r="J774">
        <v>0</v>
      </c>
    </row>
    <row r="775" spans="1:10" x14ac:dyDescent="0.25">
      <c r="A775" t="s">
        <v>1678</v>
      </c>
      <c r="B775" t="s">
        <v>453</v>
      </c>
      <c r="C775">
        <v>-0.237179226433407</v>
      </c>
      <c r="D775">
        <v>0.20695461864329801</v>
      </c>
      <c r="E775">
        <v>5.6253985451549901E-2</v>
      </c>
      <c r="F775" t="s">
        <v>436</v>
      </c>
      <c r="G775">
        <v>-1</v>
      </c>
      <c r="H775">
        <v>1</v>
      </c>
      <c r="I775">
        <v>4</v>
      </c>
      <c r="J775">
        <v>0</v>
      </c>
    </row>
    <row r="776" spans="1:10" x14ac:dyDescent="0.25">
      <c r="A776" t="s">
        <v>1679</v>
      </c>
      <c r="B776" t="s">
        <v>452</v>
      </c>
      <c r="C776">
        <v>-0.219858859315535</v>
      </c>
      <c r="D776">
        <v>0.243049005490203</v>
      </c>
      <c r="E776">
        <v>4.8337918019528497E-2</v>
      </c>
      <c r="F776" t="s">
        <v>436</v>
      </c>
      <c r="G776">
        <v>-1</v>
      </c>
      <c r="H776">
        <v>1</v>
      </c>
      <c r="I776">
        <v>17</v>
      </c>
      <c r="J776">
        <v>0</v>
      </c>
    </row>
    <row r="777" spans="1:10" x14ac:dyDescent="0.25">
      <c r="A777" t="s">
        <v>1680</v>
      </c>
      <c r="B777" t="s">
        <v>450</v>
      </c>
      <c r="C777">
        <v>-0.22346736360601499</v>
      </c>
      <c r="D777">
        <v>0.23520534096936499</v>
      </c>
      <c r="E777">
        <v>4.9937662597023202E-2</v>
      </c>
      <c r="F777" t="s">
        <v>436</v>
      </c>
      <c r="G777">
        <v>-1</v>
      </c>
      <c r="H777">
        <v>1</v>
      </c>
      <c r="I777">
        <v>14</v>
      </c>
      <c r="J777">
        <v>0</v>
      </c>
    </row>
    <row r="778" spans="1:10" x14ac:dyDescent="0.25">
      <c r="A778" t="s">
        <v>1681</v>
      </c>
      <c r="B778" t="s">
        <v>449</v>
      </c>
      <c r="C778">
        <v>-0.25139567110062599</v>
      </c>
      <c r="D778">
        <v>0.18021890587856401</v>
      </c>
      <c r="E778">
        <v>6.3199783448134303E-2</v>
      </c>
      <c r="F778" t="s">
        <v>436</v>
      </c>
      <c r="G778">
        <v>-1</v>
      </c>
      <c r="H778">
        <v>1</v>
      </c>
      <c r="I778">
        <v>2</v>
      </c>
      <c r="J778">
        <v>0</v>
      </c>
    </row>
    <row r="779" spans="1:10" x14ac:dyDescent="0.25">
      <c r="A779" t="s">
        <v>1682</v>
      </c>
      <c r="B779" t="s">
        <v>448</v>
      </c>
      <c r="C779">
        <v>-0.222081425724378</v>
      </c>
      <c r="D779">
        <v>0.23819761208788001</v>
      </c>
      <c r="E779">
        <v>4.9320159651772597E-2</v>
      </c>
      <c r="F779" t="s">
        <v>436</v>
      </c>
      <c r="G779">
        <v>-1</v>
      </c>
      <c r="H779">
        <v>1</v>
      </c>
      <c r="I779">
        <v>16</v>
      </c>
      <c r="J779">
        <v>0</v>
      </c>
    </row>
    <row r="780" spans="1:10" x14ac:dyDescent="0.25">
      <c r="A780" t="s">
        <v>1683</v>
      </c>
      <c r="B780" t="s">
        <v>447</v>
      </c>
      <c r="C780">
        <v>-0.21697892535723801</v>
      </c>
      <c r="D780">
        <v>0.24943229344114101</v>
      </c>
      <c r="E780">
        <v>4.7079854049182197E-2</v>
      </c>
      <c r="F780" t="s">
        <v>436</v>
      </c>
      <c r="G780">
        <v>-1</v>
      </c>
      <c r="H780">
        <v>1</v>
      </c>
      <c r="I780">
        <v>20</v>
      </c>
      <c r="J780">
        <v>0</v>
      </c>
    </row>
    <row r="781" spans="1:10" x14ac:dyDescent="0.25">
      <c r="A781" t="s">
        <v>1684</v>
      </c>
      <c r="B781" t="s">
        <v>255</v>
      </c>
      <c r="C781">
        <v>0.30619494088920601</v>
      </c>
      <c r="D781">
        <v>9.9838918473188598E-2</v>
      </c>
      <c r="E781">
        <v>9.3755341826144506E-2</v>
      </c>
      <c r="F781" t="s">
        <v>226</v>
      </c>
      <c r="G781">
        <v>1</v>
      </c>
      <c r="H781">
        <v>1</v>
      </c>
      <c r="I781">
        <v>2</v>
      </c>
      <c r="J781">
        <v>0</v>
      </c>
    </row>
    <row r="782" spans="1:10" x14ac:dyDescent="0.25">
      <c r="A782" t="s">
        <v>1685</v>
      </c>
      <c r="B782" t="s">
        <v>254</v>
      </c>
      <c r="C782">
        <v>0.30208814523642702</v>
      </c>
      <c r="D782">
        <v>0.104704685597878</v>
      </c>
      <c r="E782">
        <v>9.1257247492384799E-2</v>
      </c>
      <c r="F782" t="s">
        <v>226</v>
      </c>
      <c r="G782">
        <v>1</v>
      </c>
      <c r="H782">
        <v>1</v>
      </c>
      <c r="I782">
        <v>3</v>
      </c>
      <c r="J782">
        <v>0</v>
      </c>
    </row>
    <row r="783" spans="1:10" x14ac:dyDescent="0.25">
      <c r="A783" t="s">
        <v>1686</v>
      </c>
      <c r="B783" t="s">
        <v>253</v>
      </c>
      <c r="C783">
        <v>0.26246923369917502</v>
      </c>
      <c r="D783">
        <v>0.161146930557236</v>
      </c>
      <c r="E783">
        <v>6.8890098638632394E-2</v>
      </c>
      <c r="F783" t="s">
        <v>226</v>
      </c>
      <c r="G783">
        <v>1</v>
      </c>
      <c r="H783">
        <v>1</v>
      </c>
      <c r="I783">
        <v>10</v>
      </c>
      <c r="J783">
        <v>0</v>
      </c>
    </row>
    <row r="784" spans="1:10" x14ac:dyDescent="0.25">
      <c r="A784" t="s">
        <v>1687</v>
      </c>
      <c r="B784" t="s">
        <v>252</v>
      </c>
      <c r="C784">
        <v>0.2324533002784</v>
      </c>
      <c r="D784">
        <v>0.21641521663268101</v>
      </c>
      <c r="E784">
        <v>5.4034536810320201E-2</v>
      </c>
      <c r="F784" t="s">
        <v>226</v>
      </c>
      <c r="G784">
        <v>1</v>
      </c>
      <c r="H784">
        <v>1</v>
      </c>
      <c r="I784">
        <v>15</v>
      </c>
      <c r="J784">
        <v>0</v>
      </c>
    </row>
    <row r="785" spans="1:10" x14ac:dyDescent="0.25">
      <c r="A785" t="s">
        <v>1688</v>
      </c>
      <c r="B785" t="s">
        <v>250</v>
      </c>
      <c r="C785">
        <v>0.31223546837384197</v>
      </c>
      <c r="D785">
        <v>9.2994353531517998E-2</v>
      </c>
      <c r="E785">
        <v>9.7490987710632804E-2</v>
      </c>
      <c r="F785" t="s">
        <v>226</v>
      </c>
      <c r="G785">
        <v>1</v>
      </c>
      <c r="H785">
        <v>1</v>
      </c>
      <c r="I785">
        <v>1</v>
      </c>
      <c r="J785">
        <v>1</v>
      </c>
    </row>
    <row r="786" spans="1:10" x14ac:dyDescent="0.25">
      <c r="A786" t="s">
        <v>1689</v>
      </c>
      <c r="B786" t="s">
        <v>249</v>
      </c>
      <c r="C786">
        <v>0.29051798451574201</v>
      </c>
      <c r="D786">
        <v>0.11936930423199001</v>
      </c>
      <c r="E786">
        <v>8.4400699327089296E-2</v>
      </c>
      <c r="F786" t="s">
        <v>226</v>
      </c>
      <c r="G786">
        <v>1</v>
      </c>
      <c r="H786">
        <v>1</v>
      </c>
      <c r="I786">
        <v>5</v>
      </c>
      <c r="J786">
        <v>0</v>
      </c>
    </row>
    <row r="787" spans="1:10" x14ac:dyDescent="0.25">
      <c r="A787" t="s">
        <v>1690</v>
      </c>
      <c r="B787" t="s">
        <v>248</v>
      </c>
      <c r="C787">
        <v>0.241380955231074</v>
      </c>
      <c r="D787">
        <v>0.19878504036518799</v>
      </c>
      <c r="E787">
        <v>5.8264765548266297E-2</v>
      </c>
      <c r="F787" t="s">
        <v>226</v>
      </c>
      <c r="G787">
        <v>1</v>
      </c>
      <c r="H787">
        <v>1</v>
      </c>
      <c r="I787">
        <v>13</v>
      </c>
      <c r="J787">
        <v>0</v>
      </c>
    </row>
    <row r="788" spans="1:10" x14ac:dyDescent="0.25">
      <c r="A788" t="s">
        <v>1691</v>
      </c>
      <c r="B788" t="s">
        <v>247</v>
      </c>
      <c r="C788">
        <v>0.21253189075989501</v>
      </c>
      <c r="D788">
        <v>0.25950471008221199</v>
      </c>
      <c r="E788">
        <v>4.5169804589976499E-2</v>
      </c>
      <c r="F788" t="s">
        <v>226</v>
      </c>
      <c r="G788">
        <v>1</v>
      </c>
      <c r="H788">
        <v>1</v>
      </c>
      <c r="I788">
        <v>19</v>
      </c>
      <c r="J788">
        <v>0</v>
      </c>
    </row>
    <row r="789" spans="1:10" x14ac:dyDescent="0.25">
      <c r="A789" t="s">
        <v>1692</v>
      </c>
      <c r="B789" t="s">
        <v>245</v>
      </c>
      <c r="C789">
        <v>0.30130026115224601</v>
      </c>
      <c r="D789">
        <v>0.10565817327381501</v>
      </c>
      <c r="E789">
        <v>9.0781847370411894E-2</v>
      </c>
      <c r="F789" t="s">
        <v>226</v>
      </c>
      <c r="G789">
        <v>1</v>
      </c>
      <c r="H789">
        <v>1</v>
      </c>
      <c r="I789">
        <v>4</v>
      </c>
      <c r="J789">
        <v>0</v>
      </c>
    </row>
    <row r="790" spans="1:10" x14ac:dyDescent="0.25">
      <c r="A790" t="s">
        <v>1693</v>
      </c>
      <c r="B790" t="s">
        <v>244</v>
      </c>
      <c r="C790">
        <v>0.274469165903929</v>
      </c>
      <c r="D790">
        <v>0.14215595857053201</v>
      </c>
      <c r="E790">
        <v>7.53333230319988E-2</v>
      </c>
      <c r="F790" t="s">
        <v>226</v>
      </c>
      <c r="G790">
        <v>1</v>
      </c>
      <c r="H790">
        <v>1</v>
      </c>
      <c r="I790">
        <v>7</v>
      </c>
      <c r="J790">
        <v>0</v>
      </c>
    </row>
    <row r="791" spans="1:10" x14ac:dyDescent="0.25">
      <c r="A791" t="s">
        <v>1694</v>
      </c>
      <c r="B791" t="s">
        <v>243</v>
      </c>
      <c r="C791">
        <v>0.21812551859822299</v>
      </c>
      <c r="D791">
        <v>0.24687776794016</v>
      </c>
      <c r="E791">
        <v>4.7578741863743799E-2</v>
      </c>
      <c r="F791" t="s">
        <v>226</v>
      </c>
      <c r="G791">
        <v>1</v>
      </c>
      <c r="H791">
        <v>1</v>
      </c>
      <c r="I791">
        <v>17</v>
      </c>
      <c r="J791">
        <v>0</v>
      </c>
    </row>
    <row r="792" spans="1:10" x14ac:dyDescent="0.25">
      <c r="A792" t="s">
        <v>1695</v>
      </c>
      <c r="B792" t="s">
        <v>242</v>
      </c>
      <c r="C792">
        <v>0.183230066208381</v>
      </c>
      <c r="D792">
        <v>0.332452110279502</v>
      </c>
      <c r="E792">
        <v>3.3573257162727903E-2</v>
      </c>
      <c r="F792" t="s">
        <v>226</v>
      </c>
      <c r="G792">
        <v>1</v>
      </c>
      <c r="H792">
        <v>1</v>
      </c>
      <c r="I792">
        <v>23</v>
      </c>
      <c r="J792">
        <v>0</v>
      </c>
    </row>
    <row r="793" spans="1:10" x14ac:dyDescent="0.25">
      <c r="A793" t="s">
        <v>1696</v>
      </c>
      <c r="B793" t="s">
        <v>240</v>
      </c>
      <c r="C793">
        <v>0.28259628011465798</v>
      </c>
      <c r="D793">
        <v>0.130252223341291</v>
      </c>
      <c r="E793">
        <v>7.9860657534642304E-2</v>
      </c>
      <c r="F793" t="s">
        <v>226</v>
      </c>
      <c r="G793">
        <v>1</v>
      </c>
      <c r="H793">
        <v>1</v>
      </c>
      <c r="I793">
        <v>6</v>
      </c>
      <c r="J793">
        <v>0</v>
      </c>
    </row>
    <row r="794" spans="1:10" x14ac:dyDescent="0.25">
      <c r="A794" t="s">
        <v>1697</v>
      </c>
      <c r="B794" t="s">
        <v>239</v>
      </c>
      <c r="C794">
        <v>0.263946914603717</v>
      </c>
      <c r="D794">
        <v>0.158715395351474</v>
      </c>
      <c r="E794">
        <v>6.9667973728822302E-2</v>
      </c>
      <c r="F794" t="s">
        <v>226</v>
      </c>
      <c r="G794">
        <v>1</v>
      </c>
      <c r="H794">
        <v>1</v>
      </c>
      <c r="I794">
        <v>9</v>
      </c>
      <c r="J794">
        <v>0</v>
      </c>
    </row>
    <row r="795" spans="1:10" x14ac:dyDescent="0.25">
      <c r="A795" t="s">
        <v>1698</v>
      </c>
      <c r="B795" t="s">
        <v>238</v>
      </c>
      <c r="C795">
        <v>0.169410549439345</v>
      </c>
      <c r="D795">
        <v>0.37080562715329402</v>
      </c>
      <c r="E795">
        <v>2.86999342613408E-2</v>
      </c>
      <c r="F795" t="s">
        <v>226</v>
      </c>
      <c r="G795">
        <v>1</v>
      </c>
      <c r="H795">
        <v>1</v>
      </c>
      <c r="I795">
        <v>25</v>
      </c>
      <c r="J795">
        <v>0</v>
      </c>
    </row>
    <row r="796" spans="1:10" x14ac:dyDescent="0.25">
      <c r="A796" t="s">
        <v>1699</v>
      </c>
      <c r="B796" t="s">
        <v>237</v>
      </c>
      <c r="C796">
        <v>0.19449836141524601</v>
      </c>
      <c r="D796">
        <v>0.30304657107414801</v>
      </c>
      <c r="E796">
        <v>3.7829612593215899E-2</v>
      </c>
      <c r="F796" t="s">
        <v>226</v>
      </c>
      <c r="G796">
        <v>1</v>
      </c>
      <c r="H796">
        <v>1</v>
      </c>
      <c r="I796">
        <v>22</v>
      </c>
      <c r="J796">
        <v>0</v>
      </c>
    </row>
    <row r="797" spans="1:10" x14ac:dyDescent="0.25">
      <c r="A797" t="s">
        <v>1700</v>
      </c>
      <c r="B797" t="s">
        <v>225</v>
      </c>
      <c r="C797">
        <v>0.33509287420273298</v>
      </c>
      <c r="D797">
        <v>7.0275423783366001E-2</v>
      </c>
      <c r="E797">
        <v>0.11228723434144899</v>
      </c>
      <c r="F797" t="s">
        <v>196</v>
      </c>
      <c r="G797">
        <v>1</v>
      </c>
      <c r="H797">
        <v>1</v>
      </c>
      <c r="I797">
        <v>8</v>
      </c>
      <c r="J797">
        <v>0</v>
      </c>
    </row>
    <row r="798" spans="1:10" x14ac:dyDescent="0.25">
      <c r="A798" t="s">
        <v>1701</v>
      </c>
      <c r="B798" t="s">
        <v>224</v>
      </c>
      <c r="C798">
        <v>0.35630556850342099</v>
      </c>
      <c r="D798">
        <v>5.3284734051691603E-2</v>
      </c>
      <c r="E798">
        <v>0.12695365814654599</v>
      </c>
      <c r="F798" t="s">
        <v>196</v>
      </c>
      <c r="G798">
        <v>1</v>
      </c>
      <c r="H798">
        <v>1</v>
      </c>
      <c r="I798">
        <v>4</v>
      </c>
      <c r="J798">
        <v>0</v>
      </c>
    </row>
    <row r="799" spans="1:10" x14ac:dyDescent="0.25">
      <c r="A799" t="s">
        <v>1702</v>
      </c>
      <c r="B799" t="s">
        <v>223</v>
      </c>
      <c r="C799">
        <v>0.32273198357533001</v>
      </c>
      <c r="D799">
        <v>8.1955033018436596E-2</v>
      </c>
      <c r="E799">
        <v>0.104155933222467</v>
      </c>
      <c r="F799" t="s">
        <v>196</v>
      </c>
      <c r="G799">
        <v>1</v>
      </c>
      <c r="H799">
        <v>1</v>
      </c>
      <c r="I799">
        <v>10</v>
      </c>
      <c r="J799">
        <v>0</v>
      </c>
    </row>
    <row r="800" spans="1:10" x14ac:dyDescent="0.25">
      <c r="A800" t="s">
        <v>1703</v>
      </c>
      <c r="B800" t="s">
        <v>222</v>
      </c>
      <c r="C800">
        <v>0.28271205324951298</v>
      </c>
      <c r="D800">
        <v>0.130088109162456</v>
      </c>
      <c r="E800">
        <v>7.9926105052555901E-2</v>
      </c>
      <c r="F800" t="s">
        <v>196</v>
      </c>
      <c r="G800">
        <v>1</v>
      </c>
      <c r="H800">
        <v>1</v>
      </c>
      <c r="I800">
        <v>14</v>
      </c>
      <c r="J800">
        <v>0</v>
      </c>
    </row>
    <row r="801" spans="1:10" x14ac:dyDescent="0.25">
      <c r="A801" t="s">
        <v>1704</v>
      </c>
      <c r="B801" t="s">
        <v>220</v>
      </c>
      <c r="C801">
        <v>0.35816934087928698</v>
      </c>
      <c r="D801">
        <v>5.1962759733818503E-2</v>
      </c>
      <c r="E801">
        <v>0.12828527674590201</v>
      </c>
      <c r="F801" t="s">
        <v>196</v>
      </c>
      <c r="G801">
        <v>1</v>
      </c>
      <c r="H801">
        <v>1</v>
      </c>
      <c r="I801">
        <v>3</v>
      </c>
      <c r="J801">
        <v>0</v>
      </c>
    </row>
    <row r="802" spans="1:10" x14ac:dyDescent="0.25">
      <c r="A802" t="s">
        <v>1705</v>
      </c>
      <c r="B802" t="s">
        <v>219</v>
      </c>
      <c r="C802">
        <v>0.36180885636082299</v>
      </c>
      <c r="D802">
        <v>4.9456069621765499E-2</v>
      </c>
      <c r="E802">
        <v>0.13090564854112699</v>
      </c>
      <c r="F802" t="s">
        <v>196</v>
      </c>
      <c r="G802">
        <v>1</v>
      </c>
      <c r="H802">
        <v>1</v>
      </c>
      <c r="I802">
        <v>2</v>
      </c>
      <c r="J802">
        <v>0</v>
      </c>
    </row>
    <row r="803" spans="1:10" x14ac:dyDescent="0.25">
      <c r="A803" t="s">
        <v>1706</v>
      </c>
      <c r="B803" t="s">
        <v>218</v>
      </c>
      <c r="C803">
        <v>0.29803240855268998</v>
      </c>
      <c r="D803">
        <v>0.10968248514298599</v>
      </c>
      <c r="E803">
        <v>8.8823316547718204E-2</v>
      </c>
      <c r="F803" t="s">
        <v>196</v>
      </c>
      <c r="G803">
        <v>1</v>
      </c>
      <c r="H803">
        <v>1</v>
      </c>
      <c r="I803">
        <v>13</v>
      </c>
      <c r="J803">
        <v>0</v>
      </c>
    </row>
    <row r="804" spans="1:10" x14ac:dyDescent="0.25">
      <c r="A804" t="s">
        <v>1707</v>
      </c>
      <c r="B804" t="s">
        <v>217</v>
      </c>
      <c r="C804">
        <v>0.25039540819300299</v>
      </c>
      <c r="D804">
        <v>0.182016457175736</v>
      </c>
      <c r="E804">
        <v>6.2697860444140704E-2</v>
      </c>
      <c r="F804" t="s">
        <v>196</v>
      </c>
      <c r="G804">
        <v>1</v>
      </c>
      <c r="H804">
        <v>1</v>
      </c>
      <c r="I804">
        <v>19</v>
      </c>
      <c r="J804">
        <v>0</v>
      </c>
    </row>
    <row r="805" spans="1:10" x14ac:dyDescent="0.25">
      <c r="A805" t="s">
        <v>1708</v>
      </c>
      <c r="B805" t="s">
        <v>215</v>
      </c>
      <c r="C805">
        <v>0.37023335379907601</v>
      </c>
      <c r="D805">
        <v>4.4020944139019899E-2</v>
      </c>
      <c r="E805">
        <v>0.137072736265311</v>
      </c>
      <c r="F805" t="s">
        <v>196</v>
      </c>
      <c r="G805">
        <v>1</v>
      </c>
      <c r="H805">
        <v>1</v>
      </c>
      <c r="I805">
        <v>1</v>
      </c>
      <c r="J805">
        <v>1</v>
      </c>
    </row>
    <row r="806" spans="1:10" x14ac:dyDescent="0.25">
      <c r="A806" t="s">
        <v>1709</v>
      </c>
      <c r="B806" t="s">
        <v>214</v>
      </c>
      <c r="C806">
        <v>0.347640062697325</v>
      </c>
      <c r="D806">
        <v>5.9783457943309803E-2</v>
      </c>
      <c r="E806">
        <v>0.1208536131922</v>
      </c>
      <c r="F806" t="s">
        <v>196</v>
      </c>
      <c r="G806">
        <v>1</v>
      </c>
      <c r="H806">
        <v>1</v>
      </c>
      <c r="I806">
        <v>6</v>
      </c>
      <c r="J806">
        <v>0</v>
      </c>
    </row>
    <row r="807" spans="1:10" x14ac:dyDescent="0.25">
      <c r="A807" t="s">
        <v>1710</v>
      </c>
      <c r="B807" t="s">
        <v>213</v>
      </c>
      <c r="C807">
        <v>0.263194007215029</v>
      </c>
      <c r="D807">
        <v>0.15995100901113399</v>
      </c>
      <c r="E807">
        <v>6.9271085433905102E-2</v>
      </c>
      <c r="F807" t="s">
        <v>196</v>
      </c>
      <c r="G807">
        <v>1</v>
      </c>
      <c r="H807">
        <v>1</v>
      </c>
      <c r="I807">
        <v>16</v>
      </c>
      <c r="J807">
        <v>0</v>
      </c>
    </row>
    <row r="808" spans="1:10" x14ac:dyDescent="0.25">
      <c r="A808" t="s">
        <v>1711</v>
      </c>
      <c r="B808" t="s">
        <v>212</v>
      </c>
      <c r="C808">
        <v>0.19922028841373099</v>
      </c>
      <c r="D808">
        <v>0.29122670205079898</v>
      </c>
      <c r="E808">
        <v>3.9688723315650598E-2</v>
      </c>
      <c r="F808" t="s">
        <v>196</v>
      </c>
      <c r="G808">
        <v>1</v>
      </c>
      <c r="H808">
        <v>1</v>
      </c>
      <c r="I808">
        <v>24</v>
      </c>
      <c r="J808">
        <v>0</v>
      </c>
    </row>
    <row r="809" spans="1:10" x14ac:dyDescent="0.25">
      <c r="A809" t="s">
        <v>1712</v>
      </c>
      <c r="B809" t="s">
        <v>210</v>
      </c>
      <c r="C809">
        <v>0.35590198965930497</v>
      </c>
      <c r="D809">
        <v>5.3574458612082598E-2</v>
      </c>
      <c r="E809">
        <v>0.126666226243453</v>
      </c>
      <c r="F809" t="s">
        <v>196</v>
      </c>
      <c r="G809">
        <v>1</v>
      </c>
      <c r="H809">
        <v>1</v>
      </c>
      <c r="I809">
        <v>5</v>
      </c>
      <c r="J809">
        <v>0</v>
      </c>
    </row>
    <row r="810" spans="1:10" x14ac:dyDescent="0.25">
      <c r="A810" t="s">
        <v>1713</v>
      </c>
      <c r="B810" t="s">
        <v>209</v>
      </c>
      <c r="C810">
        <v>0.333776946866496</v>
      </c>
      <c r="D810">
        <v>7.1453624044132594E-2</v>
      </c>
      <c r="E810">
        <v>0.111407050259519</v>
      </c>
      <c r="F810" t="s">
        <v>196</v>
      </c>
      <c r="G810">
        <v>1</v>
      </c>
      <c r="H810">
        <v>1</v>
      </c>
      <c r="I810">
        <v>9</v>
      </c>
      <c r="J810">
        <v>0</v>
      </c>
    </row>
    <row r="811" spans="1:10" x14ac:dyDescent="0.25">
      <c r="A811" t="s">
        <v>1714</v>
      </c>
      <c r="B811" t="s">
        <v>208</v>
      </c>
      <c r="C811">
        <v>0.18572446816649099</v>
      </c>
      <c r="D811">
        <v>0.325797468803876</v>
      </c>
      <c r="E811">
        <v>3.44935780757262E-2</v>
      </c>
      <c r="F811" t="s">
        <v>196</v>
      </c>
      <c r="G811">
        <v>1</v>
      </c>
      <c r="H811">
        <v>1</v>
      </c>
      <c r="I811">
        <v>25</v>
      </c>
      <c r="J811">
        <v>0</v>
      </c>
    </row>
    <row r="812" spans="1:10" x14ac:dyDescent="0.25">
      <c r="A812" t="s">
        <v>1715</v>
      </c>
      <c r="B812" t="s">
        <v>207</v>
      </c>
      <c r="C812">
        <v>0.20510844472032999</v>
      </c>
      <c r="D812">
        <v>0.27690394494966802</v>
      </c>
      <c r="E812">
        <v>4.2069474095593098E-2</v>
      </c>
      <c r="F812" t="s">
        <v>196</v>
      </c>
      <c r="G812">
        <v>1</v>
      </c>
      <c r="H812">
        <v>1</v>
      </c>
      <c r="I812">
        <v>23</v>
      </c>
      <c r="J812">
        <v>0</v>
      </c>
    </row>
    <row r="813" spans="1:10" x14ac:dyDescent="0.25">
      <c r="A813" t="s">
        <v>1716</v>
      </c>
      <c r="B813" t="s">
        <v>315</v>
      </c>
      <c r="C813">
        <v>0.37983599776959998</v>
      </c>
      <c r="D813">
        <v>3.8418399560278003E-2</v>
      </c>
      <c r="E813">
        <v>0.144275385201628</v>
      </c>
      <c r="F813" t="s">
        <v>286</v>
      </c>
      <c r="G813">
        <v>1</v>
      </c>
      <c r="H813">
        <v>1</v>
      </c>
      <c r="I813">
        <v>2</v>
      </c>
      <c r="J813">
        <v>0</v>
      </c>
    </row>
    <row r="814" spans="1:10" x14ac:dyDescent="0.25">
      <c r="A814" t="s">
        <v>1717</v>
      </c>
      <c r="B814" t="s">
        <v>314</v>
      </c>
      <c r="C814">
        <v>0.35942136457159202</v>
      </c>
      <c r="D814">
        <v>5.1089353559224698E-2</v>
      </c>
      <c r="E814">
        <v>0.12918371731050499</v>
      </c>
      <c r="F814" t="s">
        <v>286</v>
      </c>
      <c r="G814">
        <v>1</v>
      </c>
      <c r="H814">
        <v>1</v>
      </c>
      <c r="I814">
        <v>4</v>
      </c>
      <c r="J814">
        <v>0</v>
      </c>
    </row>
    <row r="815" spans="1:10" x14ac:dyDescent="0.25">
      <c r="A815" t="s">
        <v>1718</v>
      </c>
      <c r="B815" t="s">
        <v>313</v>
      </c>
      <c r="C815">
        <v>0.30325634992171002</v>
      </c>
      <c r="D815">
        <v>0.103302841695323</v>
      </c>
      <c r="E815">
        <v>9.1964413767838898E-2</v>
      </c>
      <c r="F815" t="s">
        <v>286</v>
      </c>
      <c r="G815">
        <v>1</v>
      </c>
      <c r="H815">
        <v>1</v>
      </c>
      <c r="I815">
        <v>7</v>
      </c>
      <c r="J815">
        <v>0</v>
      </c>
    </row>
    <row r="816" spans="1:10" x14ac:dyDescent="0.25">
      <c r="A816" t="s">
        <v>1719</v>
      </c>
      <c r="B816" t="s">
        <v>312</v>
      </c>
      <c r="C816">
        <v>0.25973368286429299</v>
      </c>
      <c r="D816">
        <v>0.165718262958335</v>
      </c>
      <c r="E816">
        <v>6.74615860142493E-2</v>
      </c>
      <c r="F816" t="s">
        <v>286</v>
      </c>
      <c r="G816">
        <v>1</v>
      </c>
      <c r="H816">
        <v>1</v>
      </c>
      <c r="I816">
        <v>13</v>
      </c>
      <c r="J816">
        <v>0</v>
      </c>
    </row>
    <row r="817" spans="1:10" x14ac:dyDescent="0.25">
      <c r="A817" t="s">
        <v>1720</v>
      </c>
      <c r="B817" t="s">
        <v>310</v>
      </c>
      <c r="C817">
        <v>0.38545992434528997</v>
      </c>
      <c r="D817">
        <v>3.5412912915732099E-2</v>
      </c>
      <c r="E817">
        <v>0.148579353276277</v>
      </c>
      <c r="F817" t="s">
        <v>286</v>
      </c>
      <c r="G817">
        <v>1</v>
      </c>
      <c r="H817">
        <v>1</v>
      </c>
      <c r="I817">
        <v>1</v>
      </c>
      <c r="J817">
        <v>1</v>
      </c>
    </row>
    <row r="818" spans="1:10" x14ac:dyDescent="0.25">
      <c r="A818" t="s">
        <v>1721</v>
      </c>
      <c r="B818" t="s">
        <v>309</v>
      </c>
      <c r="C818">
        <v>0.33431164423013898</v>
      </c>
      <c r="D818">
        <v>7.09730577203804E-2</v>
      </c>
      <c r="E818">
        <v>0.111764275467859</v>
      </c>
      <c r="F818" t="s">
        <v>286</v>
      </c>
      <c r="G818">
        <v>1</v>
      </c>
      <c r="H818">
        <v>1</v>
      </c>
      <c r="I818">
        <v>5</v>
      </c>
      <c r="J818">
        <v>0</v>
      </c>
    </row>
    <row r="819" spans="1:10" x14ac:dyDescent="0.25">
      <c r="A819" t="s">
        <v>1722</v>
      </c>
      <c r="B819" t="s">
        <v>308</v>
      </c>
      <c r="C819">
        <v>0.26045134979856999</v>
      </c>
      <c r="D819">
        <v>0.164510161301688</v>
      </c>
      <c r="E819">
        <v>6.7834905611897298E-2</v>
      </c>
      <c r="F819" t="s">
        <v>286</v>
      </c>
      <c r="G819">
        <v>1</v>
      </c>
      <c r="H819">
        <v>1</v>
      </c>
      <c r="I819">
        <v>12</v>
      </c>
      <c r="J819">
        <v>0</v>
      </c>
    </row>
    <row r="820" spans="1:10" x14ac:dyDescent="0.25">
      <c r="A820" t="s">
        <v>1723</v>
      </c>
      <c r="B820" t="s">
        <v>307</v>
      </c>
      <c r="C820">
        <v>0.22589621760984799</v>
      </c>
      <c r="D820">
        <v>0.23002227581977999</v>
      </c>
      <c r="E820">
        <v>5.10291011304361E-2</v>
      </c>
      <c r="F820" t="s">
        <v>286</v>
      </c>
      <c r="G820">
        <v>1</v>
      </c>
      <c r="H820">
        <v>1</v>
      </c>
      <c r="I820">
        <v>19</v>
      </c>
      <c r="J820">
        <v>0</v>
      </c>
    </row>
    <row r="821" spans="1:10" x14ac:dyDescent="0.25">
      <c r="A821" t="s">
        <v>1724</v>
      </c>
      <c r="B821" t="s">
        <v>305</v>
      </c>
      <c r="C821">
        <v>0.36676936465600901</v>
      </c>
      <c r="D821">
        <v>4.61949784150434E-2</v>
      </c>
      <c r="E821">
        <v>0.134519766850173</v>
      </c>
      <c r="F821" t="s">
        <v>286</v>
      </c>
      <c r="G821">
        <v>1</v>
      </c>
      <c r="H821">
        <v>1</v>
      </c>
      <c r="I821">
        <v>3</v>
      </c>
      <c r="J821">
        <v>0</v>
      </c>
    </row>
    <row r="822" spans="1:10" x14ac:dyDescent="0.25">
      <c r="A822" t="s">
        <v>1725</v>
      </c>
      <c r="B822" t="s">
        <v>304</v>
      </c>
      <c r="C822">
        <v>0.29260730409666802</v>
      </c>
      <c r="D822">
        <v>0.116614631687763</v>
      </c>
      <c r="E822">
        <v>8.5619034410720704E-2</v>
      </c>
      <c r="F822" t="s">
        <v>286</v>
      </c>
      <c r="G822">
        <v>1</v>
      </c>
      <c r="H822">
        <v>1</v>
      </c>
      <c r="I822">
        <v>9</v>
      </c>
      <c r="J822">
        <v>0</v>
      </c>
    </row>
    <row r="823" spans="1:10" x14ac:dyDescent="0.25">
      <c r="A823" t="s">
        <v>1726</v>
      </c>
      <c r="B823" t="s">
        <v>303</v>
      </c>
      <c r="C823">
        <v>0.218366097374595</v>
      </c>
      <c r="D823">
        <v>0.24634398281741601</v>
      </c>
      <c r="E823">
        <v>4.7683752482611301E-2</v>
      </c>
      <c r="F823" t="s">
        <v>286</v>
      </c>
      <c r="G823">
        <v>1</v>
      </c>
      <c r="H823">
        <v>1</v>
      </c>
      <c r="I823">
        <v>21</v>
      </c>
      <c r="J823">
        <v>0</v>
      </c>
    </row>
    <row r="824" spans="1:10" x14ac:dyDescent="0.25">
      <c r="A824" t="s">
        <v>1727</v>
      </c>
      <c r="B824" t="s">
        <v>302</v>
      </c>
      <c r="C824">
        <v>0.20434808180419001</v>
      </c>
      <c r="D824">
        <v>0.27872751994713002</v>
      </c>
      <c r="E824">
        <v>4.1758138537052403E-2</v>
      </c>
      <c r="F824" t="s">
        <v>286</v>
      </c>
      <c r="G824">
        <v>1</v>
      </c>
      <c r="H824">
        <v>1</v>
      </c>
      <c r="I824">
        <v>22</v>
      </c>
      <c r="J824">
        <v>0</v>
      </c>
    </row>
    <row r="825" spans="1:10" x14ac:dyDescent="0.25">
      <c r="A825" t="s">
        <v>1728</v>
      </c>
      <c r="B825" t="s">
        <v>300</v>
      </c>
      <c r="C825">
        <v>0.32645747723347701</v>
      </c>
      <c r="D825">
        <v>7.8288492313931798E-2</v>
      </c>
      <c r="E825">
        <v>0.10657448444164599</v>
      </c>
      <c r="F825" t="s">
        <v>286</v>
      </c>
      <c r="G825">
        <v>1</v>
      </c>
      <c r="H825">
        <v>1</v>
      </c>
      <c r="I825">
        <v>6</v>
      </c>
      <c r="J825">
        <v>0</v>
      </c>
    </row>
    <row r="826" spans="1:10" x14ac:dyDescent="0.25">
      <c r="A826" t="s">
        <v>1729</v>
      </c>
      <c r="B826" t="s">
        <v>299</v>
      </c>
      <c r="C826">
        <v>0.251417577816544</v>
      </c>
      <c r="D826">
        <v>0.18017967779173</v>
      </c>
      <c r="E826">
        <v>6.3210798435138604E-2</v>
      </c>
      <c r="F826" t="s">
        <v>286</v>
      </c>
      <c r="G826">
        <v>1</v>
      </c>
      <c r="H826">
        <v>1</v>
      </c>
      <c r="I826">
        <v>15</v>
      </c>
      <c r="J826">
        <v>0</v>
      </c>
    </row>
    <row r="827" spans="1:10" x14ac:dyDescent="0.25">
      <c r="A827" t="s">
        <v>1730</v>
      </c>
      <c r="B827" t="s">
        <v>298</v>
      </c>
      <c r="C827">
        <v>0.17966788295053299</v>
      </c>
      <c r="D827">
        <v>0.34209810112415201</v>
      </c>
      <c r="E827">
        <v>3.2280548163927003E-2</v>
      </c>
      <c r="F827" t="s">
        <v>286</v>
      </c>
      <c r="G827">
        <v>1</v>
      </c>
      <c r="H827">
        <v>1</v>
      </c>
      <c r="I827">
        <v>24</v>
      </c>
      <c r="J827">
        <v>0</v>
      </c>
    </row>
    <row r="828" spans="1:10" x14ac:dyDescent="0.25">
      <c r="A828" t="s">
        <v>1731</v>
      </c>
      <c r="B828" t="s">
        <v>297</v>
      </c>
      <c r="C828">
        <v>0.222510900166484</v>
      </c>
      <c r="D828">
        <v>0.23726766424967999</v>
      </c>
      <c r="E828">
        <v>4.9511100692899303E-2</v>
      </c>
      <c r="F828" t="s">
        <v>286</v>
      </c>
      <c r="G828">
        <v>1</v>
      </c>
      <c r="H828">
        <v>1</v>
      </c>
      <c r="I828">
        <v>20</v>
      </c>
      <c r="J828">
        <v>0</v>
      </c>
    </row>
    <row r="829" spans="1:10" x14ac:dyDescent="0.25">
      <c r="A829" t="s">
        <v>1732</v>
      </c>
      <c r="B829" t="s">
        <v>525</v>
      </c>
      <c r="C829">
        <v>-0.268155041964036</v>
      </c>
      <c r="D829">
        <v>0.151934910811207</v>
      </c>
      <c r="E829">
        <v>7.19071265307345E-2</v>
      </c>
      <c r="F829" t="s">
        <v>496</v>
      </c>
      <c r="G829">
        <v>-1</v>
      </c>
      <c r="H829">
        <v>1</v>
      </c>
      <c r="I829">
        <v>2</v>
      </c>
      <c r="J829">
        <v>0</v>
      </c>
    </row>
    <row r="830" spans="1:10" x14ac:dyDescent="0.25">
      <c r="A830" t="s">
        <v>1733</v>
      </c>
      <c r="B830" t="s">
        <v>524</v>
      </c>
      <c r="C830">
        <v>-0.24398801655576599</v>
      </c>
      <c r="D830">
        <v>0.19382956049605601</v>
      </c>
      <c r="E830">
        <v>5.9530152222817302E-2</v>
      </c>
      <c r="F830" t="s">
        <v>496</v>
      </c>
      <c r="G830">
        <v>-1</v>
      </c>
      <c r="H830">
        <v>1</v>
      </c>
      <c r="I830">
        <v>5</v>
      </c>
      <c r="J830">
        <v>0</v>
      </c>
    </row>
    <row r="831" spans="1:10" x14ac:dyDescent="0.25">
      <c r="A831" t="s">
        <v>1734</v>
      </c>
      <c r="B831" t="s">
        <v>523</v>
      </c>
      <c r="C831">
        <v>-0.20766603712828599</v>
      </c>
      <c r="D831">
        <v>0.27082660233089101</v>
      </c>
      <c r="E831">
        <v>4.3125182976566999E-2</v>
      </c>
      <c r="F831" t="s">
        <v>496</v>
      </c>
      <c r="G831">
        <v>-1</v>
      </c>
      <c r="H831">
        <v>1</v>
      </c>
      <c r="I831">
        <v>8</v>
      </c>
      <c r="J831">
        <v>0</v>
      </c>
    </row>
    <row r="832" spans="1:10" x14ac:dyDescent="0.25">
      <c r="A832" t="s">
        <v>1735</v>
      </c>
      <c r="B832" t="s">
        <v>522</v>
      </c>
      <c r="C832">
        <v>-0.15386869526823799</v>
      </c>
      <c r="D832">
        <v>0.416898273141527</v>
      </c>
      <c r="E832">
        <v>2.3675575383549901E-2</v>
      </c>
      <c r="F832" t="s">
        <v>496</v>
      </c>
      <c r="G832">
        <v>-1</v>
      </c>
      <c r="H832">
        <v>1</v>
      </c>
      <c r="I832">
        <v>11</v>
      </c>
      <c r="J832">
        <v>0</v>
      </c>
    </row>
    <row r="833" spans="1:10" x14ac:dyDescent="0.25">
      <c r="A833" t="s">
        <v>1736</v>
      </c>
      <c r="B833" t="s">
        <v>520</v>
      </c>
      <c r="C833">
        <v>-0.27334411072825798</v>
      </c>
      <c r="D833">
        <v>0.14386403607386999</v>
      </c>
      <c r="E833">
        <v>7.4717002869822705E-2</v>
      </c>
      <c r="F833" t="s">
        <v>496</v>
      </c>
      <c r="G833">
        <v>-1</v>
      </c>
      <c r="H833">
        <v>1</v>
      </c>
      <c r="I833">
        <v>1</v>
      </c>
      <c r="J833">
        <v>1</v>
      </c>
    </row>
    <row r="834" spans="1:10" x14ac:dyDescent="0.25">
      <c r="A834" t="s">
        <v>1737</v>
      </c>
      <c r="B834" t="s">
        <v>519</v>
      </c>
      <c r="C834">
        <v>-0.231072154674273</v>
      </c>
      <c r="D834">
        <v>0.21923472703518401</v>
      </c>
      <c r="E834">
        <v>5.3394340665811703E-2</v>
      </c>
      <c r="F834" t="s">
        <v>496</v>
      </c>
      <c r="G834">
        <v>-1</v>
      </c>
      <c r="H834">
        <v>1</v>
      </c>
      <c r="I834">
        <v>7</v>
      </c>
      <c r="J834">
        <v>0</v>
      </c>
    </row>
    <row r="835" spans="1:10" x14ac:dyDescent="0.25">
      <c r="A835" t="s">
        <v>1738</v>
      </c>
      <c r="B835" t="s">
        <v>518</v>
      </c>
      <c r="C835">
        <v>-0.185192349715948</v>
      </c>
      <c r="D835">
        <v>0.327210153334766</v>
      </c>
      <c r="E835">
        <v>3.4296206393314099E-2</v>
      </c>
      <c r="F835" t="s">
        <v>496</v>
      </c>
      <c r="G835">
        <v>-1</v>
      </c>
      <c r="H835">
        <v>1</v>
      </c>
      <c r="I835">
        <v>10</v>
      </c>
      <c r="J835">
        <v>0</v>
      </c>
    </row>
    <row r="836" spans="1:10" x14ac:dyDescent="0.25">
      <c r="A836" t="s">
        <v>1739</v>
      </c>
      <c r="B836" t="s">
        <v>517</v>
      </c>
      <c r="C836">
        <v>-0.116859518030538</v>
      </c>
      <c r="D836">
        <v>0.53856696322721098</v>
      </c>
      <c r="E836">
        <v>1.36561469543301E-2</v>
      </c>
      <c r="F836" t="s">
        <v>496</v>
      </c>
      <c r="G836">
        <v>-1</v>
      </c>
      <c r="H836">
        <v>1</v>
      </c>
      <c r="I836">
        <v>17</v>
      </c>
      <c r="J836">
        <v>0</v>
      </c>
    </row>
    <row r="837" spans="1:10" x14ac:dyDescent="0.25">
      <c r="A837" t="s">
        <v>1740</v>
      </c>
      <c r="B837" t="s">
        <v>515</v>
      </c>
      <c r="C837">
        <v>-0.26732654765132002</v>
      </c>
      <c r="D837">
        <v>0.15325307974716301</v>
      </c>
      <c r="E837">
        <v>7.1463483079173801E-2</v>
      </c>
      <c r="F837" t="s">
        <v>496</v>
      </c>
      <c r="G837">
        <v>-1</v>
      </c>
      <c r="H837">
        <v>1</v>
      </c>
      <c r="I837">
        <v>3</v>
      </c>
      <c r="J837">
        <v>0</v>
      </c>
    </row>
    <row r="838" spans="1:10" x14ac:dyDescent="0.25">
      <c r="A838" t="s">
        <v>1741</v>
      </c>
      <c r="B838" t="s">
        <v>514</v>
      </c>
      <c r="C838">
        <v>-0.207639914181039</v>
      </c>
      <c r="D838">
        <v>0.27088823529806599</v>
      </c>
      <c r="E838">
        <v>4.3114333961109301E-2</v>
      </c>
      <c r="F838" t="s">
        <v>496</v>
      </c>
      <c r="G838">
        <v>-1</v>
      </c>
      <c r="H838">
        <v>1</v>
      </c>
      <c r="I838">
        <v>9</v>
      </c>
      <c r="J838">
        <v>0</v>
      </c>
    </row>
    <row r="839" spans="1:10" x14ac:dyDescent="0.25">
      <c r="A839" t="s">
        <v>1742</v>
      </c>
      <c r="B839" t="s">
        <v>513</v>
      </c>
      <c r="C839">
        <v>-0.142417510473729</v>
      </c>
      <c r="D839">
        <v>0.45280519974587702</v>
      </c>
      <c r="E839">
        <v>2.0282747289535E-2</v>
      </c>
      <c r="F839" t="s">
        <v>496</v>
      </c>
      <c r="G839">
        <v>-1</v>
      </c>
      <c r="H839">
        <v>1</v>
      </c>
      <c r="I839">
        <v>14</v>
      </c>
      <c r="J839">
        <v>0</v>
      </c>
    </row>
    <row r="840" spans="1:10" x14ac:dyDescent="0.25">
      <c r="A840" t="s">
        <v>1743</v>
      </c>
      <c r="B840" t="s">
        <v>512</v>
      </c>
      <c r="C840">
        <v>-9.9222166414401902E-2</v>
      </c>
      <c r="D840">
        <v>0.60190711938156904</v>
      </c>
      <c r="E840">
        <v>9.8450383079674002E-3</v>
      </c>
      <c r="F840" t="s">
        <v>496</v>
      </c>
      <c r="G840">
        <v>-1</v>
      </c>
      <c r="H840">
        <v>1</v>
      </c>
      <c r="I840">
        <v>19</v>
      </c>
      <c r="J840">
        <v>0</v>
      </c>
    </row>
    <row r="841" spans="1:10" x14ac:dyDescent="0.25">
      <c r="A841" t="s">
        <v>1744</v>
      </c>
      <c r="B841" t="s">
        <v>510</v>
      </c>
      <c r="C841">
        <v>-0.25978963817103201</v>
      </c>
      <c r="D841">
        <v>0.165623843162443</v>
      </c>
      <c r="E841">
        <v>6.7490656101035704E-2</v>
      </c>
      <c r="F841" t="s">
        <v>496</v>
      </c>
      <c r="G841">
        <v>-1</v>
      </c>
      <c r="H841">
        <v>1</v>
      </c>
      <c r="I841">
        <v>4</v>
      </c>
      <c r="J841">
        <v>0</v>
      </c>
    </row>
    <row r="842" spans="1:10" x14ac:dyDescent="0.25">
      <c r="A842" t="s">
        <v>1745</v>
      </c>
      <c r="B842" t="s">
        <v>509</v>
      </c>
      <c r="C842">
        <v>-0.146074543511893</v>
      </c>
      <c r="D842">
        <v>0.44116242780762699</v>
      </c>
      <c r="E842">
        <v>2.1337772262208201E-2</v>
      </c>
      <c r="F842" t="s">
        <v>496</v>
      </c>
      <c r="G842">
        <v>-1</v>
      </c>
      <c r="H842">
        <v>1</v>
      </c>
      <c r="I842">
        <v>13</v>
      </c>
      <c r="J842">
        <v>0</v>
      </c>
    </row>
    <row r="843" spans="1:10" x14ac:dyDescent="0.25">
      <c r="A843" t="s">
        <v>1746</v>
      </c>
      <c r="B843" t="s">
        <v>508</v>
      </c>
      <c r="C843">
        <v>-0.13213982858662701</v>
      </c>
      <c r="D843">
        <v>0.4863864394954</v>
      </c>
      <c r="E843">
        <v>1.7460934298903299E-2</v>
      </c>
      <c r="F843" t="s">
        <v>496</v>
      </c>
      <c r="G843">
        <v>-1</v>
      </c>
      <c r="H843">
        <v>1</v>
      </c>
      <c r="I843">
        <v>16</v>
      </c>
      <c r="J843">
        <v>0</v>
      </c>
    </row>
    <row r="844" spans="1:10" x14ac:dyDescent="0.25">
      <c r="A844" t="s">
        <v>1747</v>
      </c>
      <c r="B844" t="s">
        <v>507</v>
      </c>
      <c r="C844">
        <v>-6.2686016675752604E-2</v>
      </c>
      <c r="D844">
        <v>0.74209520170691501</v>
      </c>
      <c r="E844">
        <v>3.9295366866728002E-3</v>
      </c>
      <c r="F844" t="s">
        <v>496</v>
      </c>
      <c r="G844">
        <v>-1</v>
      </c>
      <c r="H844">
        <v>1</v>
      </c>
      <c r="I844">
        <v>22</v>
      </c>
      <c r="J844">
        <v>0</v>
      </c>
    </row>
    <row r="845" spans="1:10" x14ac:dyDescent="0.25">
      <c r="A845" t="s">
        <v>1748</v>
      </c>
      <c r="B845" t="s">
        <v>403</v>
      </c>
      <c r="C845">
        <v>-5.3134023185405603E-2</v>
      </c>
      <c r="D845">
        <v>0.78035398856958205</v>
      </c>
      <c r="E845">
        <v>2.8232244198675002E-3</v>
      </c>
      <c r="F845" t="s">
        <v>376</v>
      </c>
      <c r="G845">
        <v>-1</v>
      </c>
      <c r="H845">
        <v>1</v>
      </c>
      <c r="I845">
        <v>20</v>
      </c>
      <c r="J845">
        <v>0</v>
      </c>
    </row>
    <row r="846" spans="1:10" x14ac:dyDescent="0.25">
      <c r="A846" t="s">
        <v>1749</v>
      </c>
      <c r="B846" t="s">
        <v>402</v>
      </c>
      <c r="C846">
        <v>-0.105206920834251</v>
      </c>
      <c r="D846">
        <v>0.580060762203084</v>
      </c>
      <c r="E846">
        <v>1.1068496191424601E-2</v>
      </c>
      <c r="F846" t="s">
        <v>376</v>
      </c>
      <c r="G846">
        <v>-1</v>
      </c>
      <c r="H846">
        <v>1</v>
      </c>
      <c r="I846">
        <v>17</v>
      </c>
      <c r="J846">
        <v>0</v>
      </c>
    </row>
    <row r="847" spans="1:10" x14ac:dyDescent="0.25">
      <c r="A847" t="s">
        <v>1750</v>
      </c>
      <c r="B847" t="s">
        <v>398</v>
      </c>
      <c r="C847">
        <v>-9.1427206822161003E-2</v>
      </c>
      <c r="D847">
        <v>0.63087366060470396</v>
      </c>
      <c r="E847">
        <v>8.3589341473023996E-3</v>
      </c>
      <c r="F847" t="s">
        <v>376</v>
      </c>
      <c r="G847">
        <v>-1</v>
      </c>
      <c r="H847">
        <v>1</v>
      </c>
      <c r="I847">
        <v>18</v>
      </c>
      <c r="J847">
        <v>0</v>
      </c>
    </row>
    <row r="848" spans="1:10" x14ac:dyDescent="0.25">
      <c r="A848" t="s">
        <v>1751</v>
      </c>
      <c r="B848" t="s">
        <v>397</v>
      </c>
      <c r="C848">
        <v>-0.14500443368962401</v>
      </c>
      <c r="D848">
        <v>0.44455240795205803</v>
      </c>
      <c r="E848">
        <v>2.1026285789648599E-2</v>
      </c>
      <c r="F848" t="s">
        <v>376</v>
      </c>
      <c r="G848">
        <v>-1</v>
      </c>
      <c r="H848">
        <v>1</v>
      </c>
      <c r="I848">
        <v>13</v>
      </c>
      <c r="J848">
        <v>0</v>
      </c>
    </row>
    <row r="849" spans="1:10" x14ac:dyDescent="0.25">
      <c r="A849" t="s">
        <v>1752</v>
      </c>
      <c r="B849" t="s">
        <v>393</v>
      </c>
      <c r="C849">
        <v>-0.14595354763958401</v>
      </c>
      <c r="D849">
        <v>0.441545024763144</v>
      </c>
      <c r="E849">
        <v>2.1302438068580599E-2</v>
      </c>
      <c r="F849" t="s">
        <v>376</v>
      </c>
      <c r="G849">
        <v>-1</v>
      </c>
      <c r="H849">
        <v>1</v>
      </c>
      <c r="I849">
        <v>12</v>
      </c>
      <c r="J849">
        <v>0</v>
      </c>
    </row>
    <row r="850" spans="1:10" x14ac:dyDescent="0.25">
      <c r="A850" t="s">
        <v>1753</v>
      </c>
      <c r="B850" t="s">
        <v>392</v>
      </c>
      <c r="C850">
        <v>-0.23663801391356301</v>
      </c>
      <c r="D850">
        <v>0.20802341335765701</v>
      </c>
      <c r="E850">
        <v>5.5997549628955701E-2</v>
      </c>
      <c r="F850" t="s">
        <v>376</v>
      </c>
      <c r="G850">
        <v>-1</v>
      </c>
      <c r="H850">
        <v>1</v>
      </c>
      <c r="I850">
        <v>7</v>
      </c>
      <c r="J850">
        <v>0</v>
      </c>
    </row>
    <row r="851" spans="1:10" x14ac:dyDescent="0.25">
      <c r="A851" t="s">
        <v>1754</v>
      </c>
      <c r="B851" t="s">
        <v>388</v>
      </c>
      <c r="C851">
        <v>-0.32510993077636102</v>
      </c>
      <c r="D851">
        <v>7.9599854842351006E-2</v>
      </c>
      <c r="E851">
        <v>0.10569646708941099</v>
      </c>
      <c r="F851" t="s">
        <v>376</v>
      </c>
      <c r="G851">
        <v>-1</v>
      </c>
      <c r="H851">
        <v>1</v>
      </c>
      <c r="I851">
        <v>3</v>
      </c>
      <c r="J851">
        <v>0</v>
      </c>
    </row>
    <row r="852" spans="1:10" x14ac:dyDescent="0.25">
      <c r="A852" t="s">
        <v>1755</v>
      </c>
      <c r="B852" t="s">
        <v>387</v>
      </c>
      <c r="C852">
        <v>-0.116667180873309</v>
      </c>
      <c r="D852">
        <v>0.53924025375306905</v>
      </c>
      <c r="E852">
        <v>1.3611231092925599E-2</v>
      </c>
      <c r="F852" t="s">
        <v>376</v>
      </c>
      <c r="G852">
        <v>-1</v>
      </c>
      <c r="H852">
        <v>1</v>
      </c>
      <c r="I852">
        <v>16</v>
      </c>
      <c r="J852">
        <v>0</v>
      </c>
    </row>
    <row r="853" spans="1:10" x14ac:dyDescent="0.25">
      <c r="A853" t="s">
        <v>1756</v>
      </c>
      <c r="B853" t="s">
        <v>373</v>
      </c>
      <c r="C853">
        <v>-0.15557907372266699</v>
      </c>
      <c r="D853">
        <v>0.41167513380100301</v>
      </c>
      <c r="E853">
        <v>2.42048481804032E-2</v>
      </c>
      <c r="F853" t="s">
        <v>346</v>
      </c>
      <c r="G853">
        <v>-1</v>
      </c>
      <c r="H853">
        <v>1</v>
      </c>
      <c r="I853">
        <v>17</v>
      </c>
      <c r="J853">
        <v>0</v>
      </c>
    </row>
    <row r="854" spans="1:10" x14ac:dyDescent="0.25">
      <c r="A854" t="s">
        <v>1757</v>
      </c>
      <c r="B854" t="s">
        <v>372</v>
      </c>
      <c r="C854">
        <v>-0.27320767375982502</v>
      </c>
      <c r="D854">
        <v>0.144072183684292</v>
      </c>
      <c r="E854">
        <v>7.4642433001255198E-2</v>
      </c>
      <c r="F854" t="s">
        <v>346</v>
      </c>
      <c r="G854">
        <v>-1</v>
      </c>
      <c r="H854">
        <v>1</v>
      </c>
      <c r="I854">
        <v>11</v>
      </c>
      <c r="J854">
        <v>0</v>
      </c>
    </row>
    <row r="855" spans="1:10" x14ac:dyDescent="0.25">
      <c r="A855" t="s">
        <v>1758</v>
      </c>
      <c r="B855" t="s">
        <v>368</v>
      </c>
      <c r="C855">
        <v>-0.114018816377546</v>
      </c>
      <c r="D855">
        <v>0.54855136472589505</v>
      </c>
      <c r="E855">
        <v>1.3000290488136701E-2</v>
      </c>
      <c r="F855" t="s">
        <v>346</v>
      </c>
      <c r="G855">
        <v>-1</v>
      </c>
      <c r="H855">
        <v>1</v>
      </c>
      <c r="I855">
        <v>19</v>
      </c>
      <c r="J855">
        <v>0</v>
      </c>
    </row>
    <row r="856" spans="1:10" x14ac:dyDescent="0.25">
      <c r="A856" t="s">
        <v>1759</v>
      </c>
      <c r="B856" t="s">
        <v>367</v>
      </c>
      <c r="C856">
        <v>-0.36125778178396001</v>
      </c>
      <c r="D856">
        <v>4.9829335016911197E-2</v>
      </c>
      <c r="E856">
        <v>0.130507184899467</v>
      </c>
      <c r="F856" t="s">
        <v>346</v>
      </c>
      <c r="G856">
        <v>-1</v>
      </c>
      <c r="H856">
        <v>1</v>
      </c>
      <c r="I856">
        <v>5</v>
      </c>
      <c r="J856">
        <v>0</v>
      </c>
    </row>
    <row r="857" spans="1:10" x14ac:dyDescent="0.25">
      <c r="A857" t="s">
        <v>1760</v>
      </c>
      <c r="B857" t="s">
        <v>363</v>
      </c>
      <c r="C857">
        <v>-0.200698142951554</v>
      </c>
      <c r="D857">
        <v>0.28758842370996701</v>
      </c>
      <c r="E857">
        <v>4.0279744584202901E-2</v>
      </c>
      <c r="F857" t="s">
        <v>346</v>
      </c>
      <c r="G857">
        <v>-1</v>
      </c>
      <c r="H857">
        <v>1</v>
      </c>
      <c r="I857">
        <v>15</v>
      </c>
      <c r="J857">
        <v>0</v>
      </c>
    </row>
    <row r="858" spans="1:10" x14ac:dyDescent="0.25">
      <c r="A858" t="s">
        <v>1761</v>
      </c>
      <c r="B858" t="s">
        <v>362</v>
      </c>
      <c r="C858">
        <v>-0.41258556792215001</v>
      </c>
      <c r="D858">
        <v>2.34632592781432E-2</v>
      </c>
      <c r="E858">
        <v>0.170226850857644</v>
      </c>
      <c r="F858" t="s">
        <v>346</v>
      </c>
      <c r="G858">
        <v>-1</v>
      </c>
      <c r="H858">
        <v>1</v>
      </c>
      <c r="I858">
        <v>2</v>
      </c>
      <c r="J858">
        <v>0</v>
      </c>
    </row>
    <row r="859" spans="1:10" x14ac:dyDescent="0.25">
      <c r="A859" t="s">
        <v>1762</v>
      </c>
      <c r="B859" t="s">
        <v>359</v>
      </c>
      <c r="C859">
        <v>-5.1672495353390999E-3</v>
      </c>
      <c r="D859">
        <v>0.97838021060854996</v>
      </c>
      <c r="E859" s="16">
        <v>2.6700467760432102E-5</v>
      </c>
      <c r="F859" t="s">
        <v>346</v>
      </c>
      <c r="G859">
        <v>-1</v>
      </c>
      <c r="H859">
        <v>1</v>
      </c>
      <c r="I859">
        <v>23</v>
      </c>
      <c r="J859">
        <v>0</v>
      </c>
    </row>
    <row r="860" spans="1:10" x14ac:dyDescent="0.25">
      <c r="A860" t="s">
        <v>1763</v>
      </c>
      <c r="B860" t="s">
        <v>358</v>
      </c>
      <c r="C860">
        <v>-0.28219743388589202</v>
      </c>
      <c r="D860">
        <v>0.130818770350766</v>
      </c>
      <c r="E860">
        <v>7.9635391691782395E-2</v>
      </c>
      <c r="F860" t="s">
        <v>346</v>
      </c>
      <c r="G860">
        <v>-1</v>
      </c>
      <c r="H860">
        <v>1</v>
      </c>
      <c r="I860">
        <v>10</v>
      </c>
      <c r="J860">
        <v>0</v>
      </c>
    </row>
    <row r="861" spans="1:10" x14ac:dyDescent="0.25">
      <c r="A861" t="s">
        <v>1764</v>
      </c>
      <c r="B861" t="s">
        <v>357</v>
      </c>
      <c r="C861">
        <v>-0.32684451451077701</v>
      </c>
      <c r="D861">
        <v>7.7914936897646406E-2</v>
      </c>
      <c r="E861">
        <v>0.106827336665786</v>
      </c>
      <c r="F861" t="s">
        <v>346</v>
      </c>
      <c r="G861">
        <v>-1</v>
      </c>
      <c r="H861">
        <v>1</v>
      </c>
      <c r="I861">
        <v>8</v>
      </c>
      <c r="J861">
        <v>0</v>
      </c>
    </row>
    <row r="862" spans="1:10" x14ac:dyDescent="0.25">
      <c r="A862" t="s">
        <v>1765</v>
      </c>
      <c r="B862" t="s">
        <v>345</v>
      </c>
      <c r="C862">
        <v>-0.15861245248015299</v>
      </c>
      <c r="D862">
        <v>0.402502687215332</v>
      </c>
      <c r="E862">
        <v>2.5157910081769201E-2</v>
      </c>
      <c r="F862" t="s">
        <v>316</v>
      </c>
      <c r="G862">
        <v>-1</v>
      </c>
      <c r="H862">
        <v>1</v>
      </c>
      <c r="I862">
        <v>4</v>
      </c>
      <c r="J862">
        <v>0</v>
      </c>
    </row>
    <row r="863" spans="1:10" x14ac:dyDescent="0.25">
      <c r="A863" t="s">
        <v>1766</v>
      </c>
      <c r="B863" t="s">
        <v>344</v>
      </c>
      <c r="C863">
        <v>-0.116023474346738</v>
      </c>
      <c r="D863">
        <v>0.54149649136158995</v>
      </c>
      <c r="E863">
        <v>1.3461446599488201E-2</v>
      </c>
      <c r="F863" t="s">
        <v>316</v>
      </c>
      <c r="G863">
        <v>-1</v>
      </c>
      <c r="H863">
        <v>1</v>
      </c>
      <c r="I863">
        <v>10</v>
      </c>
      <c r="J863">
        <v>0</v>
      </c>
    </row>
    <row r="864" spans="1:10" x14ac:dyDescent="0.25">
      <c r="A864" t="s">
        <v>1767</v>
      </c>
      <c r="B864" t="s">
        <v>343</v>
      </c>
      <c r="C864">
        <v>-0.13569331063249301</v>
      </c>
      <c r="D864">
        <v>0.474634114104385</v>
      </c>
      <c r="E864">
        <v>1.8412674550406499E-2</v>
      </c>
      <c r="F864" t="s">
        <v>316</v>
      </c>
      <c r="G864">
        <v>-1</v>
      </c>
      <c r="H864">
        <v>1</v>
      </c>
      <c r="I864">
        <v>6</v>
      </c>
      <c r="J864">
        <v>0</v>
      </c>
    </row>
    <row r="865" spans="1:10" x14ac:dyDescent="0.25">
      <c r="A865" t="s">
        <v>1768</v>
      </c>
      <c r="B865" t="s">
        <v>342</v>
      </c>
      <c r="C865">
        <v>-9.4525994866663396E-2</v>
      </c>
      <c r="D865">
        <v>0.61929089788779801</v>
      </c>
      <c r="E865">
        <v>8.9351637055323993E-3</v>
      </c>
      <c r="F865" t="s">
        <v>316</v>
      </c>
      <c r="G865">
        <v>-1</v>
      </c>
      <c r="H865">
        <v>1</v>
      </c>
      <c r="I865">
        <v>14</v>
      </c>
      <c r="J865">
        <v>0</v>
      </c>
    </row>
    <row r="866" spans="1:10" x14ac:dyDescent="0.25">
      <c r="A866" t="s">
        <v>1769</v>
      </c>
      <c r="B866" t="s">
        <v>340</v>
      </c>
      <c r="C866">
        <v>-0.145046793332572</v>
      </c>
      <c r="D866">
        <v>0.444417951224163</v>
      </c>
      <c r="E866">
        <v>2.1038572256062E-2</v>
      </c>
      <c r="F866" t="s">
        <v>316</v>
      </c>
      <c r="G866">
        <v>-1</v>
      </c>
      <c r="H866">
        <v>1</v>
      </c>
      <c r="I866">
        <v>5</v>
      </c>
      <c r="J866">
        <v>0</v>
      </c>
    </row>
    <row r="867" spans="1:10" x14ac:dyDescent="0.25">
      <c r="A867" t="s">
        <v>1770</v>
      </c>
      <c r="B867" t="s">
        <v>339</v>
      </c>
      <c r="C867">
        <v>-9.6716729918007394E-2</v>
      </c>
      <c r="D867">
        <v>0.611155653904636</v>
      </c>
      <c r="E867">
        <v>9.3541258460330002E-3</v>
      </c>
      <c r="F867" t="s">
        <v>316</v>
      </c>
      <c r="G867">
        <v>-1</v>
      </c>
      <c r="H867">
        <v>1</v>
      </c>
      <c r="I867">
        <v>13</v>
      </c>
      <c r="J867">
        <v>0</v>
      </c>
    </row>
    <row r="868" spans="1:10" x14ac:dyDescent="0.25">
      <c r="A868" t="s">
        <v>1771</v>
      </c>
      <c r="B868" t="s">
        <v>338</v>
      </c>
      <c r="C868">
        <v>-0.12944418285148199</v>
      </c>
      <c r="D868">
        <v>0.49539980122956201</v>
      </c>
      <c r="E868">
        <v>1.6755796474087901E-2</v>
      </c>
      <c r="F868" t="s">
        <v>316</v>
      </c>
      <c r="G868">
        <v>-1</v>
      </c>
      <c r="H868">
        <v>1</v>
      </c>
      <c r="I868">
        <v>8</v>
      </c>
      <c r="J868">
        <v>0</v>
      </c>
    </row>
    <row r="869" spans="1:10" x14ac:dyDescent="0.25">
      <c r="A869" t="s">
        <v>1772</v>
      </c>
      <c r="B869" t="s">
        <v>337</v>
      </c>
      <c r="C869">
        <v>-8.3533399016262694E-2</v>
      </c>
      <c r="D869">
        <v>0.66076409022596105</v>
      </c>
      <c r="E869">
        <v>6.9778287512102998E-3</v>
      </c>
      <c r="F869" t="s">
        <v>316</v>
      </c>
      <c r="G869">
        <v>-1</v>
      </c>
      <c r="H869">
        <v>1</v>
      </c>
      <c r="I869">
        <v>15</v>
      </c>
      <c r="J869">
        <v>0</v>
      </c>
    </row>
    <row r="870" spans="1:10" x14ac:dyDescent="0.25">
      <c r="A870" t="s">
        <v>1773</v>
      </c>
      <c r="B870" t="s">
        <v>335</v>
      </c>
      <c r="C870">
        <v>-0.13069745304029801</v>
      </c>
      <c r="D870">
        <v>0.49119881926747699</v>
      </c>
      <c r="E870">
        <v>1.7081824231221499E-2</v>
      </c>
      <c r="F870" t="s">
        <v>316</v>
      </c>
      <c r="G870">
        <v>-1</v>
      </c>
      <c r="H870">
        <v>1</v>
      </c>
      <c r="I870">
        <v>7</v>
      </c>
      <c r="J870">
        <v>0</v>
      </c>
    </row>
    <row r="871" spans="1:10" x14ac:dyDescent="0.25">
      <c r="A871" t="s">
        <v>1774</v>
      </c>
      <c r="B871" t="s">
        <v>334</v>
      </c>
      <c r="C871">
        <v>-7.0721800999213005E-2</v>
      </c>
      <c r="D871">
        <v>0.710365452844263</v>
      </c>
      <c r="E871">
        <v>5.0015731365723E-3</v>
      </c>
      <c r="F871" t="s">
        <v>316</v>
      </c>
      <c r="G871">
        <v>-1</v>
      </c>
      <c r="H871">
        <v>1</v>
      </c>
      <c r="I871">
        <v>16</v>
      </c>
      <c r="J871">
        <v>0</v>
      </c>
    </row>
    <row r="872" spans="1:10" x14ac:dyDescent="0.25">
      <c r="A872" t="s">
        <v>1775</v>
      </c>
      <c r="B872" t="s">
        <v>333</v>
      </c>
      <c r="C872">
        <v>-0.129149260825829</v>
      </c>
      <c r="D872">
        <v>0.49639101349107401</v>
      </c>
      <c r="E872">
        <v>1.66795315718581E-2</v>
      </c>
      <c r="F872" t="s">
        <v>316</v>
      </c>
      <c r="G872">
        <v>-1</v>
      </c>
      <c r="H872">
        <v>1</v>
      </c>
      <c r="I872">
        <v>9</v>
      </c>
      <c r="J872">
        <v>0</v>
      </c>
    </row>
    <row r="873" spans="1:10" x14ac:dyDescent="0.25">
      <c r="A873" t="s">
        <v>1776</v>
      </c>
      <c r="B873" t="s">
        <v>332</v>
      </c>
      <c r="C873">
        <v>-0.10933384062205601</v>
      </c>
      <c r="D873">
        <v>0.56520415614608599</v>
      </c>
      <c r="E873">
        <v>1.19538887051695E-2</v>
      </c>
      <c r="F873" t="s">
        <v>316</v>
      </c>
      <c r="G873">
        <v>-1</v>
      </c>
      <c r="H873">
        <v>1</v>
      </c>
      <c r="I873">
        <v>12</v>
      </c>
      <c r="J873">
        <v>0</v>
      </c>
    </row>
    <row r="874" spans="1:10" x14ac:dyDescent="0.25">
      <c r="A874" t="s">
        <v>1777</v>
      </c>
      <c r="B874" t="s">
        <v>330</v>
      </c>
      <c r="C874">
        <v>-0.114613996107389</v>
      </c>
      <c r="D874">
        <v>0.54645231412123796</v>
      </c>
      <c r="E874">
        <v>1.31363681037047E-2</v>
      </c>
      <c r="F874" t="s">
        <v>316</v>
      </c>
      <c r="G874">
        <v>-1</v>
      </c>
      <c r="H874">
        <v>1</v>
      </c>
      <c r="I874">
        <v>11</v>
      </c>
      <c r="J874">
        <v>0</v>
      </c>
    </row>
    <row r="875" spans="1:10" x14ac:dyDescent="0.25">
      <c r="A875" t="s">
        <v>1778</v>
      </c>
      <c r="B875" t="s">
        <v>329</v>
      </c>
      <c r="C875">
        <v>-2.19825787890712E-2</v>
      </c>
      <c r="D875">
        <v>0.90820645952296397</v>
      </c>
      <c r="E875">
        <v>4.832337702176E-4</v>
      </c>
      <c r="F875" t="s">
        <v>316</v>
      </c>
      <c r="G875">
        <v>-1</v>
      </c>
      <c r="H875">
        <v>1</v>
      </c>
      <c r="I875">
        <v>22</v>
      </c>
      <c r="J875">
        <v>0</v>
      </c>
    </row>
    <row r="876" spans="1:10" x14ac:dyDescent="0.25">
      <c r="A876" t="s">
        <v>1779</v>
      </c>
      <c r="B876" t="s">
        <v>328</v>
      </c>
      <c r="C876">
        <v>-0.223815669082189</v>
      </c>
      <c r="D876">
        <v>0.234457314138414</v>
      </c>
      <c r="E876">
        <v>5.0093453726708502E-2</v>
      </c>
      <c r="F876" t="s">
        <v>316</v>
      </c>
      <c r="G876">
        <v>-1</v>
      </c>
      <c r="H876">
        <v>1</v>
      </c>
      <c r="I876">
        <v>1</v>
      </c>
      <c r="J876">
        <v>1</v>
      </c>
    </row>
    <row r="877" spans="1:10" x14ac:dyDescent="0.25">
      <c r="A877" t="s">
        <v>1780</v>
      </c>
      <c r="B877" t="s">
        <v>105</v>
      </c>
      <c r="C877">
        <v>1.7130317800079699E-2</v>
      </c>
      <c r="D877">
        <v>0.92840945455608104</v>
      </c>
      <c r="E877">
        <v>2.9344778793199998E-4</v>
      </c>
      <c r="F877" t="s">
        <v>76</v>
      </c>
      <c r="G877">
        <v>1</v>
      </c>
      <c r="H877">
        <v>1</v>
      </c>
      <c r="I877">
        <v>10</v>
      </c>
      <c r="J877">
        <v>0</v>
      </c>
    </row>
    <row r="878" spans="1:10" x14ac:dyDescent="0.25">
      <c r="A878" t="s">
        <v>1781</v>
      </c>
      <c r="B878" t="s">
        <v>104</v>
      </c>
      <c r="C878">
        <v>3.5099310654758097E-2</v>
      </c>
      <c r="D878">
        <v>0.85390798794590295</v>
      </c>
      <c r="E878">
        <v>1.2319616084394999E-3</v>
      </c>
      <c r="F878" t="s">
        <v>76</v>
      </c>
      <c r="G878">
        <v>1</v>
      </c>
      <c r="H878">
        <v>1</v>
      </c>
      <c r="I878">
        <v>7</v>
      </c>
      <c r="J878">
        <v>0</v>
      </c>
    </row>
    <row r="879" spans="1:10" x14ac:dyDescent="0.25">
      <c r="A879" t="s">
        <v>1782</v>
      </c>
      <c r="B879" t="s">
        <v>100</v>
      </c>
      <c r="C879">
        <v>4.2654689658171797E-2</v>
      </c>
      <c r="D879">
        <v>0.82291004129987</v>
      </c>
      <c r="E879">
        <v>1.819422549835E-3</v>
      </c>
      <c r="F879" t="s">
        <v>76</v>
      </c>
      <c r="G879">
        <v>1</v>
      </c>
      <c r="H879">
        <v>1</v>
      </c>
      <c r="I879">
        <v>3</v>
      </c>
      <c r="J879">
        <v>0</v>
      </c>
    </row>
    <row r="880" spans="1:10" x14ac:dyDescent="0.25">
      <c r="A880" t="s">
        <v>1783</v>
      </c>
      <c r="B880" t="s">
        <v>99</v>
      </c>
      <c r="C880">
        <v>3.55136945297964E-2</v>
      </c>
      <c r="D880">
        <v>0.85220189437129601</v>
      </c>
      <c r="E880">
        <v>1.2612224991556001E-3</v>
      </c>
      <c r="F880" t="s">
        <v>76</v>
      </c>
      <c r="G880">
        <v>1</v>
      </c>
      <c r="H880">
        <v>1</v>
      </c>
      <c r="I880">
        <v>6</v>
      </c>
      <c r="J880">
        <v>0</v>
      </c>
    </row>
    <row r="881" spans="1:10" x14ac:dyDescent="0.25">
      <c r="A881" t="s">
        <v>1784</v>
      </c>
      <c r="B881" t="s">
        <v>95</v>
      </c>
      <c r="C881">
        <v>4.6059438812903399E-2</v>
      </c>
      <c r="D881">
        <v>0.80902322155335005</v>
      </c>
      <c r="E881">
        <v>2.1214719037597001E-3</v>
      </c>
      <c r="F881" t="s">
        <v>76</v>
      </c>
      <c r="G881">
        <v>1</v>
      </c>
      <c r="H881">
        <v>1</v>
      </c>
      <c r="I881">
        <v>2</v>
      </c>
      <c r="J881">
        <v>0</v>
      </c>
    </row>
    <row r="882" spans="1:10" x14ac:dyDescent="0.25">
      <c r="A882" t="s">
        <v>1785</v>
      </c>
      <c r="B882" t="s">
        <v>94</v>
      </c>
      <c r="C882">
        <v>2.7459485155250998E-2</v>
      </c>
      <c r="D882">
        <v>0.88547055239800398</v>
      </c>
      <c r="E882">
        <v>7.5402332499159997E-4</v>
      </c>
      <c r="F882" t="s">
        <v>76</v>
      </c>
      <c r="G882">
        <v>1</v>
      </c>
      <c r="H882">
        <v>1</v>
      </c>
      <c r="I882">
        <v>8</v>
      </c>
      <c r="J882">
        <v>0</v>
      </c>
    </row>
    <row r="883" spans="1:10" x14ac:dyDescent="0.25">
      <c r="A883" t="s">
        <v>1786</v>
      </c>
      <c r="B883" t="s">
        <v>90</v>
      </c>
      <c r="C883">
        <v>3.64564438640885E-2</v>
      </c>
      <c r="D883">
        <v>0.84832287063876899</v>
      </c>
      <c r="E883">
        <v>1.3290722992155E-3</v>
      </c>
      <c r="F883" t="s">
        <v>76</v>
      </c>
      <c r="G883">
        <v>1</v>
      </c>
      <c r="H883">
        <v>1</v>
      </c>
      <c r="I883">
        <v>5</v>
      </c>
      <c r="J883">
        <v>0</v>
      </c>
    </row>
    <row r="884" spans="1:10" x14ac:dyDescent="0.25">
      <c r="A884" t="s">
        <v>1787</v>
      </c>
      <c r="B884" t="s">
        <v>89</v>
      </c>
      <c r="C884">
        <v>1.9407975174915E-2</v>
      </c>
      <c r="D884">
        <v>0.91891994937270105</v>
      </c>
      <c r="E884">
        <v>3.7666950039019997E-4</v>
      </c>
      <c r="F884" t="s">
        <v>76</v>
      </c>
      <c r="G884">
        <v>1</v>
      </c>
      <c r="H884">
        <v>1</v>
      </c>
      <c r="I884">
        <v>9</v>
      </c>
      <c r="J884">
        <v>0</v>
      </c>
    </row>
    <row r="885" spans="1:10" x14ac:dyDescent="0.25">
      <c r="A885" t="s">
        <v>1788</v>
      </c>
      <c r="B885" t="s">
        <v>432</v>
      </c>
      <c r="C885">
        <v>-7.1664916670325804E-2</v>
      </c>
      <c r="D885">
        <v>0.70667127117662498</v>
      </c>
      <c r="E885">
        <v>5.1358602813649E-3</v>
      </c>
      <c r="F885" t="s">
        <v>406</v>
      </c>
      <c r="G885">
        <v>-1</v>
      </c>
      <c r="H885">
        <v>1</v>
      </c>
      <c r="I885">
        <v>18</v>
      </c>
      <c r="J885">
        <v>0</v>
      </c>
    </row>
    <row r="886" spans="1:10" x14ac:dyDescent="0.25">
      <c r="A886" t="s">
        <v>1789</v>
      </c>
      <c r="B886" t="s">
        <v>427</v>
      </c>
      <c r="C886">
        <v>-0.188137172589803</v>
      </c>
      <c r="D886">
        <v>0.31943927447415099</v>
      </c>
      <c r="E886">
        <v>3.5395595710085798E-2</v>
      </c>
      <c r="F886" t="s">
        <v>406</v>
      </c>
      <c r="G886">
        <v>-1</v>
      </c>
      <c r="H886">
        <v>1</v>
      </c>
      <c r="I886">
        <v>12</v>
      </c>
      <c r="J886">
        <v>0</v>
      </c>
    </row>
    <row r="887" spans="1:10" x14ac:dyDescent="0.25">
      <c r="A887" t="s">
        <v>1790</v>
      </c>
      <c r="B887" t="s">
        <v>423</v>
      </c>
      <c r="C887">
        <v>-0.117554325079094</v>
      </c>
      <c r="D887">
        <v>0.53613806501513495</v>
      </c>
      <c r="E887">
        <v>1.38190193448015E-2</v>
      </c>
      <c r="F887" t="s">
        <v>406</v>
      </c>
      <c r="G887">
        <v>-1</v>
      </c>
      <c r="H887">
        <v>1</v>
      </c>
      <c r="I887">
        <v>16</v>
      </c>
      <c r="J887">
        <v>0</v>
      </c>
    </row>
    <row r="888" spans="1:10" x14ac:dyDescent="0.25">
      <c r="A888" t="s">
        <v>1791</v>
      </c>
      <c r="B888" t="s">
        <v>422</v>
      </c>
      <c r="C888">
        <v>-0.22860082990352201</v>
      </c>
      <c r="D888">
        <v>0.224341742581911</v>
      </c>
      <c r="E888">
        <v>5.2258339432579098E-2</v>
      </c>
      <c r="F888" t="s">
        <v>406</v>
      </c>
      <c r="G888">
        <v>-1</v>
      </c>
      <c r="H888">
        <v>1</v>
      </c>
      <c r="I888">
        <v>8</v>
      </c>
      <c r="J888">
        <v>0</v>
      </c>
    </row>
    <row r="889" spans="1:10" x14ac:dyDescent="0.25">
      <c r="A889" t="s">
        <v>1792</v>
      </c>
      <c r="B889" t="s">
        <v>419</v>
      </c>
      <c r="C889">
        <v>-7.6677658040347194E-2</v>
      </c>
      <c r="D889">
        <v>0.68714759197462905</v>
      </c>
      <c r="E889">
        <v>5.8794632425525004E-3</v>
      </c>
      <c r="F889" t="s">
        <v>406</v>
      </c>
      <c r="G889">
        <v>-1</v>
      </c>
      <c r="H889">
        <v>1</v>
      </c>
      <c r="I889">
        <v>17</v>
      </c>
      <c r="J889">
        <v>0</v>
      </c>
    </row>
    <row r="890" spans="1:10" x14ac:dyDescent="0.25">
      <c r="A890" t="s">
        <v>1793</v>
      </c>
      <c r="B890" t="s">
        <v>418</v>
      </c>
      <c r="C890">
        <v>-0.14776843596962999</v>
      </c>
      <c r="D890">
        <v>0.43582511751269998</v>
      </c>
      <c r="E890">
        <v>2.1835510668910901E-2</v>
      </c>
      <c r="F890" t="s">
        <v>406</v>
      </c>
      <c r="G890">
        <v>-1</v>
      </c>
      <c r="H890">
        <v>1</v>
      </c>
      <c r="I890">
        <v>15</v>
      </c>
      <c r="J890">
        <v>0</v>
      </c>
    </row>
    <row r="891" spans="1:10" x14ac:dyDescent="0.25">
      <c r="A891" t="s">
        <v>1794</v>
      </c>
      <c r="B891" t="s">
        <v>417</v>
      </c>
      <c r="C891">
        <v>-0.29180014343108501</v>
      </c>
      <c r="D891">
        <v>0.117673185835535</v>
      </c>
      <c r="E891">
        <v>8.5147323706402295E-2</v>
      </c>
      <c r="F891" t="s">
        <v>406</v>
      </c>
      <c r="G891">
        <v>-1</v>
      </c>
      <c r="H891">
        <v>1</v>
      </c>
      <c r="I891">
        <v>6</v>
      </c>
      <c r="J891">
        <v>0</v>
      </c>
    </row>
    <row r="892" spans="1:10" x14ac:dyDescent="0.25">
      <c r="A892" t="s">
        <v>1795</v>
      </c>
      <c r="B892" t="s">
        <v>285</v>
      </c>
      <c r="C892">
        <v>0.245648800381365</v>
      </c>
      <c r="D892">
        <v>0.19071782788827801</v>
      </c>
      <c r="E892">
        <v>6.0343333128804001E-2</v>
      </c>
      <c r="F892" t="s">
        <v>256</v>
      </c>
      <c r="G892">
        <v>1</v>
      </c>
      <c r="H892">
        <v>1</v>
      </c>
      <c r="I892">
        <v>1</v>
      </c>
      <c r="J892">
        <v>1</v>
      </c>
    </row>
    <row r="893" spans="1:10" x14ac:dyDescent="0.25">
      <c r="A893" t="s">
        <v>1796</v>
      </c>
      <c r="B893" t="s">
        <v>284</v>
      </c>
      <c r="C893">
        <v>0.16648053117622799</v>
      </c>
      <c r="D893">
        <v>0.37925798406219302</v>
      </c>
      <c r="E893">
        <v>2.7715767260719299E-2</v>
      </c>
      <c r="F893" t="s">
        <v>256</v>
      </c>
      <c r="G893">
        <v>1</v>
      </c>
      <c r="H893">
        <v>1</v>
      </c>
      <c r="I893">
        <v>4</v>
      </c>
      <c r="J893">
        <v>0</v>
      </c>
    </row>
    <row r="894" spans="1:10" x14ac:dyDescent="0.25">
      <c r="A894" t="s">
        <v>1797</v>
      </c>
      <c r="B894" t="s">
        <v>283</v>
      </c>
      <c r="C894">
        <v>5.8142318977492001E-3</v>
      </c>
      <c r="D894">
        <v>0.97567398311929099</v>
      </c>
      <c r="E894" s="16">
        <v>3.3805292560806702E-5</v>
      </c>
      <c r="F894" t="s">
        <v>256</v>
      </c>
      <c r="G894">
        <v>1</v>
      </c>
      <c r="H894">
        <v>1</v>
      </c>
      <c r="I894">
        <v>9</v>
      </c>
      <c r="J894">
        <v>0</v>
      </c>
    </row>
    <row r="895" spans="1:10" x14ac:dyDescent="0.25">
      <c r="A895" t="s">
        <v>1798</v>
      </c>
      <c r="B895" t="s">
        <v>280</v>
      </c>
      <c r="C895">
        <v>0.226852834696743</v>
      </c>
      <c r="D895">
        <v>0.22800213793443899</v>
      </c>
      <c r="E895">
        <v>5.1462208609948198E-2</v>
      </c>
      <c r="F895" t="s">
        <v>256</v>
      </c>
      <c r="G895">
        <v>1</v>
      </c>
      <c r="H895">
        <v>1</v>
      </c>
      <c r="I895">
        <v>2</v>
      </c>
      <c r="J895">
        <v>0</v>
      </c>
    </row>
    <row r="896" spans="1:10" x14ac:dyDescent="0.25">
      <c r="A896" t="s">
        <v>1799</v>
      </c>
      <c r="B896" t="s">
        <v>279</v>
      </c>
      <c r="C896">
        <v>0.111033413461239</v>
      </c>
      <c r="D896">
        <v>0.55913652987934503</v>
      </c>
      <c r="E896">
        <v>1.23284189048544E-2</v>
      </c>
      <c r="F896" t="s">
        <v>256</v>
      </c>
      <c r="G896">
        <v>1</v>
      </c>
      <c r="H896">
        <v>1</v>
      </c>
      <c r="I896">
        <v>7</v>
      </c>
      <c r="J896">
        <v>0</v>
      </c>
    </row>
    <row r="897" spans="1:10" x14ac:dyDescent="0.25">
      <c r="A897" t="s">
        <v>1800</v>
      </c>
      <c r="B897" t="s">
        <v>275</v>
      </c>
      <c r="C897">
        <v>0.17158720024499099</v>
      </c>
      <c r="D897">
        <v>0.36459873603751902</v>
      </c>
      <c r="E897">
        <v>2.9442167287914899E-2</v>
      </c>
      <c r="F897" t="s">
        <v>256</v>
      </c>
      <c r="G897">
        <v>1</v>
      </c>
      <c r="H897">
        <v>1</v>
      </c>
      <c r="I897">
        <v>3</v>
      </c>
      <c r="J897">
        <v>0</v>
      </c>
    </row>
    <row r="898" spans="1:10" x14ac:dyDescent="0.25">
      <c r="A898" t="s">
        <v>1801</v>
      </c>
      <c r="B898" t="s">
        <v>274</v>
      </c>
      <c r="C898">
        <v>6.7812958045104996E-2</v>
      </c>
      <c r="D898">
        <v>0.72179964011561704</v>
      </c>
      <c r="E898">
        <v>4.5985972788270997E-3</v>
      </c>
      <c r="F898" t="s">
        <v>256</v>
      </c>
      <c r="G898">
        <v>1</v>
      </c>
      <c r="H898">
        <v>1</v>
      </c>
      <c r="I898">
        <v>8</v>
      </c>
      <c r="J898">
        <v>0</v>
      </c>
    </row>
    <row r="899" spans="1:10" x14ac:dyDescent="0.25">
      <c r="A899" t="s">
        <v>1802</v>
      </c>
      <c r="B899" t="s">
        <v>270</v>
      </c>
      <c r="C899">
        <v>0.13735422372059999</v>
      </c>
      <c r="D899">
        <v>0.46919204198731401</v>
      </c>
      <c r="E899">
        <v>1.8866182773888799E-2</v>
      </c>
      <c r="F899" t="s">
        <v>256</v>
      </c>
      <c r="G899">
        <v>1</v>
      </c>
      <c r="H899">
        <v>1</v>
      </c>
      <c r="I899">
        <v>6</v>
      </c>
      <c r="J899">
        <v>0</v>
      </c>
    </row>
    <row r="900" spans="1:10" x14ac:dyDescent="0.25">
      <c r="A900" t="s">
        <v>1803</v>
      </c>
      <c r="B900" t="s">
        <v>193</v>
      </c>
      <c r="C900">
        <v>-7.2279588535468703E-2</v>
      </c>
      <c r="D900">
        <v>0.704267107552772</v>
      </c>
      <c r="E900">
        <v>5.2243389188567002E-3</v>
      </c>
      <c r="F900" t="s">
        <v>166</v>
      </c>
      <c r="G900">
        <v>-1</v>
      </c>
      <c r="H900">
        <v>1</v>
      </c>
      <c r="I900">
        <v>20</v>
      </c>
      <c r="J900">
        <v>0</v>
      </c>
    </row>
    <row r="901" spans="1:10" x14ac:dyDescent="0.25">
      <c r="A901" t="s">
        <v>1804</v>
      </c>
      <c r="B901" t="s">
        <v>192</v>
      </c>
      <c r="C901">
        <v>-0.19730922328098199</v>
      </c>
      <c r="D901">
        <v>0.29597465738044698</v>
      </c>
      <c r="E901">
        <v>3.8930929591744802E-2</v>
      </c>
      <c r="F901" t="s">
        <v>166</v>
      </c>
      <c r="G901">
        <v>-1</v>
      </c>
      <c r="H901">
        <v>1</v>
      </c>
      <c r="I901">
        <v>15</v>
      </c>
      <c r="J901">
        <v>0</v>
      </c>
    </row>
    <row r="902" spans="1:10" x14ac:dyDescent="0.25">
      <c r="A902" t="s">
        <v>1805</v>
      </c>
      <c r="B902" t="s">
        <v>188</v>
      </c>
      <c r="C902">
        <v>-0.121536402570881</v>
      </c>
      <c r="D902">
        <v>0.52231896088975505</v>
      </c>
      <c r="E902">
        <v>1.4771097149871499E-2</v>
      </c>
      <c r="F902" t="s">
        <v>166</v>
      </c>
      <c r="G902">
        <v>-1</v>
      </c>
      <c r="H902">
        <v>1</v>
      </c>
      <c r="I902">
        <v>18</v>
      </c>
      <c r="J902">
        <v>0</v>
      </c>
    </row>
    <row r="903" spans="1:10" x14ac:dyDescent="0.25">
      <c r="A903" t="s">
        <v>1806</v>
      </c>
      <c r="B903" t="s">
        <v>187</v>
      </c>
      <c r="C903">
        <v>-0.25566704729957801</v>
      </c>
      <c r="D903">
        <v>0.172683197838332</v>
      </c>
      <c r="E903">
        <v>6.5365639074885004E-2</v>
      </c>
      <c r="F903" t="s">
        <v>166</v>
      </c>
      <c r="G903">
        <v>-1</v>
      </c>
      <c r="H903">
        <v>1</v>
      </c>
      <c r="I903">
        <v>14</v>
      </c>
      <c r="J903">
        <v>0</v>
      </c>
    </row>
    <row r="904" spans="1:10" x14ac:dyDescent="0.25">
      <c r="A904" t="s">
        <v>1807</v>
      </c>
      <c r="B904" t="s">
        <v>184</v>
      </c>
      <c r="C904">
        <v>-9.1252337177823994E-3</v>
      </c>
      <c r="D904">
        <v>0.96182934811316201</v>
      </c>
      <c r="E904" s="16">
        <v>8.3269890404302703E-5</v>
      </c>
      <c r="F904" t="s">
        <v>166</v>
      </c>
      <c r="G904">
        <v>-1</v>
      </c>
      <c r="H904">
        <v>1</v>
      </c>
      <c r="I904">
        <v>24</v>
      </c>
      <c r="J904">
        <v>0</v>
      </c>
    </row>
    <row r="905" spans="1:10" x14ac:dyDescent="0.25">
      <c r="A905" t="s">
        <v>1808</v>
      </c>
      <c r="B905" t="s">
        <v>183</v>
      </c>
      <c r="C905">
        <v>-0.18021559995984199</v>
      </c>
      <c r="D905">
        <v>0.34060404469565603</v>
      </c>
      <c r="E905">
        <v>3.2477662468885601E-2</v>
      </c>
      <c r="F905" t="s">
        <v>166</v>
      </c>
      <c r="G905">
        <v>-1</v>
      </c>
      <c r="H905">
        <v>1</v>
      </c>
      <c r="I905">
        <v>17</v>
      </c>
      <c r="J905">
        <v>0</v>
      </c>
    </row>
    <row r="906" spans="1:10" x14ac:dyDescent="0.25">
      <c r="A906" t="s">
        <v>1809</v>
      </c>
      <c r="B906" t="s">
        <v>182</v>
      </c>
      <c r="C906">
        <v>-0.35552052596683298</v>
      </c>
      <c r="D906">
        <v>5.3849448271140098E-2</v>
      </c>
      <c r="E906">
        <v>0.126394844383734</v>
      </c>
      <c r="F906" t="s">
        <v>166</v>
      </c>
      <c r="G906">
        <v>-1</v>
      </c>
      <c r="H906">
        <v>1</v>
      </c>
      <c r="I906">
        <v>10</v>
      </c>
      <c r="J906">
        <v>0</v>
      </c>
    </row>
    <row r="907" spans="1:10" x14ac:dyDescent="0.25">
      <c r="A907" t="s">
        <v>1810</v>
      </c>
      <c r="B907" t="s">
        <v>179</v>
      </c>
      <c r="C907">
        <v>-3.2141604381606903E-2</v>
      </c>
      <c r="D907">
        <v>0.86610372401610103</v>
      </c>
      <c r="E907">
        <v>1.0330827322238001E-3</v>
      </c>
      <c r="F907" t="s">
        <v>166</v>
      </c>
      <c r="G907">
        <v>-1</v>
      </c>
      <c r="H907">
        <v>1</v>
      </c>
      <c r="I907">
        <v>23</v>
      </c>
      <c r="J907">
        <v>0</v>
      </c>
    </row>
    <row r="908" spans="1:10" x14ac:dyDescent="0.25">
      <c r="A908" t="s">
        <v>1811</v>
      </c>
      <c r="B908" t="s">
        <v>178</v>
      </c>
      <c r="C908">
        <v>-0.31691369306517603</v>
      </c>
      <c r="D908">
        <v>8.7942709766366603E-2</v>
      </c>
      <c r="E908">
        <v>0.10043428885220899</v>
      </c>
      <c r="F908" t="s">
        <v>166</v>
      </c>
      <c r="G908">
        <v>-1</v>
      </c>
      <c r="H908">
        <v>1</v>
      </c>
      <c r="I908">
        <v>12</v>
      </c>
      <c r="J908">
        <v>0</v>
      </c>
    </row>
    <row r="909" spans="1:10" x14ac:dyDescent="0.25">
      <c r="A909" t="s">
        <v>1812</v>
      </c>
      <c r="B909" t="s">
        <v>177</v>
      </c>
      <c r="C909">
        <v>-0.37305413213523703</v>
      </c>
      <c r="D909">
        <v>4.2311566132397303E-2</v>
      </c>
      <c r="E909">
        <v>0.13916938550317501</v>
      </c>
      <c r="F909" t="s">
        <v>166</v>
      </c>
      <c r="G909">
        <v>-1</v>
      </c>
      <c r="H909">
        <v>1</v>
      </c>
      <c r="I909">
        <v>6</v>
      </c>
      <c r="J909">
        <v>0</v>
      </c>
    </row>
    <row r="910" spans="1:10" x14ac:dyDescent="0.25">
      <c r="A910" t="s">
        <v>1813</v>
      </c>
      <c r="B910" t="s">
        <v>133</v>
      </c>
      <c r="C910">
        <v>-0.106622486093826</v>
      </c>
      <c r="D910">
        <v>0.57494536833927401</v>
      </c>
      <c r="E910">
        <v>1.1368354540828201E-2</v>
      </c>
      <c r="F910" t="s">
        <v>106</v>
      </c>
      <c r="G910">
        <v>-1</v>
      </c>
      <c r="H910">
        <v>1</v>
      </c>
      <c r="I910">
        <v>19</v>
      </c>
      <c r="J910">
        <v>0</v>
      </c>
    </row>
    <row r="911" spans="1:10" x14ac:dyDescent="0.25">
      <c r="A911" t="s">
        <v>1814</v>
      </c>
      <c r="B911" t="s">
        <v>132</v>
      </c>
      <c r="C911">
        <v>-0.21853897030106401</v>
      </c>
      <c r="D911">
        <v>0.24596089271573501</v>
      </c>
      <c r="E911">
        <v>4.7759281540249297E-2</v>
      </c>
      <c r="F911" t="s">
        <v>106</v>
      </c>
      <c r="G911">
        <v>-1</v>
      </c>
      <c r="H911">
        <v>1</v>
      </c>
      <c r="I911">
        <v>17</v>
      </c>
      <c r="J911">
        <v>0</v>
      </c>
    </row>
    <row r="912" spans="1:10" x14ac:dyDescent="0.25">
      <c r="A912" t="s">
        <v>1815</v>
      </c>
      <c r="B912" t="s">
        <v>128</v>
      </c>
      <c r="C912">
        <v>-0.16140281212832</v>
      </c>
      <c r="D912">
        <v>0.39416834186847699</v>
      </c>
      <c r="E912">
        <v>2.6050867762929999E-2</v>
      </c>
      <c r="F912" t="s">
        <v>106</v>
      </c>
      <c r="G912">
        <v>-1</v>
      </c>
      <c r="H912">
        <v>1</v>
      </c>
      <c r="I912">
        <v>18</v>
      </c>
      <c r="J912">
        <v>0</v>
      </c>
    </row>
    <row r="913" spans="1:10" x14ac:dyDescent="0.25">
      <c r="A913" t="s">
        <v>1816</v>
      </c>
      <c r="B913" t="s">
        <v>127</v>
      </c>
      <c r="C913">
        <v>-0.27623362026521803</v>
      </c>
      <c r="D913">
        <v>0.13950685200469801</v>
      </c>
      <c r="E913">
        <v>7.6305012964828695E-2</v>
      </c>
      <c r="F913" t="s">
        <v>106</v>
      </c>
      <c r="G913">
        <v>-1</v>
      </c>
      <c r="H913">
        <v>1</v>
      </c>
      <c r="I913">
        <v>14</v>
      </c>
      <c r="J913">
        <v>0</v>
      </c>
    </row>
    <row r="914" spans="1:10" x14ac:dyDescent="0.25">
      <c r="A914" t="s">
        <v>1817</v>
      </c>
      <c r="B914" t="s">
        <v>124</v>
      </c>
      <c r="C914">
        <v>-3.8038603876233097E-2</v>
      </c>
      <c r="D914">
        <v>0.841820777323814</v>
      </c>
      <c r="E914">
        <v>1.4469353848529001E-3</v>
      </c>
      <c r="F914" t="s">
        <v>106</v>
      </c>
      <c r="G914">
        <v>-1</v>
      </c>
      <c r="H914">
        <v>1</v>
      </c>
      <c r="I914">
        <v>24</v>
      </c>
      <c r="J914">
        <v>0</v>
      </c>
    </row>
    <row r="915" spans="1:10" x14ac:dyDescent="0.25">
      <c r="A915" t="s">
        <v>1818</v>
      </c>
      <c r="B915" t="s">
        <v>123</v>
      </c>
      <c r="C915">
        <v>-0.22476839041319699</v>
      </c>
      <c r="D915">
        <v>0.23241937659779099</v>
      </c>
      <c r="E915">
        <v>5.0520829328939601E-2</v>
      </c>
      <c r="F915" t="s">
        <v>106</v>
      </c>
      <c r="G915">
        <v>-1</v>
      </c>
      <c r="H915">
        <v>1</v>
      </c>
      <c r="I915">
        <v>15</v>
      </c>
      <c r="J915">
        <v>0</v>
      </c>
    </row>
    <row r="916" spans="1:10" x14ac:dyDescent="0.25">
      <c r="A916" t="s">
        <v>1819</v>
      </c>
      <c r="B916" t="s">
        <v>122</v>
      </c>
      <c r="C916">
        <v>-0.38224992040247702</v>
      </c>
      <c r="D916">
        <v>3.7104217518969099E-2</v>
      </c>
      <c r="E916">
        <v>0.1461150016477</v>
      </c>
      <c r="F916" t="s">
        <v>106</v>
      </c>
      <c r="G916">
        <v>-1</v>
      </c>
      <c r="H916">
        <v>1</v>
      </c>
      <c r="I916">
        <v>9</v>
      </c>
      <c r="J916">
        <v>0</v>
      </c>
    </row>
    <row r="917" spans="1:10" x14ac:dyDescent="0.25">
      <c r="A917" t="s">
        <v>1820</v>
      </c>
      <c r="B917" t="s">
        <v>120</v>
      </c>
      <c r="C917">
        <v>-2.2855198678736401E-2</v>
      </c>
      <c r="D917">
        <v>0.90457878194491503</v>
      </c>
      <c r="E917">
        <v>5.2236010664429998E-4</v>
      </c>
      <c r="F917" t="s">
        <v>106</v>
      </c>
      <c r="G917">
        <v>-1</v>
      </c>
      <c r="H917">
        <v>1</v>
      </c>
      <c r="I917">
        <v>25</v>
      </c>
      <c r="J917">
        <v>0</v>
      </c>
    </row>
    <row r="918" spans="1:10" x14ac:dyDescent="0.25">
      <c r="A918" t="s">
        <v>1821</v>
      </c>
      <c r="B918" t="s">
        <v>119</v>
      </c>
      <c r="C918">
        <v>-5.0153700562416102E-2</v>
      </c>
      <c r="D918">
        <v>0.79239945410858104</v>
      </c>
      <c r="E918">
        <v>2.5153936801046001E-3</v>
      </c>
      <c r="F918" t="s">
        <v>106</v>
      </c>
      <c r="G918">
        <v>-1</v>
      </c>
      <c r="H918">
        <v>1</v>
      </c>
      <c r="I918">
        <v>23</v>
      </c>
      <c r="J918">
        <v>0</v>
      </c>
    </row>
    <row r="919" spans="1:10" x14ac:dyDescent="0.25">
      <c r="A919" t="s">
        <v>1822</v>
      </c>
      <c r="B919" t="s">
        <v>118</v>
      </c>
      <c r="C919">
        <v>-0.38443559959297502</v>
      </c>
      <c r="D919">
        <v>3.5945722373932502E-2</v>
      </c>
      <c r="E919">
        <v>0.14779073023441</v>
      </c>
      <c r="F919" t="s">
        <v>106</v>
      </c>
      <c r="G919">
        <v>-1</v>
      </c>
      <c r="H919">
        <v>1</v>
      </c>
      <c r="I919">
        <v>8</v>
      </c>
      <c r="J919">
        <v>0</v>
      </c>
    </row>
    <row r="920" spans="1:10" x14ac:dyDescent="0.25">
      <c r="A920" t="s">
        <v>1823</v>
      </c>
      <c r="B920" t="s">
        <v>117</v>
      </c>
      <c r="C920">
        <v>-0.34811744542015199</v>
      </c>
      <c r="D920">
        <v>5.9410002704627797E-2</v>
      </c>
      <c r="E920">
        <v>0.121185755805853</v>
      </c>
      <c r="F920" t="s">
        <v>106</v>
      </c>
      <c r="G920">
        <v>-1</v>
      </c>
      <c r="H920">
        <v>1</v>
      </c>
      <c r="I920">
        <v>11</v>
      </c>
      <c r="J920">
        <v>0</v>
      </c>
    </row>
    <row r="921" spans="1:10" x14ac:dyDescent="0.25">
      <c r="A921" t="s">
        <v>1824</v>
      </c>
      <c r="B921" t="s">
        <v>45</v>
      </c>
      <c r="C921">
        <v>-0.172550524535137</v>
      </c>
      <c r="D921">
        <v>0.36187145342927202</v>
      </c>
      <c r="E921">
        <v>2.9773683517351199E-2</v>
      </c>
      <c r="F921" t="s">
        <v>16</v>
      </c>
      <c r="G921">
        <v>-1</v>
      </c>
      <c r="H921">
        <v>1</v>
      </c>
      <c r="I921">
        <v>20</v>
      </c>
      <c r="J921">
        <v>0</v>
      </c>
    </row>
    <row r="922" spans="1:10" x14ac:dyDescent="0.25">
      <c r="A922" t="s">
        <v>1825</v>
      </c>
      <c r="B922" t="s">
        <v>44</v>
      </c>
      <c r="C922">
        <v>-0.18286271720915501</v>
      </c>
      <c r="D922">
        <v>0.33343909479315598</v>
      </c>
      <c r="E922">
        <v>3.3438773345115497E-2</v>
      </c>
      <c r="F922" t="s">
        <v>16</v>
      </c>
      <c r="G922">
        <v>-1</v>
      </c>
      <c r="H922">
        <v>1</v>
      </c>
      <c r="I922">
        <v>16</v>
      </c>
      <c r="J922">
        <v>0</v>
      </c>
    </row>
    <row r="923" spans="1:10" x14ac:dyDescent="0.25">
      <c r="A923" t="s">
        <v>1826</v>
      </c>
      <c r="B923" t="s">
        <v>43</v>
      </c>
      <c r="C923">
        <v>-0.21739779333977499</v>
      </c>
      <c r="D923">
        <v>0.24849707017427</v>
      </c>
      <c r="E923">
        <v>4.7261800549004002E-2</v>
      </c>
      <c r="F923" t="s">
        <v>16</v>
      </c>
      <c r="G923">
        <v>-1</v>
      </c>
      <c r="H923">
        <v>1</v>
      </c>
      <c r="I923">
        <v>6</v>
      </c>
      <c r="J923">
        <v>0</v>
      </c>
    </row>
    <row r="924" spans="1:10" x14ac:dyDescent="0.25">
      <c r="A924" t="s">
        <v>1827</v>
      </c>
      <c r="B924" t="s">
        <v>42</v>
      </c>
      <c r="C924">
        <v>-0.20138951031858501</v>
      </c>
      <c r="D924">
        <v>0.28589636780670202</v>
      </c>
      <c r="E924">
        <v>4.0557734866359697E-2</v>
      </c>
      <c r="F924" t="s">
        <v>16</v>
      </c>
      <c r="G924">
        <v>-1</v>
      </c>
      <c r="H924">
        <v>1</v>
      </c>
      <c r="I924">
        <v>8</v>
      </c>
      <c r="J924">
        <v>0</v>
      </c>
    </row>
    <row r="925" spans="1:10" x14ac:dyDescent="0.25">
      <c r="A925" t="s">
        <v>1828</v>
      </c>
      <c r="B925" t="s">
        <v>40</v>
      </c>
      <c r="C925">
        <v>-0.18905959938502301</v>
      </c>
      <c r="D925">
        <v>0.31702882974257801</v>
      </c>
      <c r="E925">
        <v>3.57435321196257E-2</v>
      </c>
      <c r="F925" t="s">
        <v>16</v>
      </c>
      <c r="G925">
        <v>-1</v>
      </c>
      <c r="H925">
        <v>1</v>
      </c>
      <c r="I925">
        <v>14</v>
      </c>
      <c r="J925">
        <v>0</v>
      </c>
    </row>
    <row r="926" spans="1:10" x14ac:dyDescent="0.25">
      <c r="A926" t="s">
        <v>1829</v>
      </c>
      <c r="B926" t="s">
        <v>39</v>
      </c>
      <c r="C926">
        <v>-0.20498720241070001</v>
      </c>
      <c r="D926">
        <v>0.27719420360712299</v>
      </c>
      <c r="E926">
        <v>4.2019753152165398E-2</v>
      </c>
      <c r="F926" t="s">
        <v>16</v>
      </c>
      <c r="G926">
        <v>-1</v>
      </c>
      <c r="H926">
        <v>1</v>
      </c>
      <c r="I926">
        <v>7</v>
      </c>
      <c r="J926">
        <v>0</v>
      </c>
    </row>
    <row r="927" spans="1:10" x14ac:dyDescent="0.25">
      <c r="A927" t="s">
        <v>1830</v>
      </c>
      <c r="B927" t="s">
        <v>38</v>
      </c>
      <c r="C927">
        <v>-0.20009656480467</v>
      </c>
      <c r="D927">
        <v>0.28906591387972203</v>
      </c>
      <c r="E927">
        <v>4.0038635246629997E-2</v>
      </c>
      <c r="F927" t="s">
        <v>16</v>
      </c>
      <c r="G927">
        <v>-1</v>
      </c>
      <c r="H927">
        <v>1</v>
      </c>
      <c r="I927">
        <v>9</v>
      </c>
      <c r="J927">
        <v>0</v>
      </c>
    </row>
    <row r="928" spans="1:10" x14ac:dyDescent="0.25">
      <c r="A928" t="s">
        <v>1831</v>
      </c>
      <c r="B928" t="s">
        <v>37</v>
      </c>
      <c r="C928">
        <v>-0.170988014201431</v>
      </c>
      <c r="D928">
        <v>0.36630120763191898</v>
      </c>
      <c r="E928">
        <v>2.92369010005488E-2</v>
      </c>
      <c r="F928" t="s">
        <v>16</v>
      </c>
      <c r="G928">
        <v>-1</v>
      </c>
      <c r="H928">
        <v>1</v>
      </c>
      <c r="I928">
        <v>23</v>
      </c>
      <c r="J928">
        <v>0</v>
      </c>
    </row>
    <row r="929" spans="1:10" x14ac:dyDescent="0.25">
      <c r="A929" t="s">
        <v>1832</v>
      </c>
      <c r="B929" t="s">
        <v>35</v>
      </c>
      <c r="C929">
        <v>-0.22785499364624601</v>
      </c>
      <c r="D929">
        <v>0.225898676741803</v>
      </c>
      <c r="E929">
        <v>5.1917898129531397E-2</v>
      </c>
      <c r="F929" t="s">
        <v>16</v>
      </c>
      <c r="G929">
        <v>-1</v>
      </c>
      <c r="H929">
        <v>1</v>
      </c>
      <c r="I929">
        <v>2</v>
      </c>
      <c r="J929">
        <v>0</v>
      </c>
    </row>
    <row r="930" spans="1:10" x14ac:dyDescent="0.25">
      <c r="A930" t="s">
        <v>1833</v>
      </c>
      <c r="B930" t="s">
        <v>34</v>
      </c>
      <c r="C930">
        <v>-0.18152395161430701</v>
      </c>
      <c r="D930">
        <v>0.33705116048588002</v>
      </c>
      <c r="E930">
        <v>3.29509450096735E-2</v>
      </c>
      <c r="F930" t="s">
        <v>16</v>
      </c>
      <c r="G930">
        <v>-1</v>
      </c>
      <c r="H930">
        <v>1</v>
      </c>
      <c r="I930">
        <v>18</v>
      </c>
      <c r="J930">
        <v>0</v>
      </c>
    </row>
    <row r="931" spans="1:10" x14ac:dyDescent="0.25">
      <c r="A931" t="s">
        <v>1834</v>
      </c>
      <c r="B931" t="s">
        <v>33</v>
      </c>
      <c r="C931">
        <v>-0.15972227322591201</v>
      </c>
      <c r="D931">
        <v>0.39917594571442799</v>
      </c>
      <c r="E931">
        <v>2.5511204564453299E-2</v>
      </c>
      <c r="F931" t="s">
        <v>16</v>
      </c>
      <c r="G931">
        <v>-1</v>
      </c>
      <c r="H931">
        <v>1</v>
      </c>
      <c r="I931">
        <v>24</v>
      </c>
      <c r="J931">
        <v>0</v>
      </c>
    </row>
    <row r="932" spans="1:10" x14ac:dyDescent="0.25">
      <c r="A932" t="s">
        <v>1835</v>
      </c>
      <c r="B932" t="s">
        <v>32</v>
      </c>
      <c r="C932">
        <v>-0.17827178320186801</v>
      </c>
      <c r="D932">
        <v>0.34592425136907501</v>
      </c>
      <c r="E932">
        <v>3.1780828685974198E-2</v>
      </c>
      <c r="F932" t="s">
        <v>16</v>
      </c>
      <c r="G932">
        <v>-1</v>
      </c>
      <c r="H932">
        <v>1</v>
      </c>
      <c r="I932">
        <v>19</v>
      </c>
      <c r="J932">
        <v>0</v>
      </c>
    </row>
    <row r="933" spans="1:10" x14ac:dyDescent="0.25">
      <c r="A933" t="s">
        <v>1836</v>
      </c>
      <c r="B933" t="s">
        <v>30</v>
      </c>
      <c r="C933">
        <v>-0.22501809397143899</v>
      </c>
      <c r="D933">
        <v>0.231887214529028</v>
      </c>
      <c r="E933">
        <v>5.0633142614539398E-2</v>
      </c>
      <c r="F933" t="s">
        <v>16</v>
      </c>
      <c r="G933">
        <v>-1</v>
      </c>
      <c r="H933">
        <v>1</v>
      </c>
      <c r="I933">
        <v>3</v>
      </c>
      <c r="J933">
        <v>0</v>
      </c>
    </row>
    <row r="934" spans="1:10" x14ac:dyDescent="0.25">
      <c r="A934" t="s">
        <v>1837</v>
      </c>
      <c r="B934" t="s">
        <v>29</v>
      </c>
      <c r="C934">
        <v>-0.113392226506841</v>
      </c>
      <c r="D934">
        <v>0.55076524906078705</v>
      </c>
      <c r="E934">
        <v>1.2857797032178901E-2</v>
      </c>
      <c r="F934" t="s">
        <v>16</v>
      </c>
      <c r="G934">
        <v>-1</v>
      </c>
      <c r="H934">
        <v>1</v>
      </c>
      <c r="I934">
        <v>26</v>
      </c>
      <c r="J934">
        <v>0</v>
      </c>
    </row>
    <row r="935" spans="1:10" x14ac:dyDescent="0.25">
      <c r="A935" t="s">
        <v>1838</v>
      </c>
      <c r="B935" t="s">
        <v>28</v>
      </c>
      <c r="C935">
        <v>-0.181742816591974</v>
      </c>
      <c r="D935">
        <v>0.33645903046511499</v>
      </c>
      <c r="E935">
        <v>3.3030451382784098E-2</v>
      </c>
      <c r="F935" t="s">
        <v>16</v>
      </c>
      <c r="G935">
        <v>-1</v>
      </c>
      <c r="H935">
        <v>1</v>
      </c>
      <c r="I935">
        <v>17</v>
      </c>
      <c r="J935">
        <v>0</v>
      </c>
    </row>
    <row r="936" spans="1:10" x14ac:dyDescent="0.25">
      <c r="A936" t="s">
        <v>1839</v>
      </c>
      <c r="B936" t="s">
        <v>27</v>
      </c>
      <c r="C936">
        <v>-0.152520591091586</v>
      </c>
      <c r="D936">
        <v>0.42104099831738301</v>
      </c>
      <c r="E936">
        <v>2.3262530706927E-2</v>
      </c>
      <c r="F936" t="s">
        <v>16</v>
      </c>
      <c r="G936">
        <v>-1</v>
      </c>
      <c r="H936">
        <v>1</v>
      </c>
      <c r="I936">
        <v>25</v>
      </c>
      <c r="J936">
        <v>0</v>
      </c>
    </row>
    <row r="937" spans="1:10" x14ac:dyDescent="0.25">
      <c r="A937" t="s">
        <v>1840</v>
      </c>
      <c r="B937" t="s">
        <v>531</v>
      </c>
      <c r="C937">
        <v>-0.14498000600959601</v>
      </c>
      <c r="D937">
        <v>0.44462995554522999</v>
      </c>
      <c r="E937">
        <v>2.1019202142542399E-2</v>
      </c>
      <c r="F937" t="s">
        <v>526</v>
      </c>
      <c r="G937">
        <v>-1</v>
      </c>
      <c r="H937">
        <v>1</v>
      </c>
      <c r="I937">
        <v>24</v>
      </c>
      <c r="J937">
        <v>0</v>
      </c>
    </row>
    <row r="938" spans="1:10" x14ac:dyDescent="0.25">
      <c r="A938" t="s">
        <v>1841</v>
      </c>
      <c r="B938" t="s">
        <v>530</v>
      </c>
      <c r="C938">
        <v>-0.46228756163161999</v>
      </c>
      <c r="D938">
        <v>1.0110610935785099E-2</v>
      </c>
      <c r="E938">
        <v>0.21370978963930801</v>
      </c>
      <c r="F938" t="s">
        <v>526</v>
      </c>
      <c r="G938">
        <v>-1</v>
      </c>
      <c r="H938">
        <v>1</v>
      </c>
      <c r="I938">
        <v>2</v>
      </c>
      <c r="J938">
        <v>0</v>
      </c>
    </row>
    <row r="939" spans="1:10" x14ac:dyDescent="0.25">
      <c r="A939" t="s">
        <v>1842</v>
      </c>
      <c r="B939" t="s">
        <v>529</v>
      </c>
      <c r="C939">
        <v>-0.55671232813422</v>
      </c>
      <c r="D939">
        <v>1.3977127261176E-3</v>
      </c>
      <c r="E939">
        <v>0.30992861629662399</v>
      </c>
      <c r="F939" t="s">
        <v>526</v>
      </c>
      <c r="G939">
        <v>-1</v>
      </c>
      <c r="H939">
        <v>1</v>
      </c>
      <c r="I939">
        <v>1</v>
      </c>
      <c r="J939">
        <v>1</v>
      </c>
    </row>
    <row r="940" spans="1:10" x14ac:dyDescent="0.25">
      <c r="A940" t="s">
        <v>1843</v>
      </c>
      <c r="B940" t="s">
        <v>528</v>
      </c>
      <c r="C940">
        <v>-0.43445031551847502</v>
      </c>
      <c r="D940">
        <v>1.6440912437881101E-2</v>
      </c>
      <c r="E940">
        <v>0.18874707665410301</v>
      </c>
      <c r="F940" t="s">
        <v>526</v>
      </c>
      <c r="G940">
        <v>-1</v>
      </c>
      <c r="H940">
        <v>1</v>
      </c>
      <c r="I940">
        <v>3</v>
      </c>
      <c r="J940">
        <v>0</v>
      </c>
    </row>
    <row r="941" spans="1:10" x14ac:dyDescent="0.25">
      <c r="A941" t="s">
        <v>1844</v>
      </c>
      <c r="B941" t="s">
        <v>140</v>
      </c>
      <c r="C941">
        <v>-7.5649506411237202E-2</v>
      </c>
      <c r="D941">
        <v>0.69113648887975498</v>
      </c>
      <c r="E941">
        <v>5.7228478202637004E-3</v>
      </c>
      <c r="F941" t="s">
        <v>136</v>
      </c>
      <c r="G941">
        <v>-1</v>
      </c>
      <c r="H941">
        <v>1</v>
      </c>
      <c r="I941">
        <v>13</v>
      </c>
      <c r="J941">
        <v>0</v>
      </c>
    </row>
    <row r="942" spans="1:10" x14ac:dyDescent="0.25">
      <c r="A942" t="s">
        <v>1845</v>
      </c>
      <c r="B942" t="s">
        <v>139</v>
      </c>
      <c r="C942">
        <v>-0.37546447703082902</v>
      </c>
      <c r="D942">
        <v>4.0893322527480999E-2</v>
      </c>
      <c r="E942">
        <v>0.14097357351203399</v>
      </c>
      <c r="F942" t="s">
        <v>136</v>
      </c>
      <c r="G942">
        <v>-1</v>
      </c>
      <c r="H942">
        <v>1</v>
      </c>
      <c r="I942">
        <v>1</v>
      </c>
      <c r="J942">
        <v>1</v>
      </c>
    </row>
    <row r="943" spans="1:10" x14ac:dyDescent="0.25">
      <c r="A943" t="s">
        <v>1846</v>
      </c>
      <c r="B943" t="s">
        <v>138</v>
      </c>
      <c r="C943">
        <v>-0.15650594531825901</v>
      </c>
      <c r="D943">
        <v>0.40886006788794699</v>
      </c>
      <c r="E943">
        <v>2.44941109199623E-2</v>
      </c>
      <c r="F943" t="s">
        <v>136</v>
      </c>
      <c r="G943">
        <v>-1</v>
      </c>
      <c r="H943">
        <v>1</v>
      </c>
      <c r="I943">
        <v>7</v>
      </c>
      <c r="J943">
        <v>0</v>
      </c>
    </row>
    <row r="944" spans="1:10" x14ac:dyDescent="0.25">
      <c r="A944" t="s">
        <v>1847</v>
      </c>
      <c r="B944" t="s">
        <v>440</v>
      </c>
      <c r="C944">
        <v>-3.5578003556991297E-2</v>
      </c>
      <c r="D944">
        <v>0.851937180833089</v>
      </c>
      <c r="E944">
        <v>1.2657943371011001E-3</v>
      </c>
      <c r="F944" t="s">
        <v>436</v>
      </c>
      <c r="G944">
        <v>-1</v>
      </c>
      <c r="H944">
        <v>1</v>
      </c>
      <c r="I944">
        <v>26</v>
      </c>
      <c r="J944">
        <v>0</v>
      </c>
    </row>
    <row r="945" spans="1:10" x14ac:dyDescent="0.25">
      <c r="A945" t="s">
        <v>1848</v>
      </c>
      <c r="B945" t="s">
        <v>231</v>
      </c>
      <c r="C945">
        <v>9.9903238503627007E-2</v>
      </c>
      <c r="D945">
        <v>0.59940337278023004</v>
      </c>
      <c r="E945">
        <v>9.9806570635127996E-3</v>
      </c>
      <c r="F945" t="s">
        <v>226</v>
      </c>
      <c r="G945">
        <v>1</v>
      </c>
      <c r="H945">
        <v>1</v>
      </c>
      <c r="I945">
        <v>26</v>
      </c>
      <c r="J945">
        <v>0</v>
      </c>
    </row>
    <row r="946" spans="1:10" x14ac:dyDescent="0.25">
      <c r="A946" t="s">
        <v>1849</v>
      </c>
      <c r="B946" t="s">
        <v>201</v>
      </c>
      <c r="C946">
        <v>0.30162324840823401</v>
      </c>
      <c r="D946">
        <v>0.10526651390233401</v>
      </c>
      <c r="E946">
        <v>9.0976583980336007E-2</v>
      </c>
      <c r="F946" t="s">
        <v>196</v>
      </c>
      <c r="G946">
        <v>1</v>
      </c>
      <c r="H946">
        <v>1</v>
      </c>
      <c r="I946">
        <v>12</v>
      </c>
      <c r="J946">
        <v>0</v>
      </c>
    </row>
    <row r="947" spans="1:10" x14ac:dyDescent="0.25">
      <c r="A947" t="s">
        <v>1850</v>
      </c>
      <c r="B947" t="s">
        <v>200</v>
      </c>
      <c r="C947">
        <v>8.9212051343105905E-2</v>
      </c>
      <c r="D947">
        <v>0.63920661728374595</v>
      </c>
      <c r="E947">
        <v>7.9587901048449993E-3</v>
      </c>
      <c r="F947" t="s">
        <v>196</v>
      </c>
      <c r="G947">
        <v>1</v>
      </c>
      <c r="H947">
        <v>1</v>
      </c>
      <c r="I947">
        <v>27</v>
      </c>
      <c r="J947">
        <v>0</v>
      </c>
    </row>
    <row r="948" spans="1:10" x14ac:dyDescent="0.25">
      <c r="A948" t="s">
        <v>1851</v>
      </c>
      <c r="B948" t="s">
        <v>291</v>
      </c>
      <c r="C948">
        <v>4.4118591650519901E-2</v>
      </c>
      <c r="D948">
        <v>0.81693259638554105</v>
      </c>
      <c r="E948">
        <v>1.9464501292251999E-3</v>
      </c>
      <c r="F948" t="s">
        <v>286</v>
      </c>
      <c r="G948">
        <v>1</v>
      </c>
      <c r="H948">
        <v>1</v>
      </c>
      <c r="I948">
        <v>26</v>
      </c>
      <c r="J948">
        <v>0</v>
      </c>
    </row>
    <row r="949" spans="1:10" x14ac:dyDescent="0.25">
      <c r="A949" t="s">
        <v>1852</v>
      </c>
      <c r="B949" t="s">
        <v>469</v>
      </c>
      <c r="C949">
        <v>1.7820000516473301E-2</v>
      </c>
      <c r="D949">
        <v>0.92553492354510603</v>
      </c>
      <c r="E949">
        <v>3.1755241840720003E-4</v>
      </c>
      <c r="F949" t="s">
        <v>466</v>
      </c>
      <c r="G949">
        <v>1</v>
      </c>
      <c r="H949">
        <v>1</v>
      </c>
      <c r="I949">
        <v>3</v>
      </c>
      <c r="J949">
        <v>0</v>
      </c>
    </row>
    <row r="950" spans="1:10" x14ac:dyDescent="0.25">
      <c r="A950" t="s">
        <v>1853</v>
      </c>
      <c r="B950" t="s">
        <v>468</v>
      </c>
      <c r="C950">
        <v>0.129784312826836</v>
      </c>
      <c r="D950">
        <v>0.49425789012309801</v>
      </c>
      <c r="E950">
        <v>1.6843967855934099E-2</v>
      </c>
      <c r="F950" t="s">
        <v>466</v>
      </c>
      <c r="G950">
        <v>1</v>
      </c>
      <c r="H950">
        <v>1</v>
      </c>
      <c r="I950">
        <v>2</v>
      </c>
      <c r="J950">
        <v>0</v>
      </c>
    </row>
    <row r="951" spans="1:10" x14ac:dyDescent="0.25">
      <c r="A951" t="s">
        <v>1854</v>
      </c>
      <c r="B951" t="s">
        <v>380</v>
      </c>
      <c r="C951">
        <v>-0.16229906413128301</v>
      </c>
      <c r="D951">
        <v>0.39151248868261102</v>
      </c>
      <c r="E951">
        <v>2.6340986217890199E-2</v>
      </c>
      <c r="F951" t="s">
        <v>376</v>
      </c>
      <c r="G951">
        <v>-1</v>
      </c>
      <c r="H951">
        <v>1</v>
      </c>
      <c r="I951">
        <v>10</v>
      </c>
      <c r="J951">
        <v>0</v>
      </c>
    </row>
    <row r="952" spans="1:10" x14ac:dyDescent="0.25">
      <c r="A952" t="s">
        <v>1855</v>
      </c>
      <c r="B952" t="s">
        <v>379</v>
      </c>
      <c r="C952">
        <v>-0.556706406327659</v>
      </c>
      <c r="D952">
        <v>1.3979121355497E-3</v>
      </c>
      <c r="E952">
        <v>0.30992202284625597</v>
      </c>
      <c r="F952" t="s">
        <v>376</v>
      </c>
      <c r="G952">
        <v>-1</v>
      </c>
      <c r="H952">
        <v>1</v>
      </c>
      <c r="I952">
        <v>1</v>
      </c>
      <c r="J952">
        <v>1</v>
      </c>
    </row>
    <row r="953" spans="1:10" x14ac:dyDescent="0.25">
      <c r="A953" t="s">
        <v>1856</v>
      </c>
      <c r="B953" t="s">
        <v>378</v>
      </c>
      <c r="C953">
        <v>-0.35622570945925103</v>
      </c>
      <c r="D953">
        <v>5.3341965566688201E-2</v>
      </c>
      <c r="E953">
        <v>0.12689675607974699</v>
      </c>
      <c r="F953" t="s">
        <v>376</v>
      </c>
      <c r="G953">
        <v>-1</v>
      </c>
      <c r="H953">
        <v>1</v>
      </c>
      <c r="I953">
        <v>2</v>
      </c>
      <c r="J953">
        <v>0</v>
      </c>
    </row>
    <row r="954" spans="1:10" x14ac:dyDescent="0.25">
      <c r="A954" t="s">
        <v>1857</v>
      </c>
      <c r="B954" t="s">
        <v>351</v>
      </c>
      <c r="C954">
        <v>-0.204284613505405</v>
      </c>
      <c r="D954">
        <v>0.27888008404645598</v>
      </c>
      <c r="E954">
        <v>4.1732203315053E-2</v>
      </c>
      <c r="F954" t="s">
        <v>346</v>
      </c>
      <c r="G954">
        <v>-1</v>
      </c>
      <c r="H954">
        <v>1</v>
      </c>
      <c r="I954">
        <v>14</v>
      </c>
      <c r="J954">
        <v>0</v>
      </c>
    </row>
    <row r="955" spans="1:10" x14ac:dyDescent="0.25">
      <c r="A955" t="s">
        <v>1858</v>
      </c>
      <c r="B955" t="s">
        <v>350</v>
      </c>
      <c r="C955">
        <v>-0.40334550604714098</v>
      </c>
      <c r="D955">
        <v>2.7091591190847399E-2</v>
      </c>
      <c r="E955">
        <v>0.16268759724842399</v>
      </c>
      <c r="F955" t="s">
        <v>346</v>
      </c>
      <c r="G955">
        <v>-1</v>
      </c>
      <c r="H955">
        <v>1</v>
      </c>
      <c r="I955">
        <v>3</v>
      </c>
      <c r="J955">
        <v>0</v>
      </c>
    </row>
    <row r="956" spans="1:10" x14ac:dyDescent="0.25">
      <c r="A956" t="s">
        <v>1859</v>
      </c>
      <c r="B956" t="s">
        <v>349</v>
      </c>
      <c r="C956">
        <v>-0.53080960177065395</v>
      </c>
      <c r="D956">
        <v>2.5460828787360998E-3</v>
      </c>
      <c r="E956">
        <v>0.28175883333191998</v>
      </c>
      <c r="F956" t="s">
        <v>346</v>
      </c>
      <c r="G956">
        <v>-1</v>
      </c>
      <c r="H956">
        <v>1</v>
      </c>
      <c r="I956">
        <v>1</v>
      </c>
      <c r="J956">
        <v>1</v>
      </c>
    </row>
    <row r="957" spans="1:10" x14ac:dyDescent="0.25">
      <c r="A957" t="s">
        <v>1860</v>
      </c>
      <c r="B957" t="s">
        <v>348</v>
      </c>
      <c r="C957">
        <v>-0.31233272635234899</v>
      </c>
      <c r="D957">
        <v>9.2887140482756994E-2</v>
      </c>
      <c r="E957">
        <v>9.7551731950691598E-2</v>
      </c>
      <c r="F957" t="s">
        <v>346</v>
      </c>
      <c r="G957">
        <v>-1</v>
      </c>
      <c r="H957">
        <v>1</v>
      </c>
      <c r="I957">
        <v>9</v>
      </c>
      <c r="J957">
        <v>0</v>
      </c>
    </row>
    <row r="958" spans="1:10" x14ac:dyDescent="0.25">
      <c r="A958" t="s">
        <v>1861</v>
      </c>
      <c r="B958" t="s">
        <v>321</v>
      </c>
      <c r="C958">
        <v>-5.5525682979879303E-2</v>
      </c>
      <c r="D958">
        <v>0.77072347283137699</v>
      </c>
      <c r="E958">
        <v>3.0831014703819001E-3</v>
      </c>
      <c r="F958" t="s">
        <v>316</v>
      </c>
      <c r="G958">
        <v>-1</v>
      </c>
      <c r="H958">
        <v>1</v>
      </c>
      <c r="I958">
        <v>19</v>
      </c>
      <c r="J958">
        <v>0</v>
      </c>
    </row>
    <row r="959" spans="1:10" x14ac:dyDescent="0.25">
      <c r="A959" t="s">
        <v>1862</v>
      </c>
      <c r="B959" t="s">
        <v>81</v>
      </c>
      <c r="C959">
        <v>0.14996167340293701</v>
      </c>
      <c r="D959">
        <v>0.42896702082397797</v>
      </c>
      <c r="E959">
        <v>2.24885034898092E-2</v>
      </c>
      <c r="F959" t="s">
        <v>76</v>
      </c>
      <c r="G959">
        <v>1</v>
      </c>
      <c r="H959">
        <v>1</v>
      </c>
      <c r="I959">
        <v>1</v>
      </c>
      <c r="J959">
        <v>1</v>
      </c>
    </row>
    <row r="960" spans="1:10" x14ac:dyDescent="0.25">
      <c r="A960" t="s">
        <v>1863</v>
      </c>
      <c r="B960" t="s">
        <v>80</v>
      </c>
      <c r="C960">
        <v>1.4371766330195501E-2</v>
      </c>
      <c r="D960">
        <v>0.93991531031687703</v>
      </c>
      <c r="E960">
        <v>2.065476674499E-4</v>
      </c>
      <c r="F960" t="s">
        <v>76</v>
      </c>
      <c r="G960">
        <v>1</v>
      </c>
      <c r="H960">
        <v>1</v>
      </c>
      <c r="I960">
        <v>11</v>
      </c>
      <c r="J960">
        <v>0</v>
      </c>
    </row>
    <row r="961" spans="1:10" x14ac:dyDescent="0.25">
      <c r="A961" t="s">
        <v>1864</v>
      </c>
      <c r="B961" t="s">
        <v>411</v>
      </c>
      <c r="C961">
        <v>-2.0809060706269901E-2</v>
      </c>
      <c r="D961">
        <v>0.91308788058437895</v>
      </c>
      <c r="E961">
        <v>4.3301700747720002E-4</v>
      </c>
      <c r="F961" t="s">
        <v>406</v>
      </c>
      <c r="G961">
        <v>-1</v>
      </c>
      <c r="H961">
        <v>1</v>
      </c>
      <c r="I961">
        <v>19</v>
      </c>
      <c r="J961">
        <v>0</v>
      </c>
    </row>
    <row r="962" spans="1:10" x14ac:dyDescent="0.25">
      <c r="A962" t="s">
        <v>1865</v>
      </c>
      <c r="B962" t="s">
        <v>410</v>
      </c>
      <c r="C962">
        <v>-0.45355517891331298</v>
      </c>
      <c r="D962">
        <v>1.1826035767400401E-2</v>
      </c>
      <c r="E962">
        <v>0.20571230031908699</v>
      </c>
      <c r="F962" t="s">
        <v>406</v>
      </c>
      <c r="G962">
        <v>-1</v>
      </c>
      <c r="H962">
        <v>1</v>
      </c>
      <c r="I962">
        <v>3</v>
      </c>
      <c r="J962">
        <v>0</v>
      </c>
    </row>
    <row r="963" spans="1:10" x14ac:dyDescent="0.25">
      <c r="A963" t="s">
        <v>1866</v>
      </c>
      <c r="B963" t="s">
        <v>409</v>
      </c>
      <c r="C963">
        <v>-0.46429147780169799</v>
      </c>
      <c r="D963">
        <v>9.7479927449841998E-3</v>
      </c>
      <c r="E963">
        <v>0.215566576359285</v>
      </c>
      <c r="F963" t="s">
        <v>406</v>
      </c>
      <c r="G963">
        <v>-1</v>
      </c>
      <c r="H963">
        <v>1</v>
      </c>
      <c r="I963">
        <v>1</v>
      </c>
      <c r="J963">
        <v>1</v>
      </c>
    </row>
    <row r="964" spans="1:10" x14ac:dyDescent="0.25">
      <c r="A964" t="s">
        <v>1867</v>
      </c>
      <c r="B964" t="s">
        <v>408</v>
      </c>
      <c r="C964">
        <v>-0.45876742092043699</v>
      </c>
      <c r="D964">
        <v>1.0775073317105E-2</v>
      </c>
      <c r="E964">
        <v>0.21046754649798899</v>
      </c>
      <c r="F964" t="s">
        <v>406</v>
      </c>
      <c r="G964">
        <v>-1</v>
      </c>
      <c r="H964">
        <v>1</v>
      </c>
      <c r="I964">
        <v>2</v>
      </c>
      <c r="J964">
        <v>0</v>
      </c>
    </row>
    <row r="965" spans="1:10" x14ac:dyDescent="0.25">
      <c r="A965" t="s">
        <v>1868</v>
      </c>
      <c r="B965" t="s">
        <v>171</v>
      </c>
      <c r="C965">
        <v>-7.3628620856617297E-2</v>
      </c>
      <c r="D965">
        <v>0.69900045307983305</v>
      </c>
      <c r="E965">
        <v>5.4211738092476997E-3</v>
      </c>
      <c r="F965" t="s">
        <v>166</v>
      </c>
      <c r="G965">
        <v>-1</v>
      </c>
      <c r="H965">
        <v>1</v>
      </c>
      <c r="I965">
        <v>19</v>
      </c>
      <c r="J965">
        <v>0</v>
      </c>
    </row>
    <row r="966" spans="1:10" x14ac:dyDescent="0.25">
      <c r="A966" t="s">
        <v>1869</v>
      </c>
      <c r="B966" t="s">
        <v>170</v>
      </c>
      <c r="C966">
        <v>-0.18405381977707899</v>
      </c>
      <c r="D966">
        <v>0.33024536141973398</v>
      </c>
      <c r="E966">
        <v>3.3875808574533803E-2</v>
      </c>
      <c r="F966" t="s">
        <v>166</v>
      </c>
      <c r="G966">
        <v>-1</v>
      </c>
      <c r="H966">
        <v>1</v>
      </c>
      <c r="I966">
        <v>16</v>
      </c>
      <c r="J966">
        <v>0</v>
      </c>
    </row>
    <row r="967" spans="1:10" x14ac:dyDescent="0.25">
      <c r="A967" t="s">
        <v>1870</v>
      </c>
      <c r="B967" t="s">
        <v>169</v>
      </c>
      <c r="C967">
        <v>-0.47149587893554501</v>
      </c>
      <c r="D967">
        <v>8.5334063563286006E-3</v>
      </c>
      <c r="E967">
        <v>0.22230836385320199</v>
      </c>
      <c r="F967" t="s">
        <v>166</v>
      </c>
      <c r="G967">
        <v>-1</v>
      </c>
      <c r="H967">
        <v>1</v>
      </c>
      <c r="I967">
        <v>2</v>
      </c>
      <c r="J967">
        <v>0</v>
      </c>
    </row>
    <row r="968" spans="1:10" x14ac:dyDescent="0.25">
      <c r="A968" t="s">
        <v>1871</v>
      </c>
      <c r="B968" t="s">
        <v>168</v>
      </c>
      <c r="C968">
        <v>-0.53072459403844396</v>
      </c>
      <c r="D968">
        <v>2.5509020152169998E-3</v>
      </c>
      <c r="E968">
        <v>0.28166859471727101</v>
      </c>
      <c r="F968" t="s">
        <v>166</v>
      </c>
      <c r="G968">
        <v>-1</v>
      </c>
      <c r="H968">
        <v>1</v>
      </c>
      <c r="I968">
        <v>1</v>
      </c>
      <c r="J968">
        <v>1</v>
      </c>
    </row>
    <row r="969" spans="1:10" x14ac:dyDescent="0.25">
      <c r="A969" t="s">
        <v>1872</v>
      </c>
      <c r="B969" t="s">
        <v>111</v>
      </c>
      <c r="C969">
        <v>-0.101461162253808</v>
      </c>
      <c r="D969">
        <v>0.59369300181545304</v>
      </c>
      <c r="E969">
        <v>1.0294367445893699E-2</v>
      </c>
      <c r="F969" t="s">
        <v>106</v>
      </c>
      <c r="G969">
        <v>-1</v>
      </c>
      <c r="H969">
        <v>1</v>
      </c>
      <c r="I969">
        <v>20</v>
      </c>
      <c r="J969">
        <v>0</v>
      </c>
    </row>
    <row r="970" spans="1:10" x14ac:dyDescent="0.25">
      <c r="A970" t="s">
        <v>1873</v>
      </c>
      <c r="B970" t="s">
        <v>110</v>
      </c>
      <c r="C970">
        <v>-0.21984119034969199</v>
      </c>
      <c r="D970">
        <v>0.243087834150023</v>
      </c>
      <c r="E970">
        <v>4.8330148974369803E-2</v>
      </c>
      <c r="F970" t="s">
        <v>106</v>
      </c>
      <c r="G970">
        <v>-1</v>
      </c>
      <c r="H970">
        <v>1</v>
      </c>
      <c r="I970">
        <v>16</v>
      </c>
      <c r="J970">
        <v>0</v>
      </c>
    </row>
    <row r="971" spans="1:10" x14ac:dyDescent="0.25">
      <c r="A971" t="s">
        <v>1874</v>
      </c>
      <c r="B971" t="s">
        <v>109</v>
      </c>
      <c r="C971">
        <v>-0.61612796676770598</v>
      </c>
      <c r="D971">
        <v>2.8898279096579998E-4</v>
      </c>
      <c r="E971">
        <v>0.37961367143330799</v>
      </c>
      <c r="F971" t="s">
        <v>106</v>
      </c>
      <c r="G971">
        <v>-1</v>
      </c>
      <c r="H971">
        <v>1</v>
      </c>
      <c r="I971">
        <v>1</v>
      </c>
      <c r="J971">
        <v>1</v>
      </c>
    </row>
    <row r="972" spans="1:10" x14ac:dyDescent="0.25">
      <c r="A972" t="s">
        <v>1875</v>
      </c>
      <c r="B972" t="s">
        <v>108</v>
      </c>
      <c r="C972">
        <v>-0.46401571778899597</v>
      </c>
      <c r="D972">
        <v>9.7972334510458003E-3</v>
      </c>
      <c r="E972">
        <v>0.215310586355237</v>
      </c>
      <c r="F972" t="s">
        <v>106</v>
      </c>
      <c r="G972">
        <v>-1</v>
      </c>
      <c r="H972">
        <v>1</v>
      </c>
      <c r="I972">
        <v>2</v>
      </c>
      <c r="J972">
        <v>0</v>
      </c>
    </row>
    <row r="973" spans="1:10" x14ac:dyDescent="0.25">
      <c r="A973" t="s">
        <v>1876</v>
      </c>
      <c r="B973" t="s">
        <v>50</v>
      </c>
      <c r="C973">
        <v>-3.4047722323155498E-2</v>
      </c>
      <c r="D973">
        <v>0.85824045102172797</v>
      </c>
      <c r="E973">
        <v>1.1592473953948999E-3</v>
      </c>
      <c r="F973" t="s">
        <v>46</v>
      </c>
      <c r="G973">
        <v>-1</v>
      </c>
      <c r="H973">
        <v>1</v>
      </c>
      <c r="I973">
        <v>2</v>
      </c>
      <c r="J973">
        <v>0</v>
      </c>
    </row>
    <row r="974" spans="1:10" x14ac:dyDescent="0.25">
      <c r="A974" t="s">
        <v>1877</v>
      </c>
      <c r="B974" t="s">
        <v>49</v>
      </c>
      <c r="C974">
        <v>-4.9026514759866101E-2</v>
      </c>
      <c r="D974">
        <v>0.79696755846137401</v>
      </c>
      <c r="E974">
        <v>2.4035991494992998E-3</v>
      </c>
      <c r="F974" t="s">
        <v>46</v>
      </c>
      <c r="G974">
        <v>-1</v>
      </c>
      <c r="H974">
        <v>1</v>
      </c>
      <c r="I974">
        <v>1</v>
      </c>
      <c r="J974">
        <v>1</v>
      </c>
    </row>
    <row r="975" spans="1:10" x14ac:dyDescent="0.25">
      <c r="A975" t="s">
        <v>1878</v>
      </c>
      <c r="B975" t="s">
        <v>21</v>
      </c>
      <c r="C975">
        <v>-0.223264571332314</v>
      </c>
      <c r="D975">
        <v>0.23564159579358501</v>
      </c>
      <c r="E975">
        <v>4.9847068812202099E-2</v>
      </c>
      <c r="F975" t="s">
        <v>16</v>
      </c>
      <c r="G975">
        <v>-1</v>
      </c>
      <c r="H975">
        <v>1</v>
      </c>
      <c r="I975">
        <v>4</v>
      </c>
      <c r="J975">
        <v>0</v>
      </c>
    </row>
    <row r="976" spans="1:10" x14ac:dyDescent="0.25">
      <c r="A976" t="s">
        <v>1879</v>
      </c>
      <c r="B976" t="s">
        <v>20</v>
      </c>
      <c r="C976">
        <v>-9.7366893918781297E-2</v>
      </c>
      <c r="D976">
        <v>0.60874993042807002</v>
      </c>
      <c r="E976">
        <v>9.4803120313911998E-3</v>
      </c>
      <c r="F976" t="s">
        <v>16</v>
      </c>
      <c r="G976">
        <v>-1</v>
      </c>
      <c r="H976">
        <v>1</v>
      </c>
      <c r="I976">
        <v>28</v>
      </c>
      <c r="J976">
        <v>0</v>
      </c>
    </row>
    <row r="977" spans="1:10" x14ac:dyDescent="0.25">
      <c r="A977" t="s">
        <v>1880</v>
      </c>
      <c r="B977" t="s">
        <v>19</v>
      </c>
      <c r="C977">
        <v>-0.248419249898788</v>
      </c>
      <c r="D977">
        <v>0.18560463496104401</v>
      </c>
      <c r="E977">
        <v>6.1712123720277103E-2</v>
      </c>
      <c r="F977" t="s">
        <v>16</v>
      </c>
      <c r="G977">
        <v>-1</v>
      </c>
      <c r="H977">
        <v>1</v>
      </c>
      <c r="I977">
        <v>1</v>
      </c>
      <c r="J977">
        <v>1</v>
      </c>
    </row>
    <row r="978" spans="1:10" x14ac:dyDescent="0.25">
      <c r="A978" t="s">
        <v>1881</v>
      </c>
      <c r="B978" t="s">
        <v>535</v>
      </c>
      <c r="C978">
        <v>-0.161141192846364</v>
      </c>
      <c r="D978">
        <v>0.39494553375226799</v>
      </c>
      <c r="E978">
        <v>2.5966484031949399E-2</v>
      </c>
      <c r="F978" t="s">
        <v>526</v>
      </c>
      <c r="G978">
        <v>-1</v>
      </c>
      <c r="H978">
        <v>1</v>
      </c>
      <c r="I978">
        <v>22</v>
      </c>
      <c r="J978">
        <v>0</v>
      </c>
    </row>
    <row r="979" spans="1:10" x14ac:dyDescent="0.25">
      <c r="A979" t="s">
        <v>1882</v>
      </c>
      <c r="B979" t="s">
        <v>534</v>
      </c>
      <c r="C979">
        <v>-0.2578742734958</v>
      </c>
      <c r="D979">
        <v>0.16887765827173701</v>
      </c>
      <c r="E979">
        <v>6.6499140930986897E-2</v>
      </c>
      <c r="F979" t="s">
        <v>526</v>
      </c>
      <c r="G979">
        <v>-1</v>
      </c>
      <c r="H979">
        <v>1</v>
      </c>
      <c r="I979">
        <v>14</v>
      </c>
      <c r="J979">
        <v>0</v>
      </c>
    </row>
    <row r="980" spans="1:10" x14ac:dyDescent="0.25">
      <c r="A980" t="s">
        <v>1883</v>
      </c>
      <c r="B980" t="s">
        <v>533</v>
      </c>
      <c r="C980">
        <v>-0.29990163642673101</v>
      </c>
      <c r="D980">
        <v>0.107366784446621</v>
      </c>
      <c r="E980">
        <v>8.9940991531431799E-2</v>
      </c>
      <c r="F980" t="s">
        <v>526</v>
      </c>
      <c r="G980">
        <v>-1</v>
      </c>
      <c r="H980">
        <v>1</v>
      </c>
      <c r="I980">
        <v>4</v>
      </c>
      <c r="J980">
        <v>0</v>
      </c>
    </row>
    <row r="981" spans="1:10" x14ac:dyDescent="0.25">
      <c r="A981" t="s">
        <v>1884</v>
      </c>
      <c r="B981" t="s">
        <v>532</v>
      </c>
      <c r="C981">
        <v>-0.28824762706687201</v>
      </c>
      <c r="D981">
        <v>0.122416976666529</v>
      </c>
      <c r="E981">
        <v>8.3086694509682701E-2</v>
      </c>
      <c r="F981" t="s">
        <v>526</v>
      </c>
      <c r="G981">
        <v>-1</v>
      </c>
      <c r="H981">
        <v>1</v>
      </c>
      <c r="I981">
        <v>8</v>
      </c>
      <c r="J981">
        <v>0</v>
      </c>
    </row>
    <row r="982" spans="1:10" x14ac:dyDescent="0.25">
      <c r="A982" t="s">
        <v>1885</v>
      </c>
      <c r="B982" t="s">
        <v>143</v>
      </c>
      <c r="C982">
        <v>-0.239243122119706</v>
      </c>
      <c r="D982">
        <v>0.20291340251720699</v>
      </c>
      <c r="E982">
        <v>5.7237271481584799E-2</v>
      </c>
      <c r="F982" t="s">
        <v>136</v>
      </c>
      <c r="G982">
        <v>-1</v>
      </c>
      <c r="H982">
        <v>1</v>
      </c>
      <c r="I982">
        <v>2</v>
      </c>
      <c r="J982">
        <v>0</v>
      </c>
    </row>
    <row r="983" spans="1:10" x14ac:dyDescent="0.25">
      <c r="A983" t="s">
        <v>1886</v>
      </c>
      <c r="B983" t="s">
        <v>142</v>
      </c>
      <c r="C983">
        <v>-0.13661016662710601</v>
      </c>
      <c r="D983">
        <v>0.47162594261218099</v>
      </c>
      <c r="E983">
        <v>1.8662337625886202E-2</v>
      </c>
      <c r="F983" t="s">
        <v>136</v>
      </c>
      <c r="G983">
        <v>-1</v>
      </c>
      <c r="H983">
        <v>1</v>
      </c>
      <c r="I983">
        <v>8</v>
      </c>
      <c r="J983">
        <v>0</v>
      </c>
    </row>
    <row r="984" spans="1:10" x14ac:dyDescent="0.25">
      <c r="A984" t="s">
        <v>1887</v>
      </c>
      <c r="B984" t="s">
        <v>445</v>
      </c>
      <c r="C984">
        <v>-0.223928111976639</v>
      </c>
      <c r="D984">
        <v>0.23421617031759701</v>
      </c>
      <c r="E984">
        <v>5.0143799333422903E-2</v>
      </c>
      <c r="F984" t="s">
        <v>436</v>
      </c>
      <c r="G984">
        <v>-1</v>
      </c>
      <c r="H984">
        <v>1</v>
      </c>
      <c r="I984">
        <v>13</v>
      </c>
      <c r="J984">
        <v>0</v>
      </c>
    </row>
    <row r="985" spans="1:10" x14ac:dyDescent="0.25">
      <c r="A985" t="s">
        <v>1888</v>
      </c>
      <c r="B985" t="s">
        <v>444</v>
      </c>
      <c r="C985">
        <v>-0.25657223594398898</v>
      </c>
      <c r="D985">
        <v>0.17111527412755001</v>
      </c>
      <c r="E985">
        <v>6.5829312257298697E-2</v>
      </c>
      <c r="F985" t="s">
        <v>436</v>
      </c>
      <c r="G985">
        <v>-1</v>
      </c>
      <c r="H985">
        <v>1</v>
      </c>
      <c r="I985">
        <v>1</v>
      </c>
      <c r="J985">
        <v>1</v>
      </c>
    </row>
    <row r="986" spans="1:10" x14ac:dyDescent="0.25">
      <c r="A986" t="s">
        <v>1889</v>
      </c>
      <c r="B986" t="s">
        <v>443</v>
      </c>
      <c r="C986">
        <v>-0.213804787517894</v>
      </c>
      <c r="D986">
        <v>0.25659484270688898</v>
      </c>
      <c r="E986">
        <v>4.5712487165572399E-2</v>
      </c>
      <c r="F986" t="s">
        <v>436</v>
      </c>
      <c r="G986">
        <v>-1</v>
      </c>
      <c r="H986">
        <v>1</v>
      </c>
      <c r="I986">
        <v>21</v>
      </c>
      <c r="J986">
        <v>0</v>
      </c>
    </row>
    <row r="987" spans="1:10" x14ac:dyDescent="0.25">
      <c r="A987" t="s">
        <v>1890</v>
      </c>
      <c r="B987" t="s">
        <v>442</v>
      </c>
      <c r="C987">
        <v>-0.218935233438945</v>
      </c>
      <c r="D987">
        <v>0.24508425532995701</v>
      </c>
      <c r="E987">
        <v>4.7932636440965702E-2</v>
      </c>
      <c r="F987" t="s">
        <v>436</v>
      </c>
      <c r="G987">
        <v>-1</v>
      </c>
      <c r="H987">
        <v>1</v>
      </c>
      <c r="I987">
        <v>18</v>
      </c>
      <c r="J987">
        <v>0</v>
      </c>
    </row>
    <row r="988" spans="1:10" x14ac:dyDescent="0.25">
      <c r="A988" t="s">
        <v>1891</v>
      </c>
      <c r="B988" t="s">
        <v>235</v>
      </c>
      <c r="C988">
        <v>0.27236139483494098</v>
      </c>
      <c r="D988">
        <v>0.14536813916512401</v>
      </c>
      <c r="E988">
        <v>7.4180729396435094E-2</v>
      </c>
      <c r="F988" t="s">
        <v>226</v>
      </c>
      <c r="G988">
        <v>1</v>
      </c>
      <c r="H988">
        <v>1</v>
      </c>
      <c r="I988">
        <v>8</v>
      </c>
      <c r="J988">
        <v>0</v>
      </c>
    </row>
    <row r="989" spans="1:10" x14ac:dyDescent="0.25">
      <c r="A989" t="s">
        <v>1892</v>
      </c>
      <c r="B989" t="s">
        <v>234</v>
      </c>
      <c r="C989">
        <v>0.248456796730156</v>
      </c>
      <c r="D989">
        <v>0.18553600262216099</v>
      </c>
      <c r="E989">
        <v>6.1730779841410698E-2</v>
      </c>
      <c r="F989" t="s">
        <v>226</v>
      </c>
      <c r="G989">
        <v>1</v>
      </c>
      <c r="H989">
        <v>1</v>
      </c>
      <c r="I989">
        <v>12</v>
      </c>
      <c r="J989">
        <v>0</v>
      </c>
    </row>
    <row r="990" spans="1:10" x14ac:dyDescent="0.25">
      <c r="A990" t="s">
        <v>1893</v>
      </c>
      <c r="B990" t="s">
        <v>233</v>
      </c>
      <c r="C990">
        <v>0.17123260898731299</v>
      </c>
      <c r="D990">
        <v>0.36560567341158501</v>
      </c>
      <c r="E990">
        <v>2.9320606380602101E-2</v>
      </c>
      <c r="F990" t="s">
        <v>226</v>
      </c>
      <c r="G990">
        <v>1</v>
      </c>
      <c r="H990">
        <v>1</v>
      </c>
      <c r="I990">
        <v>24</v>
      </c>
      <c r="J990">
        <v>0</v>
      </c>
    </row>
    <row r="991" spans="1:10" x14ac:dyDescent="0.25">
      <c r="A991" t="s">
        <v>1894</v>
      </c>
      <c r="B991" t="s">
        <v>232</v>
      </c>
      <c r="C991">
        <v>0.20459861775729901</v>
      </c>
      <c r="D991">
        <v>0.27812580971182699</v>
      </c>
      <c r="E991">
        <v>4.1860594388197302E-2</v>
      </c>
      <c r="F991" t="s">
        <v>226</v>
      </c>
      <c r="G991">
        <v>1</v>
      </c>
      <c r="H991">
        <v>1</v>
      </c>
      <c r="I991">
        <v>20</v>
      </c>
      <c r="J991">
        <v>0</v>
      </c>
    </row>
    <row r="992" spans="1:10" x14ac:dyDescent="0.25">
      <c r="A992" t="s">
        <v>1895</v>
      </c>
      <c r="B992" t="s">
        <v>205</v>
      </c>
      <c r="C992">
        <v>0.33668019487109502</v>
      </c>
      <c r="D992">
        <v>6.8874340853999794E-2</v>
      </c>
      <c r="E992">
        <v>0.113353553618439</v>
      </c>
      <c r="F992" t="s">
        <v>196</v>
      </c>
      <c r="G992">
        <v>1</v>
      </c>
      <c r="H992">
        <v>1</v>
      </c>
      <c r="I992">
        <v>7</v>
      </c>
      <c r="J992">
        <v>0</v>
      </c>
    </row>
    <row r="993" spans="1:10" x14ac:dyDescent="0.25">
      <c r="A993" t="s">
        <v>1896</v>
      </c>
      <c r="B993" t="s">
        <v>204</v>
      </c>
      <c r="C993">
        <v>0.31637041157268497</v>
      </c>
      <c r="D993">
        <v>8.8518381720984099E-2</v>
      </c>
      <c r="E993">
        <v>0.10009023731867001</v>
      </c>
      <c r="F993" t="s">
        <v>196</v>
      </c>
      <c r="G993">
        <v>1</v>
      </c>
      <c r="H993">
        <v>1</v>
      </c>
      <c r="I993">
        <v>11</v>
      </c>
      <c r="J993">
        <v>0</v>
      </c>
    </row>
    <row r="994" spans="1:10" x14ac:dyDescent="0.25">
      <c r="A994" t="s">
        <v>1897</v>
      </c>
      <c r="B994" t="s">
        <v>203</v>
      </c>
      <c r="C994">
        <v>0.17219981698620199</v>
      </c>
      <c r="D994">
        <v>0.36286294487938497</v>
      </c>
      <c r="E994">
        <v>2.9652776970081601E-2</v>
      </c>
      <c r="F994" t="s">
        <v>196</v>
      </c>
      <c r="G994">
        <v>1</v>
      </c>
      <c r="H994">
        <v>1</v>
      </c>
      <c r="I994">
        <v>26</v>
      </c>
      <c r="J994">
        <v>0</v>
      </c>
    </row>
    <row r="995" spans="1:10" x14ac:dyDescent="0.25">
      <c r="A995" t="s">
        <v>1898</v>
      </c>
      <c r="B995" t="s">
        <v>202</v>
      </c>
      <c r="C995">
        <v>0.218595191908077</v>
      </c>
      <c r="D995">
        <v>0.24583638954798101</v>
      </c>
      <c r="E995">
        <v>4.7783857925329402E-2</v>
      </c>
      <c r="F995" t="s">
        <v>196</v>
      </c>
      <c r="G995">
        <v>1</v>
      </c>
      <c r="H995">
        <v>1</v>
      </c>
      <c r="I995">
        <v>22</v>
      </c>
      <c r="J995">
        <v>0</v>
      </c>
    </row>
    <row r="996" spans="1:10" x14ac:dyDescent="0.25">
      <c r="A996" t="s">
        <v>1899</v>
      </c>
      <c r="B996" t="s">
        <v>295</v>
      </c>
      <c r="C996">
        <v>0.29871708538508202</v>
      </c>
      <c r="D996">
        <v>0.108829980479535</v>
      </c>
      <c r="E996">
        <v>8.9231897100958593E-2</v>
      </c>
      <c r="F996" t="s">
        <v>286</v>
      </c>
      <c r="G996">
        <v>1</v>
      </c>
      <c r="H996">
        <v>1</v>
      </c>
      <c r="I996">
        <v>8</v>
      </c>
      <c r="J996">
        <v>0</v>
      </c>
    </row>
    <row r="997" spans="1:10" x14ac:dyDescent="0.25">
      <c r="A997" t="s">
        <v>1900</v>
      </c>
      <c r="B997" t="s">
        <v>294</v>
      </c>
      <c r="C997">
        <v>0.19272424926318299</v>
      </c>
      <c r="D997">
        <v>0.30756428621681298</v>
      </c>
      <c r="E997">
        <v>3.7142636254057497E-2</v>
      </c>
      <c r="F997" t="s">
        <v>286</v>
      </c>
      <c r="G997">
        <v>1</v>
      </c>
      <c r="H997">
        <v>1</v>
      </c>
      <c r="I997">
        <v>23</v>
      </c>
      <c r="J997">
        <v>0</v>
      </c>
    </row>
    <row r="998" spans="1:10" x14ac:dyDescent="0.25">
      <c r="A998" t="s">
        <v>1901</v>
      </c>
      <c r="B998" t="s">
        <v>293</v>
      </c>
      <c r="C998">
        <v>0.174221773650271</v>
      </c>
      <c r="D998">
        <v>0.35716871984419002</v>
      </c>
      <c r="E998">
        <v>3.03532264138466E-2</v>
      </c>
      <c r="F998" t="s">
        <v>286</v>
      </c>
      <c r="G998">
        <v>1</v>
      </c>
      <c r="H998">
        <v>1</v>
      </c>
      <c r="I998">
        <v>25</v>
      </c>
      <c r="J998">
        <v>0</v>
      </c>
    </row>
    <row r="999" spans="1:10" x14ac:dyDescent="0.25">
      <c r="A999" t="s">
        <v>1902</v>
      </c>
      <c r="B999" t="s">
        <v>292</v>
      </c>
      <c r="C999">
        <v>0.25049880236445099</v>
      </c>
      <c r="D999">
        <v>0.18183006946357999</v>
      </c>
      <c r="E999">
        <v>6.27496499860246E-2</v>
      </c>
      <c r="F999" t="s">
        <v>286</v>
      </c>
      <c r="G999">
        <v>1</v>
      </c>
      <c r="H999">
        <v>1</v>
      </c>
      <c r="I999">
        <v>16</v>
      </c>
      <c r="J999">
        <v>0</v>
      </c>
    </row>
    <row r="1000" spans="1:10" x14ac:dyDescent="0.25">
      <c r="A1000" t="s">
        <v>1903</v>
      </c>
      <c r="B1000" t="s">
        <v>505</v>
      </c>
      <c r="C1000">
        <v>-0.24262150447032299</v>
      </c>
      <c r="D1000">
        <v>0.19641621248312299</v>
      </c>
      <c r="E1000">
        <v>5.8865194431443203E-2</v>
      </c>
      <c r="F1000" t="s">
        <v>496</v>
      </c>
      <c r="G1000">
        <v>-1</v>
      </c>
      <c r="H1000">
        <v>1</v>
      </c>
      <c r="I1000">
        <v>6</v>
      </c>
      <c r="J1000">
        <v>0</v>
      </c>
    </row>
    <row r="1001" spans="1:10" x14ac:dyDescent="0.25">
      <c r="A1001" t="s">
        <v>1904</v>
      </c>
      <c r="B1001" t="s">
        <v>504</v>
      </c>
      <c r="C1001">
        <v>-9.2351234615751204E-2</v>
      </c>
      <c r="D1001">
        <v>0.62741065411836805</v>
      </c>
      <c r="E1001">
        <v>8.5287505350536991E-3</v>
      </c>
      <c r="F1001" t="s">
        <v>496</v>
      </c>
      <c r="G1001">
        <v>-1</v>
      </c>
      <c r="H1001">
        <v>1</v>
      </c>
      <c r="I1001">
        <v>20</v>
      </c>
      <c r="J1001">
        <v>0</v>
      </c>
    </row>
    <row r="1002" spans="1:10" x14ac:dyDescent="0.25">
      <c r="A1002" t="s">
        <v>1905</v>
      </c>
      <c r="B1002" t="s">
        <v>503</v>
      </c>
      <c r="C1002">
        <v>-0.150299984304956</v>
      </c>
      <c r="D1002">
        <v>0.42791445466445899</v>
      </c>
      <c r="E1002">
        <v>2.2590085282070099E-2</v>
      </c>
      <c r="F1002" t="s">
        <v>496</v>
      </c>
      <c r="G1002">
        <v>-1</v>
      </c>
      <c r="H1002">
        <v>1</v>
      </c>
      <c r="I1002">
        <v>12</v>
      </c>
      <c r="J1002">
        <v>0</v>
      </c>
    </row>
    <row r="1003" spans="1:10" x14ac:dyDescent="0.25">
      <c r="A1003" t="s">
        <v>1906</v>
      </c>
      <c r="B1003" t="s">
        <v>502</v>
      </c>
      <c r="C1003">
        <v>-5.0570820298494502E-2</v>
      </c>
      <c r="D1003">
        <v>0.79071070588797299</v>
      </c>
      <c r="E1003">
        <v>2.5574078656627002E-3</v>
      </c>
      <c r="F1003" t="s">
        <v>496</v>
      </c>
      <c r="G1003">
        <v>-1</v>
      </c>
      <c r="H1003">
        <v>1</v>
      </c>
      <c r="I1003">
        <v>25</v>
      </c>
      <c r="J1003">
        <v>0</v>
      </c>
    </row>
    <row r="1004" spans="1:10" x14ac:dyDescent="0.25">
      <c r="A1004" t="s">
        <v>1907</v>
      </c>
      <c r="B1004" t="s">
        <v>385</v>
      </c>
      <c r="C1004">
        <v>-5.9740467010406299E-2</v>
      </c>
      <c r="D1004">
        <v>0.75383362850852398</v>
      </c>
      <c r="E1004">
        <v>3.5689233986214998E-3</v>
      </c>
      <c r="F1004" t="s">
        <v>376</v>
      </c>
      <c r="G1004">
        <v>-1</v>
      </c>
      <c r="H1004">
        <v>1</v>
      </c>
      <c r="I1004">
        <v>19</v>
      </c>
      <c r="J1004">
        <v>0</v>
      </c>
    </row>
    <row r="1005" spans="1:10" x14ac:dyDescent="0.25">
      <c r="A1005" t="s">
        <v>1908</v>
      </c>
      <c r="B1005" t="s">
        <v>383</v>
      </c>
      <c r="C1005">
        <v>-0.323514366688124</v>
      </c>
      <c r="D1005">
        <v>8.1174320231034894E-2</v>
      </c>
      <c r="E1005">
        <v>0.104661545453618</v>
      </c>
      <c r="F1005" t="s">
        <v>376</v>
      </c>
      <c r="G1005">
        <v>-1</v>
      </c>
      <c r="H1005">
        <v>1</v>
      </c>
      <c r="I1005">
        <v>4</v>
      </c>
      <c r="J1005">
        <v>0</v>
      </c>
    </row>
    <row r="1006" spans="1:10" x14ac:dyDescent="0.25">
      <c r="A1006" t="s">
        <v>1909</v>
      </c>
      <c r="B1006" t="s">
        <v>382</v>
      </c>
      <c r="C1006">
        <v>-0.257301634049317</v>
      </c>
      <c r="D1006">
        <v>0.16985919729849</v>
      </c>
      <c r="E1006">
        <v>6.6204130884448806E-2</v>
      </c>
      <c r="F1006" t="s">
        <v>376</v>
      </c>
      <c r="G1006">
        <v>-1</v>
      </c>
      <c r="H1006">
        <v>1</v>
      </c>
      <c r="I1006">
        <v>6</v>
      </c>
      <c r="J1006">
        <v>0</v>
      </c>
    </row>
    <row r="1007" spans="1:10" x14ac:dyDescent="0.25">
      <c r="A1007" t="s">
        <v>1910</v>
      </c>
      <c r="B1007" t="s">
        <v>355</v>
      </c>
      <c r="C1007">
        <v>-8.7802149692590998E-3</v>
      </c>
      <c r="D1007">
        <v>0.963271570963254</v>
      </c>
      <c r="E1007" s="16">
        <v>7.7092174906479003E-5</v>
      </c>
      <c r="F1007" t="s">
        <v>346</v>
      </c>
      <c r="G1007">
        <v>-1</v>
      </c>
      <c r="H1007">
        <v>1</v>
      </c>
      <c r="I1007">
        <v>22</v>
      </c>
      <c r="J1007">
        <v>0</v>
      </c>
    </row>
    <row r="1008" spans="1:10" x14ac:dyDescent="0.25">
      <c r="A1008" t="s">
        <v>1911</v>
      </c>
      <c r="B1008" t="s">
        <v>354</v>
      </c>
      <c r="C1008">
        <v>-3.7667576417834303E-2</v>
      </c>
      <c r="D1008">
        <v>0.84334466443932898</v>
      </c>
      <c r="E1008">
        <v>1.4188463131933999E-3</v>
      </c>
      <c r="F1008" t="s">
        <v>346</v>
      </c>
      <c r="G1008">
        <v>-1</v>
      </c>
      <c r="H1008">
        <v>1</v>
      </c>
      <c r="I1008">
        <v>21</v>
      </c>
      <c r="J1008">
        <v>0</v>
      </c>
    </row>
    <row r="1009" spans="1:10" x14ac:dyDescent="0.25">
      <c r="A1009" t="s">
        <v>1912</v>
      </c>
      <c r="B1009" t="s">
        <v>353</v>
      </c>
      <c r="C1009">
        <v>-0.25877651985105299</v>
      </c>
      <c r="D1009">
        <v>0.16733932472285501</v>
      </c>
      <c r="E1009">
        <v>6.6965287226222497E-2</v>
      </c>
      <c r="F1009" t="s">
        <v>346</v>
      </c>
      <c r="G1009">
        <v>-1</v>
      </c>
      <c r="H1009">
        <v>1</v>
      </c>
      <c r="I1009">
        <v>12</v>
      </c>
      <c r="J1009">
        <v>0</v>
      </c>
    </row>
    <row r="1010" spans="1:10" x14ac:dyDescent="0.25">
      <c r="A1010" t="s">
        <v>1913</v>
      </c>
      <c r="B1010" t="s">
        <v>352</v>
      </c>
      <c r="C1010">
        <v>-0.32874197528090399</v>
      </c>
      <c r="D1010">
        <v>7.6103380259053902E-2</v>
      </c>
      <c r="E1010">
        <v>0.10807128631159001</v>
      </c>
      <c r="F1010" t="s">
        <v>346</v>
      </c>
      <c r="G1010">
        <v>-1</v>
      </c>
      <c r="H1010">
        <v>1</v>
      </c>
      <c r="I1010">
        <v>7</v>
      </c>
      <c r="J1010">
        <v>0</v>
      </c>
    </row>
    <row r="1011" spans="1:10" x14ac:dyDescent="0.25">
      <c r="A1011" t="s">
        <v>1914</v>
      </c>
      <c r="B1011" t="s">
        <v>325</v>
      </c>
      <c r="C1011">
        <v>-0.189339137891019</v>
      </c>
      <c r="D1011">
        <v>0.31630058453953902</v>
      </c>
      <c r="E1011">
        <v>3.5849309137314503E-2</v>
      </c>
      <c r="F1011" t="s">
        <v>316</v>
      </c>
      <c r="G1011">
        <v>-1</v>
      </c>
      <c r="H1011">
        <v>1</v>
      </c>
      <c r="I1011">
        <v>2</v>
      </c>
      <c r="J1011">
        <v>0</v>
      </c>
    </row>
    <row r="1012" spans="1:10" x14ac:dyDescent="0.25">
      <c r="A1012" t="s">
        <v>1915</v>
      </c>
      <c r="B1012" t="s">
        <v>324</v>
      </c>
      <c r="C1012">
        <v>-4.7838908972077897E-2</v>
      </c>
      <c r="D1012">
        <v>0.80178764478855202</v>
      </c>
      <c r="E1012">
        <v>2.2885612116387002E-3</v>
      </c>
      <c r="F1012" t="s">
        <v>316</v>
      </c>
      <c r="G1012">
        <v>-1</v>
      </c>
      <c r="H1012">
        <v>1</v>
      </c>
      <c r="I1012">
        <v>21</v>
      </c>
      <c r="J1012">
        <v>0</v>
      </c>
    </row>
    <row r="1013" spans="1:10" x14ac:dyDescent="0.25">
      <c r="A1013" t="s">
        <v>1916</v>
      </c>
      <c r="B1013" t="s">
        <v>323</v>
      </c>
      <c r="C1013">
        <v>-0.176287024802465</v>
      </c>
      <c r="D1013">
        <v>0.35140783412863003</v>
      </c>
      <c r="E1013">
        <v>3.1077115113704899E-2</v>
      </c>
      <c r="F1013" t="s">
        <v>316</v>
      </c>
      <c r="G1013">
        <v>-1</v>
      </c>
      <c r="H1013">
        <v>1</v>
      </c>
      <c r="I1013">
        <v>3</v>
      </c>
      <c r="J1013">
        <v>0</v>
      </c>
    </row>
    <row r="1014" spans="1:10" x14ac:dyDescent="0.25">
      <c r="A1014" t="s">
        <v>1917</v>
      </c>
      <c r="B1014" t="s">
        <v>322</v>
      </c>
      <c r="C1014">
        <v>-5.5364985314036601E-2</v>
      </c>
      <c r="D1014">
        <v>0.77136952676360304</v>
      </c>
      <c r="E1014">
        <v>3.0652815988234999E-3</v>
      </c>
      <c r="F1014" t="s">
        <v>316</v>
      </c>
      <c r="G1014">
        <v>-1</v>
      </c>
      <c r="H1014">
        <v>1</v>
      </c>
      <c r="I1014">
        <v>20</v>
      </c>
      <c r="J1014">
        <v>0</v>
      </c>
    </row>
    <row r="1015" spans="1:10" x14ac:dyDescent="0.25">
      <c r="A1015" t="s">
        <v>1918</v>
      </c>
      <c r="B1015" t="s">
        <v>85</v>
      </c>
      <c r="C1015">
        <v>4.1973089247667503E-2</v>
      </c>
      <c r="D1015">
        <v>0.82569651010230205</v>
      </c>
      <c r="E1015">
        <v>1.7617402209926E-3</v>
      </c>
      <c r="F1015" t="s">
        <v>76</v>
      </c>
      <c r="G1015">
        <v>1</v>
      </c>
      <c r="H1015">
        <v>1</v>
      </c>
      <c r="I1015">
        <v>4</v>
      </c>
      <c r="J1015">
        <v>0</v>
      </c>
    </row>
    <row r="1016" spans="1:10" x14ac:dyDescent="0.25">
      <c r="A1016" t="s">
        <v>1919</v>
      </c>
      <c r="B1016" t="s">
        <v>414</v>
      </c>
      <c r="C1016">
        <v>-0.30669642724519502</v>
      </c>
      <c r="D1016">
        <v>9.9256633651322895E-2</v>
      </c>
      <c r="E1016">
        <v>9.4062698484967497E-2</v>
      </c>
      <c r="F1016" t="s">
        <v>406</v>
      </c>
      <c r="G1016">
        <v>-1</v>
      </c>
      <c r="H1016">
        <v>1</v>
      </c>
      <c r="I1016">
        <v>5</v>
      </c>
      <c r="J1016">
        <v>0</v>
      </c>
    </row>
    <row r="1017" spans="1:10" x14ac:dyDescent="0.25">
      <c r="A1017" t="s">
        <v>1920</v>
      </c>
      <c r="B1017" t="s">
        <v>413</v>
      </c>
      <c r="C1017">
        <v>-0.197971664400206</v>
      </c>
      <c r="D1017">
        <v>0.29432333895476298</v>
      </c>
      <c r="E1017">
        <v>3.9192779905387998E-2</v>
      </c>
      <c r="F1017" t="s">
        <v>406</v>
      </c>
      <c r="G1017">
        <v>-1</v>
      </c>
      <c r="H1017">
        <v>1</v>
      </c>
      <c r="I1017">
        <v>11</v>
      </c>
      <c r="J1017">
        <v>0</v>
      </c>
    </row>
    <row r="1018" spans="1:10" x14ac:dyDescent="0.25">
      <c r="A1018" t="s">
        <v>1921</v>
      </c>
      <c r="B1018" t="s">
        <v>412</v>
      </c>
      <c r="C1018">
        <v>-0.37000093001772699</v>
      </c>
      <c r="D1018">
        <v>4.4164212495207002E-2</v>
      </c>
      <c r="E1018">
        <v>0.13690068821398299</v>
      </c>
      <c r="F1018" t="s">
        <v>406</v>
      </c>
      <c r="G1018">
        <v>-1</v>
      </c>
      <c r="H1018">
        <v>1</v>
      </c>
      <c r="I1018">
        <v>4</v>
      </c>
      <c r="J1018">
        <v>0</v>
      </c>
    </row>
    <row r="1019" spans="1:10" x14ac:dyDescent="0.25">
      <c r="A1019" t="s">
        <v>1922</v>
      </c>
      <c r="B1019" t="s">
        <v>265</v>
      </c>
      <c r="C1019">
        <v>0.14617424372403401</v>
      </c>
      <c r="D1019">
        <v>0.44084730410807899</v>
      </c>
      <c r="E1019">
        <v>2.1366909528293499E-2</v>
      </c>
      <c r="F1019" t="s">
        <v>256</v>
      </c>
      <c r="G1019">
        <v>1</v>
      </c>
      <c r="H1019">
        <v>1</v>
      </c>
      <c r="I1019">
        <v>5</v>
      </c>
      <c r="J1019">
        <v>0</v>
      </c>
    </row>
    <row r="1020" spans="1:10" x14ac:dyDescent="0.25">
      <c r="A1020" t="s">
        <v>1923</v>
      </c>
      <c r="B1020" t="s">
        <v>175</v>
      </c>
      <c r="C1020">
        <v>-4.6772860531864302E-2</v>
      </c>
      <c r="D1020">
        <v>0.80612045879357996</v>
      </c>
      <c r="E1020">
        <v>2.1877004823331E-3</v>
      </c>
      <c r="F1020" t="s">
        <v>166</v>
      </c>
      <c r="G1020">
        <v>-1</v>
      </c>
      <c r="H1020">
        <v>1</v>
      </c>
      <c r="I1020">
        <v>21</v>
      </c>
      <c r="J1020">
        <v>0</v>
      </c>
    </row>
    <row r="1021" spans="1:10" x14ac:dyDescent="0.25">
      <c r="A1021" t="s">
        <v>1924</v>
      </c>
      <c r="B1021" t="s">
        <v>174</v>
      </c>
      <c r="C1021">
        <v>-3.8131647008392701E-2</v>
      </c>
      <c r="D1021">
        <v>0.84143871738552201</v>
      </c>
      <c r="E1021">
        <v>1.4540225035726E-3</v>
      </c>
      <c r="F1021" t="s">
        <v>166</v>
      </c>
      <c r="G1021">
        <v>-1</v>
      </c>
      <c r="H1021">
        <v>1</v>
      </c>
      <c r="I1021">
        <v>22</v>
      </c>
      <c r="J1021">
        <v>0</v>
      </c>
    </row>
    <row r="1022" spans="1:10" x14ac:dyDescent="0.25">
      <c r="A1022" t="s">
        <v>1925</v>
      </c>
      <c r="B1022" t="s">
        <v>173</v>
      </c>
      <c r="C1022">
        <v>-0.371810474899539</v>
      </c>
      <c r="D1022">
        <v>4.3058556585626101E-2</v>
      </c>
      <c r="E1022">
        <v>0.13824302924501999</v>
      </c>
      <c r="F1022" t="s">
        <v>166</v>
      </c>
      <c r="G1022">
        <v>-1</v>
      </c>
      <c r="H1022">
        <v>1</v>
      </c>
      <c r="I1022">
        <v>7</v>
      </c>
      <c r="J1022">
        <v>0</v>
      </c>
    </row>
    <row r="1023" spans="1:10" x14ac:dyDescent="0.25">
      <c r="A1023" t="s">
        <v>1926</v>
      </c>
      <c r="B1023" t="s">
        <v>172</v>
      </c>
      <c r="C1023">
        <v>-0.41187106237360899</v>
      </c>
      <c r="D1023">
        <v>2.3728796550924001E-2</v>
      </c>
      <c r="E1023">
        <v>0.16963777202076499</v>
      </c>
      <c r="F1023" t="s">
        <v>166</v>
      </c>
      <c r="G1023">
        <v>-1</v>
      </c>
      <c r="H1023">
        <v>1</v>
      </c>
      <c r="I1023">
        <v>3</v>
      </c>
      <c r="J1023">
        <v>0</v>
      </c>
    </row>
    <row r="1024" spans="1:10" x14ac:dyDescent="0.25">
      <c r="A1024" t="s">
        <v>1927</v>
      </c>
      <c r="B1024" t="s">
        <v>115</v>
      </c>
      <c r="C1024">
        <v>-6.0355551039418101E-2</v>
      </c>
      <c r="D1024">
        <v>0.75137788928589999</v>
      </c>
      <c r="E1024">
        <v>3.6427925412720998E-3</v>
      </c>
      <c r="F1024" t="s">
        <v>106</v>
      </c>
      <c r="G1024">
        <v>-1</v>
      </c>
      <c r="H1024">
        <v>1</v>
      </c>
      <c r="I1024">
        <v>22</v>
      </c>
      <c r="J1024">
        <v>0</v>
      </c>
    </row>
    <row r="1025" spans="1:10" x14ac:dyDescent="0.25">
      <c r="A1025" t="s">
        <v>1928</v>
      </c>
      <c r="B1025" t="s">
        <v>114</v>
      </c>
      <c r="C1025">
        <v>-7.2374488202117199E-2</v>
      </c>
      <c r="D1025">
        <v>0.70389617497831203</v>
      </c>
      <c r="E1025">
        <v>5.2380665425185999E-3</v>
      </c>
      <c r="F1025" t="s">
        <v>106</v>
      </c>
      <c r="G1025">
        <v>-1</v>
      </c>
      <c r="H1025">
        <v>1</v>
      </c>
      <c r="I1025">
        <v>21</v>
      </c>
      <c r="J1025">
        <v>0</v>
      </c>
    </row>
    <row r="1026" spans="1:10" x14ac:dyDescent="0.25">
      <c r="A1026" t="s">
        <v>1929</v>
      </c>
      <c r="B1026" t="s">
        <v>113</v>
      </c>
      <c r="C1026">
        <v>-0.42833986766757998</v>
      </c>
      <c r="D1026">
        <v>1.8199742279462999E-2</v>
      </c>
      <c r="E1026">
        <v>0.18347504223347999</v>
      </c>
      <c r="F1026" t="s">
        <v>106</v>
      </c>
      <c r="G1026">
        <v>-1</v>
      </c>
      <c r="H1026">
        <v>1</v>
      </c>
      <c r="I1026">
        <v>3</v>
      </c>
      <c r="J1026">
        <v>0</v>
      </c>
    </row>
    <row r="1027" spans="1:10" x14ac:dyDescent="0.25">
      <c r="A1027" t="s">
        <v>1930</v>
      </c>
      <c r="B1027" t="s">
        <v>112</v>
      </c>
      <c r="C1027">
        <v>-0.34316586076546002</v>
      </c>
      <c r="D1027">
        <v>6.3373713188208905E-2</v>
      </c>
      <c r="E1027">
        <v>0.11776280799489899</v>
      </c>
      <c r="F1027" t="s">
        <v>106</v>
      </c>
      <c r="G1027">
        <v>-1</v>
      </c>
      <c r="H1027">
        <v>1</v>
      </c>
      <c r="I1027">
        <v>12</v>
      </c>
      <c r="J1027">
        <v>0</v>
      </c>
    </row>
    <row r="1028" spans="1:10" x14ac:dyDescent="0.25">
      <c r="A1028" t="s">
        <v>1931</v>
      </c>
      <c r="B1028" t="s">
        <v>25</v>
      </c>
      <c r="C1028">
        <v>-0.19089910197111701</v>
      </c>
      <c r="D1028">
        <v>0.31225568935936399</v>
      </c>
      <c r="E1028">
        <v>3.6442467133379203E-2</v>
      </c>
      <c r="F1028" t="s">
        <v>16</v>
      </c>
      <c r="G1028">
        <v>-1</v>
      </c>
      <c r="H1028">
        <v>1</v>
      </c>
      <c r="I1028">
        <v>12</v>
      </c>
      <c r="J1028">
        <v>0</v>
      </c>
    </row>
    <row r="1029" spans="1:10" x14ac:dyDescent="0.25">
      <c r="A1029" t="s">
        <v>1932</v>
      </c>
      <c r="B1029" t="s">
        <v>24</v>
      </c>
      <c r="C1029">
        <v>-0.10417898815596</v>
      </c>
      <c r="D1029">
        <v>0.58378796648696196</v>
      </c>
      <c r="E1029">
        <v>1.0853261573199701E-2</v>
      </c>
      <c r="F1029" t="s">
        <v>16</v>
      </c>
      <c r="G1029">
        <v>-1</v>
      </c>
      <c r="H1029">
        <v>1</v>
      </c>
      <c r="I1029">
        <v>27</v>
      </c>
      <c r="J1029">
        <v>0</v>
      </c>
    </row>
    <row r="1030" spans="1:10" x14ac:dyDescent="0.25">
      <c r="A1030" t="s">
        <v>1933</v>
      </c>
      <c r="B1030" t="s">
        <v>23</v>
      </c>
      <c r="C1030">
        <v>-0.22302756114620301</v>
      </c>
      <c r="D1030">
        <v>0.23615214697700301</v>
      </c>
      <c r="E1030">
        <v>4.9741293030823697E-2</v>
      </c>
      <c r="F1030" t="s">
        <v>16</v>
      </c>
      <c r="G1030">
        <v>-1</v>
      </c>
      <c r="H1030">
        <v>1</v>
      </c>
      <c r="I1030">
        <v>5</v>
      </c>
      <c r="J1030">
        <v>0</v>
      </c>
    </row>
    <row r="1031" spans="1:10" x14ac:dyDescent="0.25">
      <c r="A1031" t="s">
        <v>1934</v>
      </c>
      <c r="B1031" t="s">
        <v>22</v>
      </c>
      <c r="C1031">
        <v>-0.19128684867892201</v>
      </c>
      <c r="D1031">
        <v>0.31125530729562201</v>
      </c>
      <c r="E1031">
        <v>3.6590658477513402E-2</v>
      </c>
      <c r="F1031" t="s">
        <v>16</v>
      </c>
      <c r="G1031">
        <v>-1</v>
      </c>
      <c r="H1031">
        <v>1</v>
      </c>
      <c r="I1031">
        <v>11</v>
      </c>
      <c r="J1031">
        <v>0</v>
      </c>
    </row>
    <row r="1032" spans="1:10" x14ac:dyDescent="0.25">
      <c r="A1032" t="s">
        <v>1935</v>
      </c>
      <c r="B1032" t="s">
        <v>551</v>
      </c>
      <c r="C1032">
        <v>-0.27150195558269002</v>
      </c>
      <c r="D1032">
        <v>0.146692861195096</v>
      </c>
      <c r="E1032">
        <v>7.3713311885225105E-2</v>
      </c>
      <c r="F1032" t="s">
        <v>526</v>
      </c>
      <c r="G1032">
        <v>-1</v>
      </c>
      <c r="H1032">
        <v>1</v>
      </c>
      <c r="I1032">
        <v>12</v>
      </c>
      <c r="J1032">
        <v>0</v>
      </c>
    </row>
    <row r="1033" spans="1:10" x14ac:dyDescent="0.25">
      <c r="A1033" t="s">
        <v>1936</v>
      </c>
      <c r="B1033" t="s">
        <v>546</v>
      </c>
      <c r="C1033">
        <v>-0.28257789859476001</v>
      </c>
      <c r="D1033">
        <v>0.13027829402168101</v>
      </c>
      <c r="E1033">
        <v>7.9850268774230904E-2</v>
      </c>
      <c r="F1033" t="s">
        <v>526</v>
      </c>
      <c r="G1033">
        <v>-1</v>
      </c>
      <c r="H1033">
        <v>1</v>
      </c>
      <c r="I1033">
        <v>9</v>
      </c>
      <c r="J1033">
        <v>0</v>
      </c>
    </row>
    <row r="1034" spans="1:10" x14ac:dyDescent="0.25">
      <c r="A1034" t="s">
        <v>1937</v>
      </c>
      <c r="B1034" t="s">
        <v>541</v>
      </c>
      <c r="C1034">
        <v>-0.27626181210612499</v>
      </c>
      <c r="D1034">
        <v>0.13946481906802199</v>
      </c>
      <c r="E1034">
        <v>7.6320588828160105E-2</v>
      </c>
      <c r="F1034" t="s">
        <v>526</v>
      </c>
      <c r="G1034">
        <v>-1</v>
      </c>
      <c r="H1034">
        <v>1</v>
      </c>
      <c r="I1034">
        <v>10</v>
      </c>
      <c r="J1034">
        <v>0</v>
      </c>
    </row>
    <row r="1035" spans="1:10" x14ac:dyDescent="0.25">
      <c r="A1035" t="s">
        <v>1938</v>
      </c>
      <c r="B1035" t="s">
        <v>536</v>
      </c>
      <c r="C1035">
        <v>-0.255053635126541</v>
      </c>
      <c r="D1035">
        <v>0.17375147553423301</v>
      </c>
      <c r="E1035">
        <v>6.5052356791263005E-2</v>
      </c>
      <c r="F1035" t="s">
        <v>526</v>
      </c>
      <c r="G1035">
        <v>-1</v>
      </c>
      <c r="H1035">
        <v>1</v>
      </c>
      <c r="I1035">
        <v>15</v>
      </c>
      <c r="J1035">
        <v>0</v>
      </c>
    </row>
    <row r="1036" spans="1:10" x14ac:dyDescent="0.25">
      <c r="A1036" t="s">
        <v>1939</v>
      </c>
      <c r="B1036" t="s">
        <v>161</v>
      </c>
      <c r="C1036">
        <v>-0.112758958256248</v>
      </c>
      <c r="D1036">
        <v>0.55300694298406805</v>
      </c>
      <c r="E1036">
        <v>1.2714582667034201E-2</v>
      </c>
      <c r="F1036" t="s">
        <v>136</v>
      </c>
      <c r="G1036">
        <v>-1</v>
      </c>
      <c r="H1036">
        <v>1</v>
      </c>
      <c r="I1036">
        <v>11</v>
      </c>
      <c r="J1036">
        <v>0</v>
      </c>
    </row>
    <row r="1037" spans="1:10" x14ac:dyDescent="0.25">
      <c r="A1037" t="s">
        <v>1940</v>
      </c>
      <c r="B1037" t="s">
        <v>156</v>
      </c>
      <c r="C1037">
        <v>-0.200918884428676</v>
      </c>
      <c r="D1037">
        <v>0.28704748743224501</v>
      </c>
      <c r="E1037">
        <v>4.0368398120064201E-2</v>
      </c>
      <c r="F1037" t="s">
        <v>136</v>
      </c>
      <c r="G1037">
        <v>-1</v>
      </c>
      <c r="H1037">
        <v>1</v>
      </c>
      <c r="I1037">
        <v>4</v>
      </c>
      <c r="J1037">
        <v>0</v>
      </c>
    </row>
    <row r="1038" spans="1:10" x14ac:dyDescent="0.25">
      <c r="A1038" t="s">
        <v>1941</v>
      </c>
      <c r="B1038" t="s">
        <v>151</v>
      </c>
      <c r="C1038">
        <v>-0.125833944696876</v>
      </c>
      <c r="D1038">
        <v>0.50760195674478203</v>
      </c>
      <c r="E1038">
        <v>1.5834181637976601E-2</v>
      </c>
      <c r="F1038" t="s">
        <v>136</v>
      </c>
      <c r="G1038">
        <v>-1</v>
      </c>
      <c r="H1038">
        <v>1</v>
      </c>
      <c r="I1038">
        <v>9</v>
      </c>
      <c r="J1038">
        <v>0</v>
      </c>
    </row>
    <row r="1039" spans="1:10" x14ac:dyDescent="0.25">
      <c r="A1039" t="s">
        <v>1942</v>
      </c>
      <c r="B1039" t="s">
        <v>146</v>
      </c>
      <c r="C1039">
        <v>-1.8591595552228599E-2</v>
      </c>
      <c r="D1039">
        <v>0.92232008037389202</v>
      </c>
      <c r="E1039">
        <v>3.4564742517769999E-4</v>
      </c>
      <c r="F1039" t="s">
        <v>136</v>
      </c>
      <c r="G1039">
        <v>-1</v>
      </c>
      <c r="H1039">
        <v>1</v>
      </c>
      <c r="I1039">
        <v>17</v>
      </c>
      <c r="J1039">
        <v>0</v>
      </c>
    </row>
    <row r="1040" spans="1:10" x14ac:dyDescent="0.25">
      <c r="A1040" t="s">
        <v>1943</v>
      </c>
      <c r="B1040" t="s">
        <v>461</v>
      </c>
      <c r="C1040">
        <v>-0.218296149733336</v>
      </c>
      <c r="D1040">
        <v>0.24649910053708801</v>
      </c>
      <c r="E1040">
        <v>4.76532089883994E-2</v>
      </c>
      <c r="F1040" t="s">
        <v>436</v>
      </c>
      <c r="G1040">
        <v>-1</v>
      </c>
      <c r="H1040">
        <v>1</v>
      </c>
      <c r="I1040">
        <v>19</v>
      </c>
      <c r="J1040">
        <v>0</v>
      </c>
    </row>
    <row r="1041" spans="1:10" x14ac:dyDescent="0.25">
      <c r="A1041" t="s">
        <v>1944</v>
      </c>
      <c r="B1041" t="s">
        <v>456</v>
      </c>
      <c r="C1041">
        <v>-0.206421600586188</v>
      </c>
      <c r="D1041">
        <v>0.27377274660934497</v>
      </c>
      <c r="E1041">
        <v>4.2609877188564099E-2</v>
      </c>
      <c r="F1041" t="s">
        <v>436</v>
      </c>
      <c r="G1041">
        <v>-1</v>
      </c>
      <c r="H1041">
        <v>1</v>
      </c>
      <c r="I1041">
        <v>22</v>
      </c>
      <c r="J1041">
        <v>0</v>
      </c>
    </row>
    <row r="1042" spans="1:10" x14ac:dyDescent="0.25">
      <c r="A1042" t="s">
        <v>1945</v>
      </c>
      <c r="B1042" t="s">
        <v>451</v>
      </c>
      <c r="C1042">
        <v>-0.19788206109868101</v>
      </c>
      <c r="D1042">
        <v>0.294546357952505</v>
      </c>
      <c r="E1042">
        <v>3.9157310104662099E-2</v>
      </c>
      <c r="F1042" t="s">
        <v>436</v>
      </c>
      <c r="G1042">
        <v>-1</v>
      </c>
      <c r="H1042">
        <v>1</v>
      </c>
      <c r="I1042">
        <v>23</v>
      </c>
      <c r="J1042">
        <v>0</v>
      </c>
    </row>
    <row r="1043" spans="1:10" x14ac:dyDescent="0.25">
      <c r="A1043" t="s">
        <v>1946</v>
      </c>
      <c r="B1043" t="s">
        <v>446</v>
      </c>
      <c r="C1043">
        <v>-0.17765950781720499</v>
      </c>
      <c r="D1043">
        <v>0.34761034907341498</v>
      </c>
      <c r="E1043">
        <v>3.1562900717851901E-2</v>
      </c>
      <c r="F1043" t="s">
        <v>436</v>
      </c>
      <c r="G1043">
        <v>-1</v>
      </c>
      <c r="H1043">
        <v>1</v>
      </c>
      <c r="I1043">
        <v>24</v>
      </c>
      <c r="J1043">
        <v>0</v>
      </c>
    </row>
    <row r="1044" spans="1:10" x14ac:dyDescent="0.25">
      <c r="A1044" t="s">
        <v>1947</v>
      </c>
      <c r="B1044" t="s">
        <v>251</v>
      </c>
      <c r="C1044">
        <v>0.222148026964681</v>
      </c>
      <c r="D1044">
        <v>0.23805324026449801</v>
      </c>
      <c r="E1044">
        <v>4.9349745884301001E-2</v>
      </c>
      <c r="F1044" t="s">
        <v>226</v>
      </c>
      <c r="G1044">
        <v>1</v>
      </c>
      <c r="H1044">
        <v>1</v>
      </c>
      <c r="I1044">
        <v>16</v>
      </c>
      <c r="J1044">
        <v>0</v>
      </c>
    </row>
    <row r="1045" spans="1:10" x14ac:dyDescent="0.25">
      <c r="A1045" t="s">
        <v>1948</v>
      </c>
      <c r="B1045" t="s">
        <v>246</v>
      </c>
      <c r="C1045">
        <v>0.203799280689094</v>
      </c>
      <c r="D1045">
        <v>0.28004849417199801</v>
      </c>
      <c r="E1045">
        <v>4.1534146809392401E-2</v>
      </c>
      <c r="F1045" t="s">
        <v>226</v>
      </c>
      <c r="G1045">
        <v>1</v>
      </c>
      <c r="H1045">
        <v>1</v>
      </c>
      <c r="I1045">
        <v>21</v>
      </c>
      <c r="J1045">
        <v>0</v>
      </c>
    </row>
    <row r="1046" spans="1:10" x14ac:dyDescent="0.25">
      <c r="A1046" t="s">
        <v>1949</v>
      </c>
      <c r="B1046" t="s">
        <v>241</v>
      </c>
      <c r="C1046">
        <v>0.21791773683013299</v>
      </c>
      <c r="D1046">
        <v>0.247339400414614</v>
      </c>
      <c r="E1046">
        <v>4.7488140025167401E-2</v>
      </c>
      <c r="F1046" t="s">
        <v>226</v>
      </c>
      <c r="G1046">
        <v>1</v>
      </c>
      <c r="H1046">
        <v>1</v>
      </c>
      <c r="I1046">
        <v>18</v>
      </c>
      <c r="J1046">
        <v>0</v>
      </c>
    </row>
    <row r="1047" spans="1:10" x14ac:dyDescent="0.25">
      <c r="A1047" t="s">
        <v>1950</v>
      </c>
      <c r="B1047" t="s">
        <v>236</v>
      </c>
      <c r="C1047">
        <v>0.23770949098365299</v>
      </c>
      <c r="D1047">
        <v>0.205911103477214</v>
      </c>
      <c r="E1047">
        <v>5.6505802103707897E-2</v>
      </c>
      <c r="F1047" t="s">
        <v>226</v>
      </c>
      <c r="G1047">
        <v>1</v>
      </c>
      <c r="H1047">
        <v>1</v>
      </c>
      <c r="I1047">
        <v>14</v>
      </c>
      <c r="J1047">
        <v>0</v>
      </c>
    </row>
    <row r="1048" spans="1:10" x14ac:dyDescent="0.25">
      <c r="A1048" t="s">
        <v>1951</v>
      </c>
      <c r="B1048" t="s">
        <v>221</v>
      </c>
      <c r="C1048">
        <v>0.261000913545061</v>
      </c>
      <c r="D1048">
        <v>0.16358928798403</v>
      </c>
      <c r="E1048">
        <v>6.8121476871356501E-2</v>
      </c>
      <c r="F1048" t="s">
        <v>196</v>
      </c>
      <c r="G1048">
        <v>1</v>
      </c>
      <c r="H1048">
        <v>1</v>
      </c>
      <c r="I1048">
        <v>17</v>
      </c>
      <c r="J1048">
        <v>0</v>
      </c>
    </row>
    <row r="1049" spans="1:10" x14ac:dyDescent="0.25">
      <c r="A1049" t="s">
        <v>1952</v>
      </c>
      <c r="B1049" t="s">
        <v>216</v>
      </c>
      <c r="C1049">
        <v>0.22442071377234901</v>
      </c>
      <c r="D1049">
        <v>0.233161699780327</v>
      </c>
      <c r="E1049">
        <v>5.0364656770090901E-2</v>
      </c>
      <c r="F1049" t="s">
        <v>196</v>
      </c>
      <c r="G1049">
        <v>1</v>
      </c>
      <c r="H1049">
        <v>1</v>
      </c>
      <c r="I1049">
        <v>21</v>
      </c>
      <c r="J1049">
        <v>0</v>
      </c>
    </row>
    <row r="1050" spans="1:10" x14ac:dyDescent="0.25">
      <c r="A1050" t="s">
        <v>1953</v>
      </c>
      <c r="B1050" t="s">
        <v>211</v>
      </c>
      <c r="C1050">
        <v>0.23354101478553399</v>
      </c>
      <c r="D1050">
        <v>0.21421216310758401</v>
      </c>
      <c r="E1050">
        <v>5.4541405587057397E-2</v>
      </c>
      <c r="F1050" t="s">
        <v>196</v>
      </c>
      <c r="G1050">
        <v>1</v>
      </c>
      <c r="H1050">
        <v>1</v>
      </c>
      <c r="I1050">
        <v>20</v>
      </c>
      <c r="J1050">
        <v>0</v>
      </c>
    </row>
    <row r="1051" spans="1:10" x14ac:dyDescent="0.25">
      <c r="A1051" t="s">
        <v>1954</v>
      </c>
      <c r="B1051" t="s">
        <v>206</v>
      </c>
      <c r="C1051">
        <v>0.25194250368619198</v>
      </c>
      <c r="D1051">
        <v>0.179241491979579</v>
      </c>
      <c r="E1051">
        <v>6.3475025163667306E-2</v>
      </c>
      <c r="F1051" t="s">
        <v>196</v>
      </c>
      <c r="G1051">
        <v>1</v>
      </c>
      <c r="H1051">
        <v>1</v>
      </c>
      <c r="I1051">
        <v>18</v>
      </c>
      <c r="J1051">
        <v>0</v>
      </c>
    </row>
    <row r="1052" spans="1:10" x14ac:dyDescent="0.25">
      <c r="A1052" t="s">
        <v>1955</v>
      </c>
      <c r="B1052" t="s">
        <v>311</v>
      </c>
      <c r="C1052">
        <v>0.25032850904513698</v>
      </c>
      <c r="D1052">
        <v>0.182137126994488</v>
      </c>
      <c r="E1052">
        <v>6.2664362440761401E-2</v>
      </c>
      <c r="F1052" t="s">
        <v>286</v>
      </c>
      <c r="G1052">
        <v>1</v>
      </c>
      <c r="H1052">
        <v>1</v>
      </c>
      <c r="I1052">
        <v>17</v>
      </c>
      <c r="J1052">
        <v>0</v>
      </c>
    </row>
    <row r="1053" spans="1:10" x14ac:dyDescent="0.25">
      <c r="A1053" t="s">
        <v>1956</v>
      </c>
      <c r="B1053" t="s">
        <v>306</v>
      </c>
      <c r="C1053">
        <v>0.23730810636163099</v>
      </c>
      <c r="D1053">
        <v>0.20670066095595599</v>
      </c>
      <c r="E1053">
        <v>5.6315137344943603E-2</v>
      </c>
      <c r="F1053" t="s">
        <v>286</v>
      </c>
      <c r="G1053">
        <v>1</v>
      </c>
      <c r="H1053">
        <v>1</v>
      </c>
      <c r="I1053">
        <v>18</v>
      </c>
      <c r="J1053">
        <v>0</v>
      </c>
    </row>
    <row r="1054" spans="1:10" x14ac:dyDescent="0.25">
      <c r="A1054" t="s">
        <v>1957</v>
      </c>
      <c r="B1054" t="s">
        <v>301</v>
      </c>
      <c r="C1054">
        <v>0.255208381766517</v>
      </c>
      <c r="D1054">
        <v>0.17348154009036301</v>
      </c>
      <c r="E1054">
        <v>6.5131318123884605E-2</v>
      </c>
      <c r="F1054" t="s">
        <v>286</v>
      </c>
      <c r="G1054">
        <v>1</v>
      </c>
      <c r="H1054">
        <v>1</v>
      </c>
      <c r="I1054">
        <v>14</v>
      </c>
      <c r="J1054">
        <v>0</v>
      </c>
    </row>
    <row r="1055" spans="1:10" x14ac:dyDescent="0.25">
      <c r="A1055" t="s">
        <v>1958</v>
      </c>
      <c r="B1055" t="s">
        <v>296</v>
      </c>
      <c r="C1055">
        <v>0.27835805380942702</v>
      </c>
      <c r="D1055">
        <v>0.136365154191742</v>
      </c>
      <c r="E1055">
        <v>7.7483206120572301E-2</v>
      </c>
      <c r="F1055" t="s">
        <v>286</v>
      </c>
      <c r="G1055">
        <v>1</v>
      </c>
      <c r="H1055">
        <v>1</v>
      </c>
      <c r="I1055">
        <v>11</v>
      </c>
      <c r="J1055">
        <v>0</v>
      </c>
    </row>
    <row r="1056" spans="1:10" x14ac:dyDescent="0.25">
      <c r="A1056" t="s">
        <v>1959</v>
      </c>
      <c r="B1056" t="s">
        <v>521</v>
      </c>
      <c r="C1056">
        <v>-0.10235014502325999</v>
      </c>
      <c r="D1056">
        <v>0.59044513514509001</v>
      </c>
      <c r="E1056">
        <v>1.04755521862827E-2</v>
      </c>
      <c r="F1056" t="s">
        <v>496</v>
      </c>
      <c r="G1056">
        <v>-1</v>
      </c>
      <c r="H1056">
        <v>1</v>
      </c>
      <c r="I1056">
        <v>18</v>
      </c>
      <c r="J1056">
        <v>0</v>
      </c>
    </row>
    <row r="1057" spans="1:10" x14ac:dyDescent="0.25">
      <c r="A1057" t="s">
        <v>1960</v>
      </c>
      <c r="B1057" t="s">
        <v>516</v>
      </c>
      <c r="C1057">
        <v>-8.6899315509420497E-2</v>
      </c>
      <c r="D1057">
        <v>0.647952809090935</v>
      </c>
      <c r="E1057">
        <v>7.5514910360058004E-3</v>
      </c>
      <c r="F1057" t="s">
        <v>496</v>
      </c>
      <c r="G1057">
        <v>-1</v>
      </c>
      <c r="H1057">
        <v>1</v>
      </c>
      <c r="I1057">
        <v>21</v>
      </c>
      <c r="J1057">
        <v>0</v>
      </c>
    </row>
    <row r="1058" spans="1:10" x14ac:dyDescent="0.25">
      <c r="A1058" t="s">
        <v>1961</v>
      </c>
      <c r="B1058" t="s">
        <v>511</v>
      </c>
      <c r="C1058">
        <v>-6.2632319643888296E-2</v>
      </c>
      <c r="D1058">
        <v>0.74230869411310196</v>
      </c>
      <c r="E1058">
        <v>3.9228074639741997E-3</v>
      </c>
      <c r="F1058" t="s">
        <v>496</v>
      </c>
      <c r="G1058">
        <v>-1</v>
      </c>
      <c r="H1058">
        <v>1</v>
      </c>
      <c r="I1058">
        <v>23</v>
      </c>
      <c r="J1058">
        <v>0</v>
      </c>
    </row>
    <row r="1059" spans="1:10" x14ac:dyDescent="0.25">
      <c r="A1059" t="s">
        <v>1962</v>
      </c>
      <c r="B1059" t="s">
        <v>506</v>
      </c>
      <c r="C1059">
        <v>-5.9882532304761801E-2</v>
      </c>
      <c r="D1059">
        <v>0.75326621905078395</v>
      </c>
      <c r="E1059">
        <v>3.5859176752308002E-3</v>
      </c>
      <c r="F1059" t="s">
        <v>496</v>
      </c>
      <c r="G1059">
        <v>-1</v>
      </c>
      <c r="H1059">
        <v>1</v>
      </c>
      <c r="I1059">
        <v>24</v>
      </c>
      <c r="J1059">
        <v>0</v>
      </c>
    </row>
    <row r="1060" spans="1:10" x14ac:dyDescent="0.25">
      <c r="A1060" t="s">
        <v>1963</v>
      </c>
      <c r="B1060" t="s">
        <v>401</v>
      </c>
      <c r="C1060">
        <v>-0.14983661034062001</v>
      </c>
      <c r="D1060">
        <v>0.42935648183244302</v>
      </c>
      <c r="E1060">
        <v>2.2451009798367401E-2</v>
      </c>
      <c r="F1060" t="s">
        <v>376</v>
      </c>
      <c r="G1060">
        <v>-1</v>
      </c>
      <c r="H1060">
        <v>1</v>
      </c>
      <c r="I1060">
        <v>11</v>
      </c>
      <c r="J1060">
        <v>0</v>
      </c>
    </row>
    <row r="1061" spans="1:10" x14ac:dyDescent="0.25">
      <c r="A1061" t="s">
        <v>1964</v>
      </c>
      <c r="B1061" t="s">
        <v>396</v>
      </c>
      <c r="C1061">
        <v>-0.21226958932996601</v>
      </c>
      <c r="D1061">
        <v>0.26010700934550501</v>
      </c>
      <c r="E1061">
        <v>4.5058378554312599E-2</v>
      </c>
      <c r="F1061" t="s">
        <v>376</v>
      </c>
      <c r="G1061">
        <v>-1</v>
      </c>
      <c r="H1061">
        <v>1</v>
      </c>
      <c r="I1061">
        <v>9</v>
      </c>
      <c r="J1061">
        <v>0</v>
      </c>
    </row>
    <row r="1062" spans="1:10" x14ac:dyDescent="0.25">
      <c r="A1062" t="s">
        <v>1965</v>
      </c>
      <c r="B1062" t="s">
        <v>391</v>
      </c>
      <c r="C1062">
        <v>-0.13428728750515501</v>
      </c>
      <c r="D1062">
        <v>0.479266501471932</v>
      </c>
      <c r="E1062">
        <v>1.8033075585492601E-2</v>
      </c>
      <c r="F1062" t="s">
        <v>376</v>
      </c>
      <c r="G1062">
        <v>-1</v>
      </c>
      <c r="H1062">
        <v>1</v>
      </c>
      <c r="I1062">
        <v>14</v>
      </c>
      <c r="J1062">
        <v>0</v>
      </c>
    </row>
    <row r="1063" spans="1:10" x14ac:dyDescent="0.25">
      <c r="A1063" t="s">
        <v>1966</v>
      </c>
      <c r="B1063" t="s">
        <v>386</v>
      </c>
      <c r="C1063">
        <v>-0.13249864976370501</v>
      </c>
      <c r="D1063">
        <v>0.48519301373282803</v>
      </c>
      <c r="E1063">
        <v>1.75558921892051E-2</v>
      </c>
      <c r="F1063" t="s">
        <v>376</v>
      </c>
      <c r="G1063">
        <v>-1</v>
      </c>
      <c r="H1063">
        <v>1</v>
      </c>
      <c r="I1063">
        <v>15</v>
      </c>
      <c r="J1063">
        <v>0</v>
      </c>
    </row>
    <row r="1064" spans="1:10" x14ac:dyDescent="0.25">
      <c r="A1064" t="s">
        <v>1967</v>
      </c>
      <c r="B1064" t="s">
        <v>371</v>
      </c>
      <c r="C1064">
        <v>-0.33875304794046701</v>
      </c>
      <c r="D1064">
        <v>6.70774599876202E-2</v>
      </c>
      <c r="E1064">
        <v>0.114753627488957</v>
      </c>
      <c r="F1064" t="s">
        <v>346</v>
      </c>
      <c r="G1064">
        <v>-1</v>
      </c>
      <c r="H1064">
        <v>1</v>
      </c>
      <c r="I1064">
        <v>6</v>
      </c>
      <c r="J1064">
        <v>0</v>
      </c>
    </row>
    <row r="1065" spans="1:10" x14ac:dyDescent="0.25">
      <c r="A1065" t="s">
        <v>1968</v>
      </c>
      <c r="B1065" t="s">
        <v>366</v>
      </c>
      <c r="C1065">
        <v>-0.37288509051928198</v>
      </c>
      <c r="D1065">
        <v>4.2412486688324098E-2</v>
      </c>
      <c r="E1065">
        <v>0.13904329073157301</v>
      </c>
      <c r="F1065" t="s">
        <v>346</v>
      </c>
      <c r="G1065">
        <v>-1</v>
      </c>
      <c r="H1065">
        <v>1</v>
      </c>
      <c r="I1065">
        <v>4</v>
      </c>
      <c r="J1065">
        <v>0</v>
      </c>
    </row>
    <row r="1066" spans="1:10" x14ac:dyDescent="0.25">
      <c r="A1066" t="s">
        <v>1969</v>
      </c>
      <c r="B1066" t="s">
        <v>361</v>
      </c>
      <c r="C1066">
        <v>-0.25317848294581402</v>
      </c>
      <c r="D1066">
        <v>0.17704603057753401</v>
      </c>
      <c r="E1066">
        <v>6.4099344226743696E-2</v>
      </c>
      <c r="F1066" t="s">
        <v>346</v>
      </c>
      <c r="G1066">
        <v>-1</v>
      </c>
      <c r="H1066">
        <v>1</v>
      </c>
      <c r="I1066">
        <v>13</v>
      </c>
      <c r="J1066">
        <v>0</v>
      </c>
    </row>
    <row r="1067" spans="1:10" x14ac:dyDescent="0.25">
      <c r="A1067" t="s">
        <v>1970</v>
      </c>
      <c r="B1067" t="s">
        <v>356</v>
      </c>
      <c r="C1067">
        <v>-5.21243458440789E-2</v>
      </c>
      <c r="D1067">
        <v>0.78442933698795803</v>
      </c>
      <c r="E1067">
        <v>2.7169474296732002E-3</v>
      </c>
      <c r="F1067" t="s">
        <v>346</v>
      </c>
      <c r="G1067">
        <v>-1</v>
      </c>
      <c r="H1067">
        <v>1</v>
      </c>
      <c r="I1067">
        <v>20</v>
      </c>
      <c r="J1067">
        <v>0</v>
      </c>
    </row>
    <row r="1068" spans="1:10" x14ac:dyDescent="0.25">
      <c r="A1068" t="s">
        <v>1971</v>
      </c>
      <c r="B1068" t="s">
        <v>341</v>
      </c>
      <c r="C1068">
        <v>-5.9399103457741097E-2</v>
      </c>
      <c r="D1068">
        <v>0.755197549403122</v>
      </c>
      <c r="E1068">
        <v>3.5282534915834999E-3</v>
      </c>
      <c r="F1068" t="s">
        <v>316</v>
      </c>
      <c r="G1068">
        <v>-1</v>
      </c>
      <c r="H1068">
        <v>1</v>
      </c>
      <c r="I1068">
        <v>18</v>
      </c>
      <c r="J1068">
        <v>0</v>
      </c>
    </row>
    <row r="1069" spans="1:10" x14ac:dyDescent="0.25">
      <c r="A1069" t="s">
        <v>1972</v>
      </c>
      <c r="B1069" t="s">
        <v>336</v>
      </c>
      <c r="C1069">
        <v>-6.9194106336622693E-2</v>
      </c>
      <c r="D1069">
        <v>0.71636306927698001</v>
      </c>
      <c r="E1069">
        <v>4.7878243517240002E-3</v>
      </c>
      <c r="F1069" t="s">
        <v>316</v>
      </c>
      <c r="G1069">
        <v>-1</v>
      </c>
      <c r="H1069">
        <v>1</v>
      </c>
      <c r="I1069">
        <v>17</v>
      </c>
      <c r="J1069">
        <v>0</v>
      </c>
    </row>
    <row r="1070" spans="1:10" x14ac:dyDescent="0.25">
      <c r="A1070" t="s">
        <v>1973</v>
      </c>
      <c r="B1070" t="s">
        <v>431</v>
      </c>
      <c r="C1070">
        <v>-0.20261291265984399</v>
      </c>
      <c r="D1070">
        <v>0.28291782133807603</v>
      </c>
      <c r="E1070">
        <v>4.1051992376506002E-2</v>
      </c>
      <c r="F1070" t="s">
        <v>406</v>
      </c>
      <c r="G1070">
        <v>-1</v>
      </c>
      <c r="H1070">
        <v>1</v>
      </c>
      <c r="I1070">
        <v>10</v>
      </c>
      <c r="J1070">
        <v>0</v>
      </c>
    </row>
    <row r="1071" spans="1:10" x14ac:dyDescent="0.25">
      <c r="A1071" t="s">
        <v>1974</v>
      </c>
      <c r="B1071" t="s">
        <v>426</v>
      </c>
      <c r="C1071">
        <v>-0.227977190441564</v>
      </c>
      <c r="D1071">
        <v>0.22564309278919201</v>
      </c>
      <c r="E1071">
        <v>5.1973599361629402E-2</v>
      </c>
      <c r="F1071" t="s">
        <v>406</v>
      </c>
      <c r="G1071">
        <v>-1</v>
      </c>
      <c r="H1071">
        <v>1</v>
      </c>
      <c r="I1071">
        <v>9</v>
      </c>
      <c r="J1071">
        <v>0</v>
      </c>
    </row>
    <row r="1072" spans="1:10" x14ac:dyDescent="0.25">
      <c r="A1072" t="s">
        <v>1975</v>
      </c>
      <c r="B1072" t="s">
        <v>421</v>
      </c>
      <c r="C1072">
        <v>-0.25035017769775603</v>
      </c>
      <c r="D1072">
        <v>0.182098035867993</v>
      </c>
      <c r="E1072">
        <v>6.2675211473298006E-2</v>
      </c>
      <c r="F1072" t="s">
        <v>406</v>
      </c>
      <c r="G1072">
        <v>-1</v>
      </c>
      <c r="H1072">
        <v>1</v>
      </c>
      <c r="I1072">
        <v>7</v>
      </c>
      <c r="J1072">
        <v>0</v>
      </c>
    </row>
    <row r="1073" spans="1:10" x14ac:dyDescent="0.25">
      <c r="A1073" t="s">
        <v>1976</v>
      </c>
      <c r="B1073" t="s">
        <v>416</v>
      </c>
      <c r="C1073">
        <v>-0.18295878355711101</v>
      </c>
      <c r="D1073">
        <v>0.33318081363236302</v>
      </c>
      <c r="E1073">
        <v>3.34739164806983E-2</v>
      </c>
      <c r="F1073" t="s">
        <v>406</v>
      </c>
      <c r="G1073">
        <v>-1</v>
      </c>
      <c r="H1073">
        <v>1</v>
      </c>
      <c r="I1073">
        <v>13</v>
      </c>
      <c r="J1073">
        <v>0</v>
      </c>
    </row>
    <row r="1074" spans="1:10" x14ac:dyDescent="0.25">
      <c r="A1074" t="s">
        <v>1977</v>
      </c>
      <c r="B1074" t="s">
        <v>191</v>
      </c>
      <c r="C1074">
        <v>-0.28881755411436799</v>
      </c>
      <c r="D1074">
        <v>0.121646575067521</v>
      </c>
      <c r="E1074">
        <v>8.3415579564605796E-2</v>
      </c>
      <c r="F1074" t="s">
        <v>166</v>
      </c>
      <c r="G1074">
        <v>-1</v>
      </c>
      <c r="H1074">
        <v>1</v>
      </c>
      <c r="I1074">
        <v>13</v>
      </c>
      <c r="J1074">
        <v>0</v>
      </c>
    </row>
    <row r="1075" spans="1:10" x14ac:dyDescent="0.25">
      <c r="A1075" t="s">
        <v>1978</v>
      </c>
      <c r="B1075" t="s">
        <v>186</v>
      </c>
      <c r="C1075">
        <v>-0.36271610209069799</v>
      </c>
      <c r="D1075">
        <v>4.88463863101175E-2</v>
      </c>
      <c r="E1075">
        <v>0.13156297071587</v>
      </c>
      <c r="F1075" t="s">
        <v>166</v>
      </c>
      <c r="G1075">
        <v>-1</v>
      </c>
      <c r="H1075">
        <v>1</v>
      </c>
      <c r="I1075">
        <v>9</v>
      </c>
      <c r="J1075">
        <v>0</v>
      </c>
    </row>
    <row r="1076" spans="1:10" x14ac:dyDescent="0.25">
      <c r="A1076" t="s">
        <v>1979</v>
      </c>
      <c r="B1076" t="s">
        <v>181</v>
      </c>
      <c r="C1076">
        <v>-0.36691611046049899</v>
      </c>
      <c r="D1076">
        <v>4.6101179061384799E-2</v>
      </c>
      <c r="E1076">
        <v>0.13462743211546099</v>
      </c>
      <c r="F1076" t="s">
        <v>166</v>
      </c>
      <c r="G1076">
        <v>-1</v>
      </c>
      <c r="H1076">
        <v>1</v>
      </c>
      <c r="I1076">
        <v>8</v>
      </c>
      <c r="J1076">
        <v>0</v>
      </c>
    </row>
    <row r="1077" spans="1:10" x14ac:dyDescent="0.25">
      <c r="A1077" t="s">
        <v>1980</v>
      </c>
      <c r="B1077" t="s">
        <v>176</v>
      </c>
      <c r="C1077">
        <v>-0.34040509234479899</v>
      </c>
      <c r="D1077">
        <v>6.5671650600234499E-2</v>
      </c>
      <c r="E1077">
        <v>0.115875626894271</v>
      </c>
      <c r="F1077" t="s">
        <v>166</v>
      </c>
      <c r="G1077">
        <v>-1</v>
      </c>
      <c r="H1077">
        <v>1</v>
      </c>
      <c r="I1077">
        <v>11</v>
      </c>
      <c r="J1077">
        <v>0</v>
      </c>
    </row>
    <row r="1078" spans="1:10" x14ac:dyDescent="0.25">
      <c r="A1078" t="s">
        <v>1981</v>
      </c>
      <c r="B1078" t="s">
        <v>131</v>
      </c>
      <c r="C1078">
        <v>-0.31824797720328402</v>
      </c>
      <c r="D1078">
        <v>8.6540985912959806E-2</v>
      </c>
      <c r="E1078">
        <v>0.101281774993982</v>
      </c>
      <c r="F1078" t="s">
        <v>106</v>
      </c>
      <c r="G1078">
        <v>-1</v>
      </c>
      <c r="H1078">
        <v>1</v>
      </c>
      <c r="I1078">
        <v>13</v>
      </c>
      <c r="J1078">
        <v>0</v>
      </c>
    </row>
    <row r="1079" spans="1:10" x14ac:dyDescent="0.25">
      <c r="A1079" t="s">
        <v>1982</v>
      </c>
      <c r="B1079" t="s">
        <v>126</v>
      </c>
      <c r="C1079">
        <v>-0.39925288237497603</v>
      </c>
      <c r="D1079">
        <v>2.8838648917180802E-2</v>
      </c>
      <c r="E1079">
        <v>0.15940286408472701</v>
      </c>
      <c r="F1079" t="s">
        <v>106</v>
      </c>
      <c r="G1079">
        <v>-1</v>
      </c>
      <c r="H1079">
        <v>1</v>
      </c>
      <c r="I1079">
        <v>4</v>
      </c>
      <c r="J1079">
        <v>0</v>
      </c>
    </row>
    <row r="1080" spans="1:10" x14ac:dyDescent="0.25">
      <c r="A1080" t="s">
        <v>1983</v>
      </c>
      <c r="B1080" t="s">
        <v>121</v>
      </c>
      <c r="C1080">
        <v>-0.38648779764609598</v>
      </c>
      <c r="D1080">
        <v>3.4884676406487299E-2</v>
      </c>
      <c r="E1080">
        <v>0.14937281772933</v>
      </c>
      <c r="F1080" t="s">
        <v>106</v>
      </c>
      <c r="G1080">
        <v>-1</v>
      </c>
      <c r="H1080">
        <v>1</v>
      </c>
      <c r="I1080">
        <v>7</v>
      </c>
      <c r="J1080">
        <v>0</v>
      </c>
    </row>
    <row r="1081" spans="1:10" x14ac:dyDescent="0.25">
      <c r="A1081" t="s">
        <v>1984</v>
      </c>
      <c r="B1081" t="s">
        <v>116</v>
      </c>
      <c r="C1081">
        <v>-0.39311987949863098</v>
      </c>
      <c r="D1081">
        <v>3.1627274220815599E-2</v>
      </c>
      <c r="E1081">
        <v>0.15454323965701799</v>
      </c>
      <c r="F1081" t="s">
        <v>106</v>
      </c>
      <c r="G1081">
        <v>-1</v>
      </c>
      <c r="H1081">
        <v>1</v>
      </c>
      <c r="I1081">
        <v>5</v>
      </c>
      <c r="J1081">
        <v>0</v>
      </c>
    </row>
    <row r="1082" spans="1:10" x14ac:dyDescent="0.25">
      <c r="A1082" t="s">
        <v>1985</v>
      </c>
      <c r="B1082" t="s">
        <v>41</v>
      </c>
      <c r="C1082">
        <v>-0.18376006738332201</v>
      </c>
      <c r="D1082">
        <v>0.331031262587966</v>
      </c>
      <c r="E1082">
        <v>3.3767762364723099E-2</v>
      </c>
      <c r="F1082" t="s">
        <v>16</v>
      </c>
      <c r="G1082">
        <v>-1</v>
      </c>
      <c r="H1082">
        <v>1</v>
      </c>
      <c r="I1082">
        <v>15</v>
      </c>
      <c r="J1082">
        <v>0</v>
      </c>
    </row>
    <row r="1083" spans="1:10" x14ac:dyDescent="0.25">
      <c r="A1083" t="s">
        <v>1986</v>
      </c>
      <c r="B1083" t="s">
        <v>36</v>
      </c>
      <c r="C1083">
        <v>-0.18996189679466999</v>
      </c>
      <c r="D1083">
        <v>0.314681926765568</v>
      </c>
      <c r="E1083">
        <v>3.6085522233828903E-2</v>
      </c>
      <c r="F1083" t="s">
        <v>16</v>
      </c>
      <c r="G1083">
        <v>-1</v>
      </c>
      <c r="H1083">
        <v>1</v>
      </c>
      <c r="I1083">
        <v>13</v>
      </c>
      <c r="J1083">
        <v>0</v>
      </c>
    </row>
    <row r="1084" spans="1:10" x14ac:dyDescent="0.25">
      <c r="A1084" t="s">
        <v>1987</v>
      </c>
      <c r="B1084" t="s">
        <v>31</v>
      </c>
      <c r="C1084">
        <v>-0.172495150805796</v>
      </c>
      <c r="D1084">
        <v>0.36202789468490898</v>
      </c>
      <c r="E1084">
        <v>2.9754577051514498E-2</v>
      </c>
      <c r="F1084" t="s">
        <v>16</v>
      </c>
      <c r="G1084">
        <v>-1</v>
      </c>
      <c r="H1084">
        <v>1</v>
      </c>
      <c r="I1084">
        <v>21</v>
      </c>
      <c r="J1084">
        <v>0</v>
      </c>
    </row>
    <row r="1085" spans="1:10" x14ac:dyDescent="0.25">
      <c r="A1085" t="s">
        <v>1988</v>
      </c>
      <c r="B1085" t="s">
        <v>26</v>
      </c>
      <c r="C1085">
        <v>-0.17185219636536</v>
      </c>
      <c r="D1085">
        <v>0.36384729378527902</v>
      </c>
      <c r="E1085">
        <v>2.9533177395598301E-2</v>
      </c>
      <c r="F1085" t="s">
        <v>16</v>
      </c>
      <c r="G1085">
        <v>-1</v>
      </c>
      <c r="H1085">
        <v>1</v>
      </c>
      <c r="I1085">
        <v>22</v>
      </c>
      <c r="J1085">
        <v>0</v>
      </c>
    </row>
    <row r="1086" spans="1:10" x14ac:dyDescent="0.25">
      <c r="A1086" t="s">
        <v>1989</v>
      </c>
      <c r="B1086" t="s">
        <v>527</v>
      </c>
      <c r="C1086">
        <v>-0.14701753702317899</v>
      </c>
      <c r="D1086">
        <v>0.43818678000148598</v>
      </c>
      <c r="E1086">
        <v>2.1614156192362E-2</v>
      </c>
      <c r="F1086" t="s">
        <v>526</v>
      </c>
      <c r="G1086">
        <v>-1</v>
      </c>
      <c r="H1086">
        <v>1</v>
      </c>
      <c r="I1086">
        <v>23</v>
      </c>
      <c r="J1086">
        <v>0</v>
      </c>
    </row>
    <row r="1087" spans="1:10" x14ac:dyDescent="0.25">
      <c r="A1087" t="s">
        <v>1990</v>
      </c>
      <c r="B1087" t="s">
        <v>137</v>
      </c>
      <c r="C1087">
        <v>-8.7489633491104293E-2</v>
      </c>
      <c r="D1087">
        <v>0.64571594495003903</v>
      </c>
      <c r="E1087">
        <v>7.6544359684078004E-3</v>
      </c>
      <c r="F1087" t="s">
        <v>136</v>
      </c>
      <c r="G1087">
        <v>-1</v>
      </c>
      <c r="H1087">
        <v>1</v>
      </c>
      <c r="I1087">
        <v>12</v>
      </c>
      <c r="J1087">
        <v>0</v>
      </c>
    </row>
    <row r="1088" spans="1:10" x14ac:dyDescent="0.25">
      <c r="A1088" t="s">
        <v>1991</v>
      </c>
      <c r="B1088" t="s">
        <v>467</v>
      </c>
      <c r="C1088">
        <v>0.14360706750272001</v>
      </c>
      <c r="D1088">
        <v>0.44900016504941898</v>
      </c>
      <c r="E1088">
        <v>2.0622989836730901E-2</v>
      </c>
      <c r="F1088" t="s">
        <v>466</v>
      </c>
      <c r="G1088">
        <v>1</v>
      </c>
      <c r="H1088">
        <v>1</v>
      </c>
      <c r="I1088">
        <v>1</v>
      </c>
      <c r="J1088">
        <v>1</v>
      </c>
    </row>
    <row r="1089" spans="1:10" x14ac:dyDescent="0.25">
      <c r="A1089" t="s">
        <v>1992</v>
      </c>
      <c r="B1089" t="s">
        <v>377</v>
      </c>
      <c r="C1089">
        <v>-0.25981585247960898</v>
      </c>
      <c r="D1089">
        <v>0.16557962191963399</v>
      </c>
      <c r="E1089">
        <v>6.7504277199706406E-2</v>
      </c>
      <c r="F1089" t="s">
        <v>376</v>
      </c>
      <c r="G1089">
        <v>-1</v>
      </c>
      <c r="H1089">
        <v>1</v>
      </c>
      <c r="I1089">
        <v>5</v>
      </c>
      <c r="J1089">
        <v>0</v>
      </c>
    </row>
    <row r="1090" spans="1:10" x14ac:dyDescent="0.25">
      <c r="A1090" t="s">
        <v>1993</v>
      </c>
      <c r="B1090" t="s">
        <v>347</v>
      </c>
      <c r="C1090">
        <v>-0.198638430824471</v>
      </c>
      <c r="D1090">
        <v>0.29266714581171099</v>
      </c>
      <c r="E1090">
        <v>3.9457226200408403E-2</v>
      </c>
      <c r="F1090" t="s">
        <v>346</v>
      </c>
      <c r="G1090">
        <v>-1</v>
      </c>
      <c r="H1090">
        <v>1</v>
      </c>
      <c r="I1090">
        <v>16</v>
      </c>
      <c r="J1090">
        <v>0</v>
      </c>
    </row>
    <row r="1091" spans="1:10" x14ac:dyDescent="0.25">
      <c r="A1091" t="s">
        <v>1994</v>
      </c>
      <c r="B1091" t="s">
        <v>407</v>
      </c>
      <c r="C1091">
        <v>-0.17420206056016599</v>
      </c>
      <c r="D1091">
        <v>0.35722397759606001</v>
      </c>
      <c r="E1091">
        <v>3.03463579034082E-2</v>
      </c>
      <c r="F1091" t="s">
        <v>406</v>
      </c>
      <c r="G1091">
        <v>-1</v>
      </c>
      <c r="H1091">
        <v>1</v>
      </c>
      <c r="I1091">
        <v>14</v>
      </c>
      <c r="J1091">
        <v>0</v>
      </c>
    </row>
    <row r="1092" spans="1:10" x14ac:dyDescent="0.25">
      <c r="A1092" t="s">
        <v>1995</v>
      </c>
      <c r="B1092" t="s">
        <v>167</v>
      </c>
      <c r="C1092">
        <v>-0.38338087661315301</v>
      </c>
      <c r="D1092">
        <v>3.6501073508159697E-2</v>
      </c>
      <c r="E1092">
        <v>0.14698089655266999</v>
      </c>
      <c r="F1092" t="s">
        <v>166</v>
      </c>
      <c r="G1092">
        <v>-1</v>
      </c>
      <c r="H1092">
        <v>1</v>
      </c>
      <c r="I1092">
        <v>5</v>
      </c>
      <c r="J1092">
        <v>0</v>
      </c>
    </row>
    <row r="1093" spans="1:10" x14ac:dyDescent="0.25">
      <c r="A1093" t="s">
        <v>1996</v>
      </c>
      <c r="B1093" t="s">
        <v>107</v>
      </c>
      <c r="C1093">
        <v>-0.36356983062360199</v>
      </c>
      <c r="D1093">
        <v>4.8278126752398301E-2</v>
      </c>
      <c r="E1093">
        <v>0.132183021739675</v>
      </c>
      <c r="F1093" t="s">
        <v>106</v>
      </c>
      <c r="G1093">
        <v>-1</v>
      </c>
      <c r="H1093">
        <v>1</v>
      </c>
      <c r="I1093">
        <v>10</v>
      </c>
      <c r="J1093">
        <v>0</v>
      </c>
    </row>
    <row r="1094" spans="1:10" x14ac:dyDescent="0.25">
      <c r="A1094" t="s">
        <v>1997</v>
      </c>
      <c r="B1094" t="s">
        <v>17</v>
      </c>
      <c r="C1094">
        <v>-1.0656267801461301E-2</v>
      </c>
      <c r="D1094">
        <v>0.955430914203936</v>
      </c>
      <c r="E1094">
        <v>1.1355604345659999E-4</v>
      </c>
      <c r="F1094" t="s">
        <v>16</v>
      </c>
      <c r="G1094">
        <v>-1</v>
      </c>
      <c r="H1094">
        <v>1</v>
      </c>
      <c r="I1094">
        <v>29</v>
      </c>
      <c r="J1094">
        <v>0</v>
      </c>
    </row>
    <row r="1095" spans="1:10" x14ac:dyDescent="0.25">
      <c r="A1095" t="s">
        <v>1998</v>
      </c>
      <c r="B1095" t="s">
        <v>526</v>
      </c>
      <c r="C1095">
        <v>-0.23431058536805199</v>
      </c>
      <c r="D1095">
        <v>0.21266274259956899</v>
      </c>
      <c r="E1095">
        <v>5.4901450415519602E-2</v>
      </c>
      <c r="F1095" t="s">
        <v>526</v>
      </c>
      <c r="G1095">
        <v>-1</v>
      </c>
      <c r="H1095">
        <v>1</v>
      </c>
      <c r="I1095">
        <v>17</v>
      </c>
      <c r="J1095">
        <v>0</v>
      </c>
    </row>
    <row r="1096" spans="1:10" x14ac:dyDescent="0.25">
      <c r="A1096" t="s">
        <v>1999</v>
      </c>
      <c r="B1096" t="s">
        <v>436</v>
      </c>
      <c r="C1096">
        <v>-0.15651102775433601</v>
      </c>
      <c r="D1096">
        <v>0.40884466159206001</v>
      </c>
      <c r="E1096">
        <v>2.4495701808718601E-2</v>
      </c>
      <c r="F1096" t="s">
        <v>436</v>
      </c>
      <c r="G1096">
        <v>-1</v>
      </c>
      <c r="H1096">
        <v>1</v>
      </c>
      <c r="I1096">
        <v>25</v>
      </c>
      <c r="J1096">
        <v>0</v>
      </c>
    </row>
    <row r="1097" spans="1:10" x14ac:dyDescent="0.25">
      <c r="A1097" t="s">
        <v>2000</v>
      </c>
      <c r="B1097" t="s">
        <v>226</v>
      </c>
      <c r="C1097">
        <v>0.25007814708449999</v>
      </c>
      <c r="D1097">
        <v>0.18258921678755999</v>
      </c>
      <c r="E1097">
        <v>6.2539079649216997E-2</v>
      </c>
      <c r="F1097" t="s">
        <v>226</v>
      </c>
      <c r="G1097">
        <v>1</v>
      </c>
      <c r="H1097">
        <v>1</v>
      </c>
      <c r="I1097">
        <v>11</v>
      </c>
      <c r="J1097">
        <v>0</v>
      </c>
    </row>
    <row r="1098" spans="1:10" x14ac:dyDescent="0.25">
      <c r="A1098" t="s">
        <v>2001</v>
      </c>
      <c r="B1098" t="s">
        <v>196</v>
      </c>
      <c r="C1098">
        <v>0.26503526984933601</v>
      </c>
      <c r="D1098">
        <v>0.15694136243825099</v>
      </c>
      <c r="E1098">
        <v>7.0243694264111006E-2</v>
      </c>
      <c r="F1098" t="s">
        <v>196</v>
      </c>
      <c r="G1098">
        <v>1</v>
      </c>
      <c r="H1098">
        <v>1</v>
      </c>
      <c r="I1098">
        <v>15</v>
      </c>
      <c r="J1098">
        <v>0</v>
      </c>
    </row>
    <row r="1099" spans="1:10" x14ac:dyDescent="0.25">
      <c r="A1099" t="s">
        <v>2002</v>
      </c>
      <c r="B1099" t="s">
        <v>286</v>
      </c>
      <c r="C1099">
        <v>0.28531385635473999</v>
      </c>
      <c r="D1099">
        <v>0.12643981424575301</v>
      </c>
      <c r="E1099">
        <v>8.1403996628013398E-2</v>
      </c>
      <c r="F1099" t="s">
        <v>286</v>
      </c>
      <c r="G1099">
        <v>1</v>
      </c>
      <c r="H1099">
        <v>1</v>
      </c>
      <c r="I1099">
        <v>10</v>
      </c>
      <c r="J1099">
        <v>0</v>
      </c>
    </row>
    <row r="1100" spans="1:10" x14ac:dyDescent="0.25">
      <c r="A1100" t="s">
        <v>2003</v>
      </c>
      <c r="B1100" t="s">
        <v>496</v>
      </c>
      <c r="C1100">
        <v>-0.138524199805269</v>
      </c>
      <c r="D1100">
        <v>0.465378229758031</v>
      </c>
      <c r="E1100">
        <v>1.9188953931690199E-2</v>
      </c>
      <c r="F1100" t="s">
        <v>496</v>
      </c>
      <c r="G1100">
        <v>-1</v>
      </c>
      <c r="H1100">
        <v>1</v>
      </c>
      <c r="I1100">
        <v>15</v>
      </c>
      <c r="J1100">
        <v>0</v>
      </c>
    </row>
    <row r="1101" spans="1:10" x14ac:dyDescent="0.25">
      <c r="A1101" t="s">
        <v>2004</v>
      </c>
      <c r="B1101" t="s">
        <v>376</v>
      </c>
      <c r="C1101">
        <v>-0.22665007232724299</v>
      </c>
      <c r="D1101">
        <v>0.22842932062899701</v>
      </c>
      <c r="E1101">
        <v>5.1370255285944799E-2</v>
      </c>
      <c r="F1101" t="s">
        <v>376</v>
      </c>
      <c r="G1101">
        <v>-1</v>
      </c>
      <c r="H1101">
        <v>1</v>
      </c>
      <c r="I1101">
        <v>8</v>
      </c>
      <c r="J1101">
        <v>0</v>
      </c>
    </row>
    <row r="1102" spans="1:10" x14ac:dyDescent="0.25">
      <c r="A1102" t="s">
        <v>2005</v>
      </c>
      <c r="B1102" t="s">
        <v>346</v>
      </c>
      <c r="C1102">
        <v>-0.124099829926879</v>
      </c>
      <c r="D1102">
        <v>0.51351558706316602</v>
      </c>
      <c r="E1102">
        <v>1.54007677878805E-2</v>
      </c>
      <c r="F1102" t="s">
        <v>346</v>
      </c>
      <c r="G1102">
        <v>-1</v>
      </c>
      <c r="H1102">
        <v>1</v>
      </c>
      <c r="I1102">
        <v>18</v>
      </c>
      <c r="J1102">
        <v>0</v>
      </c>
    </row>
    <row r="1103" spans="1:10" x14ac:dyDescent="0.25">
      <c r="A1103" t="s">
        <v>2006</v>
      </c>
      <c r="B1103" t="s">
        <v>316</v>
      </c>
      <c r="C1103">
        <v>-4.0488280870082998E-3</v>
      </c>
      <c r="D1103">
        <v>0.98305893308033698</v>
      </c>
      <c r="E1103" s="16">
        <v>1.63930088784569E-5</v>
      </c>
      <c r="F1103" t="s">
        <v>316</v>
      </c>
      <c r="G1103">
        <v>-1</v>
      </c>
      <c r="H1103">
        <v>1</v>
      </c>
      <c r="I1103">
        <v>23</v>
      </c>
      <c r="J1103">
        <v>0</v>
      </c>
    </row>
    <row r="1104" spans="1:10" x14ac:dyDescent="0.25">
      <c r="A1104" t="s">
        <v>2007</v>
      </c>
      <c r="B1104" t="s">
        <v>406</v>
      </c>
      <c r="C1104">
        <v>-1.2242546684511999E-2</v>
      </c>
      <c r="D1104">
        <v>0.94880447100848697</v>
      </c>
      <c r="E1104">
        <v>1.4987994932239999E-4</v>
      </c>
      <c r="F1104" t="s">
        <v>406</v>
      </c>
      <c r="G1104">
        <v>-1</v>
      </c>
      <c r="H1104">
        <v>1</v>
      </c>
      <c r="I1104">
        <v>20</v>
      </c>
      <c r="J1104">
        <v>0</v>
      </c>
    </row>
    <row r="1105" spans="1:10" x14ac:dyDescent="0.25">
      <c r="A1105" t="s">
        <v>2008</v>
      </c>
      <c r="B1105" t="s">
        <v>166</v>
      </c>
      <c r="C1105">
        <v>-0.40925869128633902</v>
      </c>
      <c r="D1105">
        <v>2.4720701515342801E-2</v>
      </c>
      <c r="E1105">
        <v>0.16749267639340701</v>
      </c>
      <c r="F1105" t="s">
        <v>166</v>
      </c>
      <c r="G1105">
        <v>-1</v>
      </c>
      <c r="H1105">
        <v>1</v>
      </c>
      <c r="I1105">
        <v>4</v>
      </c>
      <c r="J1105">
        <v>0</v>
      </c>
    </row>
    <row r="1106" spans="1:10" x14ac:dyDescent="0.25">
      <c r="A1106" t="s">
        <v>2009</v>
      </c>
      <c r="B1106" t="s">
        <v>106</v>
      </c>
      <c r="C1106">
        <v>-0.388456965866946</v>
      </c>
      <c r="D1106">
        <v>3.3890456772298003E-2</v>
      </c>
      <c r="E1106">
        <v>0.15089881433055299</v>
      </c>
      <c r="F1106" t="s">
        <v>106</v>
      </c>
      <c r="G1106">
        <v>-1</v>
      </c>
      <c r="H1106">
        <v>1</v>
      </c>
      <c r="I1106">
        <v>6</v>
      </c>
      <c r="J1106">
        <v>0</v>
      </c>
    </row>
    <row r="1107" spans="1:10" x14ac:dyDescent="0.25">
      <c r="A1107" t="s">
        <v>2010</v>
      </c>
      <c r="B1107" t="s">
        <v>16</v>
      </c>
      <c r="C1107">
        <v>-0.19970878651757701</v>
      </c>
      <c r="D1107">
        <v>0.29002086397522497</v>
      </c>
      <c r="E1107">
        <v>3.98835994123235E-2</v>
      </c>
      <c r="F1107" t="s">
        <v>16</v>
      </c>
      <c r="G1107">
        <v>-1</v>
      </c>
      <c r="H1107">
        <v>1</v>
      </c>
      <c r="I1107">
        <v>10</v>
      </c>
      <c r="J110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4FD3-12A2-47A9-B1A7-3A68D26C219E}">
  <sheetPr>
    <tabColor theme="0" tint="-0.249977111117893"/>
  </sheetPr>
  <dimension ref="A1:S146"/>
  <sheetViews>
    <sheetView workbookViewId="0">
      <selection activeCell="B1" sqref="B1:S1"/>
    </sheetView>
  </sheetViews>
  <sheetFormatPr defaultRowHeight="15" x14ac:dyDescent="0.25"/>
  <sheetData>
    <row r="1" spans="1:19" x14ac:dyDescent="0.25">
      <c r="A1" t="s">
        <v>556</v>
      </c>
      <c r="B1" t="s">
        <v>2191</v>
      </c>
      <c r="C1" t="s">
        <v>2192</v>
      </c>
      <c r="D1" t="s">
        <v>2193</v>
      </c>
      <c r="E1" t="s">
        <v>2194</v>
      </c>
      <c r="F1" t="s">
        <v>558</v>
      </c>
      <c r="G1" t="s">
        <v>2195</v>
      </c>
      <c r="H1" t="s">
        <v>2196</v>
      </c>
      <c r="I1" t="s">
        <v>2197</v>
      </c>
      <c r="J1" t="s">
        <v>560</v>
      </c>
      <c r="K1" t="s">
        <v>2198</v>
      </c>
      <c r="L1" t="s">
        <v>2199</v>
      </c>
      <c r="M1" t="s">
        <v>2200</v>
      </c>
      <c r="N1" t="s">
        <v>2201</v>
      </c>
      <c r="O1" t="s">
        <v>2202</v>
      </c>
      <c r="P1" t="s">
        <v>2203</v>
      </c>
      <c r="Q1" t="s">
        <v>2204</v>
      </c>
      <c r="R1" t="s">
        <v>562</v>
      </c>
      <c r="S1" t="s">
        <v>2205</v>
      </c>
    </row>
    <row r="2" spans="1:19" x14ac:dyDescent="0.25">
      <c r="A2" t="s">
        <v>564</v>
      </c>
      <c r="B2" t="s">
        <v>2206</v>
      </c>
      <c r="C2" t="s">
        <v>2207</v>
      </c>
      <c r="D2">
        <v>1</v>
      </c>
      <c r="E2" t="s">
        <v>328</v>
      </c>
      <c r="F2">
        <v>-0.61696683300829902</v>
      </c>
      <c r="G2">
        <v>2.2983836870592001E-3</v>
      </c>
      <c r="H2">
        <v>1.4930881225300001E-4</v>
      </c>
      <c r="I2">
        <v>1.87495657200017</v>
      </c>
      <c r="J2">
        <v>0.53793604669679396</v>
      </c>
      <c r="K2">
        <v>0.48462097516180802</v>
      </c>
      <c r="L2">
        <v>7.3032760914491901E-2</v>
      </c>
      <c r="M2">
        <v>0.54246530581261498</v>
      </c>
      <c r="N2">
        <v>1.0885780443031099</v>
      </c>
      <c r="O2">
        <v>7.9745486409197996E-3</v>
      </c>
      <c r="P2">
        <v>6.6666666666666596E-2</v>
      </c>
      <c r="Q2">
        <v>0.133333333333333</v>
      </c>
      <c r="R2">
        <v>-1</v>
      </c>
      <c r="S2">
        <v>1</v>
      </c>
    </row>
    <row r="3" spans="1:19" x14ac:dyDescent="0.25">
      <c r="A3" t="s">
        <v>565</v>
      </c>
      <c r="B3" t="s">
        <v>2208</v>
      </c>
      <c r="C3" t="s">
        <v>2207</v>
      </c>
      <c r="D3">
        <v>2</v>
      </c>
      <c r="E3" t="s">
        <v>379</v>
      </c>
      <c r="F3">
        <v>-0.443343944330717</v>
      </c>
      <c r="G3">
        <v>4.7596601466307004E-3</v>
      </c>
      <c r="H3">
        <v>3.7751409018215E-3</v>
      </c>
      <c r="I3">
        <v>1.16056982144107</v>
      </c>
      <c r="J3">
        <v>0.53793604669679396</v>
      </c>
      <c r="K3">
        <v>0.48462097516180802</v>
      </c>
      <c r="L3">
        <v>7.3032760914491901E-2</v>
      </c>
      <c r="M3">
        <v>0.54246530581261498</v>
      </c>
      <c r="N3">
        <v>1.0885780443031099</v>
      </c>
      <c r="O3">
        <v>7.9745486409197996E-3</v>
      </c>
      <c r="P3">
        <v>6.6666666666666596E-2</v>
      </c>
      <c r="Q3">
        <v>0.133333333333333</v>
      </c>
      <c r="R3">
        <v>-1</v>
      </c>
      <c r="S3">
        <v>1</v>
      </c>
    </row>
    <row r="4" spans="1:19" x14ac:dyDescent="0.25">
      <c r="A4" t="s">
        <v>566</v>
      </c>
      <c r="B4" t="s">
        <v>2209</v>
      </c>
      <c r="C4" t="s">
        <v>2207</v>
      </c>
      <c r="D4">
        <v>3</v>
      </c>
      <c r="E4" t="s">
        <v>81</v>
      </c>
      <c r="F4">
        <v>0.622771308789833</v>
      </c>
      <c r="G4">
        <v>1.4359332573984E-3</v>
      </c>
      <c r="H4" s="16">
        <v>3.6389094196377599E-7</v>
      </c>
      <c r="I4">
        <v>1.7167428322727201</v>
      </c>
      <c r="J4">
        <v>0.53793604669679396</v>
      </c>
      <c r="K4">
        <v>0.48462097516180802</v>
      </c>
      <c r="L4">
        <v>7.3032760914491901E-2</v>
      </c>
      <c r="M4">
        <v>0.54246530581261498</v>
      </c>
      <c r="N4">
        <v>1.0885780443031099</v>
      </c>
      <c r="O4">
        <v>7.9745486409197996E-3</v>
      </c>
      <c r="P4">
        <v>6.6666666666666596E-2</v>
      </c>
      <c r="Q4">
        <v>0.133333333333333</v>
      </c>
      <c r="R4">
        <v>1</v>
      </c>
      <c r="S4">
        <v>1</v>
      </c>
    </row>
    <row r="5" spans="1:19" x14ac:dyDescent="0.25">
      <c r="A5" t="s">
        <v>567</v>
      </c>
      <c r="B5" t="s">
        <v>2210</v>
      </c>
      <c r="C5" t="s">
        <v>2211</v>
      </c>
      <c r="D5">
        <v>1</v>
      </c>
      <c r="E5" t="s">
        <v>379</v>
      </c>
      <c r="F5">
        <v>-0.51226835980891905</v>
      </c>
      <c r="G5">
        <v>1.1273928671874001E-3</v>
      </c>
      <c r="H5">
        <v>7.0424688633878999E-3</v>
      </c>
      <c r="I5">
        <v>1.08895878233744</v>
      </c>
      <c r="J5">
        <v>0.53225845587779497</v>
      </c>
      <c r="K5">
        <v>0.478288277709848</v>
      </c>
      <c r="L5">
        <v>0.53708262510482796</v>
      </c>
      <c r="M5">
        <v>0.42107423475813599</v>
      </c>
      <c r="N5">
        <v>1.1146544894896799</v>
      </c>
      <c r="O5">
        <v>1.2211376807034199E-2</v>
      </c>
      <c r="P5">
        <v>6.6666666666666596E-2</v>
      </c>
      <c r="Q5">
        <v>0.133333333333333</v>
      </c>
      <c r="R5">
        <v>-1</v>
      </c>
      <c r="S5">
        <v>1</v>
      </c>
    </row>
    <row r="6" spans="1:19" x14ac:dyDescent="0.25">
      <c r="A6" t="s">
        <v>568</v>
      </c>
      <c r="B6" t="s">
        <v>2212</v>
      </c>
      <c r="C6" t="s">
        <v>2211</v>
      </c>
      <c r="D6">
        <v>2</v>
      </c>
      <c r="E6" t="s">
        <v>81</v>
      </c>
      <c r="F6">
        <v>0.47105650971865998</v>
      </c>
      <c r="G6">
        <v>4.7261606117745998E-3</v>
      </c>
      <c r="H6">
        <v>1.581009236581E-4</v>
      </c>
      <c r="I6">
        <v>1.2918781083905699</v>
      </c>
      <c r="J6">
        <v>0.53225845587779497</v>
      </c>
      <c r="K6">
        <v>0.478288277709848</v>
      </c>
      <c r="L6">
        <v>0.53708262510482796</v>
      </c>
      <c r="M6">
        <v>0.42107423475813599</v>
      </c>
      <c r="N6">
        <v>1.1146544894896799</v>
      </c>
      <c r="O6">
        <v>1.2211376807034199E-2</v>
      </c>
      <c r="P6">
        <v>6.6666666666666596E-2</v>
      </c>
      <c r="Q6">
        <v>0.133333333333333</v>
      </c>
      <c r="R6">
        <v>1</v>
      </c>
      <c r="S6">
        <v>1</v>
      </c>
    </row>
    <row r="7" spans="1:19" x14ac:dyDescent="0.25">
      <c r="A7" t="s">
        <v>569</v>
      </c>
      <c r="B7" t="s">
        <v>2213</v>
      </c>
      <c r="C7" t="s">
        <v>2211</v>
      </c>
      <c r="D7">
        <v>3</v>
      </c>
      <c r="E7" t="s">
        <v>444</v>
      </c>
      <c r="F7">
        <v>-0.50519424313694905</v>
      </c>
      <c r="G7">
        <v>2.7254877804725E-3</v>
      </c>
      <c r="H7">
        <v>1.2553853353462999E-3</v>
      </c>
      <c r="I7">
        <v>1.2933109217743399</v>
      </c>
      <c r="J7">
        <v>0.53225845587779497</v>
      </c>
      <c r="K7">
        <v>0.478288277709848</v>
      </c>
      <c r="L7">
        <v>0.53708262510482796</v>
      </c>
      <c r="M7">
        <v>0.42107423475813599</v>
      </c>
      <c r="N7">
        <v>1.1146544894896799</v>
      </c>
      <c r="O7">
        <v>1.2211376807034199E-2</v>
      </c>
      <c r="P7">
        <v>6.6666666666666596E-2</v>
      </c>
      <c r="Q7">
        <v>0.133333333333333</v>
      </c>
      <c r="R7">
        <v>-1</v>
      </c>
      <c r="S7">
        <v>1</v>
      </c>
    </row>
    <row r="8" spans="1:19" x14ac:dyDescent="0.25">
      <c r="A8" t="s">
        <v>570</v>
      </c>
      <c r="B8" t="s">
        <v>2214</v>
      </c>
      <c r="C8" t="s">
        <v>2215</v>
      </c>
      <c r="D8">
        <v>1</v>
      </c>
      <c r="E8" t="s">
        <v>537</v>
      </c>
      <c r="F8">
        <v>-0.60035193878783599</v>
      </c>
      <c r="G8">
        <v>3.2370904908533E-3</v>
      </c>
      <c r="H8">
        <v>5.207381357941E-4</v>
      </c>
      <c r="I8">
        <v>1.8815774459538399</v>
      </c>
      <c r="J8">
        <v>0.52647238215746694</v>
      </c>
      <c r="K8">
        <v>0.47183458009871299</v>
      </c>
      <c r="L8">
        <v>0.81707779433284999</v>
      </c>
      <c r="M8">
        <v>0.45934550506133198</v>
      </c>
      <c r="N8">
        <v>1.2106080131360299</v>
      </c>
      <c r="O8">
        <v>5.7702216759533999E-3</v>
      </c>
      <c r="P8">
        <v>6.6666666666666596E-2</v>
      </c>
      <c r="Q8">
        <v>0.133333333333333</v>
      </c>
      <c r="R8">
        <v>-1</v>
      </c>
      <c r="S8">
        <v>1</v>
      </c>
    </row>
    <row r="9" spans="1:19" x14ac:dyDescent="0.25">
      <c r="A9" t="s">
        <v>571</v>
      </c>
      <c r="B9" t="s">
        <v>2216</v>
      </c>
      <c r="C9" t="s">
        <v>2215</v>
      </c>
      <c r="D9">
        <v>2</v>
      </c>
      <c r="E9" t="s">
        <v>379</v>
      </c>
      <c r="F9">
        <v>-0.38531860044942401</v>
      </c>
      <c r="G9">
        <v>1.76372120140093E-2</v>
      </c>
      <c r="H9">
        <v>1.6230569609849799E-2</v>
      </c>
      <c r="I9">
        <v>1.2694391663554101</v>
      </c>
      <c r="J9">
        <v>0.52647238215746694</v>
      </c>
      <c r="K9">
        <v>0.47183458009871299</v>
      </c>
      <c r="L9">
        <v>0.81707779433284999</v>
      </c>
      <c r="M9">
        <v>0.45934550506133198</v>
      </c>
      <c r="N9">
        <v>1.2106080131360299</v>
      </c>
      <c r="O9">
        <v>5.7702216759533999E-3</v>
      </c>
      <c r="P9">
        <v>6.6666666666666596E-2</v>
      </c>
      <c r="Q9">
        <v>0.133333333333333</v>
      </c>
      <c r="R9">
        <v>-1</v>
      </c>
      <c r="S9">
        <v>1</v>
      </c>
    </row>
    <row r="10" spans="1:19" x14ac:dyDescent="0.25">
      <c r="A10" t="s">
        <v>572</v>
      </c>
      <c r="B10" t="s">
        <v>2217</v>
      </c>
      <c r="C10" t="s">
        <v>2215</v>
      </c>
      <c r="D10">
        <v>3</v>
      </c>
      <c r="E10" t="s">
        <v>81</v>
      </c>
      <c r="F10">
        <v>0.57278949266281898</v>
      </c>
      <c r="G10">
        <v>2.3096965430284E-3</v>
      </c>
      <c r="H10" s="16">
        <v>6.8803736093230403E-6</v>
      </c>
      <c r="I10">
        <v>1.5787588088998299</v>
      </c>
      <c r="J10">
        <v>0.52647238215746694</v>
      </c>
      <c r="K10">
        <v>0.47183458009871299</v>
      </c>
      <c r="L10">
        <v>0.81707779433284999</v>
      </c>
      <c r="M10">
        <v>0.45934550506133198</v>
      </c>
      <c r="N10">
        <v>1.2106080131360299</v>
      </c>
      <c r="O10">
        <v>5.7702216759533999E-3</v>
      </c>
      <c r="P10">
        <v>6.6666666666666596E-2</v>
      </c>
      <c r="Q10">
        <v>0.133333333333333</v>
      </c>
      <c r="R10">
        <v>1</v>
      </c>
      <c r="S10">
        <v>1</v>
      </c>
    </row>
    <row r="11" spans="1:19" x14ac:dyDescent="0.25">
      <c r="A11" t="s">
        <v>573</v>
      </c>
      <c r="B11" t="s">
        <v>2218</v>
      </c>
      <c r="C11" t="s">
        <v>2219</v>
      </c>
      <c r="D11">
        <v>1</v>
      </c>
      <c r="E11" t="s">
        <v>379</v>
      </c>
      <c r="F11">
        <v>-0.56049177325085198</v>
      </c>
      <c r="G11">
        <v>4.6869244077009999E-4</v>
      </c>
      <c r="H11">
        <v>1.5972281051031001E-3</v>
      </c>
      <c r="I11">
        <v>1.0656901430534</v>
      </c>
      <c r="J11">
        <v>0.52073893156526696</v>
      </c>
      <c r="K11">
        <v>0.46543957751510501</v>
      </c>
      <c r="L11">
        <v>0.84021556189869195</v>
      </c>
      <c r="M11">
        <v>0.51906790518747903</v>
      </c>
      <c r="N11">
        <v>1.0070069024869901</v>
      </c>
      <c r="O11">
        <v>1.6975387477398299E-2</v>
      </c>
      <c r="P11">
        <v>6.6666666666666596E-2</v>
      </c>
      <c r="Q11">
        <v>0.133333333333333</v>
      </c>
      <c r="R11">
        <v>-1</v>
      </c>
      <c r="S11">
        <v>1</v>
      </c>
    </row>
    <row r="12" spans="1:19" x14ac:dyDescent="0.25">
      <c r="A12" t="s">
        <v>574</v>
      </c>
      <c r="B12" t="s">
        <v>2220</v>
      </c>
      <c r="C12" t="s">
        <v>2219</v>
      </c>
      <c r="D12">
        <v>2</v>
      </c>
      <c r="E12" t="s">
        <v>81</v>
      </c>
      <c r="F12">
        <v>0.43093434628949601</v>
      </c>
      <c r="G12">
        <v>8.0458049576976002E-3</v>
      </c>
      <c r="H12">
        <v>1.240810308798E-4</v>
      </c>
      <c r="I12">
        <v>1.2229018085165799</v>
      </c>
      <c r="J12">
        <v>0.52073893156526696</v>
      </c>
      <c r="K12">
        <v>0.46543957751510501</v>
      </c>
      <c r="L12">
        <v>0.84021556189869195</v>
      </c>
      <c r="M12">
        <v>0.51906790518747903</v>
      </c>
      <c r="N12">
        <v>1.0070069024869901</v>
      </c>
      <c r="O12">
        <v>1.6975387477398299E-2</v>
      </c>
      <c r="P12">
        <v>6.6666666666666596E-2</v>
      </c>
      <c r="Q12">
        <v>0.133333333333333</v>
      </c>
      <c r="R12">
        <v>1</v>
      </c>
      <c r="S12">
        <v>1</v>
      </c>
    </row>
    <row r="13" spans="1:19" x14ac:dyDescent="0.25">
      <c r="A13" t="s">
        <v>575</v>
      </c>
      <c r="B13" t="s">
        <v>2221</v>
      </c>
      <c r="C13" t="s">
        <v>2219</v>
      </c>
      <c r="D13">
        <v>3</v>
      </c>
      <c r="E13" t="s">
        <v>505</v>
      </c>
      <c r="F13">
        <v>-0.46708837239222001</v>
      </c>
      <c r="G13">
        <v>3.8325783320888999E-3</v>
      </c>
      <c r="H13">
        <v>1.291227321968E-3</v>
      </c>
      <c r="I13">
        <v>1.1741022151732401</v>
      </c>
      <c r="J13">
        <v>0.52073893156526696</v>
      </c>
      <c r="K13">
        <v>0.46543957751510501</v>
      </c>
      <c r="L13">
        <v>0.84021556189869195</v>
      </c>
      <c r="M13">
        <v>0.51906790518747903</v>
      </c>
      <c r="N13">
        <v>1.0070069024869901</v>
      </c>
      <c r="O13">
        <v>1.6975387477398299E-2</v>
      </c>
      <c r="P13">
        <v>6.6666666666666596E-2</v>
      </c>
      <c r="Q13">
        <v>0.133333333333333</v>
      </c>
      <c r="R13">
        <v>-1</v>
      </c>
      <c r="S13">
        <v>1</v>
      </c>
    </row>
    <row r="14" spans="1:19" x14ac:dyDescent="0.25">
      <c r="A14" t="s">
        <v>576</v>
      </c>
      <c r="B14" t="s">
        <v>2222</v>
      </c>
      <c r="C14" t="s">
        <v>2223</v>
      </c>
      <c r="D14">
        <v>1</v>
      </c>
      <c r="E14" t="s">
        <v>152</v>
      </c>
      <c r="F14">
        <v>-0.49543283823340201</v>
      </c>
      <c r="G14">
        <v>3.8697537916602999E-3</v>
      </c>
      <c r="H14">
        <v>1.1204968033817E-3</v>
      </c>
      <c r="I14">
        <v>1.3232680105932</v>
      </c>
      <c r="J14">
        <v>0.52040957838991497</v>
      </c>
      <c r="K14">
        <v>0.46507222205028997</v>
      </c>
      <c r="L14">
        <v>0.37102140923483601</v>
      </c>
      <c r="M14">
        <v>0.88361583900086504</v>
      </c>
      <c r="N14">
        <v>1.01076365288207</v>
      </c>
      <c r="O14">
        <v>1.88988208121075E-2</v>
      </c>
      <c r="P14">
        <v>3.3333333333333298E-2</v>
      </c>
      <c r="Q14">
        <v>0.133333333333333</v>
      </c>
      <c r="R14">
        <v>-1</v>
      </c>
      <c r="S14">
        <v>1</v>
      </c>
    </row>
    <row r="15" spans="1:19" x14ac:dyDescent="0.25">
      <c r="A15" t="s">
        <v>577</v>
      </c>
      <c r="B15" t="s">
        <v>2224</v>
      </c>
      <c r="C15" t="s">
        <v>2223</v>
      </c>
      <c r="D15">
        <v>2</v>
      </c>
      <c r="E15" t="s">
        <v>379</v>
      </c>
      <c r="F15">
        <v>-0.49556163386672097</v>
      </c>
      <c r="G15">
        <v>1.826215090111E-3</v>
      </c>
      <c r="H15" s="16">
        <v>7.1215680257216295E-5</v>
      </c>
      <c r="I15">
        <v>1.10513121158953</v>
      </c>
      <c r="J15">
        <v>0.52040957838991497</v>
      </c>
      <c r="K15">
        <v>0.46507222205028997</v>
      </c>
      <c r="L15">
        <v>0.37102140923483601</v>
      </c>
      <c r="M15">
        <v>0.88361583900086504</v>
      </c>
      <c r="N15">
        <v>1.01076365288207</v>
      </c>
      <c r="O15">
        <v>1.88988208121075E-2</v>
      </c>
      <c r="P15">
        <v>3.3333333333333298E-2</v>
      </c>
      <c r="Q15">
        <v>0.133333333333333</v>
      </c>
      <c r="R15">
        <v>-1</v>
      </c>
      <c r="S15">
        <v>1</v>
      </c>
    </row>
    <row r="16" spans="1:19" x14ac:dyDescent="0.25">
      <c r="A16" t="s">
        <v>578</v>
      </c>
      <c r="B16" t="s">
        <v>2225</v>
      </c>
      <c r="C16" t="s">
        <v>2223</v>
      </c>
      <c r="D16">
        <v>3</v>
      </c>
      <c r="E16" t="s">
        <v>81</v>
      </c>
      <c r="F16">
        <v>0.46602545464494599</v>
      </c>
      <c r="G16">
        <v>5.6730256206372004E-3</v>
      </c>
      <c r="H16">
        <v>2.1103525299340001E-4</v>
      </c>
      <c r="I16">
        <v>1.2951208870109401</v>
      </c>
      <c r="J16">
        <v>0.52040957838991497</v>
      </c>
      <c r="K16">
        <v>0.46507222205028997</v>
      </c>
      <c r="L16">
        <v>0.37102140923483601</v>
      </c>
      <c r="M16">
        <v>0.88361583900086504</v>
      </c>
      <c r="N16">
        <v>1.01076365288207</v>
      </c>
      <c r="O16">
        <v>1.88988208121075E-2</v>
      </c>
      <c r="P16">
        <v>3.3333333333333298E-2</v>
      </c>
      <c r="Q16">
        <v>0.133333333333333</v>
      </c>
      <c r="R16">
        <v>1</v>
      </c>
      <c r="S16">
        <v>1</v>
      </c>
    </row>
    <row r="17" spans="1:19" x14ac:dyDescent="0.25">
      <c r="A17" t="s">
        <v>579</v>
      </c>
      <c r="B17" t="s">
        <v>2226</v>
      </c>
      <c r="C17" t="s">
        <v>2227</v>
      </c>
      <c r="D17">
        <v>1</v>
      </c>
      <c r="E17" t="s">
        <v>537</v>
      </c>
      <c r="F17">
        <v>-0.61933173795107399</v>
      </c>
      <c r="G17">
        <v>3.1915254496372998E-3</v>
      </c>
      <c r="H17">
        <v>1.9524186221636999E-3</v>
      </c>
      <c r="I17">
        <v>1.89290026995547</v>
      </c>
      <c r="J17">
        <v>0.50082750489898997</v>
      </c>
      <c r="K17">
        <v>0.44323067854118098</v>
      </c>
      <c r="L17">
        <v>0.51695284454425705</v>
      </c>
      <c r="M17">
        <v>0.65355534306780405</v>
      </c>
      <c r="N17">
        <v>1.51548702415005</v>
      </c>
      <c r="O17">
        <v>3.1209652487799999E-4</v>
      </c>
      <c r="P17">
        <v>0.1</v>
      </c>
      <c r="Q17">
        <v>0.133333333333333</v>
      </c>
      <c r="R17">
        <v>-1</v>
      </c>
      <c r="S17">
        <v>1</v>
      </c>
    </row>
    <row r="18" spans="1:19" x14ac:dyDescent="0.25">
      <c r="A18" t="s">
        <v>580</v>
      </c>
      <c r="B18" t="s">
        <v>2228</v>
      </c>
      <c r="C18" t="s">
        <v>2227</v>
      </c>
      <c r="D18">
        <v>2</v>
      </c>
      <c r="E18" t="s">
        <v>152</v>
      </c>
      <c r="F18">
        <v>-0.37367250480571901</v>
      </c>
      <c r="G18">
        <v>3.8431740370532597E-2</v>
      </c>
      <c r="H18">
        <v>0.105571752565931</v>
      </c>
      <c r="I18">
        <v>1.5291549582720001</v>
      </c>
      <c r="J18">
        <v>0.50082750489898997</v>
      </c>
      <c r="K18">
        <v>0.44323067854118098</v>
      </c>
      <c r="L18">
        <v>0.51695284454425705</v>
      </c>
      <c r="M18">
        <v>0.65355534306780405</v>
      </c>
      <c r="N18">
        <v>1.51548702415005</v>
      </c>
      <c r="O18">
        <v>3.1209652487799999E-4</v>
      </c>
      <c r="P18">
        <v>0.1</v>
      </c>
      <c r="Q18">
        <v>0.133333333333333</v>
      </c>
      <c r="R18">
        <v>-1</v>
      </c>
      <c r="S18">
        <v>1</v>
      </c>
    </row>
    <row r="19" spans="1:19" x14ac:dyDescent="0.25">
      <c r="A19" t="s">
        <v>581</v>
      </c>
      <c r="B19" t="s">
        <v>2229</v>
      </c>
      <c r="C19" t="s">
        <v>2227</v>
      </c>
      <c r="D19">
        <v>3</v>
      </c>
      <c r="E19" t="s">
        <v>81</v>
      </c>
      <c r="F19">
        <v>0.66360423306900895</v>
      </c>
      <c r="G19">
        <v>8.8769414273419996E-4</v>
      </c>
      <c r="H19" s="16">
        <v>1.9541326389004899E-7</v>
      </c>
      <c r="I19">
        <v>1.6286163929915101</v>
      </c>
      <c r="J19">
        <v>0.50082750489898997</v>
      </c>
      <c r="K19">
        <v>0.44323067854118098</v>
      </c>
      <c r="L19">
        <v>0.51695284454425705</v>
      </c>
      <c r="M19">
        <v>0.65355534306780405</v>
      </c>
      <c r="N19">
        <v>1.51548702415005</v>
      </c>
      <c r="O19">
        <v>3.1209652487799999E-4</v>
      </c>
      <c r="P19">
        <v>0.1</v>
      </c>
      <c r="Q19">
        <v>0.133333333333333</v>
      </c>
      <c r="R19">
        <v>1</v>
      </c>
      <c r="S19">
        <v>1</v>
      </c>
    </row>
    <row r="20" spans="1:19" x14ac:dyDescent="0.25">
      <c r="A20" t="s">
        <v>582</v>
      </c>
      <c r="B20" t="s">
        <v>2230</v>
      </c>
      <c r="C20" t="s">
        <v>2231</v>
      </c>
      <c r="D20">
        <v>1</v>
      </c>
      <c r="E20" t="s">
        <v>328</v>
      </c>
      <c r="F20">
        <v>-0.68848538386340596</v>
      </c>
      <c r="G20">
        <v>1.1206598840442E-3</v>
      </c>
      <c r="H20">
        <v>1.2089013951317E-3</v>
      </c>
      <c r="I20">
        <v>1.7888830995055001</v>
      </c>
      <c r="J20">
        <v>0.48633955824699798</v>
      </c>
      <c r="K20">
        <v>0.42707104573703603</v>
      </c>
      <c r="L20">
        <v>0.81210513447438604</v>
      </c>
      <c r="M20">
        <v>0.67577298173838196</v>
      </c>
      <c r="N20">
        <v>1.00451204521286</v>
      </c>
      <c r="O20">
        <v>3.9922613514225E-3</v>
      </c>
      <c r="P20">
        <v>0.1</v>
      </c>
      <c r="Q20">
        <v>0.133333333333333</v>
      </c>
      <c r="R20">
        <v>-1</v>
      </c>
      <c r="S20">
        <v>1</v>
      </c>
    </row>
    <row r="21" spans="1:19" x14ac:dyDescent="0.25">
      <c r="A21" t="s">
        <v>583</v>
      </c>
      <c r="B21" t="s">
        <v>2232</v>
      </c>
      <c r="C21" t="s">
        <v>2231</v>
      </c>
      <c r="D21">
        <v>2</v>
      </c>
      <c r="E21" t="s">
        <v>349</v>
      </c>
      <c r="F21">
        <v>-0.35122727046768198</v>
      </c>
      <c r="G21">
        <v>2.1741435247512899E-2</v>
      </c>
      <c r="H21">
        <v>6.52168399355324E-2</v>
      </c>
      <c r="I21">
        <v>1.0475300994127299</v>
      </c>
      <c r="J21">
        <v>0.48633955824699798</v>
      </c>
      <c r="K21">
        <v>0.42707104573703603</v>
      </c>
      <c r="L21">
        <v>0.81210513447438604</v>
      </c>
      <c r="M21">
        <v>0.67577298173838196</v>
      </c>
      <c r="N21">
        <v>1.00451204521286</v>
      </c>
      <c r="O21">
        <v>3.9922613514225E-3</v>
      </c>
      <c r="P21">
        <v>0.1</v>
      </c>
      <c r="Q21">
        <v>0.133333333333333</v>
      </c>
      <c r="R21">
        <v>-1</v>
      </c>
      <c r="S21">
        <v>1</v>
      </c>
    </row>
    <row r="22" spans="1:19" x14ac:dyDescent="0.25">
      <c r="A22" t="s">
        <v>584</v>
      </c>
      <c r="B22" t="s">
        <v>2233</v>
      </c>
      <c r="C22" t="s">
        <v>2231</v>
      </c>
      <c r="D22">
        <v>3</v>
      </c>
      <c r="E22" t="s">
        <v>81</v>
      </c>
      <c r="F22">
        <v>0.53591295980291398</v>
      </c>
      <c r="G22">
        <v>8.2575652525903008E-3</v>
      </c>
      <c r="H22">
        <v>2.9592537434000002E-4</v>
      </c>
      <c r="I22">
        <v>1.7780811044529801</v>
      </c>
      <c r="J22">
        <v>0.48633955824699798</v>
      </c>
      <c r="K22">
        <v>0.42707104573703603</v>
      </c>
      <c r="L22">
        <v>0.81210513447438604</v>
      </c>
      <c r="M22">
        <v>0.67577298173838196</v>
      </c>
      <c r="N22">
        <v>1.00451204521286</v>
      </c>
      <c r="O22">
        <v>3.9922613514225E-3</v>
      </c>
      <c r="P22">
        <v>0.1</v>
      </c>
      <c r="Q22">
        <v>0.133333333333333</v>
      </c>
      <c r="R22">
        <v>1</v>
      </c>
      <c r="S22">
        <v>1</v>
      </c>
    </row>
    <row r="23" spans="1:19" x14ac:dyDescent="0.25">
      <c r="A23" t="s">
        <v>585</v>
      </c>
      <c r="B23" t="s">
        <v>2234</v>
      </c>
      <c r="C23" t="s">
        <v>2235</v>
      </c>
      <c r="D23">
        <v>1</v>
      </c>
      <c r="E23" t="s">
        <v>152</v>
      </c>
      <c r="F23">
        <v>-0.58081675038057001</v>
      </c>
      <c r="G23">
        <v>1.1306485871152999E-3</v>
      </c>
      <c r="H23">
        <v>8.654788647098E-4</v>
      </c>
      <c r="I23">
        <v>1.2747122421763899</v>
      </c>
      <c r="J23">
        <v>0.486009451182912</v>
      </c>
      <c r="K23">
        <v>0.42670284939632502</v>
      </c>
      <c r="L23">
        <v>0.37328211848370801</v>
      </c>
      <c r="M23">
        <v>0.81355323569876703</v>
      </c>
      <c r="N23">
        <v>1.3546185620312801</v>
      </c>
      <c r="O23">
        <v>1.2181466529542001E-3</v>
      </c>
      <c r="P23">
        <v>6.6666666666666596E-2</v>
      </c>
      <c r="Q23">
        <v>0.133333333333333</v>
      </c>
      <c r="R23">
        <v>-1</v>
      </c>
      <c r="S23">
        <v>1</v>
      </c>
    </row>
    <row r="24" spans="1:19" x14ac:dyDescent="0.25">
      <c r="A24" t="s">
        <v>586</v>
      </c>
      <c r="B24" t="s">
        <v>2236</v>
      </c>
      <c r="C24" t="s">
        <v>2235</v>
      </c>
      <c r="D24">
        <v>2</v>
      </c>
      <c r="E24" t="s">
        <v>349</v>
      </c>
      <c r="F24">
        <v>-0.43492176509173303</v>
      </c>
      <c r="G24">
        <v>4.8148044898461998E-3</v>
      </c>
      <c r="H24">
        <v>1.17298868100026E-2</v>
      </c>
      <c r="I24">
        <v>1.0071233772769701</v>
      </c>
      <c r="J24">
        <v>0.486009451182912</v>
      </c>
      <c r="K24">
        <v>0.42670284939632502</v>
      </c>
      <c r="L24">
        <v>0.37328211848370801</v>
      </c>
      <c r="M24">
        <v>0.81355323569876703</v>
      </c>
      <c r="N24">
        <v>1.3546185620312801</v>
      </c>
      <c r="O24">
        <v>1.2181466529542001E-3</v>
      </c>
      <c r="P24">
        <v>6.6666666666666596E-2</v>
      </c>
      <c r="Q24">
        <v>0.133333333333333</v>
      </c>
      <c r="R24">
        <v>-1</v>
      </c>
      <c r="S24">
        <v>1</v>
      </c>
    </row>
    <row r="25" spans="1:19" x14ac:dyDescent="0.25">
      <c r="A25" t="s">
        <v>587</v>
      </c>
      <c r="B25" t="s">
        <v>2237</v>
      </c>
      <c r="C25" t="s">
        <v>2235</v>
      </c>
      <c r="D25">
        <v>3</v>
      </c>
      <c r="E25" t="s">
        <v>81</v>
      </c>
      <c r="F25">
        <v>0.353722075163385</v>
      </c>
      <c r="G25">
        <v>3.5163124331578997E-2</v>
      </c>
      <c r="H25">
        <v>1.385577833145E-4</v>
      </c>
      <c r="I25">
        <v>1.2814112077037401</v>
      </c>
      <c r="J25">
        <v>0.486009451182912</v>
      </c>
      <c r="K25">
        <v>0.42670284939632502</v>
      </c>
      <c r="L25">
        <v>0.37328211848370801</v>
      </c>
      <c r="M25">
        <v>0.81355323569876703</v>
      </c>
      <c r="N25">
        <v>1.3546185620312801</v>
      </c>
      <c r="O25">
        <v>1.2181466529542001E-3</v>
      </c>
      <c r="P25">
        <v>6.6666666666666596E-2</v>
      </c>
      <c r="Q25">
        <v>0.133333333333333</v>
      </c>
      <c r="R25">
        <v>1</v>
      </c>
      <c r="S25">
        <v>1</v>
      </c>
    </row>
    <row r="26" spans="1:19" x14ac:dyDescent="0.25">
      <c r="A26" t="s">
        <v>588</v>
      </c>
      <c r="B26" t="s">
        <v>2238</v>
      </c>
      <c r="C26" t="s">
        <v>2239</v>
      </c>
      <c r="D26">
        <v>1</v>
      </c>
      <c r="E26" t="s">
        <v>81</v>
      </c>
      <c r="F26">
        <v>0.71707689353609005</v>
      </c>
      <c r="G26">
        <v>1.0827966160786E-3</v>
      </c>
      <c r="H26" s="16">
        <v>2.9694280730732501E-6</v>
      </c>
      <c r="I26">
        <v>1.87078981992992</v>
      </c>
      <c r="J26">
        <v>0.471060126056212</v>
      </c>
      <c r="K26">
        <v>0.410028602139621</v>
      </c>
      <c r="L26">
        <v>0.67599384580420296</v>
      </c>
      <c r="M26">
        <v>0.56045531547845895</v>
      </c>
      <c r="N26">
        <v>1.2845292648087201</v>
      </c>
      <c r="O26">
        <v>2.7213459696356999E-3</v>
      </c>
      <c r="P26">
        <v>0.133333333333333</v>
      </c>
      <c r="Q26">
        <v>0.12380952380952299</v>
      </c>
      <c r="R26">
        <v>1</v>
      </c>
      <c r="S26">
        <v>1</v>
      </c>
    </row>
    <row r="27" spans="1:19" x14ac:dyDescent="0.25">
      <c r="A27" t="s">
        <v>589</v>
      </c>
      <c r="B27" t="s">
        <v>2240</v>
      </c>
      <c r="C27" t="s">
        <v>2239</v>
      </c>
      <c r="D27">
        <v>2</v>
      </c>
      <c r="E27" t="s">
        <v>49</v>
      </c>
      <c r="F27">
        <v>-0.54106364448709998</v>
      </c>
      <c r="G27">
        <v>6.2873782802438999E-3</v>
      </c>
      <c r="H27">
        <v>6.7558721470931003E-3</v>
      </c>
      <c r="I27">
        <v>1.62835008074475</v>
      </c>
      <c r="J27">
        <v>0.471060126056212</v>
      </c>
      <c r="K27">
        <v>0.410028602139621</v>
      </c>
      <c r="L27">
        <v>0.67599384580420296</v>
      </c>
      <c r="M27">
        <v>0.56045531547845895</v>
      </c>
      <c r="N27">
        <v>1.2845292648087201</v>
      </c>
      <c r="O27">
        <v>2.7213459696356999E-3</v>
      </c>
      <c r="P27">
        <v>0.133333333333333</v>
      </c>
      <c r="Q27">
        <v>0.12380952380952299</v>
      </c>
      <c r="R27">
        <v>-1</v>
      </c>
      <c r="S27">
        <v>1</v>
      </c>
    </row>
    <row r="28" spans="1:19" x14ac:dyDescent="0.25">
      <c r="A28" t="s">
        <v>590</v>
      </c>
      <c r="B28" t="s">
        <v>2241</v>
      </c>
      <c r="C28" t="s">
        <v>2239</v>
      </c>
      <c r="D28">
        <v>3</v>
      </c>
      <c r="E28" t="s">
        <v>444</v>
      </c>
      <c r="F28">
        <v>-0.90476106396664702</v>
      </c>
      <c r="G28" s="16">
        <v>7.0373897919645605E-5</v>
      </c>
      <c r="H28" s="16">
        <v>1.67968433578589E-5</v>
      </c>
      <c r="I28">
        <v>1.8061031563607901</v>
      </c>
      <c r="J28">
        <v>0.471060126056212</v>
      </c>
      <c r="K28">
        <v>0.410028602139621</v>
      </c>
      <c r="L28">
        <v>0.67599384580420296</v>
      </c>
      <c r="M28">
        <v>0.56045531547845895</v>
      </c>
      <c r="N28">
        <v>1.2845292648087201</v>
      </c>
      <c r="O28">
        <v>2.7213459696356999E-3</v>
      </c>
      <c r="P28">
        <v>0.133333333333333</v>
      </c>
      <c r="Q28">
        <v>0.12380952380952299</v>
      </c>
      <c r="R28">
        <v>-1</v>
      </c>
      <c r="S28">
        <v>1</v>
      </c>
    </row>
    <row r="29" spans="1:19" x14ac:dyDescent="0.25">
      <c r="A29" t="s">
        <v>591</v>
      </c>
      <c r="B29" t="s">
        <v>2242</v>
      </c>
      <c r="C29" t="s">
        <v>2243</v>
      </c>
      <c r="D29">
        <v>1</v>
      </c>
      <c r="E29" t="s">
        <v>152</v>
      </c>
      <c r="F29">
        <v>-0.42044262785532799</v>
      </c>
      <c r="G29">
        <v>2.2182353316584202E-2</v>
      </c>
      <c r="H29">
        <v>3.2907550853971401E-2</v>
      </c>
      <c r="I29">
        <v>1.4642817624201701</v>
      </c>
      <c r="J29">
        <v>0.469540830913587</v>
      </c>
      <c r="K29">
        <v>0.40833400371130901</v>
      </c>
      <c r="L29">
        <v>0.930729991901035</v>
      </c>
      <c r="M29">
        <v>0.84432091751595495</v>
      </c>
      <c r="N29">
        <v>1.22450318874582</v>
      </c>
      <c r="O29">
        <v>2.4092712653479999E-4</v>
      </c>
      <c r="P29">
        <v>6.6666666666666596E-2</v>
      </c>
      <c r="Q29">
        <v>0.133333333333333</v>
      </c>
      <c r="R29">
        <v>-1</v>
      </c>
      <c r="S29">
        <v>1</v>
      </c>
    </row>
    <row r="30" spans="1:19" x14ac:dyDescent="0.25">
      <c r="A30" t="s">
        <v>592</v>
      </c>
      <c r="B30" t="s">
        <v>2244</v>
      </c>
      <c r="C30" t="s">
        <v>2243</v>
      </c>
      <c r="D30">
        <v>2</v>
      </c>
      <c r="E30" t="s">
        <v>118</v>
      </c>
      <c r="F30">
        <v>-0.51775622951073896</v>
      </c>
      <c r="G30">
        <v>7.5275319784538003E-3</v>
      </c>
      <c r="H30">
        <v>1.38817081066275E-2</v>
      </c>
      <c r="I30">
        <v>1.5644637464906199</v>
      </c>
      <c r="J30">
        <v>0.469540830913587</v>
      </c>
      <c r="K30">
        <v>0.40833400371130901</v>
      </c>
      <c r="L30">
        <v>0.930729991901035</v>
      </c>
      <c r="M30">
        <v>0.84432091751595495</v>
      </c>
      <c r="N30">
        <v>1.22450318874582</v>
      </c>
      <c r="O30">
        <v>2.4092712653479999E-4</v>
      </c>
      <c r="P30">
        <v>6.6666666666666596E-2</v>
      </c>
      <c r="Q30">
        <v>0.133333333333333</v>
      </c>
      <c r="R30">
        <v>-1</v>
      </c>
      <c r="S30">
        <v>1</v>
      </c>
    </row>
    <row r="31" spans="1:19" x14ac:dyDescent="0.25">
      <c r="A31" t="s">
        <v>593</v>
      </c>
      <c r="B31" t="s">
        <v>2245</v>
      </c>
      <c r="C31" t="s">
        <v>2243</v>
      </c>
      <c r="D31">
        <v>3</v>
      </c>
      <c r="E31" t="s">
        <v>81</v>
      </c>
      <c r="F31">
        <v>0.57725140683876297</v>
      </c>
      <c r="G31">
        <v>2.5576583020922999E-3</v>
      </c>
      <c r="H31">
        <v>9.6025229884980003E-4</v>
      </c>
      <c r="I31">
        <v>1.4663766898683299</v>
      </c>
      <c r="J31">
        <v>0.469540830913587</v>
      </c>
      <c r="K31">
        <v>0.40833400371130901</v>
      </c>
      <c r="L31">
        <v>0.930729991901035</v>
      </c>
      <c r="M31">
        <v>0.84432091751595495</v>
      </c>
      <c r="N31">
        <v>1.22450318874582</v>
      </c>
      <c r="O31">
        <v>2.4092712653479999E-4</v>
      </c>
      <c r="P31">
        <v>6.6666666666666596E-2</v>
      </c>
      <c r="Q31">
        <v>0.133333333333333</v>
      </c>
      <c r="R31">
        <v>1</v>
      </c>
      <c r="S31">
        <v>1</v>
      </c>
    </row>
    <row r="32" spans="1:19" x14ac:dyDescent="0.25">
      <c r="A32" t="s">
        <v>594</v>
      </c>
      <c r="B32" t="s">
        <v>2246</v>
      </c>
      <c r="C32" t="s">
        <v>2247</v>
      </c>
      <c r="D32">
        <v>1</v>
      </c>
      <c r="E32" t="s">
        <v>250</v>
      </c>
      <c r="F32">
        <v>0.42791140394258598</v>
      </c>
      <c r="G32">
        <v>1.8536386776333801E-2</v>
      </c>
      <c r="H32">
        <v>1.27886763521971E-2</v>
      </c>
      <c r="I32">
        <v>1.4095049548421099</v>
      </c>
      <c r="J32">
        <v>0.46482859967742302</v>
      </c>
      <c r="K32">
        <v>0.403078053486357</v>
      </c>
      <c r="L32">
        <v>0.64468186066331101</v>
      </c>
      <c r="M32">
        <v>0.47646648557759902</v>
      </c>
      <c r="N32">
        <v>1.04254802087777</v>
      </c>
      <c r="O32">
        <v>2.3364886272294199E-2</v>
      </c>
      <c r="P32">
        <v>6.6666666666666596E-2</v>
      </c>
      <c r="Q32">
        <v>0.133333333333333</v>
      </c>
      <c r="R32">
        <v>1</v>
      </c>
      <c r="S32">
        <v>1</v>
      </c>
    </row>
    <row r="33" spans="1:19" x14ac:dyDescent="0.25">
      <c r="A33" t="s">
        <v>595</v>
      </c>
      <c r="B33" t="s">
        <v>2248</v>
      </c>
      <c r="C33" t="s">
        <v>2247</v>
      </c>
      <c r="D33">
        <v>2</v>
      </c>
      <c r="E33" t="s">
        <v>379</v>
      </c>
      <c r="F33">
        <v>-0.471224254379154</v>
      </c>
      <c r="G33">
        <v>5.2355684019918004E-3</v>
      </c>
      <c r="H33">
        <v>5.0791072561390998E-3</v>
      </c>
      <c r="I33">
        <v>1.1611460968776099</v>
      </c>
      <c r="J33">
        <v>0.46482859967742302</v>
      </c>
      <c r="K33">
        <v>0.403078053486357</v>
      </c>
      <c r="L33">
        <v>0.64468186066331101</v>
      </c>
      <c r="M33">
        <v>0.47646648557759902</v>
      </c>
      <c r="N33">
        <v>1.04254802087777</v>
      </c>
      <c r="O33">
        <v>2.3364886272294199E-2</v>
      </c>
      <c r="P33">
        <v>6.6666666666666596E-2</v>
      </c>
      <c r="Q33">
        <v>0.133333333333333</v>
      </c>
      <c r="R33">
        <v>-1</v>
      </c>
      <c r="S33">
        <v>1</v>
      </c>
    </row>
    <row r="34" spans="1:19" x14ac:dyDescent="0.25">
      <c r="A34" t="s">
        <v>596</v>
      </c>
      <c r="B34" t="s">
        <v>2249</v>
      </c>
      <c r="C34" t="s">
        <v>2247</v>
      </c>
      <c r="D34">
        <v>3</v>
      </c>
      <c r="E34" t="s">
        <v>81</v>
      </c>
      <c r="F34">
        <v>0.43375852444601998</v>
      </c>
      <c r="G34">
        <v>1.34457496450962E-2</v>
      </c>
      <c r="H34">
        <v>2.8201763497100001E-4</v>
      </c>
      <c r="I34">
        <v>1.29944627699383</v>
      </c>
      <c r="J34">
        <v>0.46482859967742302</v>
      </c>
      <c r="K34">
        <v>0.403078053486357</v>
      </c>
      <c r="L34">
        <v>0.64468186066331101</v>
      </c>
      <c r="M34">
        <v>0.47646648557759902</v>
      </c>
      <c r="N34">
        <v>1.04254802087777</v>
      </c>
      <c r="O34">
        <v>2.3364886272294199E-2</v>
      </c>
      <c r="P34">
        <v>6.6666666666666596E-2</v>
      </c>
      <c r="Q34">
        <v>0.133333333333333</v>
      </c>
      <c r="R34">
        <v>1</v>
      </c>
      <c r="S34">
        <v>1</v>
      </c>
    </row>
    <row r="35" spans="1:19" x14ac:dyDescent="0.25">
      <c r="A35" t="s">
        <v>597</v>
      </c>
      <c r="B35" t="s">
        <v>2250</v>
      </c>
      <c r="C35" t="s">
        <v>2251</v>
      </c>
      <c r="D35">
        <v>1</v>
      </c>
      <c r="E35" t="s">
        <v>152</v>
      </c>
      <c r="F35">
        <v>-0.41557975464034702</v>
      </c>
      <c r="G35">
        <v>2.65389353069138E-2</v>
      </c>
      <c r="H35">
        <v>4.21186800271139E-2</v>
      </c>
      <c r="I35">
        <v>1.4922040439417501</v>
      </c>
      <c r="J35">
        <v>0.455906821253034</v>
      </c>
      <c r="K35">
        <v>0.39312683908992302</v>
      </c>
      <c r="L35">
        <v>0.90994899948038399</v>
      </c>
      <c r="M35">
        <v>0.82400519575473996</v>
      </c>
      <c r="N35">
        <v>1.36340870582556</v>
      </c>
      <c r="O35">
        <v>2.6188668819485E-3</v>
      </c>
      <c r="P35">
        <v>6.6666666666666596E-2</v>
      </c>
      <c r="Q35">
        <v>0.133333333333333</v>
      </c>
      <c r="R35">
        <v>-1</v>
      </c>
      <c r="S35">
        <v>1</v>
      </c>
    </row>
    <row r="36" spans="1:19" x14ac:dyDescent="0.25">
      <c r="A36" t="s">
        <v>598</v>
      </c>
      <c r="B36" t="s">
        <v>2252</v>
      </c>
      <c r="C36" t="s">
        <v>2251</v>
      </c>
      <c r="D36">
        <v>2</v>
      </c>
      <c r="E36" t="s">
        <v>182</v>
      </c>
      <c r="F36">
        <v>-0.52261228533753401</v>
      </c>
      <c r="G36">
        <v>1.08193363758735E-2</v>
      </c>
      <c r="H36">
        <v>1.26756845735807E-2</v>
      </c>
      <c r="I36">
        <v>1.7317386806348301</v>
      </c>
      <c r="J36">
        <v>0.455906821253034</v>
      </c>
      <c r="K36">
        <v>0.39312683908992302</v>
      </c>
      <c r="L36">
        <v>0.90994899948038399</v>
      </c>
      <c r="M36">
        <v>0.82400519575473996</v>
      </c>
      <c r="N36">
        <v>1.36340870582556</v>
      </c>
      <c r="O36">
        <v>2.6188668819485E-3</v>
      </c>
      <c r="P36">
        <v>6.6666666666666596E-2</v>
      </c>
      <c r="Q36">
        <v>0.133333333333333</v>
      </c>
      <c r="R36">
        <v>-1</v>
      </c>
      <c r="S36">
        <v>1</v>
      </c>
    </row>
    <row r="37" spans="1:19" x14ac:dyDescent="0.25">
      <c r="A37" t="s">
        <v>599</v>
      </c>
      <c r="B37" t="s">
        <v>2253</v>
      </c>
      <c r="C37" t="s">
        <v>2251</v>
      </c>
      <c r="D37">
        <v>3</v>
      </c>
      <c r="E37" t="s">
        <v>81</v>
      </c>
      <c r="F37">
        <v>0.60568900906437295</v>
      </c>
      <c r="G37">
        <v>2.424215283374E-3</v>
      </c>
      <c r="H37">
        <v>2.4560814158369997E-4</v>
      </c>
      <c r="I37">
        <v>1.55402505720311</v>
      </c>
      <c r="J37">
        <v>0.455906821253034</v>
      </c>
      <c r="K37">
        <v>0.39312683908992302</v>
      </c>
      <c r="L37">
        <v>0.90994899948038399</v>
      </c>
      <c r="M37">
        <v>0.82400519575473996</v>
      </c>
      <c r="N37">
        <v>1.36340870582556</v>
      </c>
      <c r="O37">
        <v>2.6188668819485E-3</v>
      </c>
      <c r="P37">
        <v>6.6666666666666596E-2</v>
      </c>
      <c r="Q37">
        <v>0.133333333333333</v>
      </c>
      <c r="R37">
        <v>1</v>
      </c>
      <c r="S37">
        <v>1</v>
      </c>
    </row>
    <row r="38" spans="1:19" x14ac:dyDescent="0.25">
      <c r="A38" t="s">
        <v>600</v>
      </c>
      <c r="B38" t="s">
        <v>2254</v>
      </c>
      <c r="C38" t="s">
        <v>2255</v>
      </c>
      <c r="D38">
        <v>1</v>
      </c>
      <c r="E38" t="s">
        <v>152</v>
      </c>
      <c r="F38">
        <v>-0.48921177518678399</v>
      </c>
      <c r="G38">
        <v>7.6915194968984E-3</v>
      </c>
      <c r="H38">
        <v>3.6970861017705997E-2</v>
      </c>
      <c r="I38">
        <v>1.3557802425919201</v>
      </c>
      <c r="J38">
        <v>0.45011745032574102</v>
      </c>
      <c r="K38">
        <v>0.386669463824865</v>
      </c>
      <c r="L38">
        <v>0.29407580506021602</v>
      </c>
      <c r="M38">
        <v>0.62448438205451295</v>
      </c>
      <c r="N38">
        <v>1.44272890031657</v>
      </c>
      <c r="O38">
        <v>1.0099880922935E-3</v>
      </c>
      <c r="P38">
        <v>0.1</v>
      </c>
      <c r="Q38">
        <v>0.133333333333333</v>
      </c>
      <c r="R38">
        <v>-1</v>
      </c>
      <c r="S38">
        <v>1</v>
      </c>
    </row>
    <row r="39" spans="1:19" x14ac:dyDescent="0.25">
      <c r="A39" t="s">
        <v>601</v>
      </c>
      <c r="B39" t="s">
        <v>2256</v>
      </c>
      <c r="C39" t="s">
        <v>2255</v>
      </c>
      <c r="D39">
        <v>2</v>
      </c>
      <c r="E39" t="s">
        <v>250</v>
      </c>
      <c r="F39">
        <v>0.45696724054480198</v>
      </c>
      <c r="G39">
        <v>1.2598847994655099E-2</v>
      </c>
      <c r="H39">
        <v>8.5193685056548993E-3</v>
      </c>
      <c r="I39">
        <v>1.3744693883810699</v>
      </c>
      <c r="J39">
        <v>0.45011745032574102</v>
      </c>
      <c r="K39">
        <v>0.386669463824865</v>
      </c>
      <c r="L39">
        <v>0.29407580506021602</v>
      </c>
      <c r="M39">
        <v>0.62448438205451295</v>
      </c>
      <c r="N39">
        <v>1.44272890031657</v>
      </c>
      <c r="O39">
        <v>1.0099880922935E-3</v>
      </c>
      <c r="P39">
        <v>0.1</v>
      </c>
      <c r="Q39">
        <v>0.133333333333333</v>
      </c>
      <c r="R39">
        <v>1</v>
      </c>
      <c r="S39">
        <v>1</v>
      </c>
    </row>
    <row r="40" spans="1:19" x14ac:dyDescent="0.25">
      <c r="A40" t="s">
        <v>602</v>
      </c>
      <c r="B40" t="s">
        <v>2257</v>
      </c>
      <c r="C40" t="s">
        <v>2255</v>
      </c>
      <c r="D40">
        <v>3</v>
      </c>
      <c r="E40" t="s">
        <v>81</v>
      </c>
      <c r="F40">
        <v>0.55948200825365801</v>
      </c>
      <c r="G40">
        <v>3.6548583024386002E-3</v>
      </c>
      <c r="H40" s="16">
        <v>8.8499688969170702E-8</v>
      </c>
      <c r="I40">
        <v>1.4506081340781201</v>
      </c>
      <c r="J40">
        <v>0.45011745032574102</v>
      </c>
      <c r="K40">
        <v>0.386669463824865</v>
      </c>
      <c r="L40">
        <v>0.29407580506021602</v>
      </c>
      <c r="M40">
        <v>0.62448438205451295</v>
      </c>
      <c r="N40">
        <v>1.44272890031657</v>
      </c>
      <c r="O40">
        <v>1.0099880922935E-3</v>
      </c>
      <c r="P40">
        <v>0.1</v>
      </c>
      <c r="Q40">
        <v>0.133333333333333</v>
      </c>
      <c r="R40">
        <v>1</v>
      </c>
      <c r="S40">
        <v>1</v>
      </c>
    </row>
    <row r="41" spans="1:19" x14ac:dyDescent="0.25">
      <c r="A41" t="s">
        <v>603</v>
      </c>
      <c r="B41" t="s">
        <v>2258</v>
      </c>
      <c r="C41" t="s">
        <v>2259</v>
      </c>
      <c r="D41">
        <v>1</v>
      </c>
      <c r="E41" t="s">
        <v>152</v>
      </c>
      <c r="F41">
        <v>-0.52418441877924205</v>
      </c>
      <c r="G41">
        <v>4.4940229157549002E-3</v>
      </c>
      <c r="H41">
        <v>2.1028531313670801E-2</v>
      </c>
      <c r="I41">
        <v>1.3152621349014899</v>
      </c>
      <c r="J41">
        <v>0.43857997963056899</v>
      </c>
      <c r="K41">
        <v>0.37380074651102002</v>
      </c>
      <c r="L41">
        <v>0.30146835520982102</v>
      </c>
      <c r="M41">
        <v>0.44655952226893297</v>
      </c>
      <c r="N41">
        <v>1.4289876050244901</v>
      </c>
      <c r="O41">
        <v>6.8189382473010001E-4</v>
      </c>
      <c r="P41">
        <v>0.133333333333333</v>
      </c>
      <c r="Q41">
        <v>0.133333333333333</v>
      </c>
      <c r="R41">
        <v>-1</v>
      </c>
      <c r="S41">
        <v>1</v>
      </c>
    </row>
    <row r="42" spans="1:19" x14ac:dyDescent="0.25">
      <c r="A42" t="s">
        <v>604</v>
      </c>
      <c r="B42" t="s">
        <v>2260</v>
      </c>
      <c r="C42" t="s">
        <v>2259</v>
      </c>
      <c r="D42">
        <v>2</v>
      </c>
      <c r="E42" t="s">
        <v>215</v>
      </c>
      <c r="F42">
        <v>0.42804783142128899</v>
      </c>
      <c r="G42">
        <v>1.7017367623873101E-2</v>
      </c>
      <c r="H42">
        <v>1.44114325396895E-2</v>
      </c>
      <c r="I42">
        <v>1.3051179896344101</v>
      </c>
      <c r="J42">
        <v>0.43857997963056899</v>
      </c>
      <c r="K42">
        <v>0.37380074651102002</v>
      </c>
      <c r="L42">
        <v>0.30146835520982102</v>
      </c>
      <c r="M42">
        <v>0.44655952226893297</v>
      </c>
      <c r="N42">
        <v>1.4289876050244901</v>
      </c>
      <c r="O42">
        <v>6.8189382473010001E-4</v>
      </c>
      <c r="P42">
        <v>0.133333333333333</v>
      </c>
      <c r="Q42">
        <v>0.133333333333333</v>
      </c>
      <c r="R42">
        <v>1</v>
      </c>
      <c r="S42">
        <v>1</v>
      </c>
    </row>
    <row r="43" spans="1:19" x14ac:dyDescent="0.25">
      <c r="A43" t="s">
        <v>605</v>
      </c>
      <c r="B43" t="s">
        <v>2261</v>
      </c>
      <c r="C43" t="s">
        <v>2259</v>
      </c>
      <c r="D43">
        <v>3</v>
      </c>
      <c r="E43" t="s">
        <v>81</v>
      </c>
      <c r="F43">
        <v>0.554223293684725</v>
      </c>
      <c r="G43">
        <v>4.2956722173843002E-3</v>
      </c>
      <c r="H43" s="16">
        <v>1.5754538419060199E-7</v>
      </c>
      <c r="I43">
        <v>1.4531249504909101</v>
      </c>
      <c r="J43">
        <v>0.43857997963056899</v>
      </c>
      <c r="K43">
        <v>0.37380074651102002</v>
      </c>
      <c r="L43">
        <v>0.30146835520982102</v>
      </c>
      <c r="M43">
        <v>0.44655952226893297</v>
      </c>
      <c r="N43">
        <v>1.4289876050244901</v>
      </c>
      <c r="O43">
        <v>6.8189382473010001E-4</v>
      </c>
      <c r="P43">
        <v>0.133333333333333</v>
      </c>
      <c r="Q43">
        <v>0.133333333333333</v>
      </c>
      <c r="R43">
        <v>1</v>
      </c>
      <c r="S43">
        <v>1</v>
      </c>
    </row>
    <row r="44" spans="1:19" x14ac:dyDescent="0.25">
      <c r="A44" t="s">
        <v>606</v>
      </c>
      <c r="B44" t="s">
        <v>2262</v>
      </c>
      <c r="C44" t="s">
        <v>2263</v>
      </c>
      <c r="D44">
        <v>1</v>
      </c>
      <c r="E44" t="s">
        <v>152</v>
      </c>
      <c r="F44">
        <v>-0.45347110280665598</v>
      </c>
      <c r="G44">
        <v>1.6298564855462001E-2</v>
      </c>
      <c r="H44">
        <v>7.8625739077418599E-2</v>
      </c>
      <c r="I44">
        <v>1.4334674431058501</v>
      </c>
      <c r="J44">
        <v>0.43473058344968901</v>
      </c>
      <c r="K44">
        <v>0.36950718923234499</v>
      </c>
      <c r="L44">
        <v>0.31535199156666099</v>
      </c>
      <c r="M44">
        <v>0.58581051912057502</v>
      </c>
      <c r="N44">
        <v>1.3582056134782201</v>
      </c>
      <c r="O44">
        <v>3.640884565961E-4</v>
      </c>
      <c r="P44">
        <v>0.1</v>
      </c>
      <c r="Q44">
        <v>0.133333333333333</v>
      </c>
      <c r="R44">
        <v>-1</v>
      </c>
      <c r="S44">
        <v>1</v>
      </c>
    </row>
    <row r="45" spans="1:19" x14ac:dyDescent="0.25">
      <c r="A45" t="s">
        <v>607</v>
      </c>
      <c r="B45" t="s">
        <v>2264</v>
      </c>
      <c r="C45" t="s">
        <v>2263</v>
      </c>
      <c r="D45">
        <v>2</v>
      </c>
      <c r="E45" t="s">
        <v>81</v>
      </c>
      <c r="F45">
        <v>0.52707550429843797</v>
      </c>
      <c r="G45">
        <v>5.5949792264846998E-3</v>
      </c>
      <c r="H45" s="16">
        <v>3.26400206263699E-7</v>
      </c>
      <c r="I45">
        <v>1.4002732609875601</v>
      </c>
      <c r="J45">
        <v>0.43473058344968901</v>
      </c>
      <c r="K45">
        <v>0.36950718923234499</v>
      </c>
      <c r="L45">
        <v>0.31535199156666099</v>
      </c>
      <c r="M45">
        <v>0.58581051912057502</v>
      </c>
      <c r="N45">
        <v>1.3582056134782201</v>
      </c>
      <c r="O45">
        <v>3.640884565961E-4</v>
      </c>
      <c r="P45">
        <v>0.1</v>
      </c>
      <c r="Q45">
        <v>0.133333333333333</v>
      </c>
      <c r="R45">
        <v>1</v>
      </c>
      <c r="S45">
        <v>1</v>
      </c>
    </row>
    <row r="46" spans="1:19" x14ac:dyDescent="0.25">
      <c r="A46" t="s">
        <v>608</v>
      </c>
      <c r="B46" t="s">
        <v>2265</v>
      </c>
      <c r="C46" t="s">
        <v>2263</v>
      </c>
      <c r="D46">
        <v>3</v>
      </c>
      <c r="E46" t="s">
        <v>444</v>
      </c>
      <c r="F46">
        <v>-0.44060852999128097</v>
      </c>
      <c r="G46">
        <v>1.8798341160414601E-2</v>
      </c>
      <c r="H46">
        <v>4.4858684061959503E-2</v>
      </c>
      <c r="I46">
        <v>1.4218224520331699</v>
      </c>
      <c r="J46">
        <v>0.43473058344968901</v>
      </c>
      <c r="K46">
        <v>0.36950718923234499</v>
      </c>
      <c r="L46">
        <v>0.31535199156666099</v>
      </c>
      <c r="M46">
        <v>0.58581051912057502</v>
      </c>
      <c r="N46">
        <v>1.3582056134782201</v>
      </c>
      <c r="O46">
        <v>3.640884565961E-4</v>
      </c>
      <c r="P46">
        <v>0.1</v>
      </c>
      <c r="Q46">
        <v>0.133333333333333</v>
      </c>
      <c r="R46">
        <v>-1</v>
      </c>
      <c r="S46">
        <v>1</v>
      </c>
    </row>
    <row r="47" spans="1:19" x14ac:dyDescent="0.25">
      <c r="A47" t="s">
        <v>609</v>
      </c>
      <c r="B47" t="s">
        <v>2266</v>
      </c>
      <c r="C47" t="s">
        <v>2267</v>
      </c>
      <c r="D47">
        <v>1</v>
      </c>
      <c r="E47" t="s">
        <v>537</v>
      </c>
      <c r="F47">
        <v>-0.78969914840341204</v>
      </c>
      <c r="G47">
        <v>2.2477735541379999E-4</v>
      </c>
      <c r="H47" s="16">
        <v>1.42202207366299E-5</v>
      </c>
      <c r="I47">
        <v>1.5750356030842201</v>
      </c>
      <c r="J47">
        <v>0.40951488802360902</v>
      </c>
      <c r="K47">
        <v>0.36577525009943201</v>
      </c>
      <c r="L47">
        <v>0.25945346698067501</v>
      </c>
      <c r="M47">
        <v>0.62462808039298401</v>
      </c>
      <c r="N47">
        <v>1.4511146380556399</v>
      </c>
      <c r="O47">
        <v>9.9931449239970007E-4</v>
      </c>
      <c r="P47">
        <v>0.1</v>
      </c>
      <c r="Q47">
        <v>0.133333333333333</v>
      </c>
      <c r="R47">
        <v>-1</v>
      </c>
      <c r="S47">
        <v>1</v>
      </c>
    </row>
    <row r="48" spans="1:19" x14ac:dyDescent="0.25">
      <c r="A48" t="s">
        <v>610</v>
      </c>
      <c r="B48" t="s">
        <v>2268</v>
      </c>
      <c r="C48" t="s">
        <v>2267</v>
      </c>
      <c r="D48">
        <v>2</v>
      </c>
      <c r="E48" t="s">
        <v>81</v>
      </c>
      <c r="F48">
        <v>0.593657094881055</v>
      </c>
      <c r="G48">
        <v>3.5113274963796E-3</v>
      </c>
      <c r="H48" s="16">
        <v>3.5008200647886401E-9</v>
      </c>
      <c r="I48">
        <v>1.5750356030842201</v>
      </c>
      <c r="J48">
        <v>0.40951488802360902</v>
      </c>
      <c r="K48">
        <v>0.36577525009943201</v>
      </c>
      <c r="L48">
        <v>0.25945346698067501</v>
      </c>
      <c r="M48">
        <v>0.62462808039298401</v>
      </c>
      <c r="N48">
        <v>1.4511146380556399</v>
      </c>
      <c r="O48">
        <v>9.9931449239970007E-4</v>
      </c>
      <c r="P48">
        <v>0.1</v>
      </c>
      <c r="Q48">
        <v>0.133333333333333</v>
      </c>
      <c r="R48">
        <v>1</v>
      </c>
      <c r="S48">
        <v>1</v>
      </c>
    </row>
    <row r="49" spans="1:19" x14ac:dyDescent="0.25">
      <c r="A49" t="s">
        <v>611</v>
      </c>
      <c r="B49" t="s">
        <v>2269</v>
      </c>
      <c r="C49" t="s">
        <v>2270</v>
      </c>
      <c r="D49">
        <v>1</v>
      </c>
      <c r="E49" t="s">
        <v>152</v>
      </c>
      <c r="F49">
        <v>-0.56883750540183997</v>
      </c>
      <c r="G49">
        <v>2.3888540237491998E-3</v>
      </c>
      <c r="H49">
        <v>9.9681541944032E-3</v>
      </c>
      <c r="I49">
        <v>1.28128439656426</v>
      </c>
      <c r="J49">
        <v>0.419967084938413</v>
      </c>
      <c r="K49">
        <v>0.35304021012361397</v>
      </c>
      <c r="L49">
        <v>0.32170342426535098</v>
      </c>
      <c r="M49">
        <v>0.74291271583574703</v>
      </c>
      <c r="N49">
        <v>1.43458000240552</v>
      </c>
      <c r="O49">
        <v>6.2920649176539999E-4</v>
      </c>
      <c r="P49">
        <v>0.133333333333333</v>
      </c>
      <c r="Q49">
        <v>0.133333333333333</v>
      </c>
      <c r="R49">
        <v>-1</v>
      </c>
      <c r="S49">
        <v>1</v>
      </c>
    </row>
    <row r="50" spans="1:19" x14ac:dyDescent="0.25">
      <c r="A50" t="s">
        <v>612</v>
      </c>
      <c r="B50" t="s">
        <v>2271</v>
      </c>
      <c r="C50" t="s">
        <v>2270</v>
      </c>
      <c r="D50">
        <v>2</v>
      </c>
      <c r="E50" t="s">
        <v>305</v>
      </c>
      <c r="F50">
        <v>0.38034990425961501</v>
      </c>
      <c r="G50">
        <v>2.7451867997959799E-2</v>
      </c>
      <c r="H50">
        <v>1.92787907751811E-2</v>
      </c>
      <c r="I50">
        <v>1.1879619477352601</v>
      </c>
      <c r="J50">
        <v>0.419967084938413</v>
      </c>
      <c r="K50">
        <v>0.35304021012361397</v>
      </c>
      <c r="L50">
        <v>0.32170342426535098</v>
      </c>
      <c r="M50">
        <v>0.74291271583574703</v>
      </c>
      <c r="N50">
        <v>1.43458000240552</v>
      </c>
      <c r="O50">
        <v>6.2920649176539999E-4</v>
      </c>
      <c r="P50">
        <v>0.133333333333333</v>
      </c>
      <c r="Q50">
        <v>0.133333333333333</v>
      </c>
      <c r="R50">
        <v>1</v>
      </c>
      <c r="S50">
        <v>1</v>
      </c>
    </row>
    <row r="51" spans="1:19" x14ac:dyDescent="0.25">
      <c r="A51" t="s">
        <v>613</v>
      </c>
      <c r="B51" t="s">
        <v>2272</v>
      </c>
      <c r="C51" t="s">
        <v>2270</v>
      </c>
      <c r="D51">
        <v>3</v>
      </c>
      <c r="E51" t="s">
        <v>81</v>
      </c>
      <c r="F51">
        <v>0.52812972205528097</v>
      </c>
      <c r="G51">
        <v>6.3403497985009003E-3</v>
      </c>
      <c r="H51" s="16">
        <v>4.00620431325696E-7</v>
      </c>
      <c r="I51">
        <v>1.41807642341058</v>
      </c>
      <c r="J51">
        <v>0.419967084938413</v>
      </c>
      <c r="K51">
        <v>0.35304021012361397</v>
      </c>
      <c r="L51">
        <v>0.32170342426535098</v>
      </c>
      <c r="M51">
        <v>0.74291271583574703</v>
      </c>
      <c r="N51">
        <v>1.43458000240552</v>
      </c>
      <c r="O51">
        <v>6.2920649176539999E-4</v>
      </c>
      <c r="P51">
        <v>0.133333333333333</v>
      </c>
      <c r="Q51">
        <v>0.133333333333333</v>
      </c>
      <c r="R51">
        <v>1</v>
      </c>
      <c r="S51">
        <v>1</v>
      </c>
    </row>
    <row r="52" spans="1:19" x14ac:dyDescent="0.25">
      <c r="A52" t="s">
        <v>614</v>
      </c>
      <c r="B52" t="s">
        <v>2273</v>
      </c>
      <c r="C52" t="s">
        <v>2274</v>
      </c>
      <c r="D52">
        <v>1</v>
      </c>
      <c r="E52" t="s">
        <v>152</v>
      </c>
      <c r="F52">
        <v>-0.41704393763403103</v>
      </c>
      <c r="G52">
        <v>9.9958281357196994E-3</v>
      </c>
      <c r="H52">
        <v>1.05432600658721E-2</v>
      </c>
      <c r="I52">
        <v>1.00001910729446</v>
      </c>
      <c r="J52">
        <v>0.388367643693104</v>
      </c>
      <c r="K52">
        <v>0.34306154322592702</v>
      </c>
      <c r="L52">
        <v>0.76897551932587405</v>
      </c>
      <c r="M52">
        <v>0.62583767362115394</v>
      </c>
      <c r="N52">
        <v>1.20368438000985</v>
      </c>
      <c r="O52">
        <v>5.9870526414375997E-3</v>
      </c>
      <c r="P52">
        <v>0.1</v>
      </c>
      <c r="Q52">
        <v>0.133333333333333</v>
      </c>
      <c r="R52">
        <v>-1</v>
      </c>
      <c r="S52">
        <v>1</v>
      </c>
    </row>
    <row r="53" spans="1:19" x14ac:dyDescent="0.25">
      <c r="A53" t="s">
        <v>615</v>
      </c>
      <c r="B53" t="s">
        <v>2275</v>
      </c>
      <c r="C53" t="s">
        <v>2274</v>
      </c>
      <c r="D53">
        <v>2</v>
      </c>
      <c r="E53" t="s">
        <v>349</v>
      </c>
      <c r="F53">
        <v>-0.46125945219572201</v>
      </c>
      <c r="G53">
        <v>4.9009143957407996E-3</v>
      </c>
      <c r="H53">
        <v>1.9390203462413599E-2</v>
      </c>
      <c r="I53">
        <v>1.00001910729446</v>
      </c>
      <c r="J53">
        <v>0.388367643693104</v>
      </c>
      <c r="K53">
        <v>0.34306154322592702</v>
      </c>
      <c r="L53">
        <v>0.76897551932587405</v>
      </c>
      <c r="M53">
        <v>0.62583767362115394</v>
      </c>
      <c r="N53">
        <v>1.20368438000985</v>
      </c>
      <c r="O53">
        <v>5.9870526414375997E-3</v>
      </c>
      <c r="P53">
        <v>0.1</v>
      </c>
      <c r="Q53">
        <v>0.133333333333333</v>
      </c>
      <c r="R53">
        <v>-1</v>
      </c>
      <c r="S53">
        <v>1</v>
      </c>
    </row>
    <row r="54" spans="1:19" x14ac:dyDescent="0.25">
      <c r="A54" t="s">
        <v>616</v>
      </c>
      <c r="B54" t="s">
        <v>2276</v>
      </c>
      <c r="C54" t="s">
        <v>2277</v>
      </c>
      <c r="D54">
        <v>1</v>
      </c>
      <c r="E54" t="s">
        <v>81</v>
      </c>
      <c r="F54">
        <v>0.51266078947136795</v>
      </c>
      <c r="G54">
        <v>8.3059916637914996E-3</v>
      </c>
      <c r="H54">
        <v>2.1739144701489002E-3</v>
      </c>
      <c r="I54">
        <v>1.40412128564834</v>
      </c>
      <c r="J54">
        <v>0.40373495627746098</v>
      </c>
      <c r="K54">
        <v>0.33493514354024501</v>
      </c>
      <c r="L54">
        <v>0.133917170073974</v>
      </c>
      <c r="M54">
        <v>0.78486348827516605</v>
      </c>
      <c r="N54">
        <v>1.26862409107633</v>
      </c>
      <c r="O54" s="16">
        <v>5.2204244569210299E-5</v>
      </c>
      <c r="P54">
        <v>6.6666666666666596E-2</v>
      </c>
      <c r="Q54">
        <v>0.133333333333333</v>
      </c>
      <c r="R54">
        <v>1</v>
      </c>
      <c r="S54">
        <v>1</v>
      </c>
    </row>
    <row r="55" spans="1:19" x14ac:dyDescent="0.25">
      <c r="A55" t="s">
        <v>617</v>
      </c>
      <c r="B55" t="s">
        <v>2278</v>
      </c>
      <c r="C55" t="s">
        <v>2277</v>
      </c>
      <c r="D55">
        <v>2</v>
      </c>
      <c r="E55" t="s">
        <v>444</v>
      </c>
      <c r="F55">
        <v>-0.57923379771970795</v>
      </c>
      <c r="G55">
        <v>2.1694549110712002E-3</v>
      </c>
      <c r="H55">
        <v>1.1737858551138999E-3</v>
      </c>
      <c r="I55">
        <v>1.26348695681673</v>
      </c>
      <c r="J55">
        <v>0.40373495627746098</v>
      </c>
      <c r="K55">
        <v>0.33493514354024501</v>
      </c>
      <c r="L55">
        <v>0.133917170073974</v>
      </c>
      <c r="M55">
        <v>0.78486348827516605</v>
      </c>
      <c r="N55">
        <v>1.26862409107633</v>
      </c>
      <c r="O55" s="16">
        <v>5.2204244569210299E-5</v>
      </c>
      <c r="P55">
        <v>6.6666666666666596E-2</v>
      </c>
      <c r="Q55">
        <v>0.133333333333333</v>
      </c>
      <c r="R55">
        <v>-1</v>
      </c>
      <c r="S55">
        <v>1</v>
      </c>
    </row>
    <row r="56" spans="1:19" x14ac:dyDescent="0.25">
      <c r="A56" t="s">
        <v>618</v>
      </c>
      <c r="B56" t="s">
        <v>2279</v>
      </c>
      <c r="C56" t="s">
        <v>2277</v>
      </c>
      <c r="D56">
        <v>3</v>
      </c>
      <c r="E56" t="s">
        <v>414</v>
      </c>
      <c r="F56">
        <v>-0.360654154455819</v>
      </c>
      <c r="G56">
        <v>3.5771482372311598E-2</v>
      </c>
      <c r="H56">
        <v>0.13715156922230601</v>
      </c>
      <c r="I56">
        <v>1.1566226503446499</v>
      </c>
      <c r="J56">
        <v>0.40373495627746098</v>
      </c>
      <c r="K56">
        <v>0.33493514354024501</v>
      </c>
      <c r="L56">
        <v>0.133917170073974</v>
      </c>
      <c r="M56">
        <v>0.78486348827516605</v>
      </c>
      <c r="N56">
        <v>1.26862409107633</v>
      </c>
      <c r="O56" s="16">
        <v>5.2204244569210299E-5</v>
      </c>
      <c r="P56">
        <v>6.6666666666666596E-2</v>
      </c>
      <c r="Q56">
        <v>0.133333333333333</v>
      </c>
      <c r="R56">
        <v>-1</v>
      </c>
      <c r="S56">
        <v>1</v>
      </c>
    </row>
    <row r="57" spans="1:19" x14ac:dyDescent="0.25">
      <c r="A57" t="s">
        <v>619</v>
      </c>
      <c r="B57" t="s">
        <v>2280</v>
      </c>
      <c r="C57" t="s">
        <v>2281</v>
      </c>
      <c r="D57">
        <v>1</v>
      </c>
      <c r="E57" t="s">
        <v>250</v>
      </c>
      <c r="F57">
        <v>0.57325791972093698</v>
      </c>
      <c r="G57">
        <v>2.7892502912898998E-3</v>
      </c>
      <c r="H57">
        <v>1.0215563269006E-3</v>
      </c>
      <c r="I57">
        <v>1.29020162773405</v>
      </c>
      <c r="J57">
        <v>0.392898604127634</v>
      </c>
      <c r="K57">
        <v>0.32284844306543797</v>
      </c>
      <c r="L57">
        <v>0.29693318109997402</v>
      </c>
      <c r="M57">
        <v>0.68951098633949104</v>
      </c>
      <c r="N57">
        <v>1.27107965052571</v>
      </c>
      <c r="O57">
        <v>1.0542995108646001E-3</v>
      </c>
      <c r="P57">
        <v>6.6666666666666596E-2</v>
      </c>
      <c r="Q57">
        <v>0.133333333333333</v>
      </c>
      <c r="R57">
        <v>1</v>
      </c>
      <c r="S57">
        <v>1</v>
      </c>
    </row>
    <row r="58" spans="1:19" x14ac:dyDescent="0.25">
      <c r="A58" t="s">
        <v>620</v>
      </c>
      <c r="B58" t="s">
        <v>2282</v>
      </c>
      <c r="C58" t="s">
        <v>2281</v>
      </c>
      <c r="D58">
        <v>2</v>
      </c>
      <c r="E58" t="s">
        <v>81</v>
      </c>
      <c r="F58">
        <v>0.52439898875855295</v>
      </c>
      <c r="G58">
        <v>8.2278422360970993E-3</v>
      </c>
      <c r="H58">
        <v>1.3971660846467001E-3</v>
      </c>
      <c r="I58">
        <v>1.43894063971692</v>
      </c>
      <c r="J58">
        <v>0.392898604127634</v>
      </c>
      <c r="K58">
        <v>0.32284844306543797</v>
      </c>
      <c r="L58">
        <v>0.29693318109997402</v>
      </c>
      <c r="M58">
        <v>0.68951098633949104</v>
      </c>
      <c r="N58">
        <v>1.27107965052571</v>
      </c>
      <c r="O58">
        <v>1.0542995108646001E-3</v>
      </c>
      <c r="P58">
        <v>6.6666666666666596E-2</v>
      </c>
      <c r="Q58">
        <v>0.133333333333333</v>
      </c>
      <c r="R58">
        <v>1</v>
      </c>
      <c r="S58">
        <v>1</v>
      </c>
    </row>
    <row r="59" spans="1:19" x14ac:dyDescent="0.25">
      <c r="A59" t="s">
        <v>621</v>
      </c>
      <c r="B59" t="s">
        <v>2283</v>
      </c>
      <c r="C59" t="s">
        <v>2281</v>
      </c>
      <c r="D59">
        <v>3</v>
      </c>
      <c r="E59" t="s">
        <v>414</v>
      </c>
      <c r="F59">
        <v>-0.37130029252587399</v>
      </c>
      <c r="G59">
        <v>3.23984844422621E-2</v>
      </c>
      <c r="H59">
        <v>0.10357320056403101</v>
      </c>
      <c r="I59">
        <v>1.1555540885333599</v>
      </c>
      <c r="J59">
        <v>0.392898604127634</v>
      </c>
      <c r="K59">
        <v>0.32284844306543797</v>
      </c>
      <c r="L59">
        <v>0.29693318109997402</v>
      </c>
      <c r="M59">
        <v>0.68951098633949104</v>
      </c>
      <c r="N59">
        <v>1.27107965052571</v>
      </c>
      <c r="O59">
        <v>1.0542995108646001E-3</v>
      </c>
      <c r="P59">
        <v>6.6666666666666596E-2</v>
      </c>
      <c r="Q59">
        <v>0.133333333333333</v>
      </c>
      <c r="R59">
        <v>-1</v>
      </c>
      <c r="S59">
        <v>1</v>
      </c>
    </row>
    <row r="60" spans="1:19" x14ac:dyDescent="0.25">
      <c r="A60" t="s">
        <v>622</v>
      </c>
      <c r="B60" t="s">
        <v>2284</v>
      </c>
      <c r="C60" t="s">
        <v>2285</v>
      </c>
      <c r="D60">
        <v>1</v>
      </c>
      <c r="E60" t="s">
        <v>328</v>
      </c>
      <c r="F60">
        <v>-0.78066924868460497</v>
      </c>
      <c r="G60">
        <v>5.8209627842089999E-4</v>
      </c>
      <c r="H60" s="16">
        <v>7.5012704613318802E-6</v>
      </c>
      <c r="I60">
        <v>1.7167225423931101</v>
      </c>
      <c r="J60">
        <v>0.36857626381819097</v>
      </c>
      <c r="K60">
        <v>0.32180413521213103</v>
      </c>
      <c r="L60">
        <v>0.89334243291606497</v>
      </c>
      <c r="M60">
        <v>0.29777468404523</v>
      </c>
      <c r="N60">
        <v>1.0257360110959799</v>
      </c>
      <c r="O60">
        <v>3.3833655474510002E-4</v>
      </c>
      <c r="P60">
        <v>0.133333333333333</v>
      </c>
      <c r="Q60">
        <v>0.133333333333333</v>
      </c>
      <c r="R60">
        <v>-1</v>
      </c>
      <c r="S60">
        <v>1</v>
      </c>
    </row>
    <row r="61" spans="1:19" x14ac:dyDescent="0.25">
      <c r="A61" t="s">
        <v>623</v>
      </c>
      <c r="B61" t="s">
        <v>2286</v>
      </c>
      <c r="C61" t="s">
        <v>2285</v>
      </c>
      <c r="D61">
        <v>2</v>
      </c>
      <c r="E61" t="s">
        <v>81</v>
      </c>
      <c r="F61">
        <v>0.62091758561577604</v>
      </c>
      <c r="G61">
        <v>4.5026033039036002E-3</v>
      </c>
      <c r="H61" s="16">
        <v>2.89274887145685E-7</v>
      </c>
      <c r="I61">
        <v>1.7167225423931101</v>
      </c>
      <c r="J61">
        <v>0.36857626381819097</v>
      </c>
      <c r="K61">
        <v>0.32180413521213103</v>
      </c>
      <c r="L61">
        <v>0.89334243291606497</v>
      </c>
      <c r="M61">
        <v>0.29777468404523</v>
      </c>
      <c r="N61">
        <v>1.0257360110959799</v>
      </c>
      <c r="O61">
        <v>3.3833655474510002E-4</v>
      </c>
      <c r="P61">
        <v>0.133333333333333</v>
      </c>
      <c r="Q61">
        <v>0.133333333333333</v>
      </c>
      <c r="R61">
        <v>1</v>
      </c>
      <c r="S61">
        <v>1</v>
      </c>
    </row>
    <row r="62" spans="1:19" x14ac:dyDescent="0.25">
      <c r="A62" t="s">
        <v>624</v>
      </c>
      <c r="B62" t="s">
        <v>2287</v>
      </c>
      <c r="C62" t="s">
        <v>2288</v>
      </c>
      <c r="D62">
        <v>1</v>
      </c>
      <c r="E62" t="s">
        <v>152</v>
      </c>
      <c r="F62">
        <v>-0.60474736496910497</v>
      </c>
      <c r="G62">
        <v>1.6816799099675999E-3</v>
      </c>
      <c r="H62">
        <v>5.0209481662060005E-4</v>
      </c>
      <c r="I62">
        <v>1.27246671229244</v>
      </c>
      <c r="J62">
        <v>0.39116619070478797</v>
      </c>
      <c r="K62">
        <v>0.32091613578611</v>
      </c>
      <c r="L62">
        <v>0.65623770068680298</v>
      </c>
      <c r="M62">
        <v>0.423726531391803</v>
      </c>
      <c r="N62">
        <v>1.11498857302635</v>
      </c>
      <c r="O62">
        <v>1.01759637058373E-2</v>
      </c>
      <c r="P62">
        <v>0.1</v>
      </c>
      <c r="Q62">
        <v>0.133333333333333</v>
      </c>
      <c r="R62">
        <v>-1</v>
      </c>
      <c r="S62">
        <v>1</v>
      </c>
    </row>
    <row r="63" spans="1:19" x14ac:dyDescent="0.25">
      <c r="A63" t="s">
        <v>625</v>
      </c>
      <c r="B63" t="s">
        <v>2289</v>
      </c>
      <c r="C63" t="s">
        <v>2288</v>
      </c>
      <c r="D63">
        <v>2</v>
      </c>
      <c r="E63" t="s">
        <v>81</v>
      </c>
      <c r="F63">
        <v>0.48372673379207698</v>
      </c>
      <c r="G63">
        <v>1.1658981167621501E-2</v>
      </c>
      <c r="H63" s="16">
        <v>1.0156630519757999E-6</v>
      </c>
      <c r="I63">
        <v>1.3571863878291699</v>
      </c>
      <c r="J63">
        <v>0.39116619070478797</v>
      </c>
      <c r="K63">
        <v>0.32091613578611</v>
      </c>
      <c r="L63">
        <v>0.65623770068680298</v>
      </c>
      <c r="M63">
        <v>0.423726531391803</v>
      </c>
      <c r="N63">
        <v>1.11498857302635</v>
      </c>
      <c r="O63">
        <v>1.01759637058373E-2</v>
      </c>
      <c r="P63">
        <v>0.1</v>
      </c>
      <c r="Q63">
        <v>0.133333333333333</v>
      </c>
      <c r="R63">
        <v>1</v>
      </c>
      <c r="S63">
        <v>1</v>
      </c>
    </row>
    <row r="64" spans="1:19" x14ac:dyDescent="0.25">
      <c r="A64" t="s">
        <v>626</v>
      </c>
      <c r="B64" t="s">
        <v>2290</v>
      </c>
      <c r="C64" t="s">
        <v>2288</v>
      </c>
      <c r="D64">
        <v>3</v>
      </c>
      <c r="E64" t="s">
        <v>19</v>
      </c>
      <c r="F64">
        <v>-0.31721686151420297</v>
      </c>
      <c r="G64">
        <v>5.6899974857643802E-2</v>
      </c>
      <c r="H64">
        <v>4.1564333389544399E-2</v>
      </c>
      <c r="I64">
        <v>1.0822876902556999</v>
      </c>
      <c r="J64">
        <v>0.39116619070478797</v>
      </c>
      <c r="K64">
        <v>0.32091613578611</v>
      </c>
      <c r="L64">
        <v>0.65623770068680298</v>
      </c>
      <c r="M64">
        <v>0.423726531391803</v>
      </c>
      <c r="N64">
        <v>1.11498857302635</v>
      </c>
      <c r="O64">
        <v>1.01759637058373E-2</v>
      </c>
      <c r="P64">
        <v>0.1</v>
      </c>
      <c r="Q64">
        <v>0.133333333333333</v>
      </c>
      <c r="R64">
        <v>-1</v>
      </c>
      <c r="S64">
        <v>1</v>
      </c>
    </row>
    <row r="65" spans="1:19" x14ac:dyDescent="0.25">
      <c r="A65" t="s">
        <v>627</v>
      </c>
      <c r="B65" t="s">
        <v>2291</v>
      </c>
      <c r="C65" t="s">
        <v>2292</v>
      </c>
      <c r="D65">
        <v>1</v>
      </c>
      <c r="E65" t="s">
        <v>81</v>
      </c>
      <c r="F65">
        <v>0.58354437695058103</v>
      </c>
      <c r="G65">
        <v>7.6237762135415998E-3</v>
      </c>
      <c r="H65">
        <v>6.1718876813610004E-4</v>
      </c>
      <c r="I65">
        <v>1.68905559935705</v>
      </c>
      <c r="J65">
        <v>0.37358792556299603</v>
      </c>
      <c r="K65">
        <v>0.301309609281803</v>
      </c>
      <c r="L65">
        <v>0.66971859150014801</v>
      </c>
      <c r="M65">
        <v>0.52818868644795602</v>
      </c>
      <c r="N65">
        <v>1.2450188629881001</v>
      </c>
      <c r="O65">
        <v>3.0111384097508999E-3</v>
      </c>
      <c r="P65">
        <v>0.16666666666666599</v>
      </c>
      <c r="Q65">
        <v>0.133333333333333</v>
      </c>
      <c r="R65">
        <v>1</v>
      </c>
      <c r="S65">
        <v>1</v>
      </c>
    </row>
    <row r="66" spans="1:19" x14ac:dyDescent="0.25">
      <c r="A66" t="s">
        <v>628</v>
      </c>
      <c r="B66" t="s">
        <v>2293</v>
      </c>
      <c r="C66" t="s">
        <v>2292</v>
      </c>
      <c r="D66">
        <v>2</v>
      </c>
      <c r="E66" t="s">
        <v>49</v>
      </c>
      <c r="F66">
        <v>-0.49196518355061702</v>
      </c>
      <c r="G66">
        <v>2.0144441202372999E-2</v>
      </c>
      <c r="H66">
        <v>5.0517424797632403E-2</v>
      </c>
      <c r="I66">
        <v>1.6393740827147301</v>
      </c>
      <c r="J66">
        <v>0.37358792556299603</v>
      </c>
      <c r="K66">
        <v>0.301309609281803</v>
      </c>
      <c r="L66">
        <v>0.66971859150014801</v>
      </c>
      <c r="M66">
        <v>0.52818868644795602</v>
      </c>
      <c r="N66">
        <v>1.2450188629881001</v>
      </c>
      <c r="O66">
        <v>3.0111384097508999E-3</v>
      </c>
      <c r="P66">
        <v>0.16666666666666599</v>
      </c>
      <c r="Q66">
        <v>0.133333333333333</v>
      </c>
      <c r="R66">
        <v>-1</v>
      </c>
      <c r="S66">
        <v>1</v>
      </c>
    </row>
    <row r="67" spans="1:19" x14ac:dyDescent="0.25">
      <c r="A67" t="s">
        <v>629</v>
      </c>
      <c r="B67" t="s">
        <v>2294</v>
      </c>
      <c r="C67" t="s">
        <v>2292</v>
      </c>
      <c r="D67">
        <v>3</v>
      </c>
      <c r="E67" t="s">
        <v>505</v>
      </c>
      <c r="F67">
        <v>-0.77465721152762002</v>
      </c>
      <c r="G67">
        <v>7.0365920106169998E-4</v>
      </c>
      <c r="H67">
        <v>4.9265821268539998E-4</v>
      </c>
      <c r="I67">
        <v>1.6867716447336001</v>
      </c>
      <c r="J67">
        <v>0.37358792556299603</v>
      </c>
      <c r="K67">
        <v>0.301309609281803</v>
      </c>
      <c r="L67">
        <v>0.66971859150014801</v>
      </c>
      <c r="M67">
        <v>0.52818868644795602</v>
      </c>
      <c r="N67">
        <v>1.2450188629881001</v>
      </c>
      <c r="O67">
        <v>3.0111384097508999E-3</v>
      </c>
      <c r="P67">
        <v>0.16666666666666599</v>
      </c>
      <c r="Q67">
        <v>0.133333333333333</v>
      </c>
      <c r="R67">
        <v>-1</v>
      </c>
      <c r="S67">
        <v>1</v>
      </c>
    </row>
    <row r="68" spans="1:19" x14ac:dyDescent="0.25">
      <c r="A68" t="s">
        <v>630</v>
      </c>
      <c r="B68" t="s">
        <v>2295</v>
      </c>
      <c r="C68" t="s">
        <v>2296</v>
      </c>
      <c r="D68">
        <v>1</v>
      </c>
      <c r="E68" t="s">
        <v>118</v>
      </c>
      <c r="F68">
        <v>-0.67508684981670497</v>
      </c>
      <c r="G68">
        <v>9.039604147573E-4</v>
      </c>
      <c r="H68">
        <v>6.1353545957052004E-3</v>
      </c>
      <c r="I68">
        <v>1.3594241778643901</v>
      </c>
      <c r="J68">
        <v>0.34881816137372801</v>
      </c>
      <c r="K68">
        <v>0.300582469623633</v>
      </c>
      <c r="L68">
        <v>0.42576183368967002</v>
      </c>
      <c r="M68">
        <v>0.312265310119964</v>
      </c>
      <c r="N68">
        <v>1.1465593614482501</v>
      </c>
      <c r="O68">
        <v>1.5467000878414E-3</v>
      </c>
      <c r="P68">
        <v>0.133333333333333</v>
      </c>
      <c r="Q68">
        <v>0.133333333333333</v>
      </c>
      <c r="R68">
        <v>-1</v>
      </c>
      <c r="S68">
        <v>1</v>
      </c>
    </row>
    <row r="69" spans="1:19" x14ac:dyDescent="0.25">
      <c r="A69" t="s">
        <v>631</v>
      </c>
      <c r="B69" t="s">
        <v>2297</v>
      </c>
      <c r="C69" t="s">
        <v>2296</v>
      </c>
      <c r="D69">
        <v>2</v>
      </c>
      <c r="E69" t="s">
        <v>81</v>
      </c>
      <c r="F69">
        <v>0.46362221708934398</v>
      </c>
      <c r="G69">
        <v>1.6362615785493601E-2</v>
      </c>
      <c r="H69">
        <v>1.19388777909024E-2</v>
      </c>
      <c r="I69">
        <v>1.3594241778643901</v>
      </c>
      <c r="J69">
        <v>0.34881816137372801</v>
      </c>
      <c r="K69">
        <v>0.300582469623633</v>
      </c>
      <c r="L69">
        <v>0.42576183368967002</v>
      </c>
      <c r="M69">
        <v>0.312265310119964</v>
      </c>
      <c r="N69">
        <v>1.1465593614482501</v>
      </c>
      <c r="O69">
        <v>1.5467000878414E-3</v>
      </c>
      <c r="P69">
        <v>0.133333333333333</v>
      </c>
      <c r="Q69">
        <v>0.133333333333333</v>
      </c>
      <c r="R69">
        <v>1</v>
      </c>
      <c r="S69">
        <v>1</v>
      </c>
    </row>
    <row r="70" spans="1:19" x14ac:dyDescent="0.25">
      <c r="A70" t="s">
        <v>632</v>
      </c>
      <c r="B70" t="s">
        <v>2298</v>
      </c>
      <c r="C70" t="s">
        <v>2299</v>
      </c>
      <c r="D70">
        <v>1</v>
      </c>
      <c r="E70" t="s">
        <v>81</v>
      </c>
      <c r="F70">
        <v>0.46288933955036199</v>
      </c>
      <c r="G70">
        <v>1.6595480994199299E-2</v>
      </c>
      <c r="H70">
        <v>4.7038363423417004E-3</v>
      </c>
      <c r="I70">
        <v>1.34278313706729</v>
      </c>
      <c r="J70">
        <v>0.36734725409192798</v>
      </c>
      <c r="K70">
        <v>0.29434886033330498</v>
      </c>
      <c r="L70">
        <v>0.410587168296072</v>
      </c>
      <c r="M70">
        <v>0.54269220405696506</v>
      </c>
      <c r="N70">
        <v>1.23415244141137</v>
      </c>
      <c r="O70">
        <v>1.1164140737357001E-3</v>
      </c>
      <c r="P70">
        <v>6.6666666666666596E-2</v>
      </c>
      <c r="Q70">
        <v>0.133333333333333</v>
      </c>
      <c r="R70">
        <v>1</v>
      </c>
      <c r="S70">
        <v>1</v>
      </c>
    </row>
    <row r="71" spans="1:19" x14ac:dyDescent="0.25">
      <c r="A71" t="s">
        <v>633</v>
      </c>
      <c r="B71" t="s">
        <v>2300</v>
      </c>
      <c r="C71" t="s">
        <v>2299</v>
      </c>
      <c r="D71">
        <v>2</v>
      </c>
      <c r="E71" t="s">
        <v>505</v>
      </c>
      <c r="F71">
        <v>-0.51857881530124394</v>
      </c>
      <c r="G71">
        <v>4.9767906545306996E-3</v>
      </c>
      <c r="H71">
        <v>1.0562231530849E-3</v>
      </c>
      <c r="I71">
        <v>1.1735379198044</v>
      </c>
      <c r="J71">
        <v>0.36734725409192798</v>
      </c>
      <c r="K71">
        <v>0.29434886033330498</v>
      </c>
      <c r="L71">
        <v>0.410587168296072</v>
      </c>
      <c r="M71">
        <v>0.54269220405696506</v>
      </c>
      <c r="N71">
        <v>1.23415244141137</v>
      </c>
      <c r="O71">
        <v>1.1164140737357001E-3</v>
      </c>
      <c r="P71">
        <v>6.6666666666666596E-2</v>
      </c>
      <c r="Q71">
        <v>0.133333333333333</v>
      </c>
      <c r="R71">
        <v>-1</v>
      </c>
      <c r="S71">
        <v>1</v>
      </c>
    </row>
    <row r="72" spans="1:19" x14ac:dyDescent="0.25">
      <c r="A72" t="s">
        <v>634</v>
      </c>
      <c r="B72" t="s">
        <v>2301</v>
      </c>
      <c r="C72" t="s">
        <v>2299</v>
      </c>
      <c r="D72">
        <v>3</v>
      </c>
      <c r="E72" t="s">
        <v>414</v>
      </c>
      <c r="F72">
        <v>-0.40465414898914298</v>
      </c>
      <c r="G72">
        <v>2.3295606882719901E-2</v>
      </c>
      <c r="H72">
        <v>7.9150550430709996E-2</v>
      </c>
      <c r="I72">
        <v>1.1580694417458099</v>
      </c>
      <c r="J72">
        <v>0.36734725409192798</v>
      </c>
      <c r="K72">
        <v>0.29434886033330498</v>
      </c>
      <c r="L72">
        <v>0.410587168296072</v>
      </c>
      <c r="M72">
        <v>0.54269220405696506</v>
      </c>
      <c r="N72">
        <v>1.23415244141137</v>
      </c>
      <c r="O72">
        <v>1.1164140737357001E-3</v>
      </c>
      <c r="P72">
        <v>6.6666666666666596E-2</v>
      </c>
      <c r="Q72">
        <v>0.133333333333333</v>
      </c>
      <c r="R72">
        <v>-1</v>
      </c>
      <c r="S72">
        <v>1</v>
      </c>
    </row>
    <row r="73" spans="1:19" x14ac:dyDescent="0.25">
      <c r="A73" t="s">
        <v>635</v>
      </c>
      <c r="B73" t="s">
        <v>2302</v>
      </c>
      <c r="C73" t="s">
        <v>2303</v>
      </c>
      <c r="D73">
        <v>1</v>
      </c>
      <c r="E73" t="s">
        <v>250</v>
      </c>
      <c r="F73">
        <v>0.73450645831474903</v>
      </c>
      <c r="G73">
        <v>8.488980903156E-4</v>
      </c>
      <c r="H73" s="16">
        <v>2.64507953935904E-5</v>
      </c>
      <c r="I73">
        <v>1.5540310261547201</v>
      </c>
      <c r="J73">
        <v>0.364984730066717</v>
      </c>
      <c r="K73">
        <v>0.29171373738210798</v>
      </c>
      <c r="L73">
        <v>0.86121544336549105</v>
      </c>
      <c r="M73">
        <v>0.42818695223201603</v>
      </c>
      <c r="N73">
        <v>1.2013627863424801</v>
      </c>
      <c r="O73">
        <v>8.2805266004554005E-3</v>
      </c>
      <c r="P73">
        <v>0.133333333333333</v>
      </c>
      <c r="Q73">
        <v>0.133333333333333</v>
      </c>
      <c r="R73">
        <v>1</v>
      </c>
      <c r="S73">
        <v>1</v>
      </c>
    </row>
    <row r="74" spans="1:19" x14ac:dyDescent="0.25">
      <c r="A74" t="s">
        <v>636</v>
      </c>
      <c r="B74" t="s">
        <v>2304</v>
      </c>
      <c r="C74" t="s">
        <v>2303</v>
      </c>
      <c r="D74">
        <v>2</v>
      </c>
      <c r="E74" t="s">
        <v>81</v>
      </c>
      <c r="F74">
        <v>0.58790228725983895</v>
      </c>
      <c r="G74">
        <v>7.9833977087270993E-3</v>
      </c>
      <c r="H74" s="16">
        <v>1.52826901209349E-5</v>
      </c>
      <c r="I74">
        <v>1.7138884674199799</v>
      </c>
      <c r="J74">
        <v>0.364984730066717</v>
      </c>
      <c r="K74">
        <v>0.29171373738210798</v>
      </c>
      <c r="L74">
        <v>0.86121544336549105</v>
      </c>
      <c r="M74">
        <v>0.42818695223201603</v>
      </c>
      <c r="N74">
        <v>1.2013627863424801</v>
      </c>
      <c r="O74">
        <v>8.2805266004554005E-3</v>
      </c>
      <c r="P74">
        <v>0.133333333333333</v>
      </c>
      <c r="Q74">
        <v>0.133333333333333</v>
      </c>
      <c r="R74">
        <v>1</v>
      </c>
      <c r="S74">
        <v>1</v>
      </c>
    </row>
    <row r="75" spans="1:19" x14ac:dyDescent="0.25">
      <c r="A75" t="s">
        <v>637</v>
      </c>
      <c r="B75" t="s">
        <v>2305</v>
      </c>
      <c r="C75" t="s">
        <v>2303</v>
      </c>
      <c r="D75">
        <v>3</v>
      </c>
      <c r="E75" t="s">
        <v>49</v>
      </c>
      <c r="F75">
        <v>-0.35394960768073003</v>
      </c>
      <c r="G75">
        <v>6.4015434494718707E-2</v>
      </c>
      <c r="H75">
        <v>4.2375461896309502E-2</v>
      </c>
      <c r="I75">
        <v>1.3708081466411599</v>
      </c>
      <c r="J75">
        <v>0.364984730066717</v>
      </c>
      <c r="K75">
        <v>0.29171373738210798</v>
      </c>
      <c r="L75">
        <v>0.86121544336549105</v>
      </c>
      <c r="M75">
        <v>0.42818695223201603</v>
      </c>
      <c r="N75">
        <v>1.2013627863424801</v>
      </c>
      <c r="O75">
        <v>8.2805266004554005E-3</v>
      </c>
      <c r="P75">
        <v>0.133333333333333</v>
      </c>
      <c r="Q75">
        <v>0.133333333333333</v>
      </c>
      <c r="R75">
        <v>-1</v>
      </c>
      <c r="S75">
        <v>1</v>
      </c>
    </row>
    <row r="76" spans="1:19" x14ac:dyDescent="0.25">
      <c r="A76" t="s">
        <v>638</v>
      </c>
      <c r="B76" t="s">
        <v>2306</v>
      </c>
      <c r="C76" t="s">
        <v>2307</v>
      </c>
      <c r="D76">
        <v>1</v>
      </c>
      <c r="E76" t="s">
        <v>182</v>
      </c>
      <c r="F76">
        <v>-0.69444772691688506</v>
      </c>
      <c r="G76">
        <v>1.0921775089452E-3</v>
      </c>
      <c r="H76">
        <v>5.2656238505175996E-3</v>
      </c>
      <c r="I76">
        <v>1.4766184290503199</v>
      </c>
      <c r="J76">
        <v>0.34016760102500498</v>
      </c>
      <c r="K76">
        <v>0.291291127026857</v>
      </c>
      <c r="L76">
        <v>0.84192581506975706</v>
      </c>
      <c r="M76">
        <v>0.304893521779873</v>
      </c>
      <c r="N76">
        <v>1.24276968450924</v>
      </c>
      <c r="O76">
        <v>9.5831317367002008E-3</v>
      </c>
      <c r="P76">
        <v>0.16666666666666599</v>
      </c>
      <c r="Q76">
        <v>0.133333333333333</v>
      </c>
      <c r="R76">
        <v>-1</v>
      </c>
      <c r="S76">
        <v>1</v>
      </c>
    </row>
    <row r="77" spans="1:19" x14ac:dyDescent="0.25">
      <c r="A77" t="s">
        <v>639</v>
      </c>
      <c r="B77" t="s">
        <v>2308</v>
      </c>
      <c r="C77" t="s">
        <v>2307</v>
      </c>
      <c r="D77">
        <v>2</v>
      </c>
      <c r="E77" t="s">
        <v>81</v>
      </c>
      <c r="F77">
        <v>0.51103710584586903</v>
      </c>
      <c r="G77">
        <v>1.2097476117488499E-2</v>
      </c>
      <c r="H77">
        <v>3.5525651390209E-3</v>
      </c>
      <c r="I77">
        <v>1.4766184290503199</v>
      </c>
      <c r="J77">
        <v>0.34016760102500498</v>
      </c>
      <c r="K77">
        <v>0.291291127026857</v>
      </c>
      <c r="L77">
        <v>0.84192581506975706</v>
      </c>
      <c r="M77">
        <v>0.304893521779873</v>
      </c>
      <c r="N77">
        <v>1.24276968450924</v>
      </c>
      <c r="O77">
        <v>9.5831317367002008E-3</v>
      </c>
      <c r="P77">
        <v>0.16666666666666599</v>
      </c>
      <c r="Q77">
        <v>0.133333333333333</v>
      </c>
      <c r="R77">
        <v>1</v>
      </c>
      <c r="S77">
        <v>1</v>
      </c>
    </row>
    <row r="78" spans="1:19" x14ac:dyDescent="0.25">
      <c r="A78" t="s">
        <v>640</v>
      </c>
      <c r="B78" t="s">
        <v>2309</v>
      </c>
      <c r="C78" t="s">
        <v>2310</v>
      </c>
      <c r="D78">
        <v>1</v>
      </c>
      <c r="E78" t="s">
        <v>215</v>
      </c>
      <c r="F78">
        <v>0.52632171143332296</v>
      </c>
      <c r="G78">
        <v>6.1816498425291003E-3</v>
      </c>
      <c r="H78">
        <v>6.8892401935039997E-3</v>
      </c>
      <c r="I78">
        <v>1.26268271787938</v>
      </c>
      <c r="J78">
        <v>0.35757633972018599</v>
      </c>
      <c r="K78">
        <v>0.28345053276482302</v>
      </c>
      <c r="L78">
        <v>0.57967371604385198</v>
      </c>
      <c r="M78">
        <v>0.75266280182177103</v>
      </c>
      <c r="N78">
        <v>1.17394476268929</v>
      </c>
      <c r="O78">
        <v>7.6859578900896003E-3</v>
      </c>
      <c r="P78">
        <v>0.16666666666666599</v>
      </c>
      <c r="Q78">
        <v>0.133333333333333</v>
      </c>
      <c r="R78">
        <v>1</v>
      </c>
      <c r="S78">
        <v>1</v>
      </c>
    </row>
    <row r="79" spans="1:19" x14ac:dyDescent="0.25">
      <c r="A79" t="s">
        <v>641</v>
      </c>
      <c r="B79" t="s">
        <v>2311</v>
      </c>
      <c r="C79" t="s">
        <v>2310</v>
      </c>
      <c r="D79">
        <v>2</v>
      </c>
      <c r="E79" t="s">
        <v>81</v>
      </c>
      <c r="F79">
        <v>0.49745510463592901</v>
      </c>
      <c r="G79">
        <v>1.33912189241544E-2</v>
      </c>
      <c r="H79">
        <v>2.6879184353656E-3</v>
      </c>
      <c r="I79">
        <v>1.42189586316119</v>
      </c>
      <c r="J79">
        <v>0.35757633972018599</v>
      </c>
      <c r="K79">
        <v>0.28345053276482302</v>
      </c>
      <c r="L79">
        <v>0.57967371604385198</v>
      </c>
      <c r="M79">
        <v>0.75266280182177103</v>
      </c>
      <c r="N79">
        <v>1.17394476268929</v>
      </c>
      <c r="O79">
        <v>7.6859578900896003E-3</v>
      </c>
      <c r="P79">
        <v>0.16666666666666599</v>
      </c>
      <c r="Q79">
        <v>0.133333333333333</v>
      </c>
      <c r="R79">
        <v>1</v>
      </c>
      <c r="S79">
        <v>1</v>
      </c>
    </row>
    <row r="80" spans="1:19" x14ac:dyDescent="0.25">
      <c r="A80" t="s">
        <v>642</v>
      </c>
      <c r="B80" t="s">
        <v>2312</v>
      </c>
      <c r="C80" t="s">
        <v>2310</v>
      </c>
      <c r="D80">
        <v>3</v>
      </c>
      <c r="E80" t="s">
        <v>414</v>
      </c>
      <c r="F80">
        <v>-0.38442442232991197</v>
      </c>
      <c r="G80">
        <v>3.1376039245597002E-2</v>
      </c>
      <c r="H80">
        <v>7.0645125923451194E-2</v>
      </c>
      <c r="I80">
        <v>1.15540765857324</v>
      </c>
      <c r="J80">
        <v>0.35757633972018599</v>
      </c>
      <c r="K80">
        <v>0.28345053276482302</v>
      </c>
      <c r="L80">
        <v>0.57967371604385198</v>
      </c>
      <c r="M80">
        <v>0.75266280182177103</v>
      </c>
      <c r="N80">
        <v>1.17394476268929</v>
      </c>
      <c r="O80">
        <v>7.6859578900896003E-3</v>
      </c>
      <c r="P80">
        <v>0.16666666666666599</v>
      </c>
      <c r="Q80">
        <v>0.133333333333333</v>
      </c>
      <c r="R80">
        <v>-1</v>
      </c>
      <c r="S80">
        <v>1</v>
      </c>
    </row>
    <row r="81" spans="1:19" x14ac:dyDescent="0.25">
      <c r="A81" t="s">
        <v>643</v>
      </c>
      <c r="B81" t="s">
        <v>2313</v>
      </c>
      <c r="C81" t="s">
        <v>2314</v>
      </c>
      <c r="D81">
        <v>1</v>
      </c>
      <c r="E81" t="s">
        <v>152</v>
      </c>
      <c r="F81">
        <v>-0.57030595559626596</v>
      </c>
      <c r="G81">
        <v>4.1531792752265003E-3</v>
      </c>
      <c r="H81">
        <v>1.4518209353806999E-3</v>
      </c>
      <c r="I81">
        <v>1.2963866733176901</v>
      </c>
      <c r="J81">
        <v>0.33944504647977197</v>
      </c>
      <c r="K81">
        <v>0.263227167227438</v>
      </c>
      <c r="L81">
        <v>0.105086908237183</v>
      </c>
      <c r="M81">
        <v>0.58874481411287205</v>
      </c>
      <c r="N81">
        <v>1.2291339156404399</v>
      </c>
      <c r="O81">
        <v>7.2116129369230999E-3</v>
      </c>
      <c r="P81">
        <v>0.16666666666666599</v>
      </c>
      <c r="Q81">
        <v>0.133333333333333</v>
      </c>
      <c r="R81">
        <v>-1</v>
      </c>
      <c r="S81">
        <v>1</v>
      </c>
    </row>
    <row r="82" spans="1:19" x14ac:dyDescent="0.25">
      <c r="A82" t="s">
        <v>644</v>
      </c>
      <c r="B82" t="s">
        <v>2315</v>
      </c>
      <c r="C82" t="s">
        <v>2314</v>
      </c>
      <c r="D82">
        <v>2</v>
      </c>
      <c r="E82" t="s">
        <v>468</v>
      </c>
      <c r="F82">
        <v>0.25145970492199199</v>
      </c>
      <c r="G82">
        <v>0.21383279406274</v>
      </c>
      <c r="H82">
        <v>1.8353293100789401E-2</v>
      </c>
      <c r="I82">
        <v>1.5327244813018299</v>
      </c>
      <c r="J82">
        <v>0.33944504647977197</v>
      </c>
      <c r="K82">
        <v>0.263227167227438</v>
      </c>
      <c r="L82">
        <v>0.105086908237183</v>
      </c>
      <c r="M82">
        <v>0.58874481411287205</v>
      </c>
      <c r="N82">
        <v>1.2291339156404399</v>
      </c>
      <c r="O82">
        <v>7.2116129369230999E-3</v>
      </c>
      <c r="P82">
        <v>0.16666666666666599</v>
      </c>
      <c r="Q82">
        <v>0.133333333333333</v>
      </c>
      <c r="R82">
        <v>1</v>
      </c>
      <c r="S82">
        <v>1</v>
      </c>
    </row>
    <row r="83" spans="1:19" x14ac:dyDescent="0.25">
      <c r="A83" t="s">
        <v>645</v>
      </c>
      <c r="B83" t="s">
        <v>2316</v>
      </c>
      <c r="C83" t="s">
        <v>2314</v>
      </c>
      <c r="D83">
        <v>3</v>
      </c>
      <c r="E83" t="s">
        <v>81</v>
      </c>
      <c r="F83">
        <v>0.52596030953059203</v>
      </c>
      <c r="G83">
        <v>1.7427946727206298E-2</v>
      </c>
      <c r="H83">
        <v>1.8362082757993E-3</v>
      </c>
      <c r="I83">
        <v>1.6885712636332899</v>
      </c>
      <c r="J83">
        <v>0.33944504647977197</v>
      </c>
      <c r="K83">
        <v>0.263227167227438</v>
      </c>
      <c r="L83">
        <v>0.105086908237183</v>
      </c>
      <c r="M83">
        <v>0.58874481411287205</v>
      </c>
      <c r="N83">
        <v>1.2291339156404399</v>
      </c>
      <c r="O83">
        <v>7.2116129369230999E-3</v>
      </c>
      <c r="P83">
        <v>0.16666666666666599</v>
      </c>
      <c r="Q83">
        <v>0.133333333333333</v>
      </c>
      <c r="R83">
        <v>1</v>
      </c>
      <c r="S83">
        <v>1</v>
      </c>
    </row>
    <row r="84" spans="1:19" x14ac:dyDescent="0.25">
      <c r="A84" t="s">
        <v>646</v>
      </c>
      <c r="B84" t="s">
        <v>2317</v>
      </c>
      <c r="C84" t="s">
        <v>2318</v>
      </c>
      <c r="D84">
        <v>1</v>
      </c>
      <c r="E84" t="s">
        <v>152</v>
      </c>
      <c r="F84">
        <v>-0.60178153565807202</v>
      </c>
      <c r="G84">
        <v>2.6590720606022998E-3</v>
      </c>
      <c r="H84">
        <v>1.9247269305535E-3</v>
      </c>
      <c r="I84">
        <v>1.2723721054611199</v>
      </c>
      <c r="J84">
        <v>0.29819041528490198</v>
      </c>
      <c r="K84">
        <v>0.246204520120821</v>
      </c>
      <c r="L84">
        <v>0.27704449040261397</v>
      </c>
      <c r="M84">
        <v>0.78107958241000897</v>
      </c>
      <c r="N84">
        <v>1.2518397049707499</v>
      </c>
      <c r="O84">
        <v>5.6081242533828997E-3</v>
      </c>
      <c r="P84">
        <v>0.16666666666666599</v>
      </c>
      <c r="Q84">
        <v>0.133333333333333</v>
      </c>
      <c r="R84">
        <v>-1</v>
      </c>
      <c r="S84">
        <v>1</v>
      </c>
    </row>
    <row r="85" spans="1:19" x14ac:dyDescent="0.25">
      <c r="A85" t="s">
        <v>647</v>
      </c>
      <c r="B85" t="s">
        <v>2319</v>
      </c>
      <c r="C85" t="s">
        <v>2318</v>
      </c>
      <c r="D85">
        <v>2</v>
      </c>
      <c r="E85" t="s">
        <v>81</v>
      </c>
      <c r="F85">
        <v>0.39492541809320297</v>
      </c>
      <c r="G85">
        <v>3.8841102219147099E-2</v>
      </c>
      <c r="H85">
        <v>1.6044479093020999E-3</v>
      </c>
      <c r="I85">
        <v>1.2723721054611199</v>
      </c>
      <c r="J85">
        <v>0.29819041528490198</v>
      </c>
      <c r="K85">
        <v>0.246204520120821</v>
      </c>
      <c r="L85">
        <v>0.27704449040261397</v>
      </c>
      <c r="M85">
        <v>0.78107958241000897</v>
      </c>
      <c r="N85">
        <v>1.2518397049707499</v>
      </c>
      <c r="O85">
        <v>5.6081242533828997E-3</v>
      </c>
      <c r="P85">
        <v>0.16666666666666599</v>
      </c>
      <c r="Q85">
        <v>0.133333333333333</v>
      </c>
      <c r="R85">
        <v>1</v>
      </c>
      <c r="S85">
        <v>1</v>
      </c>
    </row>
    <row r="86" spans="1:19" x14ac:dyDescent="0.25">
      <c r="A86" t="s">
        <v>648</v>
      </c>
      <c r="B86" t="s">
        <v>2320</v>
      </c>
      <c r="C86" t="s">
        <v>2321</v>
      </c>
      <c r="D86">
        <v>1</v>
      </c>
      <c r="E86" t="s">
        <v>81</v>
      </c>
      <c r="F86">
        <v>0.38625412966689099</v>
      </c>
      <c r="G86">
        <v>4.3143854814794297E-2</v>
      </c>
      <c r="H86" s="16">
        <v>2.8392289363676099E-5</v>
      </c>
      <c r="I86">
        <v>1.2620357968965401</v>
      </c>
      <c r="J86">
        <v>0.29127700027298298</v>
      </c>
      <c r="K86">
        <v>0.23877900029320401</v>
      </c>
      <c r="L86">
        <v>0.120977574595172</v>
      </c>
      <c r="M86">
        <v>0.54118775316757395</v>
      </c>
      <c r="N86">
        <v>1.2520213221083301</v>
      </c>
      <c r="O86">
        <v>2.2395931757742999E-3</v>
      </c>
      <c r="P86">
        <v>0.133333333333333</v>
      </c>
      <c r="Q86">
        <v>0.133333333333333</v>
      </c>
      <c r="R86">
        <v>1</v>
      </c>
      <c r="S86">
        <v>1</v>
      </c>
    </row>
    <row r="87" spans="1:19" x14ac:dyDescent="0.25">
      <c r="A87" t="s">
        <v>649</v>
      </c>
      <c r="B87" t="s">
        <v>2322</v>
      </c>
      <c r="C87" t="s">
        <v>2321</v>
      </c>
      <c r="D87">
        <v>2</v>
      </c>
      <c r="E87" t="s">
        <v>444</v>
      </c>
      <c r="F87">
        <v>-0.59200855714837897</v>
      </c>
      <c r="G87">
        <v>3.066133835152E-3</v>
      </c>
      <c r="H87">
        <v>1.848790843837E-4</v>
      </c>
      <c r="I87">
        <v>1.2620357968965401</v>
      </c>
      <c r="J87">
        <v>0.29127700027298298</v>
      </c>
      <c r="K87">
        <v>0.23877900029320401</v>
      </c>
      <c r="L87">
        <v>0.120977574595172</v>
      </c>
      <c r="M87">
        <v>0.54118775316757395</v>
      </c>
      <c r="N87">
        <v>1.2520213221083301</v>
      </c>
      <c r="O87">
        <v>2.2395931757742999E-3</v>
      </c>
      <c r="P87">
        <v>0.133333333333333</v>
      </c>
      <c r="Q87">
        <v>0.133333333333333</v>
      </c>
      <c r="R87">
        <v>-1</v>
      </c>
      <c r="S87">
        <v>1</v>
      </c>
    </row>
    <row r="88" spans="1:19" x14ac:dyDescent="0.25">
      <c r="A88" t="s">
        <v>650</v>
      </c>
      <c r="B88" t="s">
        <v>2323</v>
      </c>
      <c r="C88" t="s">
        <v>2324</v>
      </c>
      <c r="D88">
        <v>1</v>
      </c>
      <c r="E88" t="s">
        <v>250</v>
      </c>
      <c r="F88">
        <v>0.57914139662019304</v>
      </c>
      <c r="G88">
        <v>4.3929121485106002E-3</v>
      </c>
      <c r="H88">
        <v>1.209762269721E-4</v>
      </c>
      <c r="I88">
        <v>1.2899114876043101</v>
      </c>
      <c r="J88">
        <v>0.273593148331292</v>
      </c>
      <c r="K88">
        <v>0.21978523339286901</v>
      </c>
      <c r="L88">
        <v>0.13354238433745899</v>
      </c>
      <c r="M88">
        <v>0.40062876237149198</v>
      </c>
      <c r="N88">
        <v>1.2646988049915899</v>
      </c>
      <c r="O88">
        <v>6.2569077799275999E-3</v>
      </c>
      <c r="P88">
        <v>0.233333333333333</v>
      </c>
      <c r="Q88">
        <v>0.12380952380952299</v>
      </c>
      <c r="R88">
        <v>1</v>
      </c>
      <c r="S88">
        <v>1</v>
      </c>
    </row>
    <row r="89" spans="1:19" x14ac:dyDescent="0.25">
      <c r="A89" t="s">
        <v>651</v>
      </c>
      <c r="B89" t="s">
        <v>2325</v>
      </c>
      <c r="C89" t="s">
        <v>2324</v>
      </c>
      <c r="D89">
        <v>2</v>
      </c>
      <c r="E89" t="s">
        <v>81</v>
      </c>
      <c r="F89">
        <v>0.39105735640114803</v>
      </c>
      <c r="G89">
        <v>4.5285487459011099E-2</v>
      </c>
      <c r="H89" s="16">
        <v>1.4296856453089501E-5</v>
      </c>
      <c r="I89">
        <v>1.2899114876043101</v>
      </c>
      <c r="J89">
        <v>0.273593148331292</v>
      </c>
      <c r="K89">
        <v>0.21978523339286901</v>
      </c>
      <c r="L89">
        <v>0.13354238433745899</v>
      </c>
      <c r="M89">
        <v>0.40062876237149198</v>
      </c>
      <c r="N89">
        <v>1.2646988049915899</v>
      </c>
      <c r="O89">
        <v>6.2569077799275999E-3</v>
      </c>
      <c r="P89">
        <v>0.233333333333333</v>
      </c>
      <c r="Q89">
        <v>0.12380952380952299</v>
      </c>
      <c r="R89">
        <v>1</v>
      </c>
      <c r="S89">
        <v>1</v>
      </c>
    </row>
    <row r="90" spans="1:19" x14ac:dyDescent="0.25">
      <c r="A90" t="s">
        <v>652</v>
      </c>
      <c r="B90" t="s">
        <v>2326</v>
      </c>
      <c r="C90" t="s">
        <v>2327</v>
      </c>
      <c r="D90">
        <v>1</v>
      </c>
      <c r="E90" t="s">
        <v>444</v>
      </c>
      <c r="F90">
        <v>-0.41600655377157703</v>
      </c>
      <c r="G90">
        <v>2.2225431704679499E-2</v>
      </c>
      <c r="H90">
        <v>2.48225164096052E-2</v>
      </c>
      <c r="I90">
        <v>1</v>
      </c>
      <c r="J90">
        <v>0.17306145278090401</v>
      </c>
      <c r="K90">
        <v>0.14352793323736501</v>
      </c>
      <c r="L90">
        <v>0.28459217649139401</v>
      </c>
      <c r="M90">
        <v>0.31684669545392402</v>
      </c>
      <c r="N90">
        <v>1.2132366869975699</v>
      </c>
      <c r="O90">
        <v>2.8224207893499998E-3</v>
      </c>
      <c r="P90">
        <v>0.233333333333333</v>
      </c>
      <c r="Q90">
        <v>0.133333333333333</v>
      </c>
      <c r="R90">
        <v>-1</v>
      </c>
      <c r="S90">
        <v>1</v>
      </c>
    </row>
    <row r="91" spans="1:19" x14ac:dyDescent="0.25">
      <c r="A91" t="s">
        <v>1104</v>
      </c>
      <c r="B91" t="s">
        <v>2328</v>
      </c>
      <c r="C91" t="s">
        <v>2329</v>
      </c>
      <c r="D91">
        <v>1</v>
      </c>
      <c r="E91" t="s">
        <v>357</v>
      </c>
      <c r="F91">
        <v>-0.278764666210426</v>
      </c>
      <c r="G91">
        <v>4.9480312795771003E-2</v>
      </c>
      <c r="H91">
        <v>1.7498988811655399E-2</v>
      </c>
      <c r="I91">
        <v>1.0080677095124</v>
      </c>
      <c r="J91">
        <v>0.52795584724832501</v>
      </c>
      <c r="K91">
        <v>0.47348921423851698</v>
      </c>
      <c r="L91">
        <v>0.53376449380086799</v>
      </c>
      <c r="M91">
        <v>0.38884384360232499</v>
      </c>
      <c r="N91">
        <v>0.96023691700087699</v>
      </c>
      <c r="O91">
        <v>3.3609737819612497E-2</v>
      </c>
      <c r="P91">
        <v>0.1</v>
      </c>
      <c r="Q91">
        <v>0.133333333333333</v>
      </c>
      <c r="R91">
        <v>-1</v>
      </c>
      <c r="S91">
        <v>1</v>
      </c>
    </row>
    <row r="92" spans="1:19" x14ac:dyDescent="0.25">
      <c r="A92" t="s">
        <v>1105</v>
      </c>
      <c r="B92" t="s">
        <v>2330</v>
      </c>
      <c r="C92" t="s">
        <v>2329</v>
      </c>
      <c r="D92">
        <v>2</v>
      </c>
      <c r="E92" t="s">
        <v>19</v>
      </c>
      <c r="F92">
        <v>-0.36144383701110699</v>
      </c>
      <c r="G92">
        <v>1.4108307719974299E-2</v>
      </c>
      <c r="H92">
        <v>2.3252881692207999E-2</v>
      </c>
      <c r="I92">
        <v>1.0391653893602799</v>
      </c>
      <c r="J92">
        <v>0.52795584724832501</v>
      </c>
      <c r="K92">
        <v>0.47348921423851698</v>
      </c>
      <c r="L92">
        <v>0.53376449380086799</v>
      </c>
      <c r="M92">
        <v>0.38884384360232499</v>
      </c>
      <c r="N92">
        <v>0.96023691700087699</v>
      </c>
      <c r="O92">
        <v>3.3609737819612497E-2</v>
      </c>
      <c r="P92">
        <v>0.1</v>
      </c>
      <c r="Q92">
        <v>0.133333333333333</v>
      </c>
      <c r="R92">
        <v>-1</v>
      </c>
      <c r="S92">
        <v>1</v>
      </c>
    </row>
    <row r="93" spans="1:19" x14ac:dyDescent="0.25">
      <c r="A93" t="s">
        <v>1106</v>
      </c>
      <c r="B93" t="s">
        <v>2331</v>
      </c>
      <c r="C93" t="s">
        <v>2329</v>
      </c>
      <c r="D93">
        <v>3</v>
      </c>
      <c r="E93" t="s">
        <v>286</v>
      </c>
      <c r="F93">
        <v>0.50493550981719104</v>
      </c>
      <c r="G93">
        <v>1.0729065230107001E-3</v>
      </c>
      <c r="H93">
        <v>1.3805021312443999E-3</v>
      </c>
      <c r="I93">
        <v>1.0373981101584999</v>
      </c>
      <c r="J93">
        <v>0.52795584724832501</v>
      </c>
      <c r="K93">
        <v>0.47348921423851698</v>
      </c>
      <c r="L93">
        <v>0.53376449380086799</v>
      </c>
      <c r="M93">
        <v>0.38884384360232499</v>
      </c>
      <c r="N93">
        <v>0.96023691700087699</v>
      </c>
      <c r="O93">
        <v>3.3609737819612497E-2</v>
      </c>
      <c r="P93">
        <v>0.1</v>
      </c>
      <c r="Q93">
        <v>0.133333333333333</v>
      </c>
      <c r="R93">
        <v>1</v>
      </c>
      <c r="S93">
        <v>1</v>
      </c>
    </row>
    <row r="94" spans="1:19" x14ac:dyDescent="0.25">
      <c r="A94" t="s">
        <v>1107</v>
      </c>
      <c r="B94" t="s">
        <v>2332</v>
      </c>
      <c r="C94" t="s">
        <v>2333</v>
      </c>
      <c r="D94">
        <v>1</v>
      </c>
      <c r="E94" t="s">
        <v>538</v>
      </c>
      <c r="F94">
        <v>-0.58102166275488198</v>
      </c>
      <c r="G94">
        <v>5.7498973992653E-3</v>
      </c>
      <c r="H94">
        <v>3.5851131134237999E-3</v>
      </c>
      <c r="I94">
        <v>1.83277290078447</v>
      </c>
      <c r="J94">
        <v>0.471270126030777</v>
      </c>
      <c r="K94">
        <v>0.41026283288048199</v>
      </c>
      <c r="L94">
        <v>0.97342091368386097</v>
      </c>
      <c r="M94">
        <v>0.38064653845785601</v>
      </c>
      <c r="N94">
        <v>1.05456409683176</v>
      </c>
      <c r="O94">
        <v>6.2881611105294003E-3</v>
      </c>
      <c r="P94">
        <v>0.16666666666666599</v>
      </c>
      <c r="Q94">
        <v>0.133333333333333</v>
      </c>
      <c r="R94">
        <v>-1</v>
      </c>
      <c r="S94">
        <v>1</v>
      </c>
    </row>
    <row r="95" spans="1:19" x14ac:dyDescent="0.25">
      <c r="A95" t="s">
        <v>1108</v>
      </c>
      <c r="B95" t="s">
        <v>2334</v>
      </c>
      <c r="C95" t="s">
        <v>2333</v>
      </c>
      <c r="D95">
        <v>2</v>
      </c>
      <c r="E95" t="s">
        <v>81</v>
      </c>
      <c r="F95">
        <v>0.59882099342956696</v>
      </c>
      <c r="G95">
        <v>3.2546199181985999E-3</v>
      </c>
      <c r="H95" s="16">
        <v>2.5608972050120801E-5</v>
      </c>
      <c r="I95">
        <v>1.67879326877024</v>
      </c>
      <c r="J95">
        <v>0.471270126030777</v>
      </c>
      <c r="K95">
        <v>0.41026283288048199</v>
      </c>
      <c r="L95">
        <v>0.97342091368386097</v>
      </c>
      <c r="M95">
        <v>0.38064653845785601</v>
      </c>
      <c r="N95">
        <v>1.05456409683176</v>
      </c>
      <c r="O95">
        <v>6.2881611105294003E-3</v>
      </c>
      <c r="P95">
        <v>0.16666666666666599</v>
      </c>
      <c r="Q95">
        <v>0.133333333333333</v>
      </c>
      <c r="R95">
        <v>1</v>
      </c>
      <c r="S95">
        <v>1</v>
      </c>
    </row>
    <row r="96" spans="1:19" x14ac:dyDescent="0.25">
      <c r="A96" t="s">
        <v>1109</v>
      </c>
      <c r="B96" t="s">
        <v>2335</v>
      </c>
      <c r="C96" t="s">
        <v>2333</v>
      </c>
      <c r="D96">
        <v>3</v>
      </c>
      <c r="E96" t="s">
        <v>19</v>
      </c>
      <c r="F96">
        <v>-0.40748266799126398</v>
      </c>
      <c r="G96">
        <v>1.42535153849457E-2</v>
      </c>
      <c r="H96">
        <v>3.8989760752779101E-2</v>
      </c>
      <c r="I96">
        <v>1.18313402159716</v>
      </c>
      <c r="J96">
        <v>0.471270126030777</v>
      </c>
      <c r="K96">
        <v>0.41026283288048199</v>
      </c>
      <c r="L96">
        <v>0.97342091368386097</v>
      </c>
      <c r="M96">
        <v>0.38064653845785601</v>
      </c>
      <c r="N96">
        <v>1.05456409683176</v>
      </c>
      <c r="O96">
        <v>6.2881611105294003E-3</v>
      </c>
      <c r="P96">
        <v>0.16666666666666599</v>
      </c>
      <c r="Q96">
        <v>0.133333333333333</v>
      </c>
      <c r="R96">
        <v>-1</v>
      </c>
      <c r="S96">
        <v>1</v>
      </c>
    </row>
    <row r="97" spans="1:19" x14ac:dyDescent="0.25">
      <c r="A97" t="s">
        <v>1110</v>
      </c>
      <c r="B97" t="s">
        <v>2336</v>
      </c>
      <c r="C97" t="s">
        <v>2337</v>
      </c>
      <c r="D97">
        <v>1</v>
      </c>
      <c r="E97" t="s">
        <v>19</v>
      </c>
      <c r="F97">
        <v>-0.382559174695979</v>
      </c>
      <c r="G97">
        <v>1.3643980218219101E-2</v>
      </c>
      <c r="H97">
        <v>2.6656639002188301E-2</v>
      </c>
      <c r="I97">
        <v>1.0333816286724899</v>
      </c>
      <c r="J97">
        <v>0.45086803023552002</v>
      </c>
      <c r="K97">
        <v>0.41019158803074302</v>
      </c>
      <c r="L97">
        <v>0.206921992169119</v>
      </c>
      <c r="M97">
        <v>0.22971872520407</v>
      </c>
      <c r="N97">
        <v>1.0827828613121</v>
      </c>
      <c r="O97">
        <v>9.2837168130041007E-3</v>
      </c>
      <c r="P97">
        <v>6.6666666666666596E-2</v>
      </c>
      <c r="Q97">
        <v>0.133333333333333</v>
      </c>
      <c r="R97">
        <v>-1</v>
      </c>
      <c r="S97">
        <v>1</v>
      </c>
    </row>
    <row r="98" spans="1:19" x14ac:dyDescent="0.25">
      <c r="A98" t="s">
        <v>1111</v>
      </c>
      <c r="B98" t="s">
        <v>2338</v>
      </c>
      <c r="C98" t="s">
        <v>2337</v>
      </c>
      <c r="D98">
        <v>2</v>
      </c>
      <c r="E98" t="s">
        <v>286</v>
      </c>
      <c r="F98">
        <v>0.48733943668058199</v>
      </c>
      <c r="G98">
        <v>2.3272522038933E-3</v>
      </c>
      <c r="H98">
        <v>8.7234821274592995E-3</v>
      </c>
      <c r="I98">
        <v>1.0333816286724899</v>
      </c>
      <c r="J98">
        <v>0.45086803023552002</v>
      </c>
      <c r="K98">
        <v>0.41019158803074302</v>
      </c>
      <c r="L98">
        <v>0.206921992169119</v>
      </c>
      <c r="M98">
        <v>0.22971872520407</v>
      </c>
      <c r="N98">
        <v>1.0827828613121</v>
      </c>
      <c r="O98">
        <v>9.2837168130041007E-3</v>
      </c>
      <c r="P98">
        <v>6.6666666666666596E-2</v>
      </c>
      <c r="Q98">
        <v>0.133333333333333</v>
      </c>
      <c r="R98">
        <v>1</v>
      </c>
      <c r="S98">
        <v>1</v>
      </c>
    </row>
    <row r="99" spans="1:19" x14ac:dyDescent="0.25">
      <c r="A99" t="s">
        <v>1112</v>
      </c>
      <c r="B99" t="s">
        <v>2339</v>
      </c>
      <c r="C99" t="s">
        <v>2340</v>
      </c>
      <c r="D99">
        <v>1</v>
      </c>
      <c r="E99" t="s">
        <v>538</v>
      </c>
      <c r="F99">
        <v>-0.99689504304976995</v>
      </c>
      <c r="G99" s="16">
        <v>8.2476670893734502E-5</v>
      </c>
      <c r="H99" s="16">
        <v>1.9961121947132199E-5</v>
      </c>
      <c r="I99">
        <v>2.21753288809317</v>
      </c>
      <c r="J99">
        <v>0.46341462140155898</v>
      </c>
      <c r="K99">
        <v>0.40150092387096997</v>
      </c>
      <c r="L99">
        <v>9.7004563600008406E-2</v>
      </c>
      <c r="M99">
        <v>0.391736065087055</v>
      </c>
      <c r="N99">
        <v>1.0527847595833999</v>
      </c>
      <c r="O99">
        <v>8.4728549205109998E-4</v>
      </c>
      <c r="P99">
        <v>0.16666666666666599</v>
      </c>
      <c r="Q99">
        <v>0.133333333333333</v>
      </c>
      <c r="R99">
        <v>-1</v>
      </c>
      <c r="S99">
        <v>1</v>
      </c>
    </row>
    <row r="100" spans="1:19" x14ac:dyDescent="0.25">
      <c r="A100" t="s">
        <v>1113</v>
      </c>
      <c r="B100" t="s">
        <v>2341</v>
      </c>
      <c r="C100" t="s">
        <v>2340</v>
      </c>
      <c r="D100">
        <v>2</v>
      </c>
      <c r="E100" t="s">
        <v>81</v>
      </c>
      <c r="F100">
        <v>0.38733558394135498</v>
      </c>
      <c r="G100">
        <v>6.5017567167829804E-2</v>
      </c>
      <c r="H100">
        <v>1.15999844295021E-2</v>
      </c>
      <c r="I100">
        <v>1.95837029151592</v>
      </c>
      <c r="J100">
        <v>0.46341462140155898</v>
      </c>
      <c r="K100">
        <v>0.40150092387096997</v>
      </c>
      <c r="L100">
        <v>9.7004563600008406E-2</v>
      </c>
      <c r="M100">
        <v>0.391736065087055</v>
      </c>
      <c r="N100">
        <v>1.0527847595833999</v>
      </c>
      <c r="O100">
        <v>8.4728549205109998E-4</v>
      </c>
      <c r="P100">
        <v>0.16666666666666599</v>
      </c>
      <c r="Q100">
        <v>0.133333333333333</v>
      </c>
      <c r="R100">
        <v>1</v>
      </c>
      <c r="S100">
        <v>1</v>
      </c>
    </row>
    <row r="101" spans="1:19" x14ac:dyDescent="0.25">
      <c r="A101" t="s">
        <v>1114</v>
      </c>
      <c r="B101" t="s">
        <v>2342</v>
      </c>
      <c r="C101" t="s">
        <v>2340</v>
      </c>
      <c r="D101">
        <v>3</v>
      </c>
      <c r="E101" t="s">
        <v>261</v>
      </c>
      <c r="F101">
        <v>0.55431754979066605</v>
      </c>
      <c r="G101">
        <v>1.7655194338939299E-2</v>
      </c>
      <c r="H101">
        <v>4.1899193918395201E-2</v>
      </c>
      <c r="I101">
        <v>2.3192585400547099</v>
      </c>
      <c r="J101">
        <v>0.46341462140155898</v>
      </c>
      <c r="K101">
        <v>0.40150092387096997</v>
      </c>
      <c r="L101">
        <v>9.7004563600008406E-2</v>
      </c>
      <c r="M101">
        <v>0.391736065087055</v>
      </c>
      <c r="N101">
        <v>1.0527847595833999</v>
      </c>
      <c r="O101">
        <v>8.4728549205109998E-4</v>
      </c>
      <c r="P101">
        <v>0.16666666666666599</v>
      </c>
      <c r="Q101">
        <v>0.133333333333333</v>
      </c>
      <c r="R101">
        <v>1</v>
      </c>
      <c r="S101">
        <v>1</v>
      </c>
    </row>
    <row r="102" spans="1:19" x14ac:dyDescent="0.25">
      <c r="A102" t="s">
        <v>1115</v>
      </c>
      <c r="B102" t="s">
        <v>2343</v>
      </c>
      <c r="C102" t="s">
        <v>2344</v>
      </c>
      <c r="D102">
        <v>1</v>
      </c>
      <c r="E102" t="s">
        <v>538</v>
      </c>
      <c r="F102">
        <v>-0.80348828238091297</v>
      </c>
      <c r="G102">
        <v>6.4944371363779999E-4</v>
      </c>
      <c r="H102">
        <v>2.905476844151E-4</v>
      </c>
      <c r="I102">
        <v>2.0407815859126699</v>
      </c>
      <c r="J102">
        <v>0.45185194798351103</v>
      </c>
      <c r="K102">
        <v>0.38860409582776201</v>
      </c>
      <c r="L102">
        <v>0.283106467881589</v>
      </c>
      <c r="M102">
        <v>0.152119544596208</v>
      </c>
      <c r="N102">
        <v>0.81722758721887101</v>
      </c>
      <c r="O102">
        <v>5.4275662212020001E-4</v>
      </c>
      <c r="P102">
        <v>0.1</v>
      </c>
      <c r="Q102">
        <v>0.133333333333333</v>
      </c>
      <c r="R102">
        <v>-1</v>
      </c>
      <c r="S102">
        <v>1</v>
      </c>
    </row>
    <row r="103" spans="1:19" x14ac:dyDescent="0.25">
      <c r="A103" t="s">
        <v>1116</v>
      </c>
      <c r="B103" t="s">
        <v>2345</v>
      </c>
      <c r="C103" t="s">
        <v>2344</v>
      </c>
      <c r="D103">
        <v>2</v>
      </c>
      <c r="E103" t="s">
        <v>357</v>
      </c>
      <c r="F103">
        <v>-0.28408008142097302</v>
      </c>
      <c r="G103">
        <v>9.0776099148104403E-2</v>
      </c>
      <c r="H103">
        <v>2.7602972995132501E-2</v>
      </c>
      <c r="I103">
        <v>1.2406765419291099</v>
      </c>
      <c r="J103">
        <v>0.45185194798351103</v>
      </c>
      <c r="K103">
        <v>0.38860409582776201</v>
      </c>
      <c r="L103">
        <v>0.283106467881589</v>
      </c>
      <c r="M103">
        <v>0.152119544596208</v>
      </c>
      <c r="N103">
        <v>0.81722758721887101</v>
      </c>
      <c r="O103">
        <v>5.4275662212020001E-4</v>
      </c>
      <c r="P103">
        <v>0.1</v>
      </c>
      <c r="Q103">
        <v>0.133333333333333</v>
      </c>
      <c r="R103">
        <v>-1</v>
      </c>
      <c r="S103">
        <v>1</v>
      </c>
    </row>
    <row r="104" spans="1:19" x14ac:dyDescent="0.25">
      <c r="A104" t="s">
        <v>1117</v>
      </c>
      <c r="B104" t="s">
        <v>2346</v>
      </c>
      <c r="C104" t="s">
        <v>2344</v>
      </c>
      <c r="D104">
        <v>3</v>
      </c>
      <c r="E104" t="s">
        <v>261</v>
      </c>
      <c r="F104">
        <v>0.78959612277039104</v>
      </c>
      <c r="G104">
        <v>8.3339212308309999E-4</v>
      </c>
      <c r="H104">
        <v>6.5855919636049998E-4</v>
      </c>
      <c r="I104">
        <v>2.0726293037855501</v>
      </c>
      <c r="J104">
        <v>0.45185194798351103</v>
      </c>
      <c r="K104">
        <v>0.38860409582776201</v>
      </c>
      <c r="L104">
        <v>0.283106467881589</v>
      </c>
      <c r="M104">
        <v>0.152119544596208</v>
      </c>
      <c r="N104">
        <v>0.81722758721887101</v>
      </c>
      <c r="O104">
        <v>5.4275662212020001E-4</v>
      </c>
      <c r="P104">
        <v>0.1</v>
      </c>
      <c r="Q104">
        <v>0.133333333333333</v>
      </c>
      <c r="R104">
        <v>1</v>
      </c>
      <c r="S104">
        <v>1</v>
      </c>
    </row>
    <row r="105" spans="1:19" x14ac:dyDescent="0.25">
      <c r="A105" t="s">
        <v>1118</v>
      </c>
      <c r="B105" t="s">
        <v>2347</v>
      </c>
      <c r="C105" t="s">
        <v>2348</v>
      </c>
      <c r="D105">
        <v>1</v>
      </c>
      <c r="E105" t="s">
        <v>515</v>
      </c>
      <c r="F105">
        <v>-0.61362722157000005</v>
      </c>
      <c r="G105">
        <v>8.9532608919779997E-4</v>
      </c>
      <c r="H105">
        <v>9.7076934549699995E-4</v>
      </c>
      <c r="I105">
        <v>1.24106147635894</v>
      </c>
      <c r="J105">
        <v>0.43890604100631803</v>
      </c>
      <c r="K105">
        <v>0.37416443035320102</v>
      </c>
      <c r="L105">
        <v>0.158813331965344</v>
      </c>
      <c r="M105">
        <v>0.19786473983321701</v>
      </c>
      <c r="N105">
        <v>0.75907532812797696</v>
      </c>
      <c r="O105">
        <v>2.303198688706E-4</v>
      </c>
      <c r="P105">
        <v>0.1</v>
      </c>
      <c r="Q105">
        <v>0.133333333333333</v>
      </c>
      <c r="R105">
        <v>-1</v>
      </c>
      <c r="S105">
        <v>1</v>
      </c>
    </row>
    <row r="106" spans="1:19" x14ac:dyDescent="0.25">
      <c r="A106" t="s">
        <v>1119</v>
      </c>
      <c r="B106" t="s">
        <v>2349</v>
      </c>
      <c r="C106" t="s">
        <v>2348</v>
      </c>
      <c r="D106">
        <v>2</v>
      </c>
      <c r="E106" t="s">
        <v>357</v>
      </c>
      <c r="F106">
        <v>-0.33428236075906198</v>
      </c>
      <c r="G106">
        <v>4.9197848384379697E-2</v>
      </c>
      <c r="H106">
        <v>1.3677013668259999E-2</v>
      </c>
      <c r="I106">
        <v>1.2162556249704399</v>
      </c>
      <c r="J106">
        <v>0.43890604100631803</v>
      </c>
      <c r="K106">
        <v>0.37416443035320102</v>
      </c>
      <c r="L106">
        <v>0.158813331965344</v>
      </c>
      <c r="M106">
        <v>0.19786473983321701</v>
      </c>
      <c r="N106">
        <v>0.75907532812797696</v>
      </c>
      <c r="O106">
        <v>2.303198688706E-4</v>
      </c>
      <c r="P106">
        <v>0.1</v>
      </c>
      <c r="Q106">
        <v>0.133333333333333</v>
      </c>
      <c r="R106">
        <v>-1</v>
      </c>
      <c r="S106">
        <v>1</v>
      </c>
    </row>
    <row r="107" spans="1:19" x14ac:dyDescent="0.25">
      <c r="A107" t="s">
        <v>1120</v>
      </c>
      <c r="B107" t="s">
        <v>2350</v>
      </c>
      <c r="C107" t="s">
        <v>2348</v>
      </c>
      <c r="D107">
        <v>3</v>
      </c>
      <c r="E107" t="s">
        <v>261</v>
      </c>
      <c r="F107">
        <v>0.51042878405147896</v>
      </c>
      <c r="G107">
        <v>6.9210328376268001E-3</v>
      </c>
      <c r="H107">
        <v>5.8681030517601001E-3</v>
      </c>
      <c r="I107">
        <v>1.4034277476613599</v>
      </c>
      <c r="J107">
        <v>0.43890604100631803</v>
      </c>
      <c r="K107">
        <v>0.37416443035320102</v>
      </c>
      <c r="L107">
        <v>0.158813331965344</v>
      </c>
      <c r="M107">
        <v>0.19786473983321701</v>
      </c>
      <c r="N107">
        <v>0.75907532812797696</v>
      </c>
      <c r="O107">
        <v>2.303198688706E-4</v>
      </c>
      <c r="P107">
        <v>0.1</v>
      </c>
      <c r="Q107">
        <v>0.133333333333333</v>
      </c>
      <c r="R107">
        <v>1</v>
      </c>
      <c r="S107">
        <v>1</v>
      </c>
    </row>
    <row r="108" spans="1:19" x14ac:dyDescent="0.25">
      <c r="A108" t="s">
        <v>1121</v>
      </c>
      <c r="B108" t="s">
        <v>2351</v>
      </c>
      <c r="C108" t="s">
        <v>2352</v>
      </c>
      <c r="D108">
        <v>1</v>
      </c>
      <c r="E108" t="s">
        <v>357</v>
      </c>
      <c r="F108">
        <v>-0.30350634266895199</v>
      </c>
      <c r="G108">
        <v>8.1494072856008001E-2</v>
      </c>
      <c r="H108">
        <v>2.3179205675910999E-2</v>
      </c>
      <c r="I108">
        <v>1.2327160754805899</v>
      </c>
      <c r="J108">
        <v>0.40850167922987002</v>
      </c>
      <c r="K108">
        <v>0.34025187298716297</v>
      </c>
      <c r="L108">
        <v>0.17833293219431101</v>
      </c>
      <c r="M108">
        <v>0.11723027910613899</v>
      </c>
      <c r="N108">
        <v>0.72472749705591399</v>
      </c>
      <c r="O108" s="16">
        <v>6.0748152953905199E-5</v>
      </c>
      <c r="P108">
        <v>0.16666666666666599</v>
      </c>
      <c r="Q108">
        <v>0.133333333333333</v>
      </c>
      <c r="R108">
        <v>-1</v>
      </c>
      <c r="S108">
        <v>1</v>
      </c>
    </row>
    <row r="109" spans="1:19" x14ac:dyDescent="0.25">
      <c r="A109" t="s">
        <v>1122</v>
      </c>
      <c r="B109" t="s">
        <v>2353</v>
      </c>
      <c r="C109" t="s">
        <v>2352</v>
      </c>
      <c r="D109">
        <v>2</v>
      </c>
      <c r="E109" t="s">
        <v>261</v>
      </c>
      <c r="F109">
        <v>0.55274150041315295</v>
      </c>
      <c r="G109">
        <v>6.1083402615284997E-3</v>
      </c>
      <c r="H109">
        <v>3.1596400208108999E-3</v>
      </c>
      <c r="I109">
        <v>1.50754285309736</v>
      </c>
      <c r="J109">
        <v>0.40850167922987002</v>
      </c>
      <c r="K109">
        <v>0.34025187298716297</v>
      </c>
      <c r="L109">
        <v>0.17833293219431101</v>
      </c>
      <c r="M109">
        <v>0.11723027910613899</v>
      </c>
      <c r="N109">
        <v>0.72472749705591399</v>
      </c>
      <c r="O109" s="16">
        <v>6.0748152953905199E-5</v>
      </c>
      <c r="P109">
        <v>0.16666666666666599</v>
      </c>
      <c r="Q109">
        <v>0.133333333333333</v>
      </c>
      <c r="R109">
        <v>1</v>
      </c>
      <c r="S109">
        <v>1</v>
      </c>
    </row>
    <row r="110" spans="1:19" x14ac:dyDescent="0.25">
      <c r="A110" t="s">
        <v>1123</v>
      </c>
      <c r="B110" t="s">
        <v>2354</v>
      </c>
      <c r="C110" t="s">
        <v>2352</v>
      </c>
      <c r="D110">
        <v>3</v>
      </c>
      <c r="E110" t="s">
        <v>444</v>
      </c>
      <c r="F110">
        <v>-0.61802590092875498</v>
      </c>
      <c r="G110">
        <v>1.8580571850928E-3</v>
      </c>
      <c r="H110">
        <v>1.1245687056634999E-3</v>
      </c>
      <c r="I110">
        <v>1.39912733201356</v>
      </c>
      <c r="J110">
        <v>0.40850167922987002</v>
      </c>
      <c r="K110">
        <v>0.34025187298716297</v>
      </c>
      <c r="L110">
        <v>0.17833293219431101</v>
      </c>
      <c r="M110">
        <v>0.11723027910613899</v>
      </c>
      <c r="N110">
        <v>0.72472749705591399</v>
      </c>
      <c r="O110" s="16">
        <v>6.0748152953905199E-5</v>
      </c>
      <c r="P110">
        <v>0.16666666666666599</v>
      </c>
      <c r="Q110">
        <v>0.133333333333333</v>
      </c>
      <c r="R110">
        <v>-1</v>
      </c>
      <c r="S110">
        <v>1</v>
      </c>
    </row>
    <row r="111" spans="1:19" x14ac:dyDescent="0.25">
      <c r="A111" t="s">
        <v>1124</v>
      </c>
      <c r="B111" t="s">
        <v>2355</v>
      </c>
      <c r="C111" t="s">
        <v>2356</v>
      </c>
      <c r="D111">
        <v>1</v>
      </c>
      <c r="E111" t="s">
        <v>515</v>
      </c>
      <c r="F111">
        <v>-0.59267278893685005</v>
      </c>
      <c r="G111">
        <v>1.5311103725480001E-3</v>
      </c>
      <c r="H111">
        <v>2.2091428688052E-3</v>
      </c>
      <c r="I111">
        <v>1.2302653619646</v>
      </c>
      <c r="J111">
        <v>0.40770846693197799</v>
      </c>
      <c r="K111">
        <v>0.33936713619336001</v>
      </c>
      <c r="L111">
        <v>0.32051650144080601</v>
      </c>
      <c r="M111">
        <v>6.9507314455787297E-2</v>
      </c>
      <c r="N111">
        <v>0.84535391053884601</v>
      </c>
      <c r="O111">
        <v>5.6426611996194302E-2</v>
      </c>
      <c r="P111">
        <v>0.2</v>
      </c>
      <c r="Q111">
        <v>0.133333333333333</v>
      </c>
      <c r="R111">
        <v>-1</v>
      </c>
      <c r="S111">
        <v>1</v>
      </c>
    </row>
    <row r="112" spans="1:19" x14ac:dyDescent="0.25">
      <c r="A112" t="s">
        <v>1125</v>
      </c>
      <c r="B112" t="s">
        <v>2357</v>
      </c>
      <c r="C112" t="s">
        <v>2356</v>
      </c>
      <c r="D112">
        <v>2</v>
      </c>
      <c r="E112" t="s">
        <v>357</v>
      </c>
      <c r="F112">
        <v>-0.26480647694091503</v>
      </c>
      <c r="G112">
        <v>0.11057606641298399</v>
      </c>
      <c r="H112">
        <v>3.41335675558328E-2</v>
      </c>
      <c r="I112">
        <v>1.1280022982026101</v>
      </c>
      <c r="J112">
        <v>0.40770846693197799</v>
      </c>
      <c r="K112">
        <v>0.33936713619336001</v>
      </c>
      <c r="L112">
        <v>0.32051650144080601</v>
      </c>
      <c r="M112">
        <v>6.9507314455787297E-2</v>
      </c>
      <c r="N112">
        <v>0.84535391053884601</v>
      </c>
      <c r="O112">
        <v>5.6426611996194302E-2</v>
      </c>
      <c r="P112">
        <v>0.2</v>
      </c>
      <c r="Q112">
        <v>0.133333333333333</v>
      </c>
      <c r="R112">
        <v>-1</v>
      </c>
      <c r="S112">
        <v>1</v>
      </c>
    </row>
    <row r="113" spans="1:19" x14ac:dyDescent="0.25">
      <c r="A113" t="s">
        <v>1126</v>
      </c>
      <c r="B113" t="s">
        <v>2358</v>
      </c>
      <c r="C113" t="s">
        <v>2356</v>
      </c>
      <c r="D113">
        <v>3</v>
      </c>
      <c r="E113" t="s">
        <v>81</v>
      </c>
      <c r="F113">
        <v>0.44349760418896</v>
      </c>
      <c r="G113">
        <v>1.5037231575557201E-2</v>
      </c>
      <c r="H113" s="16">
        <v>3.8566649030318799E-6</v>
      </c>
      <c r="I113">
        <v>1.2735191777621999</v>
      </c>
      <c r="J113">
        <v>0.40770846693197799</v>
      </c>
      <c r="K113">
        <v>0.33936713619336001</v>
      </c>
      <c r="L113">
        <v>0.32051650144080601</v>
      </c>
      <c r="M113">
        <v>6.9507314455787297E-2</v>
      </c>
      <c r="N113">
        <v>0.84535391053884601</v>
      </c>
      <c r="O113">
        <v>5.6426611996194302E-2</v>
      </c>
      <c r="P113">
        <v>0.2</v>
      </c>
      <c r="Q113">
        <v>0.133333333333333</v>
      </c>
      <c r="R113">
        <v>1</v>
      </c>
      <c r="S113">
        <v>1</v>
      </c>
    </row>
    <row r="114" spans="1:19" x14ac:dyDescent="0.25">
      <c r="A114" t="s">
        <v>1127</v>
      </c>
      <c r="B114" t="s">
        <v>2359</v>
      </c>
      <c r="C114" t="s">
        <v>2360</v>
      </c>
      <c r="D114">
        <v>1</v>
      </c>
      <c r="E114" t="s">
        <v>19</v>
      </c>
      <c r="F114">
        <v>-0.36208467850196902</v>
      </c>
      <c r="G114">
        <v>2.8416538665924199E-2</v>
      </c>
      <c r="H114">
        <v>6.3476979090420896E-2</v>
      </c>
      <c r="I114">
        <v>1.0716722371324301</v>
      </c>
      <c r="J114">
        <v>0.38397585461054601</v>
      </c>
      <c r="K114">
        <v>0.338344436433549</v>
      </c>
      <c r="L114">
        <v>0.36435962626694701</v>
      </c>
      <c r="M114">
        <v>0.26763144916436299</v>
      </c>
      <c r="N114">
        <v>1.0515836724805701</v>
      </c>
      <c r="O114">
        <v>1.5036731551974301E-2</v>
      </c>
      <c r="P114">
        <v>0.133333333333333</v>
      </c>
      <c r="Q114">
        <v>0.133333333333333</v>
      </c>
      <c r="R114">
        <v>-1</v>
      </c>
      <c r="S114">
        <v>1</v>
      </c>
    </row>
    <row r="115" spans="1:19" x14ac:dyDescent="0.25">
      <c r="A115" t="s">
        <v>1128</v>
      </c>
      <c r="B115" t="s">
        <v>2361</v>
      </c>
      <c r="C115" t="s">
        <v>2360</v>
      </c>
      <c r="D115">
        <v>2</v>
      </c>
      <c r="E115" t="s">
        <v>196</v>
      </c>
      <c r="F115">
        <v>0.41786778010869702</v>
      </c>
      <c r="G115">
        <v>1.2615578547214099E-2</v>
      </c>
      <c r="H115">
        <v>3.35716545385902E-2</v>
      </c>
      <c r="I115">
        <v>1.0716722371324301</v>
      </c>
      <c r="J115">
        <v>0.38397585461054601</v>
      </c>
      <c r="K115">
        <v>0.338344436433549</v>
      </c>
      <c r="L115">
        <v>0.36435962626694701</v>
      </c>
      <c r="M115">
        <v>0.26763144916436299</v>
      </c>
      <c r="N115">
        <v>1.0515836724805701</v>
      </c>
      <c r="O115">
        <v>1.5036731551974301E-2</v>
      </c>
      <c r="P115">
        <v>0.133333333333333</v>
      </c>
      <c r="Q115">
        <v>0.133333333333333</v>
      </c>
      <c r="R115">
        <v>1</v>
      </c>
      <c r="S115">
        <v>1</v>
      </c>
    </row>
    <row r="116" spans="1:19" x14ac:dyDescent="0.25">
      <c r="A116" t="s">
        <v>1129</v>
      </c>
      <c r="B116" t="s">
        <v>2362</v>
      </c>
      <c r="C116" t="s">
        <v>2363</v>
      </c>
      <c r="D116">
        <v>1</v>
      </c>
      <c r="E116" t="s">
        <v>357</v>
      </c>
      <c r="F116">
        <v>-0.35857897703550001</v>
      </c>
      <c r="G116">
        <v>3.3032095270283897E-2</v>
      </c>
      <c r="H116">
        <v>1.6985429994446501E-2</v>
      </c>
      <c r="I116">
        <v>1.1054267984005299</v>
      </c>
      <c r="J116">
        <v>0.403391960923905</v>
      </c>
      <c r="K116">
        <v>0.33455257179974002</v>
      </c>
      <c r="L116">
        <v>0.53165921123503102</v>
      </c>
      <c r="M116">
        <v>0.13822230783096401</v>
      </c>
      <c r="N116">
        <v>0.82409775783139405</v>
      </c>
      <c r="O116">
        <v>4.0978144762575199E-2</v>
      </c>
      <c r="P116">
        <v>0.133333333333333</v>
      </c>
      <c r="Q116">
        <v>0.133333333333333</v>
      </c>
      <c r="R116">
        <v>-1</v>
      </c>
      <c r="S116">
        <v>1</v>
      </c>
    </row>
    <row r="117" spans="1:19" x14ac:dyDescent="0.25">
      <c r="A117" t="s">
        <v>1130</v>
      </c>
      <c r="B117" t="s">
        <v>2364</v>
      </c>
      <c r="C117" t="s">
        <v>2363</v>
      </c>
      <c r="D117">
        <v>2</v>
      </c>
      <c r="E117" t="s">
        <v>81</v>
      </c>
      <c r="F117">
        <v>0.37999462082624702</v>
      </c>
      <c r="G117">
        <v>2.9839539209272199E-2</v>
      </c>
      <c r="H117" s="16">
        <v>1.72885609291039E-5</v>
      </c>
      <c r="I117">
        <v>1.1913391928069501</v>
      </c>
      <c r="J117">
        <v>0.403391960923905</v>
      </c>
      <c r="K117">
        <v>0.33455257179974002</v>
      </c>
      <c r="L117">
        <v>0.53165921123503102</v>
      </c>
      <c r="M117">
        <v>0.13822230783096401</v>
      </c>
      <c r="N117">
        <v>0.82409775783139405</v>
      </c>
      <c r="O117">
        <v>4.0978144762575199E-2</v>
      </c>
      <c r="P117">
        <v>0.133333333333333</v>
      </c>
      <c r="Q117">
        <v>0.133333333333333</v>
      </c>
      <c r="R117">
        <v>1</v>
      </c>
      <c r="S117">
        <v>1</v>
      </c>
    </row>
    <row r="118" spans="1:19" x14ac:dyDescent="0.25">
      <c r="A118" t="s">
        <v>1131</v>
      </c>
      <c r="B118" t="s">
        <v>2365</v>
      </c>
      <c r="C118" t="s">
        <v>2363</v>
      </c>
      <c r="D118">
        <v>3</v>
      </c>
      <c r="E118" t="s">
        <v>19</v>
      </c>
      <c r="F118">
        <v>-0.55178782481843602</v>
      </c>
      <c r="G118">
        <v>1.693376263928E-3</v>
      </c>
      <c r="H118">
        <v>4.2159956877974997E-3</v>
      </c>
      <c r="I118">
        <v>1.08275189381922</v>
      </c>
      <c r="J118">
        <v>0.403391960923905</v>
      </c>
      <c r="K118">
        <v>0.33455257179974002</v>
      </c>
      <c r="L118">
        <v>0.53165921123503102</v>
      </c>
      <c r="M118">
        <v>0.13822230783096401</v>
      </c>
      <c r="N118">
        <v>0.82409775783139405</v>
      </c>
      <c r="O118">
        <v>4.0978144762575199E-2</v>
      </c>
      <c r="P118">
        <v>0.133333333333333</v>
      </c>
      <c r="Q118">
        <v>0.133333333333333</v>
      </c>
      <c r="R118">
        <v>-1</v>
      </c>
      <c r="S118">
        <v>1</v>
      </c>
    </row>
    <row r="119" spans="1:19" x14ac:dyDescent="0.25">
      <c r="A119" t="s">
        <v>1132</v>
      </c>
      <c r="B119" t="s">
        <v>2366</v>
      </c>
      <c r="C119" t="s">
        <v>2367</v>
      </c>
      <c r="D119">
        <v>1</v>
      </c>
      <c r="E119" t="s">
        <v>357</v>
      </c>
      <c r="F119">
        <v>-0.29493876143620901</v>
      </c>
      <c r="G119">
        <v>6.8487718961465702E-2</v>
      </c>
      <c r="H119">
        <v>1.9005820828277301E-2</v>
      </c>
      <c r="I119">
        <v>1.0011782901872801</v>
      </c>
      <c r="J119">
        <v>0.34852521206473402</v>
      </c>
      <c r="K119">
        <v>0.300267820365826</v>
      </c>
      <c r="L119">
        <v>6.8193835114026297E-2</v>
      </c>
      <c r="M119">
        <v>0.23442398660368599</v>
      </c>
      <c r="N119">
        <v>0.93864701044780396</v>
      </c>
      <c r="O119">
        <v>3.4071003964824001E-2</v>
      </c>
      <c r="P119">
        <v>0.233333333333333</v>
      </c>
      <c r="Q119">
        <v>0.133333333333333</v>
      </c>
      <c r="R119">
        <v>-1</v>
      </c>
      <c r="S119">
        <v>1</v>
      </c>
    </row>
    <row r="120" spans="1:19" x14ac:dyDescent="0.25">
      <c r="A120" t="s">
        <v>1133</v>
      </c>
      <c r="B120" t="s">
        <v>2368</v>
      </c>
      <c r="C120" t="s">
        <v>2367</v>
      </c>
      <c r="D120">
        <v>2</v>
      </c>
      <c r="E120" t="s">
        <v>196</v>
      </c>
      <c r="F120">
        <v>0.52162449810852296</v>
      </c>
      <c r="G120">
        <v>2.3599402503314002E-3</v>
      </c>
      <c r="H120">
        <v>1.8116985074844E-3</v>
      </c>
      <c r="I120">
        <v>1.0011782901872801</v>
      </c>
      <c r="J120">
        <v>0.34852521206473402</v>
      </c>
      <c r="K120">
        <v>0.300267820365826</v>
      </c>
      <c r="L120">
        <v>6.8193835114026297E-2</v>
      </c>
      <c r="M120">
        <v>0.23442398660368599</v>
      </c>
      <c r="N120">
        <v>0.93864701044780396</v>
      </c>
      <c r="O120">
        <v>3.4071003964824001E-2</v>
      </c>
      <c r="P120">
        <v>0.233333333333333</v>
      </c>
      <c r="Q120">
        <v>0.133333333333333</v>
      </c>
      <c r="R120">
        <v>1</v>
      </c>
      <c r="S120">
        <v>1</v>
      </c>
    </row>
    <row r="121" spans="1:19" x14ac:dyDescent="0.25">
      <c r="A121" t="s">
        <v>1134</v>
      </c>
      <c r="B121" t="s">
        <v>2369</v>
      </c>
      <c r="C121" t="s">
        <v>2370</v>
      </c>
      <c r="D121">
        <v>1</v>
      </c>
      <c r="E121" t="s">
        <v>515</v>
      </c>
      <c r="F121">
        <v>-0.64310954205386095</v>
      </c>
      <c r="G121">
        <v>9.0858197244900001E-4</v>
      </c>
      <c r="H121">
        <v>3.4157502171759999E-4</v>
      </c>
      <c r="I121">
        <v>1.2316008200322901</v>
      </c>
      <c r="J121">
        <v>0.34703004518729103</v>
      </c>
      <c r="K121">
        <v>0.29866190038634999</v>
      </c>
      <c r="L121">
        <v>0.186237200917997</v>
      </c>
      <c r="M121">
        <v>0.30723135822070902</v>
      </c>
      <c r="N121">
        <v>0.97496562433333001</v>
      </c>
      <c r="O121">
        <v>1.701970999674E-4</v>
      </c>
      <c r="P121">
        <v>0.133333333333333</v>
      </c>
      <c r="Q121">
        <v>0.133333333333333</v>
      </c>
      <c r="R121">
        <v>-1</v>
      </c>
      <c r="S121">
        <v>1</v>
      </c>
    </row>
    <row r="122" spans="1:19" x14ac:dyDescent="0.25">
      <c r="A122" t="s">
        <v>1135</v>
      </c>
      <c r="B122" t="s">
        <v>2371</v>
      </c>
      <c r="C122" t="s">
        <v>2370</v>
      </c>
      <c r="D122">
        <v>2</v>
      </c>
      <c r="E122" t="s">
        <v>261</v>
      </c>
      <c r="F122">
        <v>0.38478336995114099</v>
      </c>
      <c r="G122">
        <v>3.4290059416127401E-2</v>
      </c>
      <c r="H122">
        <v>3.6022271657688301E-2</v>
      </c>
      <c r="I122">
        <v>1.2316008200322901</v>
      </c>
      <c r="J122">
        <v>0.34703004518729103</v>
      </c>
      <c r="K122">
        <v>0.29866190038634999</v>
      </c>
      <c r="L122">
        <v>0.186237200917997</v>
      </c>
      <c r="M122">
        <v>0.30723135822070902</v>
      </c>
      <c r="N122">
        <v>0.97496562433333001</v>
      </c>
      <c r="O122">
        <v>1.701970999674E-4</v>
      </c>
      <c r="P122">
        <v>0.133333333333333</v>
      </c>
      <c r="Q122">
        <v>0.133333333333333</v>
      </c>
      <c r="R122">
        <v>1</v>
      </c>
      <c r="S122">
        <v>1</v>
      </c>
    </row>
    <row r="123" spans="1:19" x14ac:dyDescent="0.25">
      <c r="A123" t="s">
        <v>1136</v>
      </c>
      <c r="B123" t="s">
        <v>2372</v>
      </c>
      <c r="C123" t="s">
        <v>2373</v>
      </c>
      <c r="D123">
        <v>1</v>
      </c>
      <c r="E123" t="s">
        <v>515</v>
      </c>
      <c r="F123">
        <v>-0.63227510979810597</v>
      </c>
      <c r="G123">
        <v>9.7442484118119999E-4</v>
      </c>
      <c r="H123">
        <v>7.439144092999E-4</v>
      </c>
      <c r="I123">
        <v>1.20503670951093</v>
      </c>
      <c r="J123">
        <v>0.34554328310070898</v>
      </c>
      <c r="K123">
        <v>0.29706500777483502</v>
      </c>
      <c r="L123">
        <v>0.119603500084589</v>
      </c>
      <c r="M123">
        <v>0.25752994061797801</v>
      </c>
      <c r="N123">
        <v>1.00236423378649</v>
      </c>
      <c r="O123">
        <v>1.6270879840874101E-2</v>
      </c>
      <c r="P123">
        <v>0.2</v>
      </c>
      <c r="Q123">
        <v>0.133333333333333</v>
      </c>
      <c r="R123">
        <v>-1</v>
      </c>
      <c r="S123">
        <v>1</v>
      </c>
    </row>
    <row r="124" spans="1:19" x14ac:dyDescent="0.25">
      <c r="A124" t="s">
        <v>1137</v>
      </c>
      <c r="B124" t="s">
        <v>2374</v>
      </c>
      <c r="C124" t="s">
        <v>2373</v>
      </c>
      <c r="D124">
        <v>2</v>
      </c>
      <c r="E124" t="s">
        <v>81</v>
      </c>
      <c r="F124">
        <v>0.37825018869946198</v>
      </c>
      <c r="G124">
        <v>3.5522739477095298E-2</v>
      </c>
      <c r="H124" s="16">
        <v>3.4573184198089503E-5</v>
      </c>
      <c r="I124">
        <v>1.20503670951093</v>
      </c>
      <c r="J124">
        <v>0.34554328310070898</v>
      </c>
      <c r="K124">
        <v>0.29706500777483502</v>
      </c>
      <c r="L124">
        <v>0.119603500084589</v>
      </c>
      <c r="M124">
        <v>0.25752994061797801</v>
      </c>
      <c r="N124">
        <v>1.00236423378649</v>
      </c>
      <c r="O124">
        <v>1.6270879840874101E-2</v>
      </c>
      <c r="P124">
        <v>0.2</v>
      </c>
      <c r="Q124">
        <v>0.133333333333333</v>
      </c>
      <c r="R124">
        <v>1</v>
      </c>
      <c r="S124">
        <v>1</v>
      </c>
    </row>
    <row r="125" spans="1:19" x14ac:dyDescent="0.25">
      <c r="A125" t="s">
        <v>1138</v>
      </c>
      <c r="B125" t="s">
        <v>2375</v>
      </c>
      <c r="C125" t="s">
        <v>2376</v>
      </c>
      <c r="D125">
        <v>1</v>
      </c>
      <c r="E125" t="s">
        <v>261</v>
      </c>
      <c r="F125">
        <v>0.45133192235720299</v>
      </c>
      <c r="G125">
        <v>2.0824757376770701E-2</v>
      </c>
      <c r="H125">
        <v>2.2528250868006201E-2</v>
      </c>
      <c r="I125">
        <v>1.36992161260447</v>
      </c>
      <c r="J125">
        <v>0.33377555058392799</v>
      </c>
      <c r="K125">
        <v>0.284425591367923</v>
      </c>
      <c r="L125">
        <v>0.174763330369373</v>
      </c>
      <c r="M125">
        <v>0.22706191208109</v>
      </c>
      <c r="N125">
        <v>0.90108025507997003</v>
      </c>
      <c r="O125" s="16">
        <v>6.7851670710331998E-5</v>
      </c>
      <c r="P125">
        <v>0.133333333333333</v>
      </c>
      <c r="Q125">
        <v>0.133333333333333</v>
      </c>
      <c r="R125">
        <v>1</v>
      </c>
      <c r="S125">
        <v>1</v>
      </c>
    </row>
    <row r="126" spans="1:19" x14ac:dyDescent="0.25">
      <c r="A126" t="s">
        <v>1139</v>
      </c>
      <c r="B126" t="s">
        <v>2377</v>
      </c>
      <c r="C126" t="s">
        <v>2376</v>
      </c>
      <c r="D126">
        <v>2</v>
      </c>
      <c r="E126" t="s">
        <v>444</v>
      </c>
      <c r="F126">
        <v>-0.66474238994238799</v>
      </c>
      <c r="G126">
        <v>1.2120613617259001E-3</v>
      </c>
      <c r="H126">
        <v>2.3594255676869999E-4</v>
      </c>
      <c r="I126">
        <v>1.36992161260447</v>
      </c>
      <c r="J126">
        <v>0.33377555058392799</v>
      </c>
      <c r="K126">
        <v>0.284425591367923</v>
      </c>
      <c r="L126">
        <v>0.174763330369373</v>
      </c>
      <c r="M126">
        <v>0.22706191208109</v>
      </c>
      <c r="N126">
        <v>0.90108025507997003</v>
      </c>
      <c r="O126" s="16">
        <v>6.7851670710331998E-5</v>
      </c>
      <c r="P126">
        <v>0.133333333333333</v>
      </c>
      <c r="Q126">
        <v>0.133333333333333</v>
      </c>
      <c r="R126">
        <v>-1</v>
      </c>
      <c r="S126">
        <v>1</v>
      </c>
    </row>
    <row r="127" spans="1:19" x14ac:dyDescent="0.25">
      <c r="A127" t="s">
        <v>1644</v>
      </c>
      <c r="B127" t="s">
        <v>2378</v>
      </c>
      <c r="C127" t="s">
        <v>2379</v>
      </c>
      <c r="D127">
        <v>1</v>
      </c>
      <c r="E127" t="s">
        <v>328</v>
      </c>
      <c r="F127">
        <v>-0.62908820389364195</v>
      </c>
      <c r="G127">
        <v>1.121902899758E-3</v>
      </c>
      <c r="H127">
        <v>1.3564626096936999E-3</v>
      </c>
      <c r="I127">
        <v>1.7339237616568599</v>
      </c>
      <c r="J127">
        <v>0.55744815555012295</v>
      </c>
      <c r="K127">
        <v>0.50638448119052104</v>
      </c>
      <c r="L127">
        <v>0.151712671392006</v>
      </c>
      <c r="M127">
        <v>0.14047858154055001</v>
      </c>
      <c r="N127">
        <v>1.8273416754298499</v>
      </c>
      <c r="O127" s="16">
        <v>5.1428361842420301E-5</v>
      </c>
      <c r="P127">
        <v>6.6666666666666596E-2</v>
      </c>
      <c r="Q127">
        <v>0.133333333333333</v>
      </c>
      <c r="R127">
        <v>-1</v>
      </c>
      <c r="S127">
        <v>1</v>
      </c>
    </row>
    <row r="128" spans="1:19" x14ac:dyDescent="0.25">
      <c r="A128" t="s">
        <v>1645</v>
      </c>
      <c r="B128" t="s">
        <v>2380</v>
      </c>
      <c r="C128" t="s">
        <v>2379</v>
      </c>
      <c r="D128">
        <v>2</v>
      </c>
      <c r="E128" t="s">
        <v>529</v>
      </c>
      <c r="F128">
        <v>-0.60176446877151502</v>
      </c>
      <c r="G128" s="16">
        <v>9.9577188497699097E-5</v>
      </c>
      <c r="H128" s="16">
        <v>6.07513556335835E-6</v>
      </c>
      <c r="I128">
        <v>1.01042447713682</v>
      </c>
      <c r="J128">
        <v>0.55744815555012295</v>
      </c>
      <c r="K128">
        <v>0.50638448119052104</v>
      </c>
      <c r="L128">
        <v>0.151712671392006</v>
      </c>
      <c r="M128">
        <v>0.14047858154055001</v>
      </c>
      <c r="N128">
        <v>1.8273416754298499</v>
      </c>
      <c r="O128" s="16">
        <v>5.1428361842420301E-5</v>
      </c>
      <c r="P128">
        <v>6.6666666666666596E-2</v>
      </c>
      <c r="Q128">
        <v>0.133333333333333</v>
      </c>
      <c r="R128">
        <v>-1</v>
      </c>
      <c r="S128">
        <v>1</v>
      </c>
    </row>
    <row r="129" spans="1:19" x14ac:dyDescent="0.25">
      <c r="A129" t="s">
        <v>1646</v>
      </c>
      <c r="B129" t="s">
        <v>2381</v>
      </c>
      <c r="C129" t="s">
        <v>2379</v>
      </c>
      <c r="D129">
        <v>3</v>
      </c>
      <c r="E129" t="s">
        <v>81</v>
      </c>
      <c r="F129">
        <v>0.544396831758161</v>
      </c>
      <c r="G129">
        <v>3.7777718392117002E-3</v>
      </c>
      <c r="H129">
        <v>3.6399360477720001E-4</v>
      </c>
      <c r="I129">
        <v>1.7208991523011401</v>
      </c>
      <c r="J129">
        <v>0.55744815555012295</v>
      </c>
      <c r="K129">
        <v>0.50638448119052104</v>
      </c>
      <c r="L129">
        <v>0.151712671392006</v>
      </c>
      <c r="M129">
        <v>0.14047858154055001</v>
      </c>
      <c r="N129">
        <v>1.8273416754298499</v>
      </c>
      <c r="O129" s="16">
        <v>5.1428361842420301E-5</v>
      </c>
      <c r="P129">
        <v>6.6666666666666596E-2</v>
      </c>
      <c r="Q129">
        <v>0.133333333333333</v>
      </c>
      <c r="R129">
        <v>1</v>
      </c>
      <c r="S129">
        <v>1</v>
      </c>
    </row>
    <row r="130" spans="1:19" x14ac:dyDescent="0.25">
      <c r="A130" t="s">
        <v>1647</v>
      </c>
      <c r="B130" t="s">
        <v>2382</v>
      </c>
      <c r="C130" t="s">
        <v>2383</v>
      </c>
      <c r="D130">
        <v>1</v>
      </c>
      <c r="E130" t="s">
        <v>520</v>
      </c>
      <c r="F130">
        <v>-0.36160210655819403</v>
      </c>
      <c r="G130">
        <v>2.65862522549128E-2</v>
      </c>
      <c r="H130">
        <v>3.8430919401138998E-3</v>
      </c>
      <c r="I130">
        <v>1.23549347102177</v>
      </c>
      <c r="J130">
        <v>0.50213358876397796</v>
      </c>
      <c r="K130">
        <v>0.44468746439059098</v>
      </c>
      <c r="L130">
        <v>6.5472226151841201E-2</v>
      </c>
      <c r="M130">
        <v>0.35065914824670802</v>
      </c>
      <c r="N130">
        <v>2.0544221320188001</v>
      </c>
      <c r="O130">
        <v>7.7921261360197502E-2</v>
      </c>
      <c r="P130">
        <v>6.6666666666666596E-2</v>
      </c>
      <c r="Q130">
        <v>0.133333333333333</v>
      </c>
      <c r="R130">
        <v>-1</v>
      </c>
      <c r="S130">
        <v>1</v>
      </c>
    </row>
    <row r="131" spans="1:19" x14ac:dyDescent="0.25">
      <c r="A131" t="s">
        <v>1648</v>
      </c>
      <c r="B131" t="s">
        <v>2384</v>
      </c>
      <c r="C131" t="s">
        <v>2383</v>
      </c>
      <c r="D131">
        <v>2</v>
      </c>
      <c r="E131" t="s">
        <v>379</v>
      </c>
      <c r="F131">
        <v>-0.60270354655875102</v>
      </c>
      <c r="G131">
        <v>2.6917706997070003E-4</v>
      </c>
      <c r="H131">
        <v>2.0880801337681699E-2</v>
      </c>
      <c r="I131">
        <v>1.0697981027228001</v>
      </c>
      <c r="J131">
        <v>0.50213358876397796</v>
      </c>
      <c r="K131">
        <v>0.44468746439059098</v>
      </c>
      <c r="L131">
        <v>6.5472226151841201E-2</v>
      </c>
      <c r="M131">
        <v>0.35065914824670802</v>
      </c>
      <c r="N131">
        <v>2.0544221320188001</v>
      </c>
      <c r="O131">
        <v>7.7921261360197502E-2</v>
      </c>
      <c r="P131">
        <v>6.6666666666666596E-2</v>
      </c>
      <c r="Q131">
        <v>0.133333333333333</v>
      </c>
      <c r="R131">
        <v>-1</v>
      </c>
      <c r="S131">
        <v>1</v>
      </c>
    </row>
    <row r="132" spans="1:19" x14ac:dyDescent="0.25">
      <c r="A132" t="s">
        <v>1649</v>
      </c>
      <c r="B132" t="s">
        <v>2385</v>
      </c>
      <c r="C132" t="s">
        <v>2383</v>
      </c>
      <c r="D132">
        <v>3</v>
      </c>
      <c r="E132" t="s">
        <v>81</v>
      </c>
      <c r="F132">
        <v>0.45186783720151902</v>
      </c>
      <c r="G132">
        <v>7.5790516303576002E-3</v>
      </c>
      <c r="H132">
        <v>1.0025341839453E-3</v>
      </c>
      <c r="I132">
        <v>1.2721247652101599</v>
      </c>
      <c r="J132">
        <v>0.50213358876397796</v>
      </c>
      <c r="K132">
        <v>0.44468746439059098</v>
      </c>
      <c r="L132">
        <v>6.5472226151841201E-2</v>
      </c>
      <c r="M132">
        <v>0.35065914824670802</v>
      </c>
      <c r="N132">
        <v>2.0544221320188001</v>
      </c>
      <c r="O132">
        <v>7.7921261360197502E-2</v>
      </c>
      <c r="P132">
        <v>6.6666666666666596E-2</v>
      </c>
      <c r="Q132">
        <v>0.133333333333333</v>
      </c>
      <c r="R132">
        <v>1</v>
      </c>
      <c r="S132">
        <v>1</v>
      </c>
    </row>
    <row r="133" spans="1:19" x14ac:dyDescent="0.25">
      <c r="A133" t="s">
        <v>1650</v>
      </c>
      <c r="B133" t="s">
        <v>2386</v>
      </c>
      <c r="C133" t="s">
        <v>2387</v>
      </c>
      <c r="D133">
        <v>1</v>
      </c>
      <c r="E133" t="s">
        <v>529</v>
      </c>
      <c r="F133">
        <v>-0.62167970744031498</v>
      </c>
      <c r="G133">
        <v>1.7685132462870001E-4</v>
      </c>
      <c r="H133" s="16">
        <v>3.7636379118443301E-5</v>
      </c>
      <c r="I133">
        <v>1.02914330255592</v>
      </c>
      <c r="J133">
        <v>0.48888683165151697</v>
      </c>
      <c r="K133">
        <v>0.429912235303615</v>
      </c>
      <c r="L133">
        <v>0.48260100930522198</v>
      </c>
      <c r="M133">
        <v>0.122975347048427</v>
      </c>
      <c r="N133">
        <v>2.0751045123609999</v>
      </c>
      <c r="O133" s="16">
        <v>3.3832343444788901E-6</v>
      </c>
      <c r="P133">
        <v>6.6666666666666596E-2</v>
      </c>
      <c r="Q133">
        <v>0.133333333333333</v>
      </c>
      <c r="R133">
        <v>-1</v>
      </c>
      <c r="S133">
        <v>1</v>
      </c>
    </row>
    <row r="134" spans="1:19" x14ac:dyDescent="0.25">
      <c r="A134" t="s">
        <v>1651</v>
      </c>
      <c r="B134" t="s">
        <v>2388</v>
      </c>
      <c r="C134" t="s">
        <v>2387</v>
      </c>
      <c r="D134">
        <v>2</v>
      </c>
      <c r="E134" t="s">
        <v>81</v>
      </c>
      <c r="F134">
        <v>0.25372678066618098</v>
      </c>
      <c r="G134">
        <v>9.3878948036137402E-2</v>
      </c>
      <c r="H134">
        <v>1.05489046714872E-2</v>
      </c>
      <c r="I134">
        <v>1.0830079669541499</v>
      </c>
      <c r="J134">
        <v>0.48888683165151697</v>
      </c>
      <c r="K134">
        <v>0.429912235303615</v>
      </c>
      <c r="L134">
        <v>0.48260100930522198</v>
      </c>
      <c r="M134">
        <v>0.122975347048427</v>
      </c>
      <c r="N134">
        <v>2.0751045123609999</v>
      </c>
      <c r="O134" s="16">
        <v>3.3832343444788901E-6</v>
      </c>
      <c r="P134">
        <v>6.6666666666666596E-2</v>
      </c>
      <c r="Q134">
        <v>0.133333333333333</v>
      </c>
      <c r="R134">
        <v>1</v>
      </c>
      <c r="S134">
        <v>1</v>
      </c>
    </row>
    <row r="135" spans="1:19" x14ac:dyDescent="0.25">
      <c r="A135" t="s">
        <v>1652</v>
      </c>
      <c r="B135" t="s">
        <v>2389</v>
      </c>
      <c r="C135" t="s">
        <v>2387</v>
      </c>
      <c r="D135">
        <v>3</v>
      </c>
      <c r="E135" t="s">
        <v>19</v>
      </c>
      <c r="F135">
        <v>-0.421629087904622</v>
      </c>
      <c r="G135">
        <v>8.4427682608917004E-3</v>
      </c>
      <c r="H135">
        <v>3.7549150591280597E-2</v>
      </c>
      <c r="I135">
        <v>1.11330025960898</v>
      </c>
      <c r="J135">
        <v>0.48888683165151697</v>
      </c>
      <c r="K135">
        <v>0.429912235303615</v>
      </c>
      <c r="L135">
        <v>0.48260100930522198</v>
      </c>
      <c r="M135">
        <v>0.122975347048427</v>
      </c>
      <c r="N135">
        <v>2.0751045123609999</v>
      </c>
      <c r="O135" s="16">
        <v>3.3832343444788901E-6</v>
      </c>
      <c r="P135">
        <v>6.6666666666666596E-2</v>
      </c>
      <c r="Q135">
        <v>0.133333333333333</v>
      </c>
      <c r="R135">
        <v>-1</v>
      </c>
      <c r="S135">
        <v>1</v>
      </c>
    </row>
    <row r="136" spans="1:19" x14ac:dyDescent="0.25">
      <c r="A136" t="s">
        <v>1653</v>
      </c>
      <c r="B136" t="s">
        <v>2390</v>
      </c>
      <c r="C136" t="s">
        <v>2391</v>
      </c>
      <c r="D136">
        <v>1</v>
      </c>
      <c r="E136" t="s">
        <v>328</v>
      </c>
      <c r="F136">
        <v>-0.71231847748826005</v>
      </c>
      <c r="G136">
        <v>1.1974703274893E-3</v>
      </c>
      <c r="H136" s="16">
        <v>8.0957911914067998E-5</v>
      </c>
      <c r="I136">
        <v>1.8201910280710301</v>
      </c>
      <c r="J136">
        <v>0.451909978984469</v>
      </c>
      <c r="K136">
        <v>0.38866882271344699</v>
      </c>
      <c r="L136">
        <v>9.9723625634670104E-2</v>
      </c>
      <c r="M136">
        <v>0.61187543301091796</v>
      </c>
      <c r="N136">
        <v>1.3892645952973499</v>
      </c>
      <c r="O136">
        <v>7.5999881954278E-3</v>
      </c>
      <c r="P136">
        <v>6.6666666666666596E-2</v>
      </c>
      <c r="Q136">
        <v>0.133333333333333</v>
      </c>
      <c r="R136">
        <v>-1</v>
      </c>
      <c r="S136">
        <v>1</v>
      </c>
    </row>
    <row r="137" spans="1:19" x14ac:dyDescent="0.25">
      <c r="A137" t="s">
        <v>1654</v>
      </c>
      <c r="B137" t="s">
        <v>2392</v>
      </c>
      <c r="C137" t="s">
        <v>2391</v>
      </c>
      <c r="D137">
        <v>2</v>
      </c>
      <c r="E137" t="s">
        <v>139</v>
      </c>
      <c r="F137">
        <v>-0.51930864655700604</v>
      </c>
      <c r="G137">
        <v>1.8617751818215001E-3</v>
      </c>
      <c r="H137">
        <v>8.1591031420541991E-3</v>
      </c>
      <c r="I137">
        <v>1.06658250595425</v>
      </c>
      <c r="J137">
        <v>0.451909978984469</v>
      </c>
      <c r="K137">
        <v>0.38866882271344699</v>
      </c>
      <c r="L137">
        <v>9.9723625634670104E-2</v>
      </c>
      <c r="M137">
        <v>0.61187543301091796</v>
      </c>
      <c r="N137">
        <v>1.3892645952973499</v>
      </c>
      <c r="O137">
        <v>7.5999881954278E-3</v>
      </c>
      <c r="P137">
        <v>6.6666666666666596E-2</v>
      </c>
      <c r="Q137">
        <v>0.133333333333333</v>
      </c>
      <c r="R137">
        <v>-1</v>
      </c>
      <c r="S137">
        <v>1</v>
      </c>
    </row>
    <row r="138" spans="1:19" x14ac:dyDescent="0.25">
      <c r="A138" t="s">
        <v>1655</v>
      </c>
      <c r="B138" t="s">
        <v>2393</v>
      </c>
      <c r="C138" t="s">
        <v>2391</v>
      </c>
      <c r="D138">
        <v>3</v>
      </c>
      <c r="E138" t="s">
        <v>81</v>
      </c>
      <c r="F138">
        <v>0.65016607734655296</v>
      </c>
      <c r="G138">
        <v>2.5509740962042999E-3</v>
      </c>
      <c r="H138" s="16">
        <v>3.65313920513107E-5</v>
      </c>
      <c r="I138">
        <v>1.79925552118235</v>
      </c>
      <c r="J138">
        <v>0.451909978984469</v>
      </c>
      <c r="K138">
        <v>0.38866882271344699</v>
      </c>
      <c r="L138">
        <v>9.9723625634670104E-2</v>
      </c>
      <c r="M138">
        <v>0.61187543301091796</v>
      </c>
      <c r="N138">
        <v>1.3892645952973499</v>
      </c>
      <c r="O138">
        <v>7.5999881954278E-3</v>
      </c>
      <c r="P138">
        <v>6.6666666666666596E-2</v>
      </c>
      <c r="Q138">
        <v>0.133333333333333</v>
      </c>
      <c r="R138">
        <v>1</v>
      </c>
      <c r="S138">
        <v>1</v>
      </c>
    </row>
    <row r="139" spans="1:19" x14ac:dyDescent="0.25">
      <c r="A139" t="s">
        <v>1656</v>
      </c>
      <c r="B139" t="s">
        <v>2394</v>
      </c>
      <c r="C139" t="s">
        <v>2395</v>
      </c>
      <c r="D139">
        <v>1</v>
      </c>
      <c r="E139" t="s">
        <v>529</v>
      </c>
      <c r="F139">
        <v>-0.61495428764990401</v>
      </c>
      <c r="G139">
        <v>2.8071014392189999E-4</v>
      </c>
      <c r="H139" s="16">
        <v>6.5747050142456003E-5</v>
      </c>
      <c r="I139">
        <v>1.02838238460748</v>
      </c>
      <c r="J139">
        <v>0.42944379781282799</v>
      </c>
      <c r="K139">
        <v>0.38718037542859302</v>
      </c>
      <c r="L139">
        <v>0.86081972794939299</v>
      </c>
      <c r="M139">
        <v>0.110027153244547</v>
      </c>
      <c r="N139">
        <v>1.9515270774507401</v>
      </c>
      <c r="O139" s="16">
        <v>1.6232459265898301E-5</v>
      </c>
      <c r="P139">
        <v>6.6666666666666596E-2</v>
      </c>
      <c r="Q139">
        <v>0.133333333333333</v>
      </c>
      <c r="R139">
        <v>-1</v>
      </c>
      <c r="S139">
        <v>1</v>
      </c>
    </row>
    <row r="140" spans="1:19" x14ac:dyDescent="0.25">
      <c r="A140" t="s">
        <v>1657</v>
      </c>
      <c r="B140" t="s">
        <v>2396</v>
      </c>
      <c r="C140" t="s">
        <v>2395</v>
      </c>
      <c r="D140">
        <v>2</v>
      </c>
      <c r="E140" t="s">
        <v>19</v>
      </c>
      <c r="F140">
        <v>-0.35058138479450202</v>
      </c>
      <c r="G140">
        <v>2.4736188651564201E-2</v>
      </c>
      <c r="H140">
        <v>0.101104450154125</v>
      </c>
      <c r="I140">
        <v>1.02838238460748</v>
      </c>
      <c r="J140">
        <v>0.42944379781282799</v>
      </c>
      <c r="K140">
        <v>0.38718037542859302</v>
      </c>
      <c r="L140">
        <v>0.86081972794939299</v>
      </c>
      <c r="M140">
        <v>0.110027153244547</v>
      </c>
      <c r="N140">
        <v>1.9515270774507401</v>
      </c>
      <c r="O140" s="16">
        <v>1.6232459265898301E-5</v>
      </c>
      <c r="P140">
        <v>6.6666666666666596E-2</v>
      </c>
      <c r="Q140">
        <v>0.133333333333333</v>
      </c>
      <c r="R140">
        <v>-1</v>
      </c>
      <c r="S140">
        <v>1</v>
      </c>
    </row>
    <row r="141" spans="1:19" x14ac:dyDescent="0.25">
      <c r="A141" t="s">
        <v>1658</v>
      </c>
      <c r="B141" t="s">
        <v>2397</v>
      </c>
      <c r="C141" t="s">
        <v>2398</v>
      </c>
      <c r="D141">
        <v>1</v>
      </c>
      <c r="E141" t="s">
        <v>310</v>
      </c>
      <c r="F141">
        <v>0.56919519492066994</v>
      </c>
      <c r="G141">
        <v>1.9459681654302001E-3</v>
      </c>
      <c r="H141">
        <v>4.7881120782189998E-4</v>
      </c>
      <c r="I141">
        <v>1.2498183104160401</v>
      </c>
      <c r="J141">
        <v>0.4323735549862</v>
      </c>
      <c r="K141">
        <v>0.36687819594614601</v>
      </c>
      <c r="L141">
        <v>0.106928612424131</v>
      </c>
      <c r="M141">
        <v>0.72807426335324799</v>
      </c>
      <c r="N141">
        <v>1.9011008562176701</v>
      </c>
      <c r="O141" s="16">
        <v>2.7644766374374099E-5</v>
      </c>
      <c r="P141">
        <v>6.6666666666666596E-2</v>
      </c>
      <c r="Q141">
        <v>0.133333333333333</v>
      </c>
      <c r="R141">
        <v>1</v>
      </c>
      <c r="S141">
        <v>1</v>
      </c>
    </row>
    <row r="142" spans="1:19" x14ac:dyDescent="0.25">
      <c r="A142" t="s">
        <v>1659</v>
      </c>
      <c r="B142" t="s">
        <v>2399</v>
      </c>
      <c r="C142" t="s">
        <v>2398</v>
      </c>
      <c r="D142">
        <v>2</v>
      </c>
      <c r="E142" t="s">
        <v>139</v>
      </c>
      <c r="F142">
        <v>-0.39360846228398899</v>
      </c>
      <c r="G142">
        <v>1.3330647023769101E-2</v>
      </c>
      <c r="H142">
        <v>5.05078284418062E-2</v>
      </c>
      <c r="I142">
        <v>1.0060242563119599</v>
      </c>
      <c r="J142">
        <v>0.4323735549862</v>
      </c>
      <c r="K142">
        <v>0.36687819594614601</v>
      </c>
      <c r="L142">
        <v>0.106928612424131</v>
      </c>
      <c r="M142">
        <v>0.72807426335324799</v>
      </c>
      <c r="N142">
        <v>1.9011008562176701</v>
      </c>
      <c r="O142" s="16">
        <v>2.7644766374374099E-5</v>
      </c>
      <c r="P142">
        <v>6.6666666666666596E-2</v>
      </c>
      <c r="Q142">
        <v>0.133333333333333</v>
      </c>
      <c r="R142">
        <v>-1</v>
      </c>
      <c r="S142">
        <v>1</v>
      </c>
    </row>
    <row r="143" spans="1:19" x14ac:dyDescent="0.25">
      <c r="A143" t="s">
        <v>1660</v>
      </c>
      <c r="B143" t="s">
        <v>2400</v>
      </c>
      <c r="C143" t="s">
        <v>2398</v>
      </c>
      <c r="D143">
        <v>3</v>
      </c>
      <c r="E143" t="s">
        <v>81</v>
      </c>
      <c r="F143">
        <v>0.43468188430290999</v>
      </c>
      <c r="G143">
        <v>1.4331438795124499E-2</v>
      </c>
      <c r="H143">
        <v>1.130483666256E-4</v>
      </c>
      <c r="I143">
        <v>1.2563504798497001</v>
      </c>
      <c r="J143">
        <v>0.4323735549862</v>
      </c>
      <c r="K143">
        <v>0.36687819594614601</v>
      </c>
      <c r="L143">
        <v>0.106928612424131</v>
      </c>
      <c r="M143">
        <v>0.72807426335324799</v>
      </c>
      <c r="N143">
        <v>1.9011008562176701</v>
      </c>
      <c r="O143" s="16">
        <v>2.7644766374374099E-5</v>
      </c>
      <c r="P143">
        <v>6.6666666666666596E-2</v>
      </c>
      <c r="Q143">
        <v>0.133333333333333</v>
      </c>
      <c r="R143">
        <v>1</v>
      </c>
      <c r="S143">
        <v>1</v>
      </c>
    </row>
    <row r="144" spans="1:19" x14ac:dyDescent="0.25">
      <c r="A144" t="s">
        <v>1661</v>
      </c>
      <c r="B144" t="s">
        <v>2401</v>
      </c>
      <c r="C144" t="s">
        <v>2402</v>
      </c>
      <c r="D144">
        <v>1</v>
      </c>
      <c r="E144" t="s">
        <v>328</v>
      </c>
      <c r="F144">
        <v>-0.43076293665510101</v>
      </c>
      <c r="G144">
        <v>4.4026728082569799E-2</v>
      </c>
      <c r="H144">
        <v>1.4655115705332599E-2</v>
      </c>
      <c r="I144">
        <v>1.7888830995055001</v>
      </c>
      <c r="J144">
        <v>0.39798715830817299</v>
      </c>
      <c r="K144">
        <v>0.32852413811296299</v>
      </c>
      <c r="L144">
        <v>7.6900979015159604E-2</v>
      </c>
      <c r="M144">
        <v>0.820483585685296</v>
      </c>
      <c r="N144">
        <v>1.5925763239277599</v>
      </c>
      <c r="O144">
        <v>4.1601355288537999E-3</v>
      </c>
      <c r="P144">
        <v>6.6666666666666596E-2</v>
      </c>
      <c r="Q144">
        <v>0.133333333333333</v>
      </c>
      <c r="R144">
        <v>-1</v>
      </c>
      <c r="S144">
        <v>1</v>
      </c>
    </row>
    <row r="145" spans="1:19" x14ac:dyDescent="0.25">
      <c r="A145" t="s">
        <v>1662</v>
      </c>
      <c r="B145" t="s">
        <v>2403</v>
      </c>
      <c r="C145" t="s">
        <v>2402</v>
      </c>
      <c r="D145">
        <v>2</v>
      </c>
      <c r="E145" t="s">
        <v>349</v>
      </c>
      <c r="F145">
        <v>-0.45648478796907799</v>
      </c>
      <c r="G145">
        <v>6.9528597600858003E-3</v>
      </c>
      <c r="H145">
        <v>1.39870352361473E-2</v>
      </c>
      <c r="I145">
        <v>1.0475300994127299</v>
      </c>
      <c r="J145">
        <v>0.39798715830817299</v>
      </c>
      <c r="K145">
        <v>0.32852413811296299</v>
      </c>
      <c r="L145">
        <v>7.6900979015159604E-2</v>
      </c>
      <c r="M145">
        <v>0.820483585685296</v>
      </c>
      <c r="N145">
        <v>1.5925763239277599</v>
      </c>
      <c r="O145">
        <v>4.1601355288537999E-3</v>
      </c>
      <c r="P145">
        <v>6.6666666666666596E-2</v>
      </c>
      <c r="Q145">
        <v>0.133333333333333</v>
      </c>
      <c r="R145">
        <v>-1</v>
      </c>
      <c r="S145">
        <v>1</v>
      </c>
    </row>
    <row r="146" spans="1:19" x14ac:dyDescent="0.25">
      <c r="A146" t="s">
        <v>1663</v>
      </c>
      <c r="B146" t="s">
        <v>2404</v>
      </c>
      <c r="C146" t="s">
        <v>2402</v>
      </c>
      <c r="D146">
        <v>3</v>
      </c>
      <c r="E146" t="s">
        <v>81</v>
      </c>
      <c r="F146">
        <v>0.39522868452809601</v>
      </c>
      <c r="G146">
        <v>6.2305596045215898E-2</v>
      </c>
      <c r="H146">
        <v>3.9279990833635996E-3</v>
      </c>
      <c r="I146">
        <v>1.7780811044529801</v>
      </c>
      <c r="J146">
        <v>0.39798715830817299</v>
      </c>
      <c r="K146">
        <v>0.32852413811296299</v>
      </c>
      <c r="L146">
        <v>7.6900979015159604E-2</v>
      </c>
      <c r="M146">
        <v>0.820483585685296</v>
      </c>
      <c r="N146">
        <v>1.5925763239277599</v>
      </c>
      <c r="O146">
        <v>4.1601355288537999E-3</v>
      </c>
      <c r="P146">
        <v>6.6666666666666596E-2</v>
      </c>
      <c r="Q146">
        <v>0.133333333333333</v>
      </c>
      <c r="R146">
        <v>1</v>
      </c>
      <c r="S1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60CC-487C-4B3E-AC11-04452C618964}">
  <dimension ref="A1:K547"/>
  <sheetViews>
    <sheetView showGridLines="0" workbookViewId="0">
      <selection activeCell="K8" sqref="K8"/>
    </sheetView>
  </sheetViews>
  <sheetFormatPr defaultRowHeight="15" x14ac:dyDescent="0.25"/>
  <cols>
    <col min="1" max="1" width="5.140625" customWidth="1"/>
    <col min="2" max="2" width="18.28515625" bestFit="1" customWidth="1"/>
    <col min="3" max="8" width="11.140625" customWidth="1"/>
    <col min="9" max="9" width="5.140625" customWidth="1"/>
    <col min="10" max="11" width="11.140625" customWidth="1"/>
  </cols>
  <sheetData>
    <row r="1" spans="1:11" s="2" customFormat="1" x14ac:dyDescent="0.25">
      <c r="B1" s="1" t="s">
        <v>2184</v>
      </c>
    </row>
    <row r="2" spans="1:11" ht="15.75" thickBot="1" x14ac:dyDescent="0.3"/>
    <row r="3" spans="1:11" ht="15.75" thickBot="1" x14ac:dyDescent="0.3">
      <c r="B3" s="3" t="s">
        <v>0</v>
      </c>
      <c r="C3" s="4" t="str">
        <f>'1| CF'!$C$3</f>
        <v>Corporate</v>
      </c>
    </row>
    <row r="5" spans="1:11" s="6" customFormat="1" x14ac:dyDescent="0.25">
      <c r="B5" s="5" t="s">
        <v>2187</v>
      </c>
    </row>
    <row r="7" spans="1:11" x14ac:dyDescent="0.25">
      <c r="B7" s="12" t="s">
        <v>557</v>
      </c>
      <c r="C7" s="12" t="s">
        <v>558</v>
      </c>
      <c r="D7" s="12" t="s">
        <v>559</v>
      </c>
      <c r="E7" s="12" t="s">
        <v>560</v>
      </c>
      <c r="F7" s="12" t="s">
        <v>561</v>
      </c>
      <c r="G7" s="12" t="s">
        <v>562</v>
      </c>
      <c r="H7" s="12" t="s">
        <v>563</v>
      </c>
      <c r="J7" s="18" t="s">
        <v>2185</v>
      </c>
      <c r="K7" s="19">
        <f>COUNTIF($H:$H,"0")</f>
        <v>160</v>
      </c>
    </row>
    <row r="8" spans="1:11" x14ac:dyDescent="0.25">
      <c r="A8" s="20">
        <v>1</v>
      </c>
      <c r="B8" t="str">
        <f>VLOOKUP($C$3&amp;"_"&amp;$A8,ALL_UNIVARIATE!$A:$H,MATCH('2| Univariate'!B$7,ALL_UNIVARIATE!$A$1:$H$1,0),FALSE)</f>
        <v>WGDP_M4Q_L4Q</v>
      </c>
      <c r="C8" s="17">
        <f>VLOOKUP($C$3&amp;"_"&amp;$A8,ALL_UNIVARIATE!$A:$H,MATCH('2| Univariate'!C$7,ALL_UNIVARIATE!$A$1:$H$1,0),FALSE)</f>
        <v>-0.244491032581029</v>
      </c>
      <c r="D8" s="17">
        <f>VLOOKUP($C$3&amp;"_"&amp;$A8,ALL_UNIVARIATE!$A:$H,MATCH('2| Univariate'!D$7,ALL_UNIVARIATE!$A$1:$H$1,0),FALSE)</f>
        <v>0.19288338793363699</v>
      </c>
      <c r="E8" s="10">
        <f>VLOOKUP($C$3&amp;"_"&amp;$A8,ALL_UNIVARIATE!$A:$H,MATCH('2| Univariate'!E$7,ALL_UNIVARIATE!$A$1:$H$1,0),FALSE)</f>
        <v>5.9775865012538197E-2</v>
      </c>
      <c r="F8" t="str">
        <f>VLOOKUP($C$3&amp;"_"&amp;$A8,ALL_UNIVARIATE!$A:$H,MATCH('2| Univariate'!F$7,ALL_UNIVARIATE!$A$1:$H$1,0),FALSE)</f>
        <v>WGDP</v>
      </c>
      <c r="G8">
        <f>VLOOKUP($C$3&amp;"_"&amp;$A8,ALL_UNIVARIATE!$A:$H,MATCH('2| Univariate'!G$7,ALL_UNIVARIATE!$A$1:$H$1,0),FALSE)</f>
        <v>-1</v>
      </c>
      <c r="H8">
        <f>VLOOKUP($C$3&amp;"_"&amp;$A8,ALL_UNIVARIATE!$A:$H,MATCH('2| Univariate'!H$7,ALL_UNIVARIATE!$A$1:$H$1,0),FALSE)</f>
        <v>1</v>
      </c>
      <c r="J8" s="18" t="s">
        <v>2186</v>
      </c>
      <c r="K8" s="19">
        <f>COUNTIF($H:$H,"1")</f>
        <v>380</v>
      </c>
    </row>
    <row r="9" spans="1:11" x14ac:dyDescent="0.25">
      <c r="A9" s="20">
        <v>2</v>
      </c>
      <c r="B9" t="str">
        <f>VLOOKUP($C$3&amp;"_"&amp;$A9,ALL_UNIVARIATE!$A:$H,MATCH('2| Univariate'!B$7,ALL_UNIVARIATE!$A$1:$H$1,0),FALSE)</f>
        <v>WGDP_M4Q_L3Q</v>
      </c>
      <c r="C9" s="17">
        <f>VLOOKUP($C$3&amp;"_"&amp;$A9,ALL_UNIVARIATE!$A:$H,MATCH('2| Univariate'!C$7,ALL_UNIVARIATE!$A$1:$H$1,0),FALSE)</f>
        <v>-0.26486045217308102</v>
      </c>
      <c r="D9" s="17">
        <f>VLOOKUP($C$3&amp;"_"&amp;$A9,ALL_UNIVARIATE!$A:$H,MATCH('2| Univariate'!D$7,ALL_UNIVARIATE!$A$1:$H$1,0),FALSE)</f>
        <v>0.15722535544508801</v>
      </c>
      <c r="E9" s="10">
        <f>VLOOKUP($C$3&amp;"_"&amp;$A9,ALL_UNIVARIATE!$A:$H,MATCH('2| Univariate'!E$7,ALL_UNIVARIATE!$A$1:$H$1,0),FALSE)</f>
        <v>7.0151059125329401E-2</v>
      </c>
      <c r="F9" t="str">
        <f>VLOOKUP($C$3&amp;"_"&amp;$A9,ALL_UNIVARIATE!$A:$H,MATCH('2| Univariate'!F$7,ALL_UNIVARIATE!$A$1:$H$1,0),FALSE)</f>
        <v>WGDP</v>
      </c>
      <c r="G9">
        <f>VLOOKUP($C$3&amp;"_"&amp;$A9,ALL_UNIVARIATE!$A:$H,MATCH('2| Univariate'!G$7,ALL_UNIVARIATE!$A$1:$H$1,0),FALSE)</f>
        <v>-1</v>
      </c>
      <c r="H9">
        <f>VLOOKUP($C$3&amp;"_"&amp;$A9,ALL_UNIVARIATE!$A:$H,MATCH('2| Univariate'!H$7,ALL_UNIVARIATE!$A$1:$H$1,0),FALSE)</f>
        <v>1</v>
      </c>
    </row>
    <row r="10" spans="1:11" x14ac:dyDescent="0.25">
      <c r="A10" s="20">
        <v>3</v>
      </c>
      <c r="B10" t="str">
        <f>VLOOKUP($C$3&amp;"_"&amp;$A10,ALL_UNIVARIATE!$A:$H,MATCH('2| Univariate'!B$7,ALL_UNIVARIATE!$A$1:$H$1,0),FALSE)</f>
        <v>WGDP_M4Q_L2Q</v>
      </c>
      <c r="C10" s="17">
        <f>VLOOKUP($C$3&amp;"_"&amp;$A10,ALL_UNIVARIATE!$A:$H,MATCH('2| Univariate'!C$7,ALL_UNIVARIATE!$A$1:$H$1,0),FALSE)</f>
        <v>-0.31450471720246398</v>
      </c>
      <c r="D10" s="17">
        <f>VLOOKUP($C$3&amp;"_"&amp;$A10,ALL_UNIVARIATE!$A:$H,MATCH('2| Univariate'!D$7,ALL_UNIVARIATE!$A$1:$H$1,0),FALSE)</f>
        <v>9.0517178890918801E-2</v>
      </c>
      <c r="E10" s="10">
        <f>VLOOKUP($C$3&amp;"_"&amp;$A10,ALL_UNIVARIATE!$A:$H,MATCH('2| Univariate'!E$7,ALL_UNIVARIATE!$A$1:$H$1,0),FALSE)</f>
        <v>9.8913217142601997E-2</v>
      </c>
      <c r="F10" t="str">
        <f>VLOOKUP($C$3&amp;"_"&amp;$A10,ALL_UNIVARIATE!$A:$H,MATCH('2| Univariate'!F$7,ALL_UNIVARIATE!$A$1:$H$1,0),FALSE)</f>
        <v>WGDP</v>
      </c>
      <c r="G10">
        <f>VLOOKUP($C$3&amp;"_"&amp;$A10,ALL_UNIVARIATE!$A:$H,MATCH('2| Univariate'!G$7,ALL_UNIVARIATE!$A$1:$H$1,0),FALSE)</f>
        <v>-1</v>
      </c>
      <c r="H10">
        <f>VLOOKUP($C$3&amp;"_"&amp;$A10,ALL_UNIVARIATE!$A:$H,MATCH('2| Univariate'!H$7,ALL_UNIVARIATE!$A$1:$H$1,0),FALSE)</f>
        <v>1</v>
      </c>
    </row>
    <row r="11" spans="1:11" x14ac:dyDescent="0.25">
      <c r="A11" s="20">
        <v>4</v>
      </c>
      <c r="B11" t="str">
        <f>VLOOKUP($C$3&amp;"_"&amp;$A11,ALL_UNIVARIATE!$A:$H,MATCH('2| Univariate'!B$7,ALL_UNIVARIATE!$A$1:$H$1,0),FALSE)</f>
        <v>WGDP_M4Q_L1Q</v>
      </c>
      <c r="C11" s="17">
        <f>VLOOKUP($C$3&amp;"_"&amp;$A11,ALL_UNIVARIATE!$A:$H,MATCH('2| Univariate'!C$7,ALL_UNIVARIATE!$A$1:$H$1,0),FALSE)</f>
        <v>-0.36838962095438998</v>
      </c>
      <c r="D11" s="17">
        <f>VLOOKUP($C$3&amp;"_"&amp;$A11,ALL_UNIVARIATE!$A:$H,MATCH('2| Univariate'!D$7,ALL_UNIVARIATE!$A$1:$H$1,0),FALSE)</f>
        <v>4.5167693934626801E-2</v>
      </c>
      <c r="E11" s="10">
        <f>VLOOKUP($C$3&amp;"_"&amp;$A11,ALL_UNIVARIATE!$A:$H,MATCH('2| Univariate'!E$7,ALL_UNIVARIATE!$A$1:$H$1,0),FALSE)</f>
        <v>0.13571091282691899</v>
      </c>
      <c r="F11" t="str">
        <f>VLOOKUP($C$3&amp;"_"&amp;$A11,ALL_UNIVARIATE!$A:$H,MATCH('2| Univariate'!F$7,ALL_UNIVARIATE!$A$1:$H$1,0),FALSE)</f>
        <v>WGDP</v>
      </c>
      <c r="G11">
        <f>VLOOKUP($C$3&amp;"_"&amp;$A11,ALL_UNIVARIATE!$A:$H,MATCH('2| Univariate'!G$7,ALL_UNIVARIATE!$A$1:$H$1,0),FALSE)</f>
        <v>-1</v>
      </c>
      <c r="H11">
        <f>VLOOKUP($C$3&amp;"_"&amp;$A11,ALL_UNIVARIATE!$A:$H,MATCH('2| Univariate'!H$7,ALL_UNIVARIATE!$A$1:$H$1,0),FALSE)</f>
        <v>1</v>
      </c>
    </row>
    <row r="12" spans="1:11" x14ac:dyDescent="0.25">
      <c r="A12" s="20">
        <v>5</v>
      </c>
      <c r="B12" t="str">
        <f>VLOOKUP($C$3&amp;"_"&amp;$A12,ALL_UNIVARIATE!$A:$H,MATCH('2| Univariate'!B$7,ALL_UNIVARIATE!$A$1:$H$1,0),FALSE)</f>
        <v>WGDP_M3Q_L4Q</v>
      </c>
      <c r="C12" s="17">
        <f>VLOOKUP($C$3&amp;"_"&amp;$A12,ALL_UNIVARIATE!$A:$H,MATCH('2| Univariate'!C$7,ALL_UNIVARIATE!$A$1:$H$1,0),FALSE)</f>
        <v>-0.23449583870319601</v>
      </c>
      <c r="D12" s="17">
        <f>VLOOKUP($C$3&amp;"_"&amp;$A12,ALL_UNIVARIATE!$A:$H,MATCH('2| Univariate'!D$7,ALL_UNIVARIATE!$A$1:$H$1,0),FALSE)</f>
        <v>0.212290906792685</v>
      </c>
      <c r="E12" s="10">
        <f>VLOOKUP($C$3&amp;"_"&amp;$A12,ALL_UNIVARIATE!$A:$H,MATCH('2| Univariate'!E$7,ALL_UNIVARIATE!$A$1:$H$1,0),FALSE)</f>
        <v>5.4988298369115701E-2</v>
      </c>
      <c r="F12" t="str">
        <f>VLOOKUP($C$3&amp;"_"&amp;$A12,ALL_UNIVARIATE!$A:$H,MATCH('2| Univariate'!F$7,ALL_UNIVARIATE!$A$1:$H$1,0),FALSE)</f>
        <v>WGDP</v>
      </c>
      <c r="G12">
        <f>VLOOKUP($C$3&amp;"_"&amp;$A12,ALL_UNIVARIATE!$A:$H,MATCH('2| Univariate'!G$7,ALL_UNIVARIATE!$A$1:$H$1,0),FALSE)</f>
        <v>-1</v>
      </c>
      <c r="H12">
        <f>VLOOKUP($C$3&amp;"_"&amp;$A12,ALL_UNIVARIATE!$A:$H,MATCH('2| Univariate'!H$7,ALL_UNIVARIATE!$A$1:$H$1,0),FALSE)</f>
        <v>1</v>
      </c>
    </row>
    <row r="13" spans="1:11" x14ac:dyDescent="0.25">
      <c r="A13" s="20">
        <v>6</v>
      </c>
      <c r="B13" t="str">
        <f>VLOOKUP($C$3&amp;"_"&amp;$A13,ALL_UNIVARIATE!$A:$H,MATCH('2| Univariate'!B$7,ALL_UNIVARIATE!$A$1:$H$1,0),FALSE)</f>
        <v>WGDP_M3Q_L3Q</v>
      </c>
      <c r="C13" s="17">
        <f>VLOOKUP($C$3&amp;"_"&amp;$A13,ALL_UNIVARIATE!$A:$H,MATCH('2| Univariate'!C$7,ALL_UNIVARIATE!$A$1:$H$1,0),FALSE)</f>
        <v>-0.277929139293558</v>
      </c>
      <c r="D13" s="17">
        <f>VLOOKUP($C$3&amp;"_"&amp;$A13,ALL_UNIVARIATE!$A:$H,MATCH('2| Univariate'!D$7,ALL_UNIVARIATE!$A$1:$H$1,0),FALSE)</f>
        <v>0.136995253663519</v>
      </c>
      <c r="E13" s="10">
        <f>VLOOKUP($C$3&amp;"_"&amp;$A13,ALL_UNIVARIATE!$A:$H,MATCH('2| Univariate'!E$7,ALL_UNIVARIATE!$A$1:$H$1,0),FALSE)</f>
        <v>7.7244606468458502E-2</v>
      </c>
      <c r="F13" t="str">
        <f>VLOOKUP($C$3&amp;"_"&amp;$A13,ALL_UNIVARIATE!$A:$H,MATCH('2| Univariate'!F$7,ALL_UNIVARIATE!$A$1:$H$1,0),FALSE)</f>
        <v>WGDP</v>
      </c>
      <c r="G13">
        <f>VLOOKUP($C$3&amp;"_"&amp;$A13,ALL_UNIVARIATE!$A:$H,MATCH('2| Univariate'!G$7,ALL_UNIVARIATE!$A$1:$H$1,0),FALSE)</f>
        <v>-1</v>
      </c>
      <c r="H13">
        <f>VLOOKUP($C$3&amp;"_"&amp;$A13,ALL_UNIVARIATE!$A:$H,MATCH('2| Univariate'!H$7,ALL_UNIVARIATE!$A$1:$H$1,0),FALSE)</f>
        <v>1</v>
      </c>
    </row>
    <row r="14" spans="1:11" x14ac:dyDescent="0.25">
      <c r="A14" s="20">
        <v>7</v>
      </c>
      <c r="B14" t="str">
        <f>VLOOKUP($C$3&amp;"_"&amp;$A14,ALL_UNIVARIATE!$A:$H,MATCH('2| Univariate'!B$7,ALL_UNIVARIATE!$A$1:$H$1,0),FALSE)</f>
        <v>WGDP_M3Q_L2Q</v>
      </c>
      <c r="C14" s="17">
        <f>VLOOKUP($C$3&amp;"_"&amp;$A14,ALL_UNIVARIATE!$A:$H,MATCH('2| Univariate'!C$7,ALL_UNIVARIATE!$A$1:$H$1,0),FALSE)</f>
        <v>-0.34340861011387003</v>
      </c>
      <c r="D14" s="17">
        <f>VLOOKUP($C$3&amp;"_"&amp;$A14,ALL_UNIVARIATE!$A:$H,MATCH('2| Univariate'!D$7,ALL_UNIVARIATE!$A$1:$H$1,0),FALSE)</f>
        <v>6.3174702268482097E-2</v>
      </c>
      <c r="E14" s="10">
        <f>VLOOKUP($C$3&amp;"_"&amp;$A14,ALL_UNIVARIATE!$A:$H,MATCH('2| Univariate'!E$7,ALL_UNIVARIATE!$A$1:$H$1,0),FALSE)</f>
        <v>0.11792947350034</v>
      </c>
      <c r="F14" t="str">
        <f>VLOOKUP($C$3&amp;"_"&amp;$A14,ALL_UNIVARIATE!$A:$H,MATCH('2| Univariate'!F$7,ALL_UNIVARIATE!$A$1:$H$1,0),FALSE)</f>
        <v>WGDP</v>
      </c>
      <c r="G14">
        <f>VLOOKUP($C$3&amp;"_"&amp;$A14,ALL_UNIVARIATE!$A:$H,MATCH('2| Univariate'!G$7,ALL_UNIVARIATE!$A$1:$H$1,0),FALSE)</f>
        <v>-1</v>
      </c>
      <c r="H14">
        <f>VLOOKUP($C$3&amp;"_"&amp;$A14,ALL_UNIVARIATE!$A:$H,MATCH('2| Univariate'!H$7,ALL_UNIVARIATE!$A$1:$H$1,0),FALSE)</f>
        <v>1</v>
      </c>
    </row>
    <row r="15" spans="1:11" x14ac:dyDescent="0.25">
      <c r="A15" s="20">
        <v>8</v>
      </c>
      <c r="B15" t="str">
        <f>VLOOKUP($C$3&amp;"_"&amp;$A15,ALL_UNIVARIATE!$A:$H,MATCH('2| Univariate'!B$7,ALL_UNIVARIATE!$A$1:$H$1,0),FALSE)</f>
        <v>WGDP_M3Q_L1Q</v>
      </c>
      <c r="C15" s="17">
        <f>VLOOKUP($C$3&amp;"_"&amp;$A15,ALL_UNIVARIATE!$A:$H,MATCH('2| Univariate'!C$7,ALL_UNIVARIATE!$A$1:$H$1,0),FALSE)</f>
        <v>-0.40011787545979199</v>
      </c>
      <c r="D15" s="17">
        <f>VLOOKUP($C$3&amp;"_"&amp;$A15,ALL_UNIVARIATE!$A:$H,MATCH('2| Univariate'!D$7,ALL_UNIVARIATE!$A$1:$H$1,0),FALSE)</f>
        <v>2.84619642780298E-2</v>
      </c>
      <c r="E15" s="10">
        <f>VLOOKUP($C$3&amp;"_"&amp;$A15,ALL_UNIVARIATE!$A:$H,MATCH('2| Univariate'!E$7,ALL_UNIVARIATE!$A$1:$H$1,0),FALSE)</f>
        <v>0.16009431426245799</v>
      </c>
      <c r="F15" t="str">
        <f>VLOOKUP($C$3&amp;"_"&amp;$A15,ALL_UNIVARIATE!$A:$H,MATCH('2| Univariate'!F$7,ALL_UNIVARIATE!$A$1:$H$1,0),FALSE)</f>
        <v>WGDP</v>
      </c>
      <c r="G15">
        <f>VLOOKUP($C$3&amp;"_"&amp;$A15,ALL_UNIVARIATE!$A:$H,MATCH('2| Univariate'!G$7,ALL_UNIVARIATE!$A$1:$H$1,0),FALSE)</f>
        <v>-1</v>
      </c>
      <c r="H15">
        <f>VLOOKUP($C$3&amp;"_"&amp;$A15,ALL_UNIVARIATE!$A:$H,MATCH('2| Univariate'!H$7,ALL_UNIVARIATE!$A$1:$H$1,0),FALSE)</f>
        <v>1</v>
      </c>
    </row>
    <row r="16" spans="1:11" x14ac:dyDescent="0.25">
      <c r="A16" s="20">
        <v>9</v>
      </c>
      <c r="B16" t="str">
        <f>VLOOKUP($C$3&amp;"_"&amp;$A16,ALL_UNIVARIATE!$A:$H,MATCH('2| Univariate'!B$7,ALL_UNIVARIATE!$A$1:$H$1,0),FALSE)</f>
        <v>WGDP_M2Q_L4Q</v>
      </c>
      <c r="C16" s="17">
        <f>VLOOKUP($C$3&amp;"_"&amp;$A16,ALL_UNIVARIATE!$A:$H,MATCH('2| Univariate'!C$7,ALL_UNIVARIATE!$A$1:$H$1,0),FALSE)</f>
        <v>-0.24092890614437101</v>
      </c>
      <c r="D16" s="17">
        <f>VLOOKUP($C$3&amp;"_"&amp;$A16,ALL_UNIVARIATE!$A:$H,MATCH('2| Univariate'!D$7,ALL_UNIVARIATE!$A$1:$H$1,0),FALSE)</f>
        <v>0.199653113652177</v>
      </c>
      <c r="E16" s="10">
        <f>VLOOKUP($C$3&amp;"_"&amp;$A16,ALL_UNIVARIATE!$A:$H,MATCH('2| Univariate'!E$7,ALL_UNIVARIATE!$A$1:$H$1,0),FALSE)</f>
        <v>5.8046737815922997E-2</v>
      </c>
      <c r="F16" t="str">
        <f>VLOOKUP($C$3&amp;"_"&amp;$A16,ALL_UNIVARIATE!$A:$H,MATCH('2| Univariate'!F$7,ALL_UNIVARIATE!$A$1:$H$1,0),FALSE)</f>
        <v>WGDP</v>
      </c>
      <c r="G16">
        <f>VLOOKUP($C$3&amp;"_"&amp;$A16,ALL_UNIVARIATE!$A:$H,MATCH('2| Univariate'!G$7,ALL_UNIVARIATE!$A$1:$H$1,0),FALSE)</f>
        <v>-1</v>
      </c>
      <c r="H16">
        <f>VLOOKUP($C$3&amp;"_"&amp;$A16,ALL_UNIVARIATE!$A:$H,MATCH('2| Univariate'!H$7,ALL_UNIVARIATE!$A$1:$H$1,0),FALSE)</f>
        <v>1</v>
      </c>
    </row>
    <row r="17" spans="1:8" x14ac:dyDescent="0.25">
      <c r="A17" s="20">
        <v>10</v>
      </c>
      <c r="B17" t="str">
        <f>VLOOKUP($C$3&amp;"_"&amp;$A17,ALL_UNIVARIATE!$A:$H,MATCH('2| Univariate'!B$7,ALL_UNIVARIATE!$A$1:$H$1,0),FALSE)</f>
        <v>WGDP_M2Q_L3Q</v>
      </c>
      <c r="C17" s="17">
        <f>VLOOKUP($C$3&amp;"_"&amp;$A17,ALL_UNIVARIATE!$A:$H,MATCH('2| Univariate'!C$7,ALL_UNIVARIATE!$A$1:$H$1,0),FALSE)</f>
        <v>-0.305302094985689</v>
      </c>
      <c r="D17" s="17">
        <f>VLOOKUP($C$3&amp;"_"&amp;$A17,ALL_UNIVARIATE!$A:$H,MATCH('2| Univariate'!D$7,ALL_UNIVARIATE!$A$1:$H$1,0),FALSE)</f>
        <v>0.100881985060888</v>
      </c>
      <c r="E17" s="10">
        <f>VLOOKUP($C$3&amp;"_"&amp;$A17,ALL_UNIVARIATE!$A:$H,MATCH('2| Univariate'!E$7,ALL_UNIVARIATE!$A$1:$H$1,0),FALSE)</f>
        <v>9.3209369202650799E-2</v>
      </c>
      <c r="F17" t="str">
        <f>VLOOKUP($C$3&amp;"_"&amp;$A17,ALL_UNIVARIATE!$A:$H,MATCH('2| Univariate'!F$7,ALL_UNIVARIATE!$A$1:$H$1,0),FALSE)</f>
        <v>WGDP</v>
      </c>
      <c r="G17">
        <f>VLOOKUP($C$3&amp;"_"&amp;$A17,ALL_UNIVARIATE!$A:$H,MATCH('2| Univariate'!G$7,ALL_UNIVARIATE!$A$1:$H$1,0),FALSE)</f>
        <v>-1</v>
      </c>
      <c r="H17">
        <f>VLOOKUP($C$3&amp;"_"&amp;$A17,ALL_UNIVARIATE!$A:$H,MATCH('2| Univariate'!H$7,ALL_UNIVARIATE!$A$1:$H$1,0),FALSE)</f>
        <v>1</v>
      </c>
    </row>
    <row r="18" spans="1:8" x14ac:dyDescent="0.25">
      <c r="A18" s="20">
        <v>11</v>
      </c>
      <c r="B18" t="str">
        <f>VLOOKUP($C$3&amp;"_"&amp;$A18,ALL_UNIVARIATE!$A:$H,MATCH('2| Univariate'!B$7,ALL_UNIVARIATE!$A$1:$H$1,0),FALSE)</f>
        <v>WGDP_M2Q_L2Q</v>
      </c>
      <c r="C18" s="17">
        <f>VLOOKUP($C$3&amp;"_"&amp;$A18,ALL_UNIVARIATE!$A:$H,MATCH('2| Univariate'!C$7,ALL_UNIVARIATE!$A$1:$H$1,0),FALSE)</f>
        <v>-0.381072614128451</v>
      </c>
      <c r="D18" s="17">
        <f>VLOOKUP($C$3&amp;"_"&amp;$A18,ALL_UNIVARIATE!$A:$H,MATCH('2| Univariate'!D$7,ALL_UNIVARIATE!$A$1:$H$1,0),FALSE)</f>
        <v>3.7740571167639299E-2</v>
      </c>
      <c r="E18" s="10">
        <f>VLOOKUP($C$3&amp;"_"&amp;$A18,ALL_UNIVARIATE!$A:$H,MATCH('2| Univariate'!E$7,ALL_UNIVARIATE!$A$1:$H$1,0),FALSE)</f>
        <v>0.14521633723869101</v>
      </c>
      <c r="F18" t="str">
        <f>VLOOKUP($C$3&amp;"_"&amp;$A18,ALL_UNIVARIATE!$A:$H,MATCH('2| Univariate'!F$7,ALL_UNIVARIATE!$A$1:$H$1,0),FALSE)</f>
        <v>WGDP</v>
      </c>
      <c r="G18">
        <f>VLOOKUP($C$3&amp;"_"&amp;$A18,ALL_UNIVARIATE!$A:$H,MATCH('2| Univariate'!G$7,ALL_UNIVARIATE!$A$1:$H$1,0),FALSE)</f>
        <v>-1</v>
      </c>
      <c r="H18">
        <f>VLOOKUP($C$3&amp;"_"&amp;$A18,ALL_UNIVARIATE!$A:$H,MATCH('2| Univariate'!H$7,ALL_UNIVARIATE!$A$1:$H$1,0),FALSE)</f>
        <v>1</v>
      </c>
    </row>
    <row r="19" spans="1:8" x14ac:dyDescent="0.25">
      <c r="A19" s="20">
        <v>12</v>
      </c>
      <c r="B19" t="str">
        <f>VLOOKUP($C$3&amp;"_"&amp;$A19,ALL_UNIVARIATE!$A:$H,MATCH('2| Univariate'!B$7,ALL_UNIVARIATE!$A$1:$H$1,0),FALSE)</f>
        <v>WGDP_M2Q_L1Q</v>
      </c>
      <c r="C19" s="17">
        <f>VLOOKUP($C$3&amp;"_"&amp;$A19,ALL_UNIVARIATE!$A:$H,MATCH('2| Univariate'!C$7,ALL_UNIVARIATE!$A$1:$H$1,0),FALSE)</f>
        <v>-0.42337715482101901</v>
      </c>
      <c r="D19" s="17">
        <f>VLOOKUP($C$3&amp;"_"&amp;$A19,ALL_UNIVARIATE!$A:$H,MATCH('2| Univariate'!D$7,ALL_UNIVARIATE!$A$1:$H$1,0),FALSE)</f>
        <v>1.9740244180152699E-2</v>
      </c>
      <c r="E19" s="10">
        <f>VLOOKUP($C$3&amp;"_"&amp;$A19,ALL_UNIVARIATE!$A:$H,MATCH('2| Univariate'!E$7,ALL_UNIVARIATE!$A$1:$H$1,0),FALSE)</f>
        <v>0.17924821522434101</v>
      </c>
      <c r="F19" t="str">
        <f>VLOOKUP($C$3&amp;"_"&amp;$A19,ALL_UNIVARIATE!$A:$H,MATCH('2| Univariate'!F$7,ALL_UNIVARIATE!$A$1:$H$1,0),FALSE)</f>
        <v>WGDP</v>
      </c>
      <c r="G19">
        <f>VLOOKUP($C$3&amp;"_"&amp;$A19,ALL_UNIVARIATE!$A:$H,MATCH('2| Univariate'!G$7,ALL_UNIVARIATE!$A$1:$H$1,0),FALSE)</f>
        <v>-1</v>
      </c>
      <c r="H19">
        <f>VLOOKUP($C$3&amp;"_"&amp;$A19,ALL_UNIVARIATE!$A:$H,MATCH('2| Univariate'!H$7,ALL_UNIVARIATE!$A$1:$H$1,0),FALSE)</f>
        <v>1</v>
      </c>
    </row>
    <row r="20" spans="1:8" x14ac:dyDescent="0.25">
      <c r="A20" s="20">
        <v>13</v>
      </c>
      <c r="B20" t="str">
        <f>VLOOKUP($C$3&amp;"_"&amp;$A20,ALL_UNIVARIATE!$A:$H,MATCH('2| Univariate'!B$7,ALL_UNIVARIATE!$A$1:$H$1,0),FALSE)</f>
        <v>WGDP_M1Q_L4Q</v>
      </c>
      <c r="C20" s="17">
        <f>VLOOKUP($C$3&amp;"_"&amp;$A20,ALL_UNIVARIATE!$A:$H,MATCH('2| Univariate'!C$7,ALL_UNIVARIATE!$A$1:$H$1,0),FALSE)</f>
        <v>-0.26198750880715699</v>
      </c>
      <c r="D20" s="17">
        <f>VLOOKUP($C$3&amp;"_"&amp;$A20,ALL_UNIVARIATE!$A:$H,MATCH('2| Univariate'!D$7,ALL_UNIVARIATE!$A$1:$H$1,0),FALSE)</f>
        <v>0.16194532957195601</v>
      </c>
      <c r="E20" s="10">
        <f>VLOOKUP($C$3&amp;"_"&amp;$A20,ALL_UNIVARIATE!$A:$H,MATCH('2| Univariate'!E$7,ALL_UNIVARIATE!$A$1:$H$1,0),FALSE)</f>
        <v>6.8637454770980294E-2</v>
      </c>
      <c r="F20" t="str">
        <f>VLOOKUP($C$3&amp;"_"&amp;$A20,ALL_UNIVARIATE!$A:$H,MATCH('2| Univariate'!F$7,ALL_UNIVARIATE!$A$1:$H$1,0),FALSE)</f>
        <v>WGDP</v>
      </c>
      <c r="G20">
        <f>VLOOKUP($C$3&amp;"_"&amp;$A20,ALL_UNIVARIATE!$A:$H,MATCH('2| Univariate'!G$7,ALL_UNIVARIATE!$A$1:$H$1,0),FALSE)</f>
        <v>-1</v>
      </c>
      <c r="H20">
        <f>VLOOKUP($C$3&amp;"_"&amp;$A20,ALL_UNIVARIATE!$A:$H,MATCH('2| Univariate'!H$7,ALL_UNIVARIATE!$A$1:$H$1,0),FALSE)</f>
        <v>1</v>
      </c>
    </row>
    <row r="21" spans="1:8" x14ac:dyDescent="0.25">
      <c r="A21" s="20">
        <v>14</v>
      </c>
      <c r="B21" t="str">
        <f>VLOOKUP($C$3&amp;"_"&amp;$A21,ALL_UNIVARIATE!$A:$H,MATCH('2| Univariate'!B$7,ALL_UNIVARIATE!$A$1:$H$1,0),FALSE)</f>
        <v>WGDP_M1Q_L3Q</v>
      </c>
      <c r="C21" s="17">
        <f>VLOOKUP($C$3&amp;"_"&amp;$A21,ALL_UNIVARIATE!$A:$H,MATCH('2| Univariate'!C$7,ALL_UNIVARIATE!$A$1:$H$1,0),FALSE)</f>
        <v>-0.34654602620215902</v>
      </c>
      <c r="D21" s="17">
        <f>VLOOKUP($C$3&amp;"_"&amp;$A21,ALL_UNIVARIATE!$A:$H,MATCH('2| Univariate'!D$7,ALL_UNIVARIATE!$A$1:$H$1,0),FALSE)</f>
        <v>6.0646259860895502E-2</v>
      </c>
      <c r="E21" s="10">
        <f>VLOOKUP($C$3&amp;"_"&amp;$A21,ALL_UNIVARIATE!$A:$H,MATCH('2| Univariate'!E$7,ALL_UNIVARIATE!$A$1:$H$1,0),FALSE)</f>
        <v>0.12009414827650799</v>
      </c>
      <c r="F21" t="str">
        <f>VLOOKUP($C$3&amp;"_"&amp;$A21,ALL_UNIVARIATE!$A:$H,MATCH('2| Univariate'!F$7,ALL_UNIVARIATE!$A$1:$H$1,0),FALSE)</f>
        <v>WGDP</v>
      </c>
      <c r="G21">
        <f>VLOOKUP($C$3&amp;"_"&amp;$A21,ALL_UNIVARIATE!$A:$H,MATCH('2| Univariate'!G$7,ALL_UNIVARIATE!$A$1:$H$1,0),FALSE)</f>
        <v>-1</v>
      </c>
      <c r="H21">
        <f>VLOOKUP($C$3&amp;"_"&amp;$A21,ALL_UNIVARIATE!$A:$H,MATCH('2| Univariate'!H$7,ALL_UNIVARIATE!$A$1:$H$1,0),FALSE)</f>
        <v>1</v>
      </c>
    </row>
    <row r="22" spans="1:8" x14ac:dyDescent="0.25">
      <c r="A22" s="20">
        <v>15</v>
      </c>
      <c r="B22" t="str">
        <f>VLOOKUP($C$3&amp;"_"&amp;$A22,ALL_UNIVARIATE!$A:$H,MATCH('2| Univariate'!B$7,ALL_UNIVARIATE!$A$1:$H$1,0),FALSE)</f>
        <v>WGDP_M1Q_L2Q</v>
      </c>
      <c r="C22" s="17">
        <f>VLOOKUP($C$3&amp;"_"&amp;$A22,ALL_UNIVARIATE!$A:$H,MATCH('2| Univariate'!C$7,ALL_UNIVARIATE!$A$1:$H$1,0),FALSE)</f>
        <v>-0.41306170342734</v>
      </c>
      <c r="D22" s="17">
        <f>VLOOKUP($C$3&amp;"_"&amp;$A22,ALL_UNIVARIATE!$A:$H,MATCH('2| Univariate'!D$7,ALL_UNIVARIATE!$A$1:$H$1,0),FALSE)</f>
        <v>2.3287665926150499E-2</v>
      </c>
      <c r="E22" s="10">
        <f>VLOOKUP($C$3&amp;"_"&amp;$A22,ALL_UNIVARIATE!$A:$H,MATCH('2| Univariate'!E$7,ALL_UNIVARIATE!$A$1:$H$1,0),FALSE)</f>
        <v>0.170619970838296</v>
      </c>
      <c r="F22" t="str">
        <f>VLOOKUP($C$3&amp;"_"&amp;$A22,ALL_UNIVARIATE!$A:$H,MATCH('2| Univariate'!F$7,ALL_UNIVARIATE!$A$1:$H$1,0),FALSE)</f>
        <v>WGDP</v>
      </c>
      <c r="G22">
        <f>VLOOKUP($C$3&amp;"_"&amp;$A22,ALL_UNIVARIATE!$A:$H,MATCH('2| Univariate'!G$7,ALL_UNIVARIATE!$A$1:$H$1,0),FALSE)</f>
        <v>-1</v>
      </c>
      <c r="H22">
        <f>VLOOKUP($C$3&amp;"_"&amp;$A22,ALL_UNIVARIATE!$A:$H,MATCH('2| Univariate'!H$7,ALL_UNIVARIATE!$A$1:$H$1,0),FALSE)</f>
        <v>1</v>
      </c>
    </row>
    <row r="23" spans="1:8" x14ac:dyDescent="0.25">
      <c r="A23" s="20">
        <v>16</v>
      </c>
      <c r="B23" t="str">
        <f>VLOOKUP($C$3&amp;"_"&amp;$A23,ALL_UNIVARIATE!$A:$H,MATCH('2| Univariate'!B$7,ALL_UNIVARIATE!$A$1:$H$1,0),FALSE)</f>
        <v>WGDP_M1Q_L1Q</v>
      </c>
      <c r="C23" s="17">
        <f>VLOOKUP($C$3&amp;"_"&amp;$A23,ALL_UNIVARIATE!$A:$H,MATCH('2| Univariate'!C$7,ALL_UNIVARIATE!$A$1:$H$1,0),FALSE)</f>
        <v>-0.43099380826629202</v>
      </c>
      <c r="D23" s="17">
        <f>VLOOKUP($C$3&amp;"_"&amp;$A23,ALL_UNIVARIATE!$A:$H,MATCH('2| Univariate'!D$7,ALL_UNIVARIATE!$A$1:$H$1,0),FALSE)</f>
        <v>1.7417616552502999E-2</v>
      </c>
      <c r="E23" s="10">
        <f>VLOOKUP($C$3&amp;"_"&amp;$A23,ALL_UNIVARIATE!$A:$H,MATCH('2| Univariate'!E$7,ALL_UNIVARIATE!$A$1:$H$1,0),FALSE)</f>
        <v>0.185755662763881</v>
      </c>
      <c r="F23" t="str">
        <f>VLOOKUP($C$3&amp;"_"&amp;$A23,ALL_UNIVARIATE!$A:$H,MATCH('2| Univariate'!F$7,ALL_UNIVARIATE!$A$1:$H$1,0),FALSE)</f>
        <v>WGDP</v>
      </c>
      <c r="G23">
        <f>VLOOKUP($C$3&amp;"_"&amp;$A23,ALL_UNIVARIATE!$A:$H,MATCH('2| Univariate'!G$7,ALL_UNIVARIATE!$A$1:$H$1,0),FALSE)</f>
        <v>-1</v>
      </c>
      <c r="H23">
        <f>VLOOKUP($C$3&amp;"_"&amp;$A23,ALL_UNIVARIATE!$A:$H,MATCH('2| Univariate'!H$7,ALL_UNIVARIATE!$A$1:$H$1,0),FALSE)</f>
        <v>1</v>
      </c>
    </row>
    <row r="24" spans="1:8" x14ac:dyDescent="0.25">
      <c r="A24" s="20">
        <v>17</v>
      </c>
      <c r="B24" t="str">
        <f>VLOOKUP($C$3&amp;"_"&amp;$A24,ALL_UNIVARIATE!$A:$H,MATCH('2| Univariate'!B$7,ALL_UNIVARIATE!$A$1:$H$1,0),FALSE)</f>
        <v>GDP_M4Q_L4Q</v>
      </c>
      <c r="C24" s="17">
        <f>VLOOKUP($C$3&amp;"_"&amp;$A24,ALL_UNIVARIATE!$A:$H,MATCH('2| Univariate'!C$7,ALL_UNIVARIATE!$A$1:$H$1,0),FALSE)</f>
        <v>-0.275138191793111</v>
      </c>
      <c r="D24" s="17">
        <f>VLOOKUP($C$3&amp;"_"&amp;$A24,ALL_UNIVARIATE!$A:$H,MATCH('2| Univariate'!D$7,ALL_UNIVARIATE!$A$1:$H$1,0),FALSE)</f>
        <v>0.14114723743934501</v>
      </c>
      <c r="E24" s="10">
        <f>VLOOKUP($C$3&amp;"_"&amp;$A24,ALL_UNIVARIATE!$A:$H,MATCH('2| Univariate'!E$7,ALL_UNIVARIATE!$A$1:$H$1,0),FALSE)</f>
        <v>7.5701024583182799E-2</v>
      </c>
      <c r="F24" t="str">
        <f>VLOOKUP($C$3&amp;"_"&amp;$A24,ALL_UNIVARIATE!$A:$H,MATCH('2| Univariate'!F$7,ALL_UNIVARIATE!$A$1:$H$1,0),FALSE)</f>
        <v>GDP</v>
      </c>
      <c r="G24">
        <f>VLOOKUP($C$3&amp;"_"&amp;$A24,ALL_UNIVARIATE!$A:$H,MATCH('2| Univariate'!G$7,ALL_UNIVARIATE!$A$1:$H$1,0),FALSE)</f>
        <v>-1</v>
      </c>
      <c r="H24">
        <f>VLOOKUP($C$3&amp;"_"&amp;$A24,ALL_UNIVARIATE!$A:$H,MATCH('2| Univariate'!H$7,ALL_UNIVARIATE!$A$1:$H$1,0),FALSE)</f>
        <v>1</v>
      </c>
    </row>
    <row r="25" spans="1:8" x14ac:dyDescent="0.25">
      <c r="A25" s="20">
        <v>18</v>
      </c>
      <c r="B25" t="str">
        <f>VLOOKUP($C$3&amp;"_"&amp;$A25,ALL_UNIVARIATE!$A:$H,MATCH('2| Univariate'!B$7,ALL_UNIVARIATE!$A$1:$H$1,0),FALSE)</f>
        <v>GDP_M4Q_L3Q</v>
      </c>
      <c r="C25" s="17">
        <f>VLOOKUP($C$3&amp;"_"&amp;$A25,ALL_UNIVARIATE!$A:$H,MATCH('2| Univariate'!C$7,ALL_UNIVARIATE!$A$1:$H$1,0),FALSE)</f>
        <v>-0.249432252915849</v>
      </c>
      <c r="D25" s="17">
        <f>VLOOKUP($C$3&amp;"_"&amp;$A25,ALL_UNIVARIATE!$A:$H,MATCH('2| Univariate'!D$7,ALL_UNIVARIATE!$A$1:$H$1,0),FALSE)</f>
        <v>0.18375916614437601</v>
      </c>
      <c r="E25" s="10">
        <f>VLOOKUP($C$3&amp;"_"&amp;$A25,ALL_UNIVARIATE!$A:$H,MATCH('2| Univariate'!E$7,ALL_UNIVARIATE!$A$1:$H$1,0),FALSE)</f>
        <v>6.2216448794676103E-2</v>
      </c>
      <c r="F25" t="str">
        <f>VLOOKUP($C$3&amp;"_"&amp;$A25,ALL_UNIVARIATE!$A:$H,MATCH('2| Univariate'!F$7,ALL_UNIVARIATE!$A$1:$H$1,0),FALSE)</f>
        <v>GDP</v>
      </c>
      <c r="G25">
        <f>VLOOKUP($C$3&amp;"_"&amp;$A25,ALL_UNIVARIATE!$A:$H,MATCH('2| Univariate'!G$7,ALL_UNIVARIATE!$A$1:$H$1,0),FALSE)</f>
        <v>-1</v>
      </c>
      <c r="H25">
        <f>VLOOKUP($C$3&amp;"_"&amp;$A25,ALL_UNIVARIATE!$A:$H,MATCH('2| Univariate'!H$7,ALL_UNIVARIATE!$A$1:$H$1,0),FALSE)</f>
        <v>1</v>
      </c>
    </row>
    <row r="26" spans="1:8" x14ac:dyDescent="0.25">
      <c r="A26" s="20">
        <v>19</v>
      </c>
      <c r="B26" t="str">
        <f>VLOOKUP($C$3&amp;"_"&amp;$A26,ALL_UNIVARIATE!$A:$H,MATCH('2| Univariate'!B$7,ALL_UNIVARIATE!$A$1:$H$1,0),FALSE)</f>
        <v>GDP_M4Q_L2Q</v>
      </c>
      <c r="C26" s="17">
        <f>VLOOKUP($C$3&amp;"_"&amp;$A26,ALL_UNIVARIATE!$A:$H,MATCH('2| Univariate'!C$7,ALL_UNIVARIATE!$A$1:$H$1,0),FALSE)</f>
        <v>-0.31306902223660499</v>
      </c>
      <c r="D26" s="17">
        <f>VLOOKUP($C$3&amp;"_"&amp;$A26,ALL_UNIVARIATE!$A:$H,MATCH('2| Univariate'!D$7,ALL_UNIVARIATE!$A$1:$H$1,0),FALSE)</f>
        <v>9.2078518667316006E-2</v>
      </c>
      <c r="E26" s="10">
        <f>VLOOKUP($C$3&amp;"_"&amp;$A26,ALL_UNIVARIATE!$A:$H,MATCH('2| Univariate'!E$7,ALL_UNIVARIATE!$A$1:$H$1,0),FALSE)</f>
        <v>9.80122126841841E-2</v>
      </c>
      <c r="F26" t="str">
        <f>VLOOKUP($C$3&amp;"_"&amp;$A26,ALL_UNIVARIATE!$A:$H,MATCH('2| Univariate'!F$7,ALL_UNIVARIATE!$A$1:$H$1,0),FALSE)</f>
        <v>GDP</v>
      </c>
      <c r="G26">
        <f>VLOOKUP($C$3&amp;"_"&amp;$A26,ALL_UNIVARIATE!$A:$H,MATCH('2| Univariate'!G$7,ALL_UNIVARIATE!$A$1:$H$1,0),FALSE)</f>
        <v>-1</v>
      </c>
      <c r="H26">
        <f>VLOOKUP($C$3&amp;"_"&amp;$A26,ALL_UNIVARIATE!$A:$H,MATCH('2| Univariate'!H$7,ALL_UNIVARIATE!$A$1:$H$1,0),FALSE)</f>
        <v>1</v>
      </c>
    </row>
    <row r="27" spans="1:8" x14ac:dyDescent="0.25">
      <c r="A27" s="20">
        <v>20</v>
      </c>
      <c r="B27" t="str">
        <f>VLOOKUP($C$3&amp;"_"&amp;$A27,ALL_UNIVARIATE!$A:$H,MATCH('2| Univariate'!B$7,ALL_UNIVARIATE!$A$1:$H$1,0),FALSE)</f>
        <v>GDP_M4Q_L1Q</v>
      </c>
      <c r="C27" s="17">
        <f>VLOOKUP($C$3&amp;"_"&amp;$A27,ALL_UNIVARIATE!$A:$H,MATCH('2| Univariate'!C$7,ALL_UNIVARIATE!$A$1:$H$1,0),FALSE)</f>
        <v>-0.36237321642096598</v>
      </c>
      <c r="D27" s="17">
        <f>VLOOKUP($C$3&amp;"_"&amp;$A27,ALL_UNIVARIATE!$A:$H,MATCH('2| Univariate'!D$7,ALL_UNIVARIATE!$A$1:$H$1,0),FALSE)</f>
        <v>4.90761060954348E-2</v>
      </c>
      <c r="E27" s="10">
        <f>VLOOKUP($C$3&amp;"_"&amp;$A27,ALL_UNIVARIATE!$A:$H,MATCH('2| Univariate'!E$7,ALL_UNIVARIATE!$A$1:$H$1,0),FALSE)</f>
        <v>0.13131434797927599</v>
      </c>
      <c r="F27" t="str">
        <f>VLOOKUP($C$3&amp;"_"&amp;$A27,ALL_UNIVARIATE!$A:$H,MATCH('2| Univariate'!F$7,ALL_UNIVARIATE!$A$1:$H$1,0),FALSE)</f>
        <v>GDP</v>
      </c>
      <c r="G27">
        <f>VLOOKUP($C$3&amp;"_"&amp;$A27,ALL_UNIVARIATE!$A:$H,MATCH('2| Univariate'!G$7,ALL_UNIVARIATE!$A$1:$H$1,0),FALSE)</f>
        <v>-1</v>
      </c>
      <c r="H27">
        <f>VLOOKUP($C$3&amp;"_"&amp;$A27,ALL_UNIVARIATE!$A:$H,MATCH('2| Univariate'!H$7,ALL_UNIVARIATE!$A$1:$H$1,0),FALSE)</f>
        <v>1</v>
      </c>
    </row>
    <row r="28" spans="1:8" x14ac:dyDescent="0.25">
      <c r="A28" s="20">
        <v>21</v>
      </c>
      <c r="B28" t="str">
        <f>VLOOKUP($C$3&amp;"_"&amp;$A28,ALL_UNIVARIATE!$A:$H,MATCH('2| Univariate'!B$7,ALL_UNIVARIATE!$A$1:$H$1,0),FALSE)</f>
        <v>GDP_M3Q_L4Q</v>
      </c>
      <c r="C28" s="17">
        <f>VLOOKUP($C$3&amp;"_"&amp;$A28,ALL_UNIVARIATE!$A:$H,MATCH('2| Univariate'!C$7,ALL_UNIVARIATE!$A$1:$H$1,0),FALSE)</f>
        <v>-0.25283268969094902</v>
      </c>
      <c r="D28" s="17">
        <f>VLOOKUP($C$3&amp;"_"&amp;$A28,ALL_UNIVARIATE!$A:$H,MATCH('2| Univariate'!D$7,ALL_UNIVARIATE!$A$1:$H$1,0),FALSE)</f>
        <v>0.17765834363816499</v>
      </c>
      <c r="E28" s="10">
        <f>VLOOKUP($C$3&amp;"_"&amp;$A28,ALL_UNIVARIATE!$A:$H,MATCH('2| Univariate'!E$7,ALL_UNIVARIATE!$A$1:$H$1,0),FALSE)</f>
        <v>6.3924368976360002E-2</v>
      </c>
      <c r="F28" t="str">
        <f>VLOOKUP($C$3&amp;"_"&amp;$A28,ALL_UNIVARIATE!$A:$H,MATCH('2| Univariate'!F$7,ALL_UNIVARIATE!$A$1:$H$1,0),FALSE)</f>
        <v>GDP</v>
      </c>
      <c r="G28">
        <f>VLOOKUP($C$3&amp;"_"&amp;$A28,ALL_UNIVARIATE!$A:$H,MATCH('2| Univariate'!G$7,ALL_UNIVARIATE!$A$1:$H$1,0),FALSE)</f>
        <v>-1</v>
      </c>
      <c r="H28">
        <f>VLOOKUP($C$3&amp;"_"&amp;$A28,ALL_UNIVARIATE!$A:$H,MATCH('2| Univariate'!H$7,ALL_UNIVARIATE!$A$1:$H$1,0),FALSE)</f>
        <v>1</v>
      </c>
    </row>
    <row r="29" spans="1:8" x14ac:dyDescent="0.25">
      <c r="A29" s="20">
        <v>22</v>
      </c>
      <c r="B29" t="str">
        <f>VLOOKUP($C$3&amp;"_"&amp;$A29,ALL_UNIVARIATE!$A:$H,MATCH('2| Univariate'!B$7,ALL_UNIVARIATE!$A$1:$H$1,0),FALSE)</f>
        <v>GDP_M3Q_L3Q</v>
      </c>
      <c r="C29" s="17">
        <f>VLOOKUP($C$3&amp;"_"&amp;$A29,ALL_UNIVARIATE!$A:$H,MATCH('2| Univariate'!C$7,ALL_UNIVARIATE!$A$1:$H$1,0),FALSE)</f>
        <v>-0.20622404239776801</v>
      </c>
      <c r="D29" s="17">
        <f>VLOOKUP($C$3&amp;"_"&amp;$A29,ALL_UNIVARIATE!$A:$H,MATCH('2| Univariate'!D$7,ALL_UNIVARIATE!$A$1:$H$1,0),FALSE)</f>
        <v>0.27424235298502198</v>
      </c>
      <c r="E29" s="10">
        <f>VLOOKUP($C$3&amp;"_"&amp;$A29,ALL_UNIVARIATE!$A:$H,MATCH('2| Univariate'!E$7,ALL_UNIVARIATE!$A$1:$H$1,0),FALSE)</f>
        <v>4.2528355662876702E-2</v>
      </c>
      <c r="F29" t="str">
        <f>VLOOKUP($C$3&amp;"_"&amp;$A29,ALL_UNIVARIATE!$A:$H,MATCH('2| Univariate'!F$7,ALL_UNIVARIATE!$A$1:$H$1,0),FALSE)</f>
        <v>GDP</v>
      </c>
      <c r="G29">
        <f>VLOOKUP($C$3&amp;"_"&amp;$A29,ALL_UNIVARIATE!$A:$H,MATCH('2| Univariate'!G$7,ALL_UNIVARIATE!$A$1:$H$1,0),FALSE)</f>
        <v>-1</v>
      </c>
      <c r="H29">
        <f>VLOOKUP($C$3&amp;"_"&amp;$A29,ALL_UNIVARIATE!$A:$H,MATCH('2| Univariate'!H$7,ALL_UNIVARIATE!$A$1:$H$1,0),FALSE)</f>
        <v>1</v>
      </c>
    </row>
    <row r="30" spans="1:8" x14ac:dyDescent="0.25">
      <c r="A30" s="20">
        <v>23</v>
      </c>
      <c r="B30" t="str">
        <f>VLOOKUP($C$3&amp;"_"&amp;$A30,ALL_UNIVARIATE!$A:$H,MATCH('2| Univariate'!B$7,ALL_UNIVARIATE!$A$1:$H$1,0),FALSE)</f>
        <v>GDP_M3Q_L2Q</v>
      </c>
      <c r="C30" s="17">
        <f>VLOOKUP($C$3&amp;"_"&amp;$A30,ALL_UNIVARIATE!$A:$H,MATCH('2| Univariate'!C$7,ALL_UNIVARIATE!$A$1:$H$1,0),FALSE)</f>
        <v>-0.29477734830491498</v>
      </c>
      <c r="D30" s="17">
        <f>VLOOKUP($C$3&amp;"_"&amp;$A30,ALL_UNIVARIATE!$A:$H,MATCH('2| Univariate'!D$7,ALL_UNIVARIATE!$A$1:$H$1,0),FALSE)</f>
        <v>0.113803779753166</v>
      </c>
      <c r="E30" s="10">
        <f>VLOOKUP($C$3&amp;"_"&amp;$A30,ALL_UNIVARIATE!$A:$H,MATCH('2| Univariate'!E$7,ALL_UNIVARIATE!$A$1:$H$1,0),FALSE)</f>
        <v>8.6893685073677396E-2</v>
      </c>
      <c r="F30" t="str">
        <f>VLOOKUP($C$3&amp;"_"&amp;$A30,ALL_UNIVARIATE!$A:$H,MATCH('2| Univariate'!F$7,ALL_UNIVARIATE!$A$1:$H$1,0),FALSE)</f>
        <v>GDP</v>
      </c>
      <c r="G30">
        <f>VLOOKUP($C$3&amp;"_"&amp;$A30,ALL_UNIVARIATE!$A:$H,MATCH('2| Univariate'!G$7,ALL_UNIVARIATE!$A$1:$H$1,0),FALSE)</f>
        <v>-1</v>
      </c>
      <c r="H30">
        <f>VLOOKUP($C$3&amp;"_"&amp;$A30,ALL_UNIVARIATE!$A:$H,MATCH('2| Univariate'!H$7,ALL_UNIVARIATE!$A$1:$H$1,0),FALSE)</f>
        <v>1</v>
      </c>
    </row>
    <row r="31" spans="1:8" x14ac:dyDescent="0.25">
      <c r="A31" s="20">
        <v>24</v>
      </c>
      <c r="B31" t="str">
        <f>VLOOKUP($C$3&amp;"_"&amp;$A31,ALL_UNIVARIATE!$A:$H,MATCH('2| Univariate'!B$7,ALL_UNIVARIATE!$A$1:$H$1,0),FALSE)</f>
        <v>GDP_M3Q_L1Q</v>
      </c>
      <c r="C31" s="17">
        <f>VLOOKUP($C$3&amp;"_"&amp;$A31,ALL_UNIVARIATE!$A:$H,MATCH('2| Univariate'!C$7,ALL_UNIVARIATE!$A$1:$H$1,0),FALSE)</f>
        <v>-0.39515071391763201</v>
      </c>
      <c r="D31" s="17">
        <f>VLOOKUP($C$3&amp;"_"&amp;$A31,ALL_UNIVARIATE!$A:$H,MATCH('2| Univariate'!D$7,ALL_UNIVARIATE!$A$1:$H$1,0),FALSE)</f>
        <v>3.0680662014329299E-2</v>
      </c>
      <c r="E31" s="10">
        <f>VLOOKUP($C$3&amp;"_"&amp;$A31,ALL_UNIVARIATE!$A:$H,MATCH('2| Univariate'!E$7,ALL_UNIVARIATE!$A$1:$H$1,0),FALSE)</f>
        <v>0.15614408670961399</v>
      </c>
      <c r="F31" t="str">
        <f>VLOOKUP($C$3&amp;"_"&amp;$A31,ALL_UNIVARIATE!$A:$H,MATCH('2| Univariate'!F$7,ALL_UNIVARIATE!$A$1:$H$1,0),FALSE)</f>
        <v>GDP</v>
      </c>
      <c r="G31">
        <f>VLOOKUP($C$3&amp;"_"&amp;$A31,ALL_UNIVARIATE!$A:$H,MATCH('2| Univariate'!G$7,ALL_UNIVARIATE!$A$1:$H$1,0),FALSE)</f>
        <v>-1</v>
      </c>
      <c r="H31">
        <f>VLOOKUP($C$3&amp;"_"&amp;$A31,ALL_UNIVARIATE!$A:$H,MATCH('2| Univariate'!H$7,ALL_UNIVARIATE!$A$1:$H$1,0),FALSE)</f>
        <v>1</v>
      </c>
    </row>
    <row r="32" spans="1:8" x14ac:dyDescent="0.25">
      <c r="A32" s="20">
        <v>25</v>
      </c>
      <c r="B32" t="str">
        <f>VLOOKUP($C$3&amp;"_"&amp;$A32,ALL_UNIVARIATE!$A:$H,MATCH('2| Univariate'!B$7,ALL_UNIVARIATE!$A$1:$H$1,0),FALSE)</f>
        <v>GDP_M2Q_L4Q</v>
      </c>
      <c r="C32" s="17">
        <f>VLOOKUP($C$3&amp;"_"&amp;$A32,ALL_UNIVARIATE!$A:$H,MATCH('2| Univariate'!C$7,ALL_UNIVARIATE!$A$1:$H$1,0),FALSE)</f>
        <v>-0.190013819167304</v>
      </c>
      <c r="D32" s="17">
        <f>VLOOKUP($C$3&amp;"_"&amp;$A32,ALL_UNIVARIATE!$A:$H,MATCH('2| Univariate'!D$7,ALL_UNIVARIATE!$A$1:$H$1,0),FALSE)</f>
        <v>0.31454720444082102</v>
      </c>
      <c r="E32" s="10">
        <f>VLOOKUP($C$3&amp;"_"&amp;$A32,ALL_UNIVARIATE!$A:$H,MATCH('2| Univariate'!E$7,ALL_UNIVARIATE!$A$1:$H$1,0),FALSE)</f>
        <v>3.6105251474544998E-2</v>
      </c>
      <c r="F32" t="str">
        <f>VLOOKUP($C$3&amp;"_"&amp;$A32,ALL_UNIVARIATE!$A:$H,MATCH('2| Univariate'!F$7,ALL_UNIVARIATE!$A$1:$H$1,0),FALSE)</f>
        <v>GDP</v>
      </c>
      <c r="G32">
        <f>VLOOKUP($C$3&amp;"_"&amp;$A32,ALL_UNIVARIATE!$A:$H,MATCH('2| Univariate'!G$7,ALL_UNIVARIATE!$A$1:$H$1,0),FALSE)</f>
        <v>-1</v>
      </c>
      <c r="H32">
        <f>VLOOKUP($C$3&amp;"_"&amp;$A32,ALL_UNIVARIATE!$A:$H,MATCH('2| Univariate'!H$7,ALL_UNIVARIATE!$A$1:$H$1,0),FALSE)</f>
        <v>1</v>
      </c>
    </row>
    <row r="33" spans="1:8" x14ac:dyDescent="0.25">
      <c r="A33" s="20">
        <v>26</v>
      </c>
      <c r="B33" t="str">
        <f>VLOOKUP($C$3&amp;"_"&amp;$A33,ALL_UNIVARIATE!$A:$H,MATCH('2| Univariate'!B$7,ALL_UNIVARIATE!$A$1:$H$1,0),FALSE)</f>
        <v>GDP_M2Q_L3Q</v>
      </c>
      <c r="C33" s="17">
        <f>VLOOKUP($C$3&amp;"_"&amp;$A33,ALL_UNIVARIATE!$A:$H,MATCH('2| Univariate'!C$7,ALL_UNIVARIATE!$A$1:$H$1,0),FALSE)</f>
        <v>-0.14128827990044601</v>
      </c>
      <c r="D33" s="17">
        <f>VLOOKUP($C$3&amp;"_"&amp;$A33,ALL_UNIVARIATE!$A:$H,MATCH('2| Univariate'!D$7,ALL_UNIVARIATE!$A$1:$H$1,0),FALSE)</f>
        <v>0.45643313289153598</v>
      </c>
      <c r="E33" s="10">
        <f>VLOOKUP($C$3&amp;"_"&amp;$A33,ALL_UNIVARIATE!$A:$H,MATCH('2| Univariate'!E$7,ALL_UNIVARIATE!$A$1:$H$1,0),FALSE)</f>
        <v>1.9962378037226801E-2</v>
      </c>
      <c r="F33" t="str">
        <f>VLOOKUP($C$3&amp;"_"&amp;$A33,ALL_UNIVARIATE!$A:$H,MATCH('2| Univariate'!F$7,ALL_UNIVARIATE!$A$1:$H$1,0),FALSE)</f>
        <v>GDP</v>
      </c>
      <c r="G33">
        <f>VLOOKUP($C$3&amp;"_"&amp;$A33,ALL_UNIVARIATE!$A:$H,MATCH('2| Univariate'!G$7,ALL_UNIVARIATE!$A$1:$H$1,0),FALSE)</f>
        <v>-1</v>
      </c>
      <c r="H33">
        <f>VLOOKUP($C$3&amp;"_"&amp;$A33,ALL_UNIVARIATE!$A:$H,MATCH('2| Univariate'!H$7,ALL_UNIVARIATE!$A$1:$H$1,0),FALSE)</f>
        <v>1</v>
      </c>
    </row>
    <row r="34" spans="1:8" x14ac:dyDescent="0.25">
      <c r="A34" s="20">
        <v>27</v>
      </c>
      <c r="B34" t="str">
        <f>VLOOKUP($C$3&amp;"_"&amp;$A34,ALL_UNIVARIATE!$A:$H,MATCH('2| Univariate'!B$7,ALL_UNIVARIATE!$A$1:$H$1,0),FALSE)</f>
        <v>GDP_M2Q_L2Q</v>
      </c>
      <c r="C34" s="17">
        <f>VLOOKUP($C$3&amp;"_"&amp;$A34,ALL_UNIVARIATE!$A:$H,MATCH('2| Univariate'!C$7,ALL_UNIVARIATE!$A$1:$H$1,0),FALSE)</f>
        <v>-0.30294436063872499</v>
      </c>
      <c r="D34" s="17">
        <f>VLOOKUP($C$3&amp;"_"&amp;$A34,ALL_UNIVARIATE!$A:$H,MATCH('2| Univariate'!D$7,ALL_UNIVARIATE!$A$1:$H$1,0),FALSE)</f>
        <v>0.103675840466408</v>
      </c>
      <c r="E34" s="10">
        <f>VLOOKUP($C$3&amp;"_"&amp;$A34,ALL_UNIVARIATE!$A:$H,MATCH('2| Univariate'!E$7,ALL_UNIVARIATE!$A$1:$H$1,0),FALSE)</f>
        <v>9.1775285642806195E-2</v>
      </c>
      <c r="F34" t="str">
        <f>VLOOKUP($C$3&amp;"_"&amp;$A34,ALL_UNIVARIATE!$A:$H,MATCH('2| Univariate'!F$7,ALL_UNIVARIATE!$A$1:$H$1,0),FALSE)</f>
        <v>GDP</v>
      </c>
      <c r="G34">
        <f>VLOOKUP($C$3&amp;"_"&amp;$A34,ALL_UNIVARIATE!$A:$H,MATCH('2| Univariate'!G$7,ALL_UNIVARIATE!$A$1:$H$1,0),FALSE)</f>
        <v>-1</v>
      </c>
      <c r="H34">
        <f>VLOOKUP($C$3&amp;"_"&amp;$A34,ALL_UNIVARIATE!$A:$H,MATCH('2| Univariate'!H$7,ALL_UNIVARIATE!$A$1:$H$1,0),FALSE)</f>
        <v>1</v>
      </c>
    </row>
    <row r="35" spans="1:8" x14ac:dyDescent="0.25">
      <c r="A35" s="20">
        <v>28</v>
      </c>
      <c r="B35" t="str">
        <f>VLOOKUP($C$3&amp;"_"&amp;$A35,ALL_UNIVARIATE!$A:$H,MATCH('2| Univariate'!B$7,ALL_UNIVARIATE!$A$1:$H$1,0),FALSE)</f>
        <v>GDP_M2Q_L1Q</v>
      </c>
      <c r="C35" s="17">
        <f>VLOOKUP($C$3&amp;"_"&amp;$A35,ALL_UNIVARIATE!$A:$H,MATCH('2| Univariate'!C$7,ALL_UNIVARIATE!$A$1:$H$1,0),FALSE)</f>
        <v>-0.41906017067826301</v>
      </c>
      <c r="D35" s="17">
        <f>VLOOKUP($C$3&amp;"_"&amp;$A35,ALL_UNIVARIATE!$A:$H,MATCH('2| Univariate'!D$7,ALL_UNIVARIATE!$A$1:$H$1,0),FALSE)</f>
        <v>2.11663367310348E-2</v>
      </c>
      <c r="E35" s="10">
        <f>VLOOKUP($C$3&amp;"_"&amp;$A35,ALL_UNIVARIATE!$A:$H,MATCH('2| Univariate'!E$7,ALL_UNIVARIATE!$A$1:$H$1,0),FALSE)</f>
        <v>0.17561142664889501</v>
      </c>
      <c r="F35" t="str">
        <f>VLOOKUP($C$3&amp;"_"&amp;$A35,ALL_UNIVARIATE!$A:$H,MATCH('2| Univariate'!F$7,ALL_UNIVARIATE!$A$1:$H$1,0),FALSE)</f>
        <v>GDP</v>
      </c>
      <c r="G35">
        <f>VLOOKUP($C$3&amp;"_"&amp;$A35,ALL_UNIVARIATE!$A:$H,MATCH('2| Univariate'!G$7,ALL_UNIVARIATE!$A$1:$H$1,0),FALSE)</f>
        <v>-1</v>
      </c>
      <c r="H35">
        <f>VLOOKUP($C$3&amp;"_"&amp;$A35,ALL_UNIVARIATE!$A:$H,MATCH('2| Univariate'!H$7,ALL_UNIVARIATE!$A$1:$H$1,0),FALSE)</f>
        <v>1</v>
      </c>
    </row>
    <row r="36" spans="1:8" x14ac:dyDescent="0.25">
      <c r="A36" s="20">
        <v>29</v>
      </c>
      <c r="B36" t="str">
        <f>VLOOKUP($C$3&amp;"_"&amp;$A36,ALL_UNIVARIATE!$A:$H,MATCH('2| Univariate'!B$7,ALL_UNIVARIATE!$A$1:$H$1,0),FALSE)</f>
        <v>GDP_M1Q_L4Q</v>
      </c>
      <c r="C36" s="17">
        <f>VLOOKUP($C$3&amp;"_"&amp;$A36,ALL_UNIVARIATE!$A:$H,MATCH('2| Univariate'!C$7,ALL_UNIVARIATE!$A$1:$H$1,0),FALSE)</f>
        <v>-0.118191359837049</v>
      </c>
      <c r="D36" s="17">
        <f>VLOOKUP($C$3&amp;"_"&amp;$A36,ALL_UNIVARIATE!$A:$H,MATCH('2| Univariate'!D$7,ALL_UNIVARIATE!$A$1:$H$1,0),FALSE)</f>
        <v>0.53391571710751995</v>
      </c>
      <c r="E36" s="10">
        <f>VLOOKUP($C$3&amp;"_"&amp;$A36,ALL_UNIVARIATE!$A:$H,MATCH('2| Univariate'!E$7,ALL_UNIVARIATE!$A$1:$H$1,0),FALSE)</f>
        <v>1.3969197540130899E-2</v>
      </c>
      <c r="F36" t="str">
        <f>VLOOKUP($C$3&amp;"_"&amp;$A36,ALL_UNIVARIATE!$A:$H,MATCH('2| Univariate'!F$7,ALL_UNIVARIATE!$A$1:$H$1,0),FALSE)</f>
        <v>GDP</v>
      </c>
      <c r="G36">
        <f>VLOOKUP($C$3&amp;"_"&amp;$A36,ALL_UNIVARIATE!$A:$H,MATCH('2| Univariate'!G$7,ALL_UNIVARIATE!$A$1:$H$1,0),FALSE)</f>
        <v>-1</v>
      </c>
      <c r="H36">
        <f>VLOOKUP($C$3&amp;"_"&amp;$A36,ALL_UNIVARIATE!$A:$H,MATCH('2| Univariate'!H$7,ALL_UNIVARIATE!$A$1:$H$1,0),FALSE)</f>
        <v>1</v>
      </c>
    </row>
    <row r="37" spans="1:8" x14ac:dyDescent="0.25">
      <c r="A37" s="20">
        <v>30</v>
      </c>
      <c r="B37" t="str">
        <f>VLOOKUP($C$3&amp;"_"&amp;$A37,ALL_UNIVARIATE!$A:$H,MATCH('2| Univariate'!B$7,ALL_UNIVARIATE!$A$1:$H$1,0),FALSE)</f>
        <v>GDP_M1Q_L3Q</v>
      </c>
      <c r="C37" s="17">
        <f>VLOOKUP($C$3&amp;"_"&amp;$A37,ALL_UNIVARIATE!$A:$H,MATCH('2| Univariate'!C$7,ALL_UNIVARIATE!$A$1:$H$1,0),FALSE)</f>
        <v>-0.122598015378651</v>
      </c>
      <c r="D37" s="17">
        <f>VLOOKUP($C$3&amp;"_"&amp;$A37,ALL_UNIVARIATE!$A:$H,MATCH('2| Univariate'!D$7,ALL_UNIVARIATE!$A$1:$H$1,0),FALSE)</f>
        <v>0.51866427620917699</v>
      </c>
      <c r="E37" s="10">
        <f>VLOOKUP($C$3&amp;"_"&amp;$A37,ALL_UNIVARIATE!$A:$H,MATCH('2| Univariate'!E$7,ALL_UNIVARIATE!$A$1:$H$1,0),FALSE)</f>
        <v>1.50302733747836E-2</v>
      </c>
      <c r="F37" t="str">
        <f>VLOOKUP($C$3&amp;"_"&amp;$A37,ALL_UNIVARIATE!$A:$H,MATCH('2| Univariate'!F$7,ALL_UNIVARIATE!$A$1:$H$1,0),FALSE)</f>
        <v>GDP</v>
      </c>
      <c r="G37">
        <f>VLOOKUP($C$3&amp;"_"&amp;$A37,ALL_UNIVARIATE!$A:$H,MATCH('2| Univariate'!G$7,ALL_UNIVARIATE!$A$1:$H$1,0),FALSE)</f>
        <v>-1</v>
      </c>
      <c r="H37">
        <f>VLOOKUP($C$3&amp;"_"&amp;$A37,ALL_UNIVARIATE!$A:$H,MATCH('2| Univariate'!H$7,ALL_UNIVARIATE!$A$1:$H$1,0),FALSE)</f>
        <v>1</v>
      </c>
    </row>
    <row r="38" spans="1:8" x14ac:dyDescent="0.25">
      <c r="A38" s="20">
        <v>31</v>
      </c>
      <c r="B38" t="str">
        <f>VLOOKUP($C$3&amp;"_"&amp;$A38,ALL_UNIVARIATE!$A:$H,MATCH('2| Univariate'!B$7,ALL_UNIVARIATE!$A$1:$H$1,0),FALSE)</f>
        <v>GDP_M1Q_L2Q</v>
      </c>
      <c r="C38" s="17">
        <f>VLOOKUP($C$3&amp;"_"&amp;$A38,ALL_UNIVARIATE!$A:$H,MATCH('2| Univariate'!C$7,ALL_UNIVARIATE!$A$1:$H$1,0),FALSE)</f>
        <v>-0.39145290371184499</v>
      </c>
      <c r="D38" s="17">
        <f>VLOOKUP($C$3&amp;"_"&amp;$A38,ALL_UNIVARIATE!$A:$H,MATCH('2| Univariate'!D$7,ALL_UNIVARIATE!$A$1:$H$1,0),FALSE)</f>
        <v>3.2421849007203199E-2</v>
      </c>
      <c r="E38" s="10">
        <f>VLOOKUP($C$3&amp;"_"&amp;$A38,ALL_UNIVARIATE!$A:$H,MATCH('2| Univariate'!E$7,ALL_UNIVARIATE!$A$1:$H$1,0),FALSE)</f>
        <v>0.153235375824435</v>
      </c>
      <c r="F38" t="str">
        <f>VLOOKUP($C$3&amp;"_"&amp;$A38,ALL_UNIVARIATE!$A:$H,MATCH('2| Univariate'!F$7,ALL_UNIVARIATE!$A$1:$H$1,0),FALSE)</f>
        <v>GDP</v>
      </c>
      <c r="G38">
        <f>VLOOKUP($C$3&amp;"_"&amp;$A38,ALL_UNIVARIATE!$A:$H,MATCH('2| Univariate'!G$7,ALL_UNIVARIATE!$A$1:$H$1,0),FALSE)</f>
        <v>-1</v>
      </c>
      <c r="H38">
        <f>VLOOKUP($C$3&amp;"_"&amp;$A38,ALL_UNIVARIATE!$A:$H,MATCH('2| Univariate'!H$7,ALL_UNIVARIATE!$A$1:$H$1,0),FALSE)</f>
        <v>1</v>
      </c>
    </row>
    <row r="39" spans="1:8" x14ac:dyDescent="0.25">
      <c r="A39" s="20">
        <v>32</v>
      </c>
      <c r="B39" t="str">
        <f>VLOOKUP($C$3&amp;"_"&amp;$A39,ALL_UNIVARIATE!$A:$H,MATCH('2| Univariate'!B$7,ALL_UNIVARIATE!$A$1:$H$1,0),FALSE)</f>
        <v>GDP_M1Q_L1Q</v>
      </c>
      <c r="C39" s="17">
        <f>VLOOKUP($C$3&amp;"_"&amp;$A39,ALL_UNIVARIATE!$A:$H,MATCH('2| Univariate'!C$7,ALL_UNIVARIATE!$A$1:$H$1,0),FALSE)</f>
        <v>-0.30181114957021599</v>
      </c>
      <c r="D39" s="17">
        <f>VLOOKUP($C$3&amp;"_"&amp;$A39,ALL_UNIVARIATE!$A:$H,MATCH('2| Univariate'!D$7,ALL_UNIVARIATE!$A$1:$H$1,0),FALSE)</f>
        <v>0.10503916356087301</v>
      </c>
      <c r="E39" s="10">
        <f>VLOOKUP($C$3&amp;"_"&amp;$A39,ALL_UNIVARIATE!$A:$H,MATCH('2| Univariate'!E$7,ALL_UNIVARIATE!$A$1:$H$1,0),FALSE)</f>
        <v>9.1089970004895299E-2</v>
      </c>
      <c r="F39" t="str">
        <f>VLOOKUP($C$3&amp;"_"&amp;$A39,ALL_UNIVARIATE!$A:$H,MATCH('2| Univariate'!F$7,ALL_UNIVARIATE!$A$1:$H$1,0),FALSE)</f>
        <v>GDP</v>
      </c>
      <c r="G39">
        <f>VLOOKUP($C$3&amp;"_"&amp;$A39,ALL_UNIVARIATE!$A:$H,MATCH('2| Univariate'!G$7,ALL_UNIVARIATE!$A$1:$H$1,0),FALSE)</f>
        <v>-1</v>
      </c>
      <c r="H39">
        <f>VLOOKUP($C$3&amp;"_"&amp;$A39,ALL_UNIVARIATE!$A:$H,MATCH('2| Univariate'!H$7,ALL_UNIVARIATE!$A$1:$H$1,0),FALSE)</f>
        <v>1</v>
      </c>
    </row>
    <row r="40" spans="1:8" x14ac:dyDescent="0.25">
      <c r="A40" s="20">
        <v>33</v>
      </c>
      <c r="B40" t="str">
        <f>VLOOKUP($C$3&amp;"_"&amp;$A40,ALL_UNIVARIATE!$A:$H,MATCH('2| Univariate'!B$7,ALL_UNIVARIATE!$A$1:$H$1,0),FALSE)</f>
        <v>TDI_M4Q_L4Q</v>
      </c>
      <c r="C40" s="17">
        <f>VLOOKUP($C$3&amp;"_"&amp;$A40,ALL_UNIVARIATE!$A:$H,MATCH('2| Univariate'!C$7,ALL_UNIVARIATE!$A$1:$H$1,0),FALSE)</f>
        <v>-0.35980678280062001</v>
      </c>
      <c r="D40" s="17">
        <f>VLOOKUP($C$3&amp;"_"&amp;$A40,ALL_UNIVARIATE!$A:$H,MATCH('2| Univariate'!D$7,ALL_UNIVARIATE!$A$1:$H$1,0),FALSE)</f>
        <v>5.0822838764425803E-2</v>
      </c>
      <c r="E40" s="10">
        <f>VLOOKUP($C$3&amp;"_"&amp;$A40,ALL_UNIVARIATE!$A:$H,MATCH('2| Univariate'!E$7,ALL_UNIVARIATE!$A$1:$H$1,0),FALSE)</f>
        <v>0.12946092094933201</v>
      </c>
      <c r="F40" t="str">
        <f>VLOOKUP($C$3&amp;"_"&amp;$A40,ALL_UNIVARIATE!$A:$H,MATCH('2| Univariate'!F$7,ALL_UNIVARIATE!$A$1:$H$1,0),FALSE)</f>
        <v>TDI</v>
      </c>
      <c r="G40">
        <f>VLOOKUP($C$3&amp;"_"&amp;$A40,ALL_UNIVARIATE!$A:$H,MATCH('2| Univariate'!G$7,ALL_UNIVARIATE!$A$1:$H$1,0),FALSE)</f>
        <v>-1</v>
      </c>
      <c r="H40">
        <f>VLOOKUP($C$3&amp;"_"&amp;$A40,ALL_UNIVARIATE!$A:$H,MATCH('2| Univariate'!H$7,ALL_UNIVARIATE!$A$1:$H$1,0),FALSE)</f>
        <v>1</v>
      </c>
    </row>
    <row r="41" spans="1:8" x14ac:dyDescent="0.25">
      <c r="A41" s="20">
        <v>34</v>
      </c>
      <c r="B41" t="str">
        <f>VLOOKUP($C$3&amp;"_"&amp;$A41,ALL_UNIVARIATE!$A:$H,MATCH('2| Univariate'!B$7,ALL_UNIVARIATE!$A$1:$H$1,0),FALSE)</f>
        <v>TDI_M4Q_L3Q</v>
      </c>
      <c r="C41" s="17">
        <f>VLOOKUP($C$3&amp;"_"&amp;$A41,ALL_UNIVARIATE!$A:$H,MATCH('2| Univariate'!C$7,ALL_UNIVARIATE!$A$1:$H$1,0),FALSE)</f>
        <v>-0.37916639918848699</v>
      </c>
      <c r="D41" s="17">
        <f>VLOOKUP($C$3&amp;"_"&amp;$A41,ALL_UNIVARIATE!$A:$H,MATCH('2| Univariate'!D$7,ALL_UNIVARIATE!$A$1:$H$1,0),FALSE)</f>
        <v>3.8789487570817197E-2</v>
      </c>
      <c r="E41" s="10">
        <f>VLOOKUP($C$3&amp;"_"&amp;$A41,ALL_UNIVARIATE!$A:$H,MATCH('2| Univariate'!E$7,ALL_UNIVARIATE!$A$1:$H$1,0),FALSE)</f>
        <v>0.14376715827356301</v>
      </c>
      <c r="F41" t="str">
        <f>VLOOKUP($C$3&amp;"_"&amp;$A41,ALL_UNIVARIATE!$A:$H,MATCH('2| Univariate'!F$7,ALL_UNIVARIATE!$A$1:$H$1,0),FALSE)</f>
        <v>TDI</v>
      </c>
      <c r="G41">
        <f>VLOOKUP($C$3&amp;"_"&amp;$A41,ALL_UNIVARIATE!$A:$H,MATCH('2| Univariate'!G$7,ALL_UNIVARIATE!$A$1:$H$1,0),FALSE)</f>
        <v>-1</v>
      </c>
      <c r="H41">
        <f>VLOOKUP($C$3&amp;"_"&amp;$A41,ALL_UNIVARIATE!$A:$H,MATCH('2| Univariate'!H$7,ALL_UNIVARIATE!$A$1:$H$1,0),FALSE)</f>
        <v>1</v>
      </c>
    </row>
    <row r="42" spans="1:8" x14ac:dyDescent="0.25">
      <c r="A42" s="20">
        <v>35</v>
      </c>
      <c r="B42" t="str">
        <f>VLOOKUP($C$3&amp;"_"&amp;$A42,ALL_UNIVARIATE!$A:$H,MATCH('2| Univariate'!B$7,ALL_UNIVARIATE!$A$1:$H$1,0),FALSE)</f>
        <v>TDI_M4Q_L2Q</v>
      </c>
      <c r="C42" s="17">
        <f>VLOOKUP($C$3&amp;"_"&amp;$A42,ALL_UNIVARIATE!$A:$H,MATCH('2| Univariate'!C$7,ALL_UNIVARIATE!$A$1:$H$1,0),FALSE)</f>
        <v>-0.38889460493177802</v>
      </c>
      <c r="D42" s="17">
        <f>VLOOKUP($C$3&amp;"_"&amp;$A42,ALL_UNIVARIATE!$A:$H,MATCH('2| Univariate'!D$7,ALL_UNIVARIATE!$A$1:$H$1,0),FALSE)</f>
        <v>3.36726352966501E-2</v>
      </c>
      <c r="E42" s="10">
        <f>VLOOKUP($C$3&amp;"_"&amp;$A42,ALL_UNIVARIATE!$A:$H,MATCH('2| Univariate'!E$7,ALL_UNIVARIATE!$A$1:$H$1,0),FALSE)</f>
        <v>0.151239013745044</v>
      </c>
      <c r="F42" t="str">
        <f>VLOOKUP($C$3&amp;"_"&amp;$A42,ALL_UNIVARIATE!$A:$H,MATCH('2| Univariate'!F$7,ALL_UNIVARIATE!$A$1:$H$1,0),FALSE)</f>
        <v>TDI</v>
      </c>
      <c r="G42">
        <f>VLOOKUP($C$3&amp;"_"&amp;$A42,ALL_UNIVARIATE!$A:$H,MATCH('2| Univariate'!G$7,ALL_UNIVARIATE!$A$1:$H$1,0),FALSE)</f>
        <v>-1</v>
      </c>
      <c r="H42">
        <f>VLOOKUP($C$3&amp;"_"&amp;$A42,ALL_UNIVARIATE!$A:$H,MATCH('2| Univariate'!H$7,ALL_UNIVARIATE!$A$1:$H$1,0),FALSE)</f>
        <v>1</v>
      </c>
    </row>
    <row r="43" spans="1:8" x14ac:dyDescent="0.25">
      <c r="A43" s="20">
        <v>36</v>
      </c>
      <c r="B43" t="str">
        <f>VLOOKUP($C$3&amp;"_"&amp;$A43,ALL_UNIVARIATE!$A:$H,MATCH('2| Univariate'!B$7,ALL_UNIVARIATE!$A$1:$H$1,0),FALSE)</f>
        <v>TDI_M4Q_L1Q</v>
      </c>
      <c r="C43" s="17">
        <f>VLOOKUP($C$3&amp;"_"&amp;$A43,ALL_UNIVARIATE!$A:$H,MATCH('2| Univariate'!C$7,ALL_UNIVARIATE!$A$1:$H$1,0),FALSE)</f>
        <v>-0.39125462145123302</v>
      </c>
      <c r="D43" s="17">
        <f>VLOOKUP($C$3&amp;"_"&amp;$A43,ALL_UNIVARIATE!$A:$H,MATCH('2| Univariate'!D$7,ALL_UNIVARIATE!$A$1:$H$1,0),FALSE)</f>
        <v>3.2517427200049999E-2</v>
      </c>
      <c r="E43" s="10">
        <f>VLOOKUP($C$3&amp;"_"&amp;$A43,ALL_UNIVARIATE!$A:$H,MATCH('2| Univariate'!E$7,ALL_UNIVARIATE!$A$1:$H$1,0),FALSE)</f>
        <v>0.15308017880694699</v>
      </c>
      <c r="F43" t="str">
        <f>VLOOKUP($C$3&amp;"_"&amp;$A43,ALL_UNIVARIATE!$A:$H,MATCH('2| Univariate'!F$7,ALL_UNIVARIATE!$A$1:$H$1,0),FALSE)</f>
        <v>TDI</v>
      </c>
      <c r="G43">
        <f>VLOOKUP($C$3&amp;"_"&amp;$A43,ALL_UNIVARIATE!$A:$H,MATCH('2| Univariate'!G$7,ALL_UNIVARIATE!$A$1:$H$1,0),FALSE)</f>
        <v>-1</v>
      </c>
      <c r="H43">
        <f>VLOOKUP($C$3&amp;"_"&amp;$A43,ALL_UNIVARIATE!$A:$H,MATCH('2| Univariate'!H$7,ALL_UNIVARIATE!$A$1:$H$1,0),FALSE)</f>
        <v>1</v>
      </c>
    </row>
    <row r="44" spans="1:8" x14ac:dyDescent="0.25">
      <c r="A44" s="20">
        <v>37</v>
      </c>
      <c r="B44" t="str">
        <f>VLOOKUP($C$3&amp;"_"&amp;$A44,ALL_UNIVARIATE!$A:$H,MATCH('2| Univariate'!B$7,ALL_UNIVARIATE!$A$1:$H$1,0),FALSE)</f>
        <v>TDI_M3Q_L4Q</v>
      </c>
      <c r="C44" s="17">
        <f>VLOOKUP($C$3&amp;"_"&amp;$A44,ALL_UNIVARIATE!$A:$H,MATCH('2| Univariate'!C$7,ALL_UNIVARIATE!$A$1:$H$1,0),FALSE)</f>
        <v>-0.36739422744178102</v>
      </c>
      <c r="D44" s="17">
        <f>VLOOKUP($C$3&amp;"_"&amp;$A44,ALL_UNIVARIATE!$A:$H,MATCH('2| Univariate'!D$7,ALL_UNIVARIATE!$A$1:$H$1,0),FALSE)</f>
        <v>4.5796619401838101E-2</v>
      </c>
      <c r="E44" s="10">
        <f>VLOOKUP($C$3&amp;"_"&amp;$A44,ALL_UNIVARIATE!$A:$H,MATCH('2| Univariate'!E$7,ALL_UNIVARIATE!$A$1:$H$1,0),FALSE)</f>
        <v>0.13497851835754399</v>
      </c>
      <c r="F44" t="str">
        <f>VLOOKUP($C$3&amp;"_"&amp;$A44,ALL_UNIVARIATE!$A:$H,MATCH('2| Univariate'!F$7,ALL_UNIVARIATE!$A$1:$H$1,0),FALSE)</f>
        <v>TDI</v>
      </c>
      <c r="G44">
        <f>VLOOKUP($C$3&amp;"_"&amp;$A44,ALL_UNIVARIATE!$A:$H,MATCH('2| Univariate'!G$7,ALL_UNIVARIATE!$A$1:$H$1,0),FALSE)</f>
        <v>-1</v>
      </c>
      <c r="H44">
        <f>VLOOKUP($C$3&amp;"_"&amp;$A44,ALL_UNIVARIATE!$A:$H,MATCH('2| Univariate'!H$7,ALL_UNIVARIATE!$A$1:$H$1,0),FALSE)</f>
        <v>1</v>
      </c>
    </row>
    <row r="45" spans="1:8" x14ac:dyDescent="0.25">
      <c r="A45" s="20">
        <v>38</v>
      </c>
      <c r="B45" t="str">
        <f>VLOOKUP($C$3&amp;"_"&amp;$A45,ALL_UNIVARIATE!$A:$H,MATCH('2| Univariate'!B$7,ALL_UNIVARIATE!$A$1:$H$1,0),FALSE)</f>
        <v>TDI_M3Q_L3Q</v>
      </c>
      <c r="C45" s="17">
        <f>VLOOKUP($C$3&amp;"_"&amp;$A45,ALL_UNIVARIATE!$A:$H,MATCH('2| Univariate'!C$7,ALL_UNIVARIATE!$A$1:$H$1,0),FALSE)</f>
        <v>-0.38916792158535801</v>
      </c>
      <c r="D45" s="17">
        <f>VLOOKUP($C$3&amp;"_"&amp;$A45,ALL_UNIVARIATE!$A:$H,MATCH('2| Univariate'!D$7,ALL_UNIVARIATE!$A$1:$H$1,0),FALSE)</f>
        <v>3.3537175127649498E-2</v>
      </c>
      <c r="E45" s="10">
        <f>VLOOKUP($C$3&amp;"_"&amp;$A45,ALL_UNIVARIATE!$A:$H,MATCH('2| Univariate'!E$7,ALL_UNIVARIATE!$A$1:$H$1,0),FALSE)</f>
        <v>0.15145167119106701</v>
      </c>
      <c r="F45" t="str">
        <f>VLOOKUP($C$3&amp;"_"&amp;$A45,ALL_UNIVARIATE!$A:$H,MATCH('2| Univariate'!F$7,ALL_UNIVARIATE!$A$1:$H$1,0),FALSE)</f>
        <v>TDI</v>
      </c>
      <c r="G45">
        <f>VLOOKUP($C$3&amp;"_"&amp;$A45,ALL_UNIVARIATE!$A:$H,MATCH('2| Univariate'!G$7,ALL_UNIVARIATE!$A$1:$H$1,0),FALSE)</f>
        <v>-1</v>
      </c>
      <c r="H45">
        <f>VLOOKUP($C$3&amp;"_"&amp;$A45,ALL_UNIVARIATE!$A:$H,MATCH('2| Univariate'!H$7,ALL_UNIVARIATE!$A$1:$H$1,0),FALSE)</f>
        <v>1</v>
      </c>
    </row>
    <row r="46" spans="1:8" x14ac:dyDescent="0.25">
      <c r="A46" s="20">
        <v>39</v>
      </c>
      <c r="B46" t="str">
        <f>VLOOKUP($C$3&amp;"_"&amp;$A46,ALL_UNIVARIATE!$A:$H,MATCH('2| Univariate'!B$7,ALL_UNIVARIATE!$A$1:$H$1,0),FALSE)</f>
        <v>TDI_M3Q_L2Q</v>
      </c>
      <c r="C46" s="17">
        <f>VLOOKUP($C$3&amp;"_"&amp;$A46,ALL_UNIVARIATE!$A:$H,MATCH('2| Univariate'!C$7,ALL_UNIVARIATE!$A$1:$H$1,0),FALSE)</f>
        <v>-0.39688350809141199</v>
      </c>
      <c r="D46" s="17">
        <f>VLOOKUP($C$3&amp;"_"&amp;$A46,ALL_UNIVARIATE!$A:$H,MATCH('2| Univariate'!D$7,ALL_UNIVARIATE!$A$1:$H$1,0),FALSE)</f>
        <v>2.9891265963857699E-2</v>
      </c>
      <c r="E46" s="10">
        <f>VLOOKUP($C$3&amp;"_"&amp;$A46,ALL_UNIVARIATE!$A:$H,MATCH('2| Univariate'!E$7,ALL_UNIVARIATE!$A$1:$H$1,0),FALSE)</f>
        <v>0.15751651899494601</v>
      </c>
      <c r="F46" t="str">
        <f>VLOOKUP($C$3&amp;"_"&amp;$A46,ALL_UNIVARIATE!$A:$H,MATCH('2| Univariate'!F$7,ALL_UNIVARIATE!$A$1:$H$1,0),FALSE)</f>
        <v>TDI</v>
      </c>
      <c r="G46">
        <f>VLOOKUP($C$3&amp;"_"&amp;$A46,ALL_UNIVARIATE!$A:$H,MATCH('2| Univariate'!G$7,ALL_UNIVARIATE!$A$1:$H$1,0),FALSE)</f>
        <v>-1</v>
      </c>
      <c r="H46">
        <f>VLOOKUP($C$3&amp;"_"&amp;$A46,ALL_UNIVARIATE!$A:$H,MATCH('2| Univariate'!H$7,ALL_UNIVARIATE!$A$1:$H$1,0),FALSE)</f>
        <v>1</v>
      </c>
    </row>
    <row r="47" spans="1:8" x14ac:dyDescent="0.25">
      <c r="A47" s="20">
        <v>40</v>
      </c>
      <c r="B47" t="str">
        <f>VLOOKUP($C$3&amp;"_"&amp;$A47,ALL_UNIVARIATE!$A:$H,MATCH('2| Univariate'!B$7,ALL_UNIVARIATE!$A$1:$H$1,0),FALSE)</f>
        <v>TDI_M3Q_L1Q</v>
      </c>
      <c r="C47" s="17">
        <f>VLOOKUP($C$3&amp;"_"&amp;$A47,ALL_UNIVARIATE!$A:$H,MATCH('2| Univariate'!C$7,ALL_UNIVARIATE!$A$1:$H$1,0),FALSE)</f>
        <v>-0.39126524653766798</v>
      </c>
      <c r="D47" s="17">
        <f>VLOOKUP($C$3&amp;"_"&amp;$A47,ALL_UNIVARIATE!$A:$H,MATCH('2| Univariate'!D$7,ALL_UNIVARIATE!$A$1:$H$1,0),FALSE)</f>
        <v>3.2512299803663297E-2</v>
      </c>
      <c r="E47" s="10">
        <f>VLOOKUP($C$3&amp;"_"&amp;$A47,ALL_UNIVARIATE!$A:$H,MATCH('2| Univariate'!E$7,ALL_UNIVARIATE!$A$1:$H$1,0),FALSE)</f>
        <v>0.15308849314818199</v>
      </c>
      <c r="F47" t="str">
        <f>VLOOKUP($C$3&amp;"_"&amp;$A47,ALL_UNIVARIATE!$A:$H,MATCH('2| Univariate'!F$7,ALL_UNIVARIATE!$A$1:$H$1,0),FALSE)</f>
        <v>TDI</v>
      </c>
      <c r="G47">
        <f>VLOOKUP($C$3&amp;"_"&amp;$A47,ALL_UNIVARIATE!$A:$H,MATCH('2| Univariate'!G$7,ALL_UNIVARIATE!$A$1:$H$1,0),FALSE)</f>
        <v>-1</v>
      </c>
      <c r="H47">
        <f>VLOOKUP($C$3&amp;"_"&amp;$A47,ALL_UNIVARIATE!$A:$H,MATCH('2| Univariate'!H$7,ALL_UNIVARIATE!$A$1:$H$1,0),FALSE)</f>
        <v>1</v>
      </c>
    </row>
    <row r="48" spans="1:8" x14ac:dyDescent="0.25">
      <c r="A48" s="20">
        <v>41</v>
      </c>
      <c r="B48" t="str">
        <f>VLOOKUP($C$3&amp;"_"&amp;$A48,ALL_UNIVARIATE!$A:$H,MATCH('2| Univariate'!B$7,ALL_UNIVARIATE!$A$1:$H$1,0),FALSE)</f>
        <v>TDI_M2Q_L4Q</v>
      </c>
      <c r="C48" s="17">
        <f>VLOOKUP($C$3&amp;"_"&amp;$A48,ALL_UNIVARIATE!$A:$H,MATCH('2| Univariate'!C$7,ALL_UNIVARIATE!$A$1:$H$1,0),FALSE)</f>
        <v>-0.37668234465599498</v>
      </c>
      <c r="D48" s="17">
        <f>VLOOKUP($C$3&amp;"_"&amp;$A48,ALL_UNIVARIATE!$A:$H,MATCH('2| Univariate'!D$7,ALL_UNIVARIATE!$A$1:$H$1,0),FALSE)</f>
        <v>4.0191348538761398E-2</v>
      </c>
      <c r="E48" s="10">
        <f>VLOOKUP($C$3&amp;"_"&amp;$A48,ALL_UNIVARIATE!$A:$H,MATCH('2| Univariate'!E$7,ALL_UNIVARIATE!$A$1:$H$1,0),FALSE)</f>
        <v>0.14188958877553701</v>
      </c>
      <c r="F48" t="str">
        <f>VLOOKUP($C$3&amp;"_"&amp;$A48,ALL_UNIVARIATE!$A:$H,MATCH('2| Univariate'!F$7,ALL_UNIVARIATE!$A$1:$H$1,0),FALSE)</f>
        <v>TDI</v>
      </c>
      <c r="G48">
        <f>VLOOKUP($C$3&amp;"_"&amp;$A48,ALL_UNIVARIATE!$A:$H,MATCH('2| Univariate'!G$7,ALL_UNIVARIATE!$A$1:$H$1,0),FALSE)</f>
        <v>-1</v>
      </c>
      <c r="H48">
        <f>VLOOKUP($C$3&amp;"_"&amp;$A48,ALL_UNIVARIATE!$A:$H,MATCH('2| Univariate'!H$7,ALL_UNIVARIATE!$A$1:$H$1,0),FALSE)</f>
        <v>1</v>
      </c>
    </row>
    <row r="49" spans="1:8" x14ac:dyDescent="0.25">
      <c r="A49" s="20">
        <v>42</v>
      </c>
      <c r="B49" t="str">
        <f>VLOOKUP($C$3&amp;"_"&amp;$A49,ALL_UNIVARIATE!$A:$H,MATCH('2| Univariate'!B$7,ALL_UNIVARIATE!$A$1:$H$1,0),FALSE)</f>
        <v>TDI_M2Q_L3Q</v>
      </c>
      <c r="C49" s="17">
        <f>VLOOKUP($C$3&amp;"_"&amp;$A49,ALL_UNIVARIATE!$A:$H,MATCH('2| Univariate'!C$7,ALL_UNIVARIATE!$A$1:$H$1,0),FALSE)</f>
        <v>-0.40144770567459598</v>
      </c>
      <c r="D49" s="17">
        <f>VLOOKUP($C$3&amp;"_"&amp;$A49,ALL_UNIVARIATE!$A:$H,MATCH('2| Univariate'!D$7,ALL_UNIVARIATE!$A$1:$H$1,0),FALSE)</f>
        <v>2.7890672455916799E-2</v>
      </c>
      <c r="E49" s="10">
        <f>VLOOKUP($C$3&amp;"_"&amp;$A49,ALL_UNIVARIATE!$A:$H,MATCH('2| Univariate'!E$7,ALL_UNIVARIATE!$A$1:$H$1,0),FALSE)</f>
        <v>0.161160260391396</v>
      </c>
      <c r="F49" t="str">
        <f>VLOOKUP($C$3&amp;"_"&amp;$A49,ALL_UNIVARIATE!$A:$H,MATCH('2| Univariate'!F$7,ALL_UNIVARIATE!$A$1:$H$1,0),FALSE)</f>
        <v>TDI</v>
      </c>
      <c r="G49">
        <f>VLOOKUP($C$3&amp;"_"&amp;$A49,ALL_UNIVARIATE!$A:$H,MATCH('2| Univariate'!G$7,ALL_UNIVARIATE!$A$1:$H$1,0),FALSE)</f>
        <v>-1</v>
      </c>
      <c r="H49">
        <f>VLOOKUP($C$3&amp;"_"&amp;$A49,ALL_UNIVARIATE!$A:$H,MATCH('2| Univariate'!H$7,ALL_UNIVARIATE!$A$1:$H$1,0),FALSE)</f>
        <v>1</v>
      </c>
    </row>
    <row r="50" spans="1:8" x14ac:dyDescent="0.25">
      <c r="A50" s="20">
        <v>43</v>
      </c>
      <c r="B50" t="str">
        <f>VLOOKUP($C$3&amp;"_"&amp;$A50,ALL_UNIVARIATE!$A:$H,MATCH('2| Univariate'!B$7,ALL_UNIVARIATE!$A$1:$H$1,0),FALSE)</f>
        <v>TDI_M2Q_L2Q</v>
      </c>
      <c r="C50" s="17">
        <f>VLOOKUP($C$3&amp;"_"&amp;$A50,ALL_UNIVARIATE!$A:$H,MATCH('2| Univariate'!C$7,ALL_UNIVARIATE!$A$1:$H$1,0),FALSE)</f>
        <v>-0.39999790369473598</v>
      </c>
      <c r="D50" s="17">
        <f>VLOOKUP($C$3&amp;"_"&amp;$A50,ALL_UNIVARIATE!$A:$H,MATCH('2| Univariate'!D$7,ALL_UNIVARIATE!$A$1:$H$1,0),FALSE)</f>
        <v>2.8513968758815199E-2</v>
      </c>
      <c r="E50" s="10">
        <f>VLOOKUP($C$3&amp;"_"&amp;$A50,ALL_UNIVARIATE!$A:$H,MATCH('2| Univariate'!E$7,ALL_UNIVARIATE!$A$1:$H$1,0),FALSE)</f>
        <v>0.15999832296018299</v>
      </c>
      <c r="F50" t="str">
        <f>VLOOKUP($C$3&amp;"_"&amp;$A50,ALL_UNIVARIATE!$A:$H,MATCH('2| Univariate'!F$7,ALL_UNIVARIATE!$A$1:$H$1,0),FALSE)</f>
        <v>TDI</v>
      </c>
      <c r="G50">
        <f>VLOOKUP($C$3&amp;"_"&amp;$A50,ALL_UNIVARIATE!$A:$H,MATCH('2| Univariate'!G$7,ALL_UNIVARIATE!$A$1:$H$1,0),FALSE)</f>
        <v>-1</v>
      </c>
      <c r="H50">
        <f>VLOOKUP($C$3&amp;"_"&amp;$A50,ALL_UNIVARIATE!$A:$H,MATCH('2| Univariate'!H$7,ALL_UNIVARIATE!$A$1:$H$1,0),FALSE)</f>
        <v>1</v>
      </c>
    </row>
    <row r="51" spans="1:8" x14ac:dyDescent="0.25">
      <c r="A51" s="20">
        <v>44</v>
      </c>
      <c r="B51" t="str">
        <f>VLOOKUP($C$3&amp;"_"&amp;$A51,ALL_UNIVARIATE!$A:$H,MATCH('2| Univariate'!B$7,ALL_UNIVARIATE!$A$1:$H$1,0),FALSE)</f>
        <v>TDI_M2Q_L1Q</v>
      </c>
      <c r="C51" s="17">
        <f>VLOOKUP($C$3&amp;"_"&amp;$A51,ALL_UNIVARIATE!$A:$H,MATCH('2| Univariate'!C$7,ALL_UNIVARIATE!$A$1:$H$1,0),FALSE)</f>
        <v>-0.37935279371717001</v>
      </c>
      <c r="D51" s="17">
        <f>VLOOKUP($C$3&amp;"_"&amp;$A51,ALL_UNIVARIATE!$A:$H,MATCH('2| Univariate'!D$7,ALL_UNIVARIATE!$A$1:$H$1,0),FALSE)</f>
        <v>3.8685900903667698E-2</v>
      </c>
      <c r="E51" s="10">
        <f>VLOOKUP($C$3&amp;"_"&amp;$A51,ALL_UNIVARIATE!$A:$H,MATCH('2| Univariate'!E$7,ALL_UNIVARIATE!$A$1:$H$1,0),FALSE)</f>
        <v>0.143908542101022</v>
      </c>
      <c r="F51" t="str">
        <f>VLOOKUP($C$3&amp;"_"&amp;$A51,ALL_UNIVARIATE!$A:$H,MATCH('2| Univariate'!F$7,ALL_UNIVARIATE!$A$1:$H$1,0),FALSE)</f>
        <v>TDI</v>
      </c>
      <c r="G51">
        <f>VLOOKUP($C$3&amp;"_"&amp;$A51,ALL_UNIVARIATE!$A:$H,MATCH('2| Univariate'!G$7,ALL_UNIVARIATE!$A$1:$H$1,0),FALSE)</f>
        <v>-1</v>
      </c>
      <c r="H51">
        <f>VLOOKUP($C$3&amp;"_"&amp;$A51,ALL_UNIVARIATE!$A:$H,MATCH('2| Univariate'!H$7,ALL_UNIVARIATE!$A$1:$H$1,0),FALSE)</f>
        <v>1</v>
      </c>
    </row>
    <row r="52" spans="1:8" x14ac:dyDescent="0.25">
      <c r="A52" s="20">
        <v>45</v>
      </c>
      <c r="B52" t="str">
        <f>VLOOKUP($C$3&amp;"_"&amp;$A52,ALL_UNIVARIATE!$A:$H,MATCH('2| Univariate'!B$7,ALL_UNIVARIATE!$A$1:$H$1,0),FALSE)</f>
        <v>TDI_M1Q_L4Q</v>
      </c>
      <c r="C52" s="17">
        <f>VLOOKUP($C$3&amp;"_"&amp;$A52,ALL_UNIVARIATE!$A:$H,MATCH('2| Univariate'!C$7,ALL_UNIVARIATE!$A$1:$H$1,0),FALSE)</f>
        <v>-0.38912576968915402</v>
      </c>
      <c r="D52" s="17">
        <f>VLOOKUP($C$3&amp;"_"&amp;$A52,ALL_UNIVARIATE!$A:$H,MATCH('2| Univariate'!D$7,ALL_UNIVARIATE!$A$1:$H$1,0),FALSE)</f>
        <v>3.3558037519757999E-2</v>
      </c>
      <c r="E52" s="10">
        <f>VLOOKUP($C$3&amp;"_"&amp;$A52,ALL_UNIVARIATE!$A:$H,MATCH('2| Univariate'!E$7,ALL_UNIVARIATE!$A$1:$H$1,0),FALSE)</f>
        <v>0.15141886463617699</v>
      </c>
      <c r="F52" t="str">
        <f>VLOOKUP($C$3&amp;"_"&amp;$A52,ALL_UNIVARIATE!$A:$H,MATCH('2| Univariate'!F$7,ALL_UNIVARIATE!$A$1:$H$1,0),FALSE)</f>
        <v>TDI</v>
      </c>
      <c r="G52">
        <f>VLOOKUP($C$3&amp;"_"&amp;$A52,ALL_UNIVARIATE!$A:$H,MATCH('2| Univariate'!G$7,ALL_UNIVARIATE!$A$1:$H$1,0),FALSE)</f>
        <v>-1</v>
      </c>
      <c r="H52">
        <f>VLOOKUP($C$3&amp;"_"&amp;$A52,ALL_UNIVARIATE!$A:$H,MATCH('2| Univariate'!H$7,ALL_UNIVARIATE!$A$1:$H$1,0),FALSE)</f>
        <v>1</v>
      </c>
    </row>
    <row r="53" spans="1:8" x14ac:dyDescent="0.25">
      <c r="A53" s="20">
        <v>46</v>
      </c>
      <c r="B53" t="str">
        <f>VLOOKUP($C$3&amp;"_"&amp;$A53,ALL_UNIVARIATE!$A:$H,MATCH('2| Univariate'!B$7,ALL_UNIVARIATE!$A$1:$H$1,0),FALSE)</f>
        <v>TDI_M1Q_L3Q</v>
      </c>
      <c r="C53" s="17">
        <f>VLOOKUP($C$3&amp;"_"&amp;$A53,ALL_UNIVARIATE!$A:$H,MATCH('2| Univariate'!C$7,ALL_UNIVARIATE!$A$1:$H$1,0),FALSE)</f>
        <v>-0.41283361488673498</v>
      </c>
      <c r="D53" s="17">
        <f>VLOOKUP($C$3&amp;"_"&amp;$A53,ALL_UNIVARIATE!$A:$H,MATCH('2| Univariate'!D$7,ALL_UNIVARIATE!$A$1:$H$1,0),FALSE)</f>
        <v>2.3371647407793E-2</v>
      </c>
      <c r="E53" s="10">
        <f>VLOOKUP($C$3&amp;"_"&amp;$A53,ALL_UNIVARIATE!$A:$H,MATCH('2| Univariate'!E$7,ALL_UNIVARIATE!$A$1:$H$1,0),FALSE)</f>
        <v>0.17043159358044899</v>
      </c>
      <c r="F53" t="str">
        <f>VLOOKUP($C$3&amp;"_"&amp;$A53,ALL_UNIVARIATE!$A:$H,MATCH('2| Univariate'!F$7,ALL_UNIVARIATE!$A$1:$H$1,0),FALSE)</f>
        <v>TDI</v>
      </c>
      <c r="G53">
        <f>VLOOKUP($C$3&amp;"_"&amp;$A53,ALL_UNIVARIATE!$A:$H,MATCH('2| Univariate'!G$7,ALL_UNIVARIATE!$A$1:$H$1,0),FALSE)</f>
        <v>-1</v>
      </c>
      <c r="H53">
        <f>VLOOKUP($C$3&amp;"_"&amp;$A53,ALL_UNIVARIATE!$A:$H,MATCH('2| Univariate'!H$7,ALL_UNIVARIATE!$A$1:$H$1,0),FALSE)</f>
        <v>1</v>
      </c>
    </row>
    <row r="54" spans="1:8" x14ac:dyDescent="0.25">
      <c r="A54" s="20">
        <v>47</v>
      </c>
      <c r="B54" t="str">
        <f>VLOOKUP($C$3&amp;"_"&amp;$A54,ALL_UNIVARIATE!$A:$H,MATCH('2| Univariate'!B$7,ALL_UNIVARIATE!$A$1:$H$1,0),FALSE)</f>
        <v>TDI_M1Q_L2Q</v>
      </c>
      <c r="C54" s="17">
        <f>VLOOKUP($C$3&amp;"_"&amp;$A54,ALL_UNIVARIATE!$A:$H,MATCH('2| Univariate'!C$7,ALL_UNIVARIATE!$A$1:$H$1,0),FALSE)</f>
        <v>-0.38584580995467499</v>
      </c>
      <c r="D54" s="17">
        <f>VLOOKUP($C$3&amp;"_"&amp;$A54,ALL_UNIVARIATE!$A:$H,MATCH('2| Univariate'!D$7,ALL_UNIVARIATE!$A$1:$H$1,0),FALSE)</f>
        <v>3.5213850732379197E-2</v>
      </c>
      <c r="E54" s="10">
        <f>VLOOKUP($C$3&amp;"_"&amp;$A54,ALL_UNIVARIATE!$A:$H,MATCH('2| Univariate'!E$7,ALL_UNIVARIATE!$A$1:$H$1,0),FALSE)</f>
        <v>0.148876989059579</v>
      </c>
      <c r="F54" t="str">
        <f>VLOOKUP($C$3&amp;"_"&amp;$A54,ALL_UNIVARIATE!$A:$H,MATCH('2| Univariate'!F$7,ALL_UNIVARIATE!$A$1:$H$1,0),FALSE)</f>
        <v>TDI</v>
      </c>
      <c r="G54">
        <f>VLOOKUP($C$3&amp;"_"&amp;$A54,ALL_UNIVARIATE!$A:$H,MATCH('2| Univariate'!G$7,ALL_UNIVARIATE!$A$1:$H$1,0),FALSE)</f>
        <v>-1</v>
      </c>
      <c r="H54">
        <f>VLOOKUP($C$3&amp;"_"&amp;$A54,ALL_UNIVARIATE!$A:$H,MATCH('2| Univariate'!H$7,ALL_UNIVARIATE!$A$1:$H$1,0),FALSE)</f>
        <v>1</v>
      </c>
    </row>
    <row r="55" spans="1:8" x14ac:dyDescent="0.25">
      <c r="A55" s="20">
        <v>48</v>
      </c>
      <c r="B55" t="str">
        <f>VLOOKUP($C$3&amp;"_"&amp;$A55,ALL_UNIVARIATE!$A:$H,MATCH('2| Univariate'!B$7,ALL_UNIVARIATE!$A$1:$H$1,0),FALSE)</f>
        <v>TDI_M1Q_L1Q</v>
      </c>
      <c r="C55" s="17">
        <f>VLOOKUP($C$3&amp;"_"&amp;$A55,ALL_UNIVARIATE!$A:$H,MATCH('2| Univariate'!C$7,ALL_UNIVARIATE!$A$1:$H$1,0),FALSE)</f>
        <v>-0.37167109208876697</v>
      </c>
      <c r="D55" s="17">
        <f>VLOOKUP($C$3&amp;"_"&amp;$A55,ALL_UNIVARIATE!$A:$H,MATCH('2| Univariate'!D$7,ALL_UNIVARIATE!$A$1:$H$1,0),FALSE)</f>
        <v>4.3142927638775502E-2</v>
      </c>
      <c r="E55" s="10">
        <f>VLOOKUP($C$3&amp;"_"&amp;$A55,ALL_UNIVARIATE!$A:$H,MATCH('2| Univariate'!E$7,ALL_UNIVARIATE!$A$1:$H$1,0),FALSE)</f>
        <v>0.13813940069445599</v>
      </c>
      <c r="F55" t="str">
        <f>VLOOKUP($C$3&amp;"_"&amp;$A55,ALL_UNIVARIATE!$A:$H,MATCH('2| Univariate'!F$7,ALL_UNIVARIATE!$A$1:$H$1,0),FALSE)</f>
        <v>TDI</v>
      </c>
      <c r="G55">
        <f>VLOOKUP($C$3&amp;"_"&amp;$A55,ALL_UNIVARIATE!$A:$H,MATCH('2| Univariate'!G$7,ALL_UNIVARIATE!$A$1:$H$1,0),FALSE)</f>
        <v>-1</v>
      </c>
      <c r="H55">
        <f>VLOOKUP($C$3&amp;"_"&amp;$A55,ALL_UNIVARIATE!$A:$H,MATCH('2| Univariate'!H$7,ALL_UNIVARIATE!$A$1:$H$1,0),FALSE)</f>
        <v>1</v>
      </c>
    </row>
    <row r="56" spans="1:8" x14ac:dyDescent="0.25">
      <c r="A56" s="20">
        <v>49</v>
      </c>
      <c r="B56" t="str">
        <f>VLOOKUP($C$3&amp;"_"&amp;$A56,ALL_UNIVARIATE!$A:$H,MATCH('2| Univariate'!B$7,ALL_UNIVARIATE!$A$1:$H$1,0),FALSE)</f>
        <v>MRR_M4Q_L4Q</v>
      </c>
      <c r="C56" s="17">
        <f>VLOOKUP($C$3&amp;"_"&amp;$A56,ALL_UNIVARIATE!$A:$H,MATCH('2| Univariate'!C$7,ALL_UNIVARIATE!$A$1:$H$1,0),FALSE)</f>
        <v>0.38495671906308598</v>
      </c>
      <c r="D56" s="17">
        <f>VLOOKUP($C$3&amp;"_"&amp;$A56,ALL_UNIVARIATE!$A:$H,MATCH('2| Univariate'!D$7,ALL_UNIVARIATE!$A$1:$H$1,0),FALSE)</f>
        <v>3.5673857235047297E-2</v>
      </c>
      <c r="E56" s="10">
        <f>VLOOKUP($C$3&amp;"_"&amp;$A56,ALL_UNIVARIATE!$A:$H,MATCH('2| Univariate'!E$7,ALL_UNIVARIATE!$A$1:$H$1,0),FALSE)</f>
        <v>0.148191675551816</v>
      </c>
      <c r="F56" t="str">
        <f>VLOOKUP($C$3&amp;"_"&amp;$A56,ALL_UNIVARIATE!$A:$H,MATCH('2| Univariate'!F$7,ALL_UNIVARIATE!$A$1:$H$1,0),FALSE)</f>
        <v>MRR</v>
      </c>
      <c r="G56">
        <f>VLOOKUP($C$3&amp;"_"&amp;$A56,ALL_UNIVARIATE!$A:$H,MATCH('2| Univariate'!G$7,ALL_UNIVARIATE!$A$1:$H$1,0),FALSE)</f>
        <v>1</v>
      </c>
      <c r="H56">
        <f>VLOOKUP($C$3&amp;"_"&amp;$A56,ALL_UNIVARIATE!$A:$H,MATCH('2| Univariate'!H$7,ALL_UNIVARIATE!$A$1:$H$1,0),FALSE)</f>
        <v>1</v>
      </c>
    </row>
    <row r="57" spans="1:8" x14ac:dyDescent="0.25">
      <c r="A57" s="20">
        <v>50</v>
      </c>
      <c r="B57" t="str">
        <f>VLOOKUP($C$3&amp;"_"&amp;$A57,ALL_UNIVARIATE!$A:$H,MATCH('2| Univariate'!B$7,ALL_UNIVARIATE!$A$1:$H$1,0),FALSE)</f>
        <v>MRR_M4Q_L3Q</v>
      </c>
      <c r="C57" s="17">
        <f>VLOOKUP($C$3&amp;"_"&amp;$A57,ALL_UNIVARIATE!$A:$H,MATCH('2| Univariate'!C$7,ALL_UNIVARIATE!$A$1:$H$1,0),FALSE)</f>
        <v>0.38611513040030099</v>
      </c>
      <c r="D57" s="17">
        <f>VLOOKUP($C$3&amp;"_"&amp;$A57,ALL_UNIVARIATE!$A:$H,MATCH('2| Univariate'!D$7,ALL_UNIVARIATE!$A$1:$H$1,0),FALSE)</f>
        <v>3.5075455042654198E-2</v>
      </c>
      <c r="E57" s="10">
        <f>VLOOKUP($C$3&amp;"_"&amp;$A57,ALL_UNIVARIATE!$A:$H,MATCH('2| Univariate'!E$7,ALL_UNIVARIATE!$A$1:$H$1,0),FALSE)</f>
        <v>0.14908489392404201</v>
      </c>
      <c r="F57" t="str">
        <f>VLOOKUP($C$3&amp;"_"&amp;$A57,ALL_UNIVARIATE!$A:$H,MATCH('2| Univariate'!F$7,ALL_UNIVARIATE!$A$1:$H$1,0),FALSE)</f>
        <v>MRR</v>
      </c>
      <c r="G57">
        <f>VLOOKUP($C$3&amp;"_"&amp;$A57,ALL_UNIVARIATE!$A:$H,MATCH('2| Univariate'!G$7,ALL_UNIVARIATE!$A$1:$H$1,0),FALSE)</f>
        <v>1</v>
      </c>
      <c r="H57">
        <f>VLOOKUP($C$3&amp;"_"&amp;$A57,ALL_UNIVARIATE!$A:$H,MATCH('2| Univariate'!H$7,ALL_UNIVARIATE!$A$1:$H$1,0),FALSE)</f>
        <v>1</v>
      </c>
    </row>
    <row r="58" spans="1:8" x14ac:dyDescent="0.25">
      <c r="A58" s="20">
        <v>51</v>
      </c>
      <c r="B58" t="str">
        <f>VLOOKUP($C$3&amp;"_"&amp;$A58,ALL_UNIVARIATE!$A:$H,MATCH('2| Univariate'!B$7,ALL_UNIVARIATE!$A$1:$H$1,0),FALSE)</f>
        <v>MRR_M4Q_L2Q</v>
      </c>
      <c r="C58" s="17">
        <f>VLOOKUP($C$3&amp;"_"&amp;$A58,ALL_UNIVARIATE!$A:$H,MATCH('2| Univariate'!C$7,ALL_UNIVARIATE!$A$1:$H$1,0),FALSE)</f>
        <v>0.35092505183842299</v>
      </c>
      <c r="D58" s="17">
        <f>VLOOKUP($C$3&amp;"_"&amp;$A58,ALL_UNIVARIATE!$A:$H,MATCH('2| Univariate'!D$7,ALL_UNIVARIATE!$A$1:$H$1,0),FALSE)</f>
        <v>5.7250492193952701E-2</v>
      </c>
      <c r="E58" s="10">
        <f>VLOOKUP($C$3&amp;"_"&amp;$A58,ALL_UNIVARIATE!$A:$H,MATCH('2| Univariate'!E$7,ALL_UNIVARIATE!$A$1:$H$1,0),FALSE)</f>
        <v>0.12314839200779901</v>
      </c>
      <c r="F58" t="str">
        <f>VLOOKUP($C$3&amp;"_"&amp;$A58,ALL_UNIVARIATE!$A:$H,MATCH('2| Univariate'!F$7,ALL_UNIVARIATE!$A$1:$H$1,0),FALSE)</f>
        <v>MRR</v>
      </c>
      <c r="G58">
        <f>VLOOKUP($C$3&amp;"_"&amp;$A58,ALL_UNIVARIATE!$A:$H,MATCH('2| Univariate'!G$7,ALL_UNIVARIATE!$A$1:$H$1,0),FALSE)</f>
        <v>1</v>
      </c>
      <c r="H58">
        <f>VLOOKUP($C$3&amp;"_"&amp;$A58,ALL_UNIVARIATE!$A:$H,MATCH('2| Univariate'!H$7,ALL_UNIVARIATE!$A$1:$H$1,0),FALSE)</f>
        <v>1</v>
      </c>
    </row>
    <row r="59" spans="1:8" x14ac:dyDescent="0.25">
      <c r="A59" s="20">
        <v>52</v>
      </c>
      <c r="B59" t="str">
        <f>VLOOKUP($C$3&amp;"_"&amp;$A59,ALL_UNIVARIATE!$A:$H,MATCH('2| Univariate'!B$7,ALL_UNIVARIATE!$A$1:$H$1,0),FALSE)</f>
        <v>MRR_M4Q_L1Q</v>
      </c>
      <c r="C59" s="17">
        <f>VLOOKUP($C$3&amp;"_"&amp;$A59,ALL_UNIVARIATE!$A:$H,MATCH('2| Univariate'!C$7,ALL_UNIVARIATE!$A$1:$H$1,0),FALSE)</f>
        <v>0.31898158145643002</v>
      </c>
      <c r="D59" s="17">
        <f>VLOOKUP($C$3&amp;"_"&amp;$A59,ALL_UNIVARIATE!$A:$H,MATCH('2| Univariate'!D$7,ALL_UNIVARIATE!$A$1:$H$1,0),FALSE)</f>
        <v>8.5777601962857997E-2</v>
      </c>
      <c r="E59" s="10">
        <f>VLOOKUP($C$3&amp;"_"&amp;$A59,ALL_UNIVARIATE!$A:$H,MATCH('2| Univariate'!E$7,ALL_UNIVARIATE!$A$1:$H$1,0),FALSE)</f>
        <v>0.10174924930844501</v>
      </c>
      <c r="F59" t="str">
        <f>VLOOKUP($C$3&amp;"_"&amp;$A59,ALL_UNIVARIATE!$A:$H,MATCH('2| Univariate'!F$7,ALL_UNIVARIATE!$A$1:$H$1,0),FALSE)</f>
        <v>MRR</v>
      </c>
      <c r="G59">
        <f>VLOOKUP($C$3&amp;"_"&amp;$A59,ALL_UNIVARIATE!$A:$H,MATCH('2| Univariate'!G$7,ALL_UNIVARIATE!$A$1:$H$1,0),FALSE)</f>
        <v>1</v>
      </c>
      <c r="H59">
        <f>VLOOKUP($C$3&amp;"_"&amp;$A59,ALL_UNIVARIATE!$A:$H,MATCH('2| Univariate'!H$7,ALL_UNIVARIATE!$A$1:$H$1,0),FALSE)</f>
        <v>1</v>
      </c>
    </row>
    <row r="60" spans="1:8" x14ac:dyDescent="0.25">
      <c r="A60" s="20">
        <v>53</v>
      </c>
      <c r="B60" t="str">
        <f>VLOOKUP($C$3&amp;"_"&amp;$A60,ALL_UNIVARIATE!$A:$H,MATCH('2| Univariate'!B$7,ALL_UNIVARIATE!$A$1:$H$1,0),FALSE)</f>
        <v>MRR_M3Q_L4Q</v>
      </c>
      <c r="C60" s="17">
        <f>VLOOKUP($C$3&amp;"_"&amp;$A60,ALL_UNIVARIATE!$A:$H,MATCH('2| Univariate'!C$7,ALL_UNIVARIATE!$A$1:$H$1,0),FALSE)</f>
        <v>0.39374844578250801</v>
      </c>
      <c r="D60" s="17">
        <f>VLOOKUP($C$3&amp;"_"&amp;$A60,ALL_UNIVARIATE!$A:$H,MATCH('2| Univariate'!D$7,ALL_UNIVARIATE!$A$1:$H$1,0),FALSE)</f>
        <v>3.1331792033344998E-2</v>
      </c>
      <c r="E60" s="10">
        <f>VLOOKUP($C$3&amp;"_"&amp;$A60,ALL_UNIVARIATE!$A:$H,MATCH('2| Univariate'!E$7,ALL_UNIVARIATE!$A$1:$H$1,0),FALSE)</f>
        <v>0.15503783855614101</v>
      </c>
      <c r="F60" t="str">
        <f>VLOOKUP($C$3&amp;"_"&amp;$A60,ALL_UNIVARIATE!$A:$H,MATCH('2| Univariate'!F$7,ALL_UNIVARIATE!$A$1:$H$1,0),FALSE)</f>
        <v>MRR</v>
      </c>
      <c r="G60">
        <f>VLOOKUP($C$3&amp;"_"&amp;$A60,ALL_UNIVARIATE!$A:$H,MATCH('2| Univariate'!G$7,ALL_UNIVARIATE!$A$1:$H$1,0),FALSE)</f>
        <v>1</v>
      </c>
      <c r="H60">
        <f>VLOOKUP($C$3&amp;"_"&amp;$A60,ALL_UNIVARIATE!$A:$H,MATCH('2| Univariate'!H$7,ALL_UNIVARIATE!$A$1:$H$1,0),FALSE)</f>
        <v>1</v>
      </c>
    </row>
    <row r="61" spans="1:8" x14ac:dyDescent="0.25">
      <c r="A61" s="20">
        <v>54</v>
      </c>
      <c r="B61" t="str">
        <f>VLOOKUP($C$3&amp;"_"&amp;$A61,ALL_UNIVARIATE!$A:$H,MATCH('2| Univariate'!B$7,ALL_UNIVARIATE!$A$1:$H$1,0),FALSE)</f>
        <v>MRR_M3Q_L3Q</v>
      </c>
      <c r="C61" s="17">
        <f>VLOOKUP($C$3&amp;"_"&amp;$A61,ALL_UNIVARIATE!$A:$H,MATCH('2| Univariate'!C$7,ALL_UNIVARIATE!$A$1:$H$1,0),FALSE)</f>
        <v>0.37852556811525601</v>
      </c>
      <c r="D61" s="17">
        <f>VLOOKUP($C$3&amp;"_"&amp;$A61,ALL_UNIVARIATE!$A:$H,MATCH('2| Univariate'!D$7,ALL_UNIVARIATE!$A$1:$H$1,0),FALSE)</f>
        <v>3.9147322099010798E-2</v>
      </c>
      <c r="E61" s="10">
        <f>VLOOKUP($C$3&amp;"_"&amp;$A61,ALL_UNIVARIATE!$A:$H,MATCH('2| Univariate'!E$7,ALL_UNIVARIATE!$A$1:$H$1,0),FALSE)</f>
        <v>0.14328160571697701</v>
      </c>
      <c r="F61" t="str">
        <f>VLOOKUP($C$3&amp;"_"&amp;$A61,ALL_UNIVARIATE!$A:$H,MATCH('2| Univariate'!F$7,ALL_UNIVARIATE!$A$1:$H$1,0),FALSE)</f>
        <v>MRR</v>
      </c>
      <c r="G61">
        <f>VLOOKUP($C$3&amp;"_"&amp;$A61,ALL_UNIVARIATE!$A:$H,MATCH('2| Univariate'!G$7,ALL_UNIVARIATE!$A$1:$H$1,0),FALSE)</f>
        <v>1</v>
      </c>
      <c r="H61">
        <f>VLOOKUP($C$3&amp;"_"&amp;$A61,ALL_UNIVARIATE!$A:$H,MATCH('2| Univariate'!H$7,ALL_UNIVARIATE!$A$1:$H$1,0),FALSE)</f>
        <v>1</v>
      </c>
    </row>
    <row r="62" spans="1:8" x14ac:dyDescent="0.25">
      <c r="A62" s="20">
        <v>55</v>
      </c>
      <c r="B62" t="str">
        <f>VLOOKUP($C$3&amp;"_"&amp;$A62,ALL_UNIVARIATE!$A:$H,MATCH('2| Univariate'!B$7,ALL_UNIVARIATE!$A$1:$H$1,0),FALSE)</f>
        <v>MRR_M3Q_L2Q</v>
      </c>
      <c r="C62" s="17">
        <f>VLOOKUP($C$3&amp;"_"&amp;$A62,ALL_UNIVARIATE!$A:$H,MATCH('2| Univariate'!C$7,ALL_UNIVARIATE!$A$1:$H$1,0),FALSE)</f>
        <v>0.330605125519146</v>
      </c>
      <c r="D62" s="17">
        <f>VLOOKUP($C$3&amp;"_"&amp;$A62,ALL_UNIVARIATE!$A:$H,MATCH('2| Univariate'!D$7,ALL_UNIVARIATE!$A$1:$H$1,0),FALSE)</f>
        <v>7.4356344899926693E-2</v>
      </c>
      <c r="E62" s="10">
        <f>VLOOKUP($C$3&amp;"_"&amp;$A62,ALL_UNIVARIATE!$A:$H,MATCH('2| Univariate'!E$7,ALL_UNIVARIATE!$A$1:$H$1,0),FALSE)</f>
        <v>0.10929974901953</v>
      </c>
      <c r="F62" t="str">
        <f>VLOOKUP($C$3&amp;"_"&amp;$A62,ALL_UNIVARIATE!$A:$H,MATCH('2| Univariate'!F$7,ALL_UNIVARIATE!$A$1:$H$1,0),FALSE)</f>
        <v>MRR</v>
      </c>
      <c r="G62">
        <f>VLOOKUP($C$3&amp;"_"&amp;$A62,ALL_UNIVARIATE!$A:$H,MATCH('2| Univariate'!G$7,ALL_UNIVARIATE!$A$1:$H$1,0),FALSE)</f>
        <v>1</v>
      </c>
      <c r="H62">
        <f>VLOOKUP($C$3&amp;"_"&amp;$A62,ALL_UNIVARIATE!$A:$H,MATCH('2| Univariate'!H$7,ALL_UNIVARIATE!$A$1:$H$1,0),FALSE)</f>
        <v>1</v>
      </c>
    </row>
    <row r="63" spans="1:8" x14ac:dyDescent="0.25">
      <c r="A63" s="20">
        <v>56</v>
      </c>
      <c r="B63" t="str">
        <f>VLOOKUP($C$3&amp;"_"&amp;$A63,ALL_UNIVARIATE!$A:$H,MATCH('2| Univariate'!B$7,ALL_UNIVARIATE!$A$1:$H$1,0),FALSE)</f>
        <v>MRR_M3Q_L1Q</v>
      </c>
      <c r="C63" s="17">
        <f>VLOOKUP($C$3&amp;"_"&amp;$A63,ALL_UNIVARIATE!$A:$H,MATCH('2| Univariate'!C$7,ALL_UNIVARIATE!$A$1:$H$1,0),FALSE)</f>
        <v>0.29755443156183797</v>
      </c>
      <c r="D63" s="17">
        <f>VLOOKUP($C$3&amp;"_"&amp;$A63,ALL_UNIVARIATE!$A:$H,MATCH('2| Univariate'!D$7,ALL_UNIVARIATE!$A$1:$H$1,0),FALSE)</f>
        <v>0.110280573616335</v>
      </c>
      <c r="E63" s="10">
        <f>VLOOKUP($C$3&amp;"_"&amp;$A63,ALL_UNIVARIATE!$A:$H,MATCH('2| Univariate'!E$7,ALL_UNIVARIATE!$A$1:$H$1,0),FALSE)</f>
        <v>8.8538639742088698E-2</v>
      </c>
      <c r="F63" t="str">
        <f>VLOOKUP($C$3&amp;"_"&amp;$A63,ALL_UNIVARIATE!$A:$H,MATCH('2| Univariate'!F$7,ALL_UNIVARIATE!$A$1:$H$1,0),FALSE)</f>
        <v>MRR</v>
      </c>
      <c r="G63">
        <f>VLOOKUP($C$3&amp;"_"&amp;$A63,ALL_UNIVARIATE!$A:$H,MATCH('2| Univariate'!G$7,ALL_UNIVARIATE!$A$1:$H$1,0),FALSE)</f>
        <v>1</v>
      </c>
      <c r="H63">
        <f>VLOOKUP($C$3&amp;"_"&amp;$A63,ALL_UNIVARIATE!$A:$H,MATCH('2| Univariate'!H$7,ALL_UNIVARIATE!$A$1:$H$1,0),FALSE)</f>
        <v>1</v>
      </c>
    </row>
    <row r="64" spans="1:8" x14ac:dyDescent="0.25">
      <c r="A64" s="20">
        <v>57</v>
      </c>
      <c r="B64" t="str">
        <f>VLOOKUP($C$3&amp;"_"&amp;$A64,ALL_UNIVARIATE!$A:$H,MATCH('2| Univariate'!B$7,ALL_UNIVARIATE!$A$1:$H$1,0),FALSE)</f>
        <v>MRR_M2Q_L4Q</v>
      </c>
      <c r="C64" s="17">
        <f>VLOOKUP($C$3&amp;"_"&amp;$A64,ALL_UNIVARIATE!$A:$H,MATCH('2| Univariate'!C$7,ALL_UNIVARIATE!$A$1:$H$1,0),FALSE)</f>
        <v>0.387845139500408</v>
      </c>
      <c r="D64" s="17">
        <f>VLOOKUP($C$3&amp;"_"&amp;$A64,ALL_UNIVARIATE!$A:$H,MATCH('2| Univariate'!D$7,ALL_UNIVARIATE!$A$1:$H$1,0),FALSE)</f>
        <v>3.4196881216059599E-2</v>
      </c>
      <c r="E64" s="10">
        <f>VLOOKUP($C$3&amp;"_"&amp;$A64,ALL_UNIVARIATE!$A:$H,MATCH('2| Univariate'!E$7,ALL_UNIVARIATE!$A$1:$H$1,0),FALSE)</f>
        <v>0.15042385223409099</v>
      </c>
      <c r="F64" t="str">
        <f>VLOOKUP($C$3&amp;"_"&amp;$A64,ALL_UNIVARIATE!$A:$H,MATCH('2| Univariate'!F$7,ALL_UNIVARIATE!$A$1:$H$1,0),FALSE)</f>
        <v>MRR</v>
      </c>
      <c r="G64">
        <f>VLOOKUP($C$3&amp;"_"&amp;$A64,ALL_UNIVARIATE!$A:$H,MATCH('2| Univariate'!G$7,ALL_UNIVARIATE!$A$1:$H$1,0),FALSE)</f>
        <v>1</v>
      </c>
      <c r="H64">
        <f>VLOOKUP($C$3&amp;"_"&amp;$A64,ALL_UNIVARIATE!$A:$H,MATCH('2| Univariate'!H$7,ALL_UNIVARIATE!$A$1:$H$1,0),FALSE)</f>
        <v>1</v>
      </c>
    </row>
    <row r="65" spans="1:8" x14ac:dyDescent="0.25">
      <c r="A65" s="20">
        <v>58</v>
      </c>
      <c r="B65" t="str">
        <f>VLOOKUP($C$3&amp;"_"&amp;$A65,ALL_UNIVARIATE!$A:$H,MATCH('2| Univariate'!B$7,ALL_UNIVARIATE!$A$1:$H$1,0),FALSE)</f>
        <v>MRR_M2Q_L3Q</v>
      </c>
      <c r="C65" s="17">
        <f>VLOOKUP($C$3&amp;"_"&amp;$A65,ALL_UNIVARIATE!$A:$H,MATCH('2| Univariate'!C$7,ALL_UNIVARIATE!$A$1:$H$1,0),FALSE)</f>
        <v>0.363779038272044</v>
      </c>
      <c r="D65" s="17">
        <f>VLOOKUP($C$3&amp;"_"&amp;$A65,ALL_UNIVARIATE!$A:$H,MATCH('2| Univariate'!D$7,ALL_UNIVARIATE!$A$1:$H$1,0),FALSE)</f>
        <v>4.8139677437145402E-2</v>
      </c>
      <c r="E65" s="10">
        <f>VLOOKUP($C$3&amp;"_"&amp;$A65,ALL_UNIVARIATE!$A:$H,MATCH('2| Univariate'!E$7,ALL_UNIVARIATE!$A$1:$H$1,0),FALSE)</f>
        <v>0.132335188686133</v>
      </c>
      <c r="F65" t="str">
        <f>VLOOKUP($C$3&amp;"_"&amp;$A65,ALL_UNIVARIATE!$A:$H,MATCH('2| Univariate'!F$7,ALL_UNIVARIATE!$A$1:$H$1,0),FALSE)</f>
        <v>MRR</v>
      </c>
      <c r="G65">
        <f>VLOOKUP($C$3&amp;"_"&amp;$A65,ALL_UNIVARIATE!$A:$H,MATCH('2| Univariate'!G$7,ALL_UNIVARIATE!$A$1:$H$1,0),FALSE)</f>
        <v>1</v>
      </c>
      <c r="H65">
        <f>VLOOKUP($C$3&amp;"_"&amp;$A65,ALL_UNIVARIATE!$A:$H,MATCH('2| Univariate'!H$7,ALL_UNIVARIATE!$A$1:$H$1,0),FALSE)</f>
        <v>1</v>
      </c>
    </row>
    <row r="66" spans="1:8" x14ac:dyDescent="0.25">
      <c r="A66" s="20">
        <v>59</v>
      </c>
      <c r="B66" t="str">
        <f>VLOOKUP($C$3&amp;"_"&amp;$A66,ALL_UNIVARIATE!$A:$H,MATCH('2| Univariate'!B$7,ALL_UNIVARIATE!$A$1:$H$1,0),FALSE)</f>
        <v>MRR_M2Q_L2Q</v>
      </c>
      <c r="C66" s="17">
        <f>VLOOKUP($C$3&amp;"_"&amp;$A66,ALL_UNIVARIATE!$A:$H,MATCH('2| Univariate'!C$7,ALL_UNIVARIATE!$A$1:$H$1,0),FALSE)</f>
        <v>0.30703579927042002</v>
      </c>
      <c r="D66" s="17">
        <f>VLOOKUP($C$3&amp;"_"&amp;$A66,ALL_UNIVARIATE!$A:$H,MATCH('2| Univariate'!D$7,ALL_UNIVARIATE!$A$1:$H$1,0),FALSE)</f>
        <v>9.8864038101464394E-2</v>
      </c>
      <c r="E66" s="10">
        <f>VLOOKUP($C$3&amp;"_"&amp;$A66,ALL_UNIVARIATE!$A:$H,MATCH('2| Univariate'!E$7,ALL_UNIVARIATE!$A$1:$H$1,0),FALSE)</f>
        <v>9.42709820336258E-2</v>
      </c>
      <c r="F66" t="str">
        <f>VLOOKUP($C$3&amp;"_"&amp;$A66,ALL_UNIVARIATE!$A:$H,MATCH('2| Univariate'!F$7,ALL_UNIVARIATE!$A$1:$H$1,0),FALSE)</f>
        <v>MRR</v>
      </c>
      <c r="G66">
        <f>VLOOKUP($C$3&amp;"_"&amp;$A66,ALL_UNIVARIATE!$A:$H,MATCH('2| Univariate'!G$7,ALL_UNIVARIATE!$A$1:$H$1,0),FALSE)</f>
        <v>1</v>
      </c>
      <c r="H66">
        <f>VLOOKUP($C$3&amp;"_"&amp;$A66,ALL_UNIVARIATE!$A:$H,MATCH('2| Univariate'!H$7,ALL_UNIVARIATE!$A$1:$H$1,0),FALSE)</f>
        <v>1</v>
      </c>
    </row>
    <row r="67" spans="1:8" x14ac:dyDescent="0.25">
      <c r="A67" s="20">
        <v>60</v>
      </c>
      <c r="B67" t="str">
        <f>VLOOKUP($C$3&amp;"_"&amp;$A67,ALL_UNIVARIATE!$A:$H,MATCH('2| Univariate'!B$7,ALL_UNIVARIATE!$A$1:$H$1,0),FALSE)</f>
        <v>MRR_M2Q_L1Q</v>
      </c>
      <c r="C67" s="17">
        <f>VLOOKUP($C$3&amp;"_"&amp;$A67,ALL_UNIVARIATE!$A:$H,MATCH('2| Univariate'!C$7,ALL_UNIVARIATE!$A$1:$H$1,0),FALSE)</f>
        <v>0.26494360339998302</v>
      </c>
      <c r="D67" s="17">
        <f>VLOOKUP($C$3&amp;"_"&amp;$A67,ALL_UNIVARIATE!$A:$H,MATCH('2| Univariate'!D$7,ALL_UNIVARIATE!$A$1:$H$1,0),FALSE)</f>
        <v>0.15709022960362801</v>
      </c>
      <c r="E67" s="10">
        <f>VLOOKUP($C$3&amp;"_"&amp;$A67,ALL_UNIVARIATE!$A:$H,MATCH('2| Univariate'!E$7,ALL_UNIVARIATE!$A$1:$H$1,0),FALSE)</f>
        <v>7.0195112982567698E-2</v>
      </c>
      <c r="F67" t="str">
        <f>VLOOKUP($C$3&amp;"_"&amp;$A67,ALL_UNIVARIATE!$A:$H,MATCH('2| Univariate'!F$7,ALL_UNIVARIATE!$A$1:$H$1,0),FALSE)</f>
        <v>MRR</v>
      </c>
      <c r="G67">
        <f>VLOOKUP($C$3&amp;"_"&amp;$A67,ALL_UNIVARIATE!$A:$H,MATCH('2| Univariate'!G$7,ALL_UNIVARIATE!$A$1:$H$1,0),FALSE)</f>
        <v>1</v>
      </c>
      <c r="H67">
        <f>VLOOKUP($C$3&amp;"_"&amp;$A67,ALL_UNIVARIATE!$A:$H,MATCH('2| Univariate'!H$7,ALL_UNIVARIATE!$A$1:$H$1,0),FALSE)</f>
        <v>1</v>
      </c>
    </row>
    <row r="68" spans="1:8" x14ac:dyDescent="0.25">
      <c r="A68" s="20">
        <v>61</v>
      </c>
      <c r="B68" t="str">
        <f>VLOOKUP($C$3&amp;"_"&amp;$A68,ALL_UNIVARIATE!$A:$H,MATCH('2| Univariate'!B$7,ALL_UNIVARIATE!$A$1:$H$1,0),FALSE)</f>
        <v>MRR_M1Q_L4Q</v>
      </c>
      <c r="C68" s="17">
        <f>VLOOKUP($C$3&amp;"_"&amp;$A68,ALL_UNIVARIATE!$A:$H,MATCH('2| Univariate'!C$7,ALL_UNIVARIATE!$A$1:$H$1,0),FALSE)</f>
        <v>0.37095962968268398</v>
      </c>
      <c r="D68" s="17">
        <f>VLOOKUP($C$3&amp;"_"&amp;$A68,ALL_UNIVARIATE!$A:$H,MATCH('2| Univariate'!D$7,ALL_UNIVARIATE!$A$1:$H$1,0),FALSE)</f>
        <v>4.3575648150398903E-2</v>
      </c>
      <c r="E68" s="10">
        <f>VLOOKUP($C$3&amp;"_"&amp;$A68,ALL_UNIVARIATE!$A:$H,MATCH('2| Univariate'!E$7,ALL_UNIVARIATE!$A$1:$H$1,0),FALSE)</f>
        <v>0.137611046854314</v>
      </c>
      <c r="F68" t="str">
        <f>VLOOKUP($C$3&amp;"_"&amp;$A68,ALL_UNIVARIATE!$A:$H,MATCH('2| Univariate'!F$7,ALL_UNIVARIATE!$A$1:$H$1,0),FALSE)</f>
        <v>MRR</v>
      </c>
      <c r="G68">
        <f>VLOOKUP($C$3&amp;"_"&amp;$A68,ALL_UNIVARIATE!$A:$H,MATCH('2| Univariate'!G$7,ALL_UNIVARIATE!$A$1:$H$1,0),FALSE)</f>
        <v>1</v>
      </c>
      <c r="H68">
        <f>VLOOKUP($C$3&amp;"_"&amp;$A68,ALL_UNIVARIATE!$A:$H,MATCH('2| Univariate'!H$7,ALL_UNIVARIATE!$A$1:$H$1,0),FALSE)</f>
        <v>1</v>
      </c>
    </row>
    <row r="69" spans="1:8" x14ac:dyDescent="0.25">
      <c r="A69" s="20">
        <v>62</v>
      </c>
      <c r="B69" t="str">
        <f>VLOOKUP($C$3&amp;"_"&amp;$A69,ALL_UNIVARIATE!$A:$H,MATCH('2| Univariate'!B$7,ALL_UNIVARIATE!$A$1:$H$1,0),FALSE)</f>
        <v>MRR_M1Q_L3Q</v>
      </c>
      <c r="C69" s="17">
        <f>VLOOKUP($C$3&amp;"_"&amp;$A69,ALL_UNIVARIATE!$A:$H,MATCH('2| Univariate'!C$7,ALL_UNIVARIATE!$A$1:$H$1,0),FALSE)</f>
        <v>0.35347459381607099</v>
      </c>
      <c r="D69" s="17">
        <f>VLOOKUP($C$3&amp;"_"&amp;$A69,ALL_UNIVARIATE!$A:$H,MATCH('2| Univariate'!D$7,ALL_UNIVARIATE!$A$1:$H$1,0),FALSE)</f>
        <v>5.5343372305921699E-2</v>
      </c>
      <c r="E69" s="10">
        <f>VLOOKUP($C$3&amp;"_"&amp;$A69,ALL_UNIVARIATE!$A:$H,MATCH('2| Univariate'!E$7,ALL_UNIVARIATE!$A$1:$H$1,0),FALSE)</f>
        <v>0.124944288473436</v>
      </c>
      <c r="F69" t="str">
        <f>VLOOKUP($C$3&amp;"_"&amp;$A69,ALL_UNIVARIATE!$A:$H,MATCH('2| Univariate'!F$7,ALL_UNIVARIATE!$A$1:$H$1,0),FALSE)</f>
        <v>MRR</v>
      </c>
      <c r="G69">
        <f>VLOOKUP($C$3&amp;"_"&amp;$A69,ALL_UNIVARIATE!$A:$H,MATCH('2| Univariate'!G$7,ALL_UNIVARIATE!$A$1:$H$1,0),FALSE)</f>
        <v>1</v>
      </c>
      <c r="H69">
        <f>VLOOKUP($C$3&amp;"_"&amp;$A69,ALL_UNIVARIATE!$A:$H,MATCH('2| Univariate'!H$7,ALL_UNIVARIATE!$A$1:$H$1,0),FALSE)</f>
        <v>1</v>
      </c>
    </row>
    <row r="70" spans="1:8" x14ac:dyDescent="0.25">
      <c r="A70" s="20">
        <v>63</v>
      </c>
      <c r="B70" t="str">
        <f>VLOOKUP($C$3&amp;"_"&amp;$A70,ALL_UNIVARIATE!$A:$H,MATCH('2| Univariate'!B$7,ALL_UNIVARIATE!$A$1:$H$1,0),FALSE)</f>
        <v>MRR_M1Q_L2Q</v>
      </c>
      <c r="C70" s="17">
        <f>VLOOKUP($C$3&amp;"_"&amp;$A70,ALL_UNIVARIATE!$A:$H,MATCH('2| Univariate'!C$7,ALL_UNIVARIATE!$A$1:$H$1,0),FALSE)</f>
        <v>0.25690233720391198</v>
      </c>
      <c r="D70" s="17">
        <f>VLOOKUP($C$3&amp;"_"&amp;$A70,ALL_UNIVARIATE!$A:$H,MATCH('2| Univariate'!D$7,ALL_UNIVARIATE!$A$1:$H$1,0),FALSE)</f>
        <v>0.170546003859506</v>
      </c>
      <c r="E70" s="10">
        <f>VLOOKUP($C$3&amp;"_"&amp;$A70,ALL_UNIVARIATE!$A:$H,MATCH('2| Univariate'!E$7,ALL_UNIVARIATE!$A$1:$H$1,0),FALSE)</f>
        <v>6.5998810860832799E-2</v>
      </c>
      <c r="F70" t="str">
        <f>VLOOKUP($C$3&amp;"_"&amp;$A70,ALL_UNIVARIATE!$A:$H,MATCH('2| Univariate'!F$7,ALL_UNIVARIATE!$A$1:$H$1,0),FALSE)</f>
        <v>MRR</v>
      </c>
      <c r="G70">
        <f>VLOOKUP($C$3&amp;"_"&amp;$A70,ALL_UNIVARIATE!$A:$H,MATCH('2| Univariate'!G$7,ALL_UNIVARIATE!$A$1:$H$1,0),FALSE)</f>
        <v>1</v>
      </c>
      <c r="H70">
        <f>VLOOKUP($C$3&amp;"_"&amp;$A70,ALL_UNIVARIATE!$A:$H,MATCH('2| Univariate'!H$7,ALL_UNIVARIATE!$A$1:$H$1,0),FALSE)</f>
        <v>1</v>
      </c>
    </row>
    <row r="71" spans="1:8" x14ac:dyDescent="0.25">
      <c r="A71" s="20">
        <v>64</v>
      </c>
      <c r="B71" t="str">
        <f>VLOOKUP($C$3&amp;"_"&amp;$A71,ALL_UNIVARIATE!$A:$H,MATCH('2| Univariate'!B$7,ALL_UNIVARIATE!$A$1:$H$1,0),FALSE)</f>
        <v>MRR_M1Q_L1Q</v>
      </c>
      <c r="C71" s="17">
        <f>VLOOKUP($C$3&amp;"_"&amp;$A71,ALL_UNIVARIATE!$A:$H,MATCH('2| Univariate'!C$7,ALL_UNIVARIATE!$A$1:$H$1,0),FALSE)</f>
        <v>0.26886756707861897</v>
      </c>
      <c r="D71" s="17">
        <f>VLOOKUP($C$3&amp;"_"&amp;$A71,ALL_UNIVARIATE!$A:$H,MATCH('2| Univariate'!D$7,ALL_UNIVARIATE!$A$1:$H$1,0),FALSE)</f>
        <v>0.15080779599276001</v>
      </c>
      <c r="E71" s="10">
        <f>VLOOKUP($C$3&amp;"_"&amp;$A71,ALL_UNIVARIATE!$A:$H,MATCH('2| Univariate'!E$7,ALL_UNIVARIATE!$A$1:$H$1,0),FALSE)</f>
        <v>7.2289768626775899E-2</v>
      </c>
      <c r="F71" t="str">
        <f>VLOOKUP($C$3&amp;"_"&amp;$A71,ALL_UNIVARIATE!$A:$H,MATCH('2| Univariate'!F$7,ALL_UNIVARIATE!$A$1:$H$1,0),FALSE)</f>
        <v>MRR</v>
      </c>
      <c r="G71">
        <f>VLOOKUP($C$3&amp;"_"&amp;$A71,ALL_UNIVARIATE!$A:$H,MATCH('2| Univariate'!G$7,ALL_UNIVARIATE!$A$1:$H$1,0),FALSE)</f>
        <v>1</v>
      </c>
      <c r="H71">
        <f>VLOOKUP($C$3&amp;"_"&amp;$A71,ALL_UNIVARIATE!$A:$H,MATCH('2| Univariate'!H$7,ALL_UNIVARIATE!$A$1:$H$1,0),FALSE)</f>
        <v>1</v>
      </c>
    </row>
    <row r="72" spans="1:8" x14ac:dyDescent="0.25">
      <c r="A72" s="20">
        <v>65</v>
      </c>
      <c r="B72" t="str">
        <f>VLOOKUP($C$3&amp;"_"&amp;$A72,ALL_UNIVARIATE!$A:$H,MATCH('2| Univariate'!B$7,ALL_UNIVARIATE!$A$1:$H$1,0),FALSE)</f>
        <v>MLR_M4Q_L4Q</v>
      </c>
      <c r="C72" s="17">
        <f>VLOOKUP($C$3&amp;"_"&amp;$A72,ALL_UNIVARIATE!$A:$H,MATCH('2| Univariate'!C$7,ALL_UNIVARIATE!$A$1:$H$1,0),FALSE)</f>
        <v>0.31737271289057101</v>
      </c>
      <c r="D72" s="17">
        <f>VLOOKUP($C$3&amp;"_"&amp;$A72,ALL_UNIVARIATE!$A:$H,MATCH('2| Univariate'!D$7,ALL_UNIVARIATE!$A$1:$H$1,0),FALSE)</f>
        <v>8.7458550651609193E-2</v>
      </c>
      <c r="E72" s="10">
        <f>VLOOKUP($C$3&amp;"_"&amp;$A72,ALL_UNIVARIATE!$A:$H,MATCH('2| Univariate'!E$7,ALL_UNIVARIATE!$A$1:$H$1,0),FALSE)</f>
        <v>0.100725438887521</v>
      </c>
      <c r="F72" t="str">
        <f>VLOOKUP($C$3&amp;"_"&amp;$A72,ALL_UNIVARIATE!$A:$H,MATCH('2| Univariate'!F$7,ALL_UNIVARIATE!$A$1:$H$1,0),FALSE)</f>
        <v>MLR</v>
      </c>
      <c r="G72">
        <f>VLOOKUP($C$3&amp;"_"&amp;$A72,ALL_UNIVARIATE!$A:$H,MATCH('2| Univariate'!G$7,ALL_UNIVARIATE!$A$1:$H$1,0),FALSE)</f>
        <v>1</v>
      </c>
      <c r="H72">
        <f>VLOOKUP($C$3&amp;"_"&amp;$A72,ALL_UNIVARIATE!$A:$H,MATCH('2| Univariate'!H$7,ALL_UNIVARIATE!$A$1:$H$1,0),FALSE)</f>
        <v>1</v>
      </c>
    </row>
    <row r="73" spans="1:8" x14ac:dyDescent="0.25">
      <c r="A73" s="20">
        <v>66</v>
      </c>
      <c r="B73" t="str">
        <f>VLOOKUP($C$3&amp;"_"&amp;$A73,ALL_UNIVARIATE!$A:$H,MATCH('2| Univariate'!B$7,ALL_UNIVARIATE!$A$1:$H$1,0),FALSE)</f>
        <v>MLR_M4Q_L3Q</v>
      </c>
      <c r="C73" s="17">
        <f>VLOOKUP($C$3&amp;"_"&amp;$A73,ALL_UNIVARIATE!$A:$H,MATCH('2| Univariate'!C$7,ALL_UNIVARIATE!$A$1:$H$1,0),FALSE)</f>
        <v>0.34215186838851303</v>
      </c>
      <c r="D73" s="17">
        <f>VLOOKUP($C$3&amp;"_"&amp;$A73,ALL_UNIVARIATE!$A:$H,MATCH('2| Univariate'!D$7,ALL_UNIVARIATE!$A$1:$H$1,0),FALSE)</f>
        <v>6.4210303029716406E-2</v>
      </c>
      <c r="E73" s="10">
        <f>VLOOKUP($C$3&amp;"_"&amp;$A73,ALL_UNIVARIATE!$A:$H,MATCH('2| Univariate'!E$7,ALL_UNIVARIATE!$A$1:$H$1,0),FALSE)</f>
        <v>0.11706790104174999</v>
      </c>
      <c r="F73" t="str">
        <f>VLOOKUP($C$3&amp;"_"&amp;$A73,ALL_UNIVARIATE!$A:$H,MATCH('2| Univariate'!F$7,ALL_UNIVARIATE!$A$1:$H$1,0),FALSE)</f>
        <v>MLR</v>
      </c>
      <c r="G73">
        <f>VLOOKUP($C$3&amp;"_"&amp;$A73,ALL_UNIVARIATE!$A:$H,MATCH('2| Univariate'!G$7,ALL_UNIVARIATE!$A$1:$H$1,0),FALSE)</f>
        <v>1</v>
      </c>
      <c r="H73">
        <f>VLOOKUP($C$3&amp;"_"&amp;$A73,ALL_UNIVARIATE!$A:$H,MATCH('2| Univariate'!H$7,ALL_UNIVARIATE!$A$1:$H$1,0),FALSE)</f>
        <v>1</v>
      </c>
    </row>
    <row r="74" spans="1:8" x14ac:dyDescent="0.25">
      <c r="A74" s="20">
        <v>67</v>
      </c>
      <c r="B74" t="str">
        <f>VLOOKUP($C$3&amp;"_"&amp;$A74,ALL_UNIVARIATE!$A:$H,MATCH('2| Univariate'!B$7,ALL_UNIVARIATE!$A$1:$H$1,0),FALSE)</f>
        <v>MLR_M4Q_L2Q</v>
      </c>
      <c r="C74" s="17">
        <f>VLOOKUP($C$3&amp;"_"&amp;$A74,ALL_UNIVARIATE!$A:$H,MATCH('2| Univariate'!C$7,ALL_UNIVARIATE!$A$1:$H$1,0),FALSE)</f>
        <v>0.32517730263285999</v>
      </c>
      <c r="D74" s="17">
        <f>VLOOKUP($C$3&amp;"_"&amp;$A74,ALL_UNIVARIATE!$A:$H,MATCH('2| Univariate'!D$7,ALL_UNIVARIATE!$A$1:$H$1,0),FALSE)</f>
        <v>7.9533893906716197E-2</v>
      </c>
      <c r="E74" s="10">
        <f>VLOOKUP($C$3&amp;"_"&amp;$A74,ALL_UNIVARIATE!$A:$H,MATCH('2| Univariate'!E$7,ALL_UNIVARIATE!$A$1:$H$1,0),FALSE)</f>
        <v>0.10574027814758299</v>
      </c>
      <c r="F74" t="str">
        <f>VLOOKUP($C$3&amp;"_"&amp;$A74,ALL_UNIVARIATE!$A:$H,MATCH('2| Univariate'!F$7,ALL_UNIVARIATE!$A$1:$H$1,0),FALSE)</f>
        <v>MLR</v>
      </c>
      <c r="G74">
        <f>VLOOKUP($C$3&amp;"_"&amp;$A74,ALL_UNIVARIATE!$A:$H,MATCH('2| Univariate'!G$7,ALL_UNIVARIATE!$A$1:$H$1,0),FALSE)</f>
        <v>1</v>
      </c>
      <c r="H74">
        <f>VLOOKUP($C$3&amp;"_"&amp;$A74,ALL_UNIVARIATE!$A:$H,MATCH('2| Univariate'!H$7,ALL_UNIVARIATE!$A$1:$H$1,0),FALSE)</f>
        <v>1</v>
      </c>
    </row>
    <row r="75" spans="1:8" x14ac:dyDescent="0.25">
      <c r="A75" s="20">
        <v>68</v>
      </c>
      <c r="B75" t="str">
        <f>VLOOKUP($C$3&amp;"_"&amp;$A75,ALL_UNIVARIATE!$A:$H,MATCH('2| Univariate'!B$7,ALL_UNIVARIATE!$A$1:$H$1,0),FALSE)</f>
        <v>MLR_M4Q_L1Q</v>
      </c>
      <c r="C75" s="17">
        <f>VLOOKUP($C$3&amp;"_"&amp;$A75,ALL_UNIVARIATE!$A:$H,MATCH('2| Univariate'!C$7,ALL_UNIVARIATE!$A$1:$H$1,0),FALSE)</f>
        <v>0.29475727844247002</v>
      </c>
      <c r="D75" s="17">
        <f>VLOOKUP($C$3&amp;"_"&amp;$A75,ALL_UNIVARIATE!$A:$H,MATCH('2| Univariate'!D$7,ALL_UNIVARIATE!$A$1:$H$1,0),FALSE)</f>
        <v>0.113829543009144</v>
      </c>
      <c r="E75" s="10">
        <f>VLOOKUP($C$3&amp;"_"&amp;$A75,ALL_UNIVARIATE!$A:$H,MATCH('2| Univariate'!E$7,ALL_UNIVARIATE!$A$1:$H$1,0),FALSE)</f>
        <v>8.6881853194811703E-2</v>
      </c>
      <c r="F75" t="str">
        <f>VLOOKUP($C$3&amp;"_"&amp;$A75,ALL_UNIVARIATE!$A:$H,MATCH('2| Univariate'!F$7,ALL_UNIVARIATE!$A$1:$H$1,0),FALSE)</f>
        <v>MLR</v>
      </c>
      <c r="G75">
        <f>VLOOKUP($C$3&amp;"_"&amp;$A75,ALL_UNIVARIATE!$A:$H,MATCH('2| Univariate'!G$7,ALL_UNIVARIATE!$A$1:$H$1,0),FALSE)</f>
        <v>1</v>
      </c>
      <c r="H75">
        <f>VLOOKUP($C$3&amp;"_"&amp;$A75,ALL_UNIVARIATE!$A:$H,MATCH('2| Univariate'!H$7,ALL_UNIVARIATE!$A$1:$H$1,0),FALSE)</f>
        <v>1</v>
      </c>
    </row>
    <row r="76" spans="1:8" x14ac:dyDescent="0.25">
      <c r="A76" s="20">
        <v>69</v>
      </c>
      <c r="B76" t="str">
        <f>VLOOKUP($C$3&amp;"_"&amp;$A76,ALL_UNIVARIATE!$A:$H,MATCH('2| Univariate'!B$7,ALL_UNIVARIATE!$A$1:$H$1,0),FALSE)</f>
        <v>MLR_M3Q_L4Q</v>
      </c>
      <c r="C76" s="17">
        <f>VLOOKUP($C$3&amp;"_"&amp;$A76,ALL_UNIVARIATE!$A:$H,MATCH('2| Univariate'!C$7,ALL_UNIVARIATE!$A$1:$H$1,0),FALSE)</f>
        <v>0.34082108477443002</v>
      </c>
      <c r="D76" s="17">
        <f>VLOOKUP($C$3&amp;"_"&amp;$A76,ALL_UNIVARIATE!$A:$H,MATCH('2| Univariate'!D$7,ALL_UNIVARIATE!$A$1:$H$1,0),FALSE)</f>
        <v>6.5321304729372295E-2</v>
      </c>
      <c r="E76" s="10">
        <f>VLOOKUP($C$3&amp;"_"&amp;$A76,ALL_UNIVARIATE!$A:$H,MATCH('2| Univariate'!E$7,ALL_UNIVARIATE!$A$1:$H$1,0),FALSE)</f>
        <v>0.11615901182681899</v>
      </c>
      <c r="F76" t="str">
        <f>VLOOKUP($C$3&amp;"_"&amp;$A76,ALL_UNIVARIATE!$A:$H,MATCH('2| Univariate'!F$7,ALL_UNIVARIATE!$A$1:$H$1,0),FALSE)</f>
        <v>MLR</v>
      </c>
      <c r="G76">
        <f>VLOOKUP($C$3&amp;"_"&amp;$A76,ALL_UNIVARIATE!$A:$H,MATCH('2| Univariate'!G$7,ALL_UNIVARIATE!$A$1:$H$1,0),FALSE)</f>
        <v>1</v>
      </c>
      <c r="H76">
        <f>VLOOKUP($C$3&amp;"_"&amp;$A76,ALL_UNIVARIATE!$A:$H,MATCH('2| Univariate'!H$7,ALL_UNIVARIATE!$A$1:$H$1,0),FALSE)</f>
        <v>1</v>
      </c>
    </row>
    <row r="77" spans="1:8" x14ac:dyDescent="0.25">
      <c r="A77" s="20">
        <v>70</v>
      </c>
      <c r="B77" t="str">
        <f>VLOOKUP($C$3&amp;"_"&amp;$A77,ALL_UNIVARIATE!$A:$H,MATCH('2| Univariate'!B$7,ALL_UNIVARIATE!$A$1:$H$1,0),FALSE)</f>
        <v>MLR_M3Q_L3Q</v>
      </c>
      <c r="C77" s="17">
        <f>VLOOKUP($C$3&amp;"_"&amp;$A77,ALL_UNIVARIATE!$A:$H,MATCH('2| Univariate'!C$7,ALL_UNIVARIATE!$A$1:$H$1,0),FALSE)</f>
        <v>0.35395951919749102</v>
      </c>
      <c r="D77" s="17">
        <f>VLOOKUP($C$3&amp;"_"&amp;$A77,ALL_UNIVARIATE!$A:$H,MATCH('2| Univariate'!D$7,ALL_UNIVARIATE!$A$1:$H$1,0),FALSE)</f>
        <v>5.4986366537925102E-2</v>
      </c>
      <c r="E77" s="10">
        <f>VLOOKUP($C$3&amp;"_"&amp;$A77,ALL_UNIVARIATE!$A:$H,MATCH('2| Univariate'!E$7,ALL_UNIVARIATE!$A$1:$H$1,0),FALSE)</f>
        <v>0.12528734123051899</v>
      </c>
      <c r="F77" t="str">
        <f>VLOOKUP($C$3&amp;"_"&amp;$A77,ALL_UNIVARIATE!$A:$H,MATCH('2| Univariate'!F$7,ALL_UNIVARIATE!$A$1:$H$1,0),FALSE)</f>
        <v>MLR</v>
      </c>
      <c r="G77">
        <f>VLOOKUP($C$3&amp;"_"&amp;$A77,ALL_UNIVARIATE!$A:$H,MATCH('2| Univariate'!G$7,ALL_UNIVARIATE!$A$1:$H$1,0),FALSE)</f>
        <v>1</v>
      </c>
      <c r="H77">
        <f>VLOOKUP($C$3&amp;"_"&amp;$A77,ALL_UNIVARIATE!$A:$H,MATCH('2| Univariate'!H$7,ALL_UNIVARIATE!$A$1:$H$1,0),FALSE)</f>
        <v>1</v>
      </c>
    </row>
    <row r="78" spans="1:8" x14ac:dyDescent="0.25">
      <c r="A78" s="20">
        <v>71</v>
      </c>
      <c r="B78" t="str">
        <f>VLOOKUP($C$3&amp;"_"&amp;$A78,ALL_UNIVARIATE!$A:$H,MATCH('2| Univariate'!B$7,ALL_UNIVARIATE!$A$1:$H$1,0),FALSE)</f>
        <v>MLR_M3Q_L2Q</v>
      </c>
      <c r="C78" s="17">
        <f>VLOOKUP($C$3&amp;"_"&amp;$A78,ALL_UNIVARIATE!$A:$H,MATCH('2| Univariate'!C$7,ALL_UNIVARIATE!$A$1:$H$1,0),FALSE)</f>
        <v>0.305618581833421</v>
      </c>
      <c r="D78" s="17">
        <f>VLOOKUP($C$3&amp;"_"&amp;$A78,ALL_UNIVARIATE!$A:$H,MATCH('2| Univariate'!D$7,ALL_UNIVARIATE!$A$1:$H$1,0),FALSE)</f>
        <v>0.100511314970901</v>
      </c>
      <c r="E78" s="10">
        <f>VLOOKUP($C$3&amp;"_"&amp;$A78,ALL_UNIVARIATE!$A:$H,MATCH('2| Univariate'!E$7,ALL_UNIVARIATE!$A$1:$H$1,0),FALSE)</f>
        <v>9.3402717561872101E-2</v>
      </c>
      <c r="F78" t="str">
        <f>VLOOKUP($C$3&amp;"_"&amp;$A78,ALL_UNIVARIATE!$A:$H,MATCH('2| Univariate'!F$7,ALL_UNIVARIATE!$A$1:$H$1,0),FALSE)</f>
        <v>MLR</v>
      </c>
      <c r="G78">
        <f>VLOOKUP($C$3&amp;"_"&amp;$A78,ALL_UNIVARIATE!$A:$H,MATCH('2| Univariate'!G$7,ALL_UNIVARIATE!$A$1:$H$1,0),FALSE)</f>
        <v>1</v>
      </c>
      <c r="H78">
        <f>VLOOKUP($C$3&amp;"_"&amp;$A78,ALL_UNIVARIATE!$A:$H,MATCH('2| Univariate'!H$7,ALL_UNIVARIATE!$A$1:$H$1,0),FALSE)</f>
        <v>1</v>
      </c>
    </row>
    <row r="79" spans="1:8" x14ac:dyDescent="0.25">
      <c r="A79" s="20">
        <v>72</v>
      </c>
      <c r="B79" t="str">
        <f>VLOOKUP($C$3&amp;"_"&amp;$A79,ALL_UNIVARIATE!$A:$H,MATCH('2| Univariate'!B$7,ALL_UNIVARIATE!$A$1:$H$1,0),FALSE)</f>
        <v>MLR_M3Q_L1Q</v>
      </c>
      <c r="C79" s="17">
        <f>VLOOKUP($C$3&amp;"_"&amp;$A79,ALL_UNIVARIATE!$A:$H,MATCH('2| Univariate'!C$7,ALL_UNIVARIATE!$A$1:$H$1,0),FALSE)</f>
        <v>0.26870960164872698</v>
      </c>
      <c r="D79" s="17">
        <f>VLOOKUP($C$3&amp;"_"&amp;$A79,ALL_UNIVARIATE!$A:$H,MATCH('2| Univariate'!D$7,ALL_UNIVARIATE!$A$1:$H$1,0),FALSE)</f>
        <v>0.151057153970372</v>
      </c>
      <c r="E79" s="10">
        <f>VLOOKUP($C$3&amp;"_"&amp;$A79,ALL_UNIVARIATE!$A:$H,MATCH('2| Univariate'!E$7,ALL_UNIVARIATE!$A$1:$H$1,0),FALSE)</f>
        <v>7.2204850018217706E-2</v>
      </c>
      <c r="F79" t="str">
        <f>VLOOKUP($C$3&amp;"_"&amp;$A79,ALL_UNIVARIATE!$A:$H,MATCH('2| Univariate'!F$7,ALL_UNIVARIATE!$A$1:$H$1,0),FALSE)</f>
        <v>MLR</v>
      </c>
      <c r="G79">
        <f>VLOOKUP($C$3&amp;"_"&amp;$A79,ALL_UNIVARIATE!$A:$H,MATCH('2| Univariate'!G$7,ALL_UNIVARIATE!$A$1:$H$1,0),FALSE)</f>
        <v>1</v>
      </c>
      <c r="H79">
        <f>VLOOKUP($C$3&amp;"_"&amp;$A79,ALL_UNIVARIATE!$A:$H,MATCH('2| Univariate'!H$7,ALL_UNIVARIATE!$A$1:$H$1,0),FALSE)</f>
        <v>1</v>
      </c>
    </row>
    <row r="80" spans="1:8" x14ac:dyDescent="0.25">
      <c r="A80" s="20">
        <v>73</v>
      </c>
      <c r="B80" t="str">
        <f>VLOOKUP($C$3&amp;"_"&amp;$A80,ALL_UNIVARIATE!$A:$H,MATCH('2| Univariate'!B$7,ALL_UNIVARIATE!$A$1:$H$1,0),FALSE)</f>
        <v>MLR_M2Q_L4Q</v>
      </c>
      <c r="C80" s="17">
        <f>VLOOKUP($C$3&amp;"_"&amp;$A80,ALL_UNIVARIATE!$A:$H,MATCH('2| Univariate'!C$7,ALL_UNIVARIATE!$A$1:$H$1,0),FALSE)</f>
        <v>0.36058973491504398</v>
      </c>
      <c r="D80" s="17">
        <f>VLOOKUP($C$3&amp;"_"&amp;$A80,ALL_UNIVARIATE!$A:$H,MATCH('2| Univariate'!D$7,ALL_UNIVARIATE!$A$1:$H$1,0),FALSE)</f>
        <v>5.0284819848084403E-2</v>
      </c>
      <c r="E80" s="10">
        <f>VLOOKUP($C$3&amp;"_"&amp;$A80,ALL_UNIVARIATE!$A:$H,MATCH('2| Univariate'!E$7,ALL_UNIVARIATE!$A$1:$H$1,0),FALSE)</f>
        <v>0.130024956926102</v>
      </c>
      <c r="F80" t="str">
        <f>VLOOKUP($C$3&amp;"_"&amp;$A80,ALL_UNIVARIATE!$A:$H,MATCH('2| Univariate'!F$7,ALL_UNIVARIATE!$A$1:$H$1,0),FALSE)</f>
        <v>MLR</v>
      </c>
      <c r="G80">
        <f>VLOOKUP($C$3&amp;"_"&amp;$A80,ALL_UNIVARIATE!$A:$H,MATCH('2| Univariate'!G$7,ALL_UNIVARIATE!$A$1:$H$1,0),FALSE)</f>
        <v>1</v>
      </c>
      <c r="H80">
        <f>VLOOKUP($C$3&amp;"_"&amp;$A80,ALL_UNIVARIATE!$A:$H,MATCH('2| Univariate'!H$7,ALL_UNIVARIATE!$A$1:$H$1,0),FALSE)</f>
        <v>1</v>
      </c>
    </row>
    <row r="81" spans="1:8" x14ac:dyDescent="0.25">
      <c r="A81" s="20">
        <v>74</v>
      </c>
      <c r="B81" t="str">
        <f>VLOOKUP($C$3&amp;"_"&amp;$A81,ALL_UNIVARIATE!$A:$H,MATCH('2| Univariate'!B$7,ALL_UNIVARIATE!$A$1:$H$1,0),FALSE)</f>
        <v>MLR_M2Q_L3Q</v>
      </c>
      <c r="C81" s="17">
        <f>VLOOKUP($C$3&amp;"_"&amp;$A81,ALL_UNIVARIATE!$A:$H,MATCH('2| Univariate'!C$7,ALL_UNIVARIATE!$A$1:$H$1,0),FALSE)</f>
        <v>0.34234503202330102</v>
      </c>
      <c r="D81" s="17">
        <f>VLOOKUP($C$3&amp;"_"&amp;$A81,ALL_UNIVARIATE!$A:$H,MATCH('2| Univariate'!D$7,ALL_UNIVARIATE!$A$1:$H$1,0),FALSE)</f>
        <v>6.4050273558814902E-2</v>
      </c>
      <c r="E81" s="10">
        <f>VLOOKUP($C$3&amp;"_"&amp;$A81,ALL_UNIVARIATE!$A:$H,MATCH('2| Univariate'!E$7,ALL_UNIVARIATE!$A$1:$H$1,0),FALSE)</f>
        <v>0.11720012095103401</v>
      </c>
      <c r="F81" t="str">
        <f>VLOOKUP($C$3&amp;"_"&amp;$A81,ALL_UNIVARIATE!$A:$H,MATCH('2| Univariate'!F$7,ALL_UNIVARIATE!$A$1:$H$1,0),FALSE)</f>
        <v>MLR</v>
      </c>
      <c r="G81">
        <f>VLOOKUP($C$3&amp;"_"&amp;$A81,ALL_UNIVARIATE!$A:$H,MATCH('2| Univariate'!G$7,ALL_UNIVARIATE!$A$1:$H$1,0),FALSE)</f>
        <v>1</v>
      </c>
      <c r="H81">
        <f>VLOOKUP($C$3&amp;"_"&amp;$A81,ALL_UNIVARIATE!$A:$H,MATCH('2| Univariate'!H$7,ALL_UNIVARIATE!$A$1:$H$1,0),FALSE)</f>
        <v>1</v>
      </c>
    </row>
    <row r="82" spans="1:8" x14ac:dyDescent="0.25">
      <c r="A82" s="20">
        <v>75</v>
      </c>
      <c r="B82" t="str">
        <f>VLOOKUP($C$3&amp;"_"&amp;$A82,ALL_UNIVARIATE!$A:$H,MATCH('2| Univariate'!B$7,ALL_UNIVARIATE!$A$1:$H$1,0),FALSE)</f>
        <v>MLR_M2Q_L2Q</v>
      </c>
      <c r="C82" s="17">
        <f>VLOOKUP($C$3&amp;"_"&amp;$A82,ALL_UNIVARIATE!$A:$H,MATCH('2| Univariate'!C$7,ALL_UNIVARIATE!$A$1:$H$1,0),FALSE)</f>
        <v>0.27787298534494598</v>
      </c>
      <c r="D82" s="17">
        <f>VLOOKUP($C$3&amp;"_"&amp;$A82,ALL_UNIVARIATE!$A:$H,MATCH('2| Univariate'!D$7,ALL_UNIVARIATE!$A$1:$H$1,0),FALSE)</f>
        <v>0.13707790383462501</v>
      </c>
      <c r="E82" s="10">
        <f>VLOOKUP($C$3&amp;"_"&amp;$A82,ALL_UNIVARIATE!$A:$H,MATCH('2| Univariate'!E$7,ALL_UNIVARIATE!$A$1:$H$1,0),FALSE)</f>
        <v>7.7213395984513197E-2</v>
      </c>
      <c r="F82" t="str">
        <f>VLOOKUP($C$3&amp;"_"&amp;$A82,ALL_UNIVARIATE!$A:$H,MATCH('2| Univariate'!F$7,ALL_UNIVARIATE!$A$1:$H$1,0),FALSE)</f>
        <v>MLR</v>
      </c>
      <c r="G82">
        <f>VLOOKUP($C$3&amp;"_"&amp;$A82,ALL_UNIVARIATE!$A:$H,MATCH('2| Univariate'!G$7,ALL_UNIVARIATE!$A$1:$H$1,0),FALSE)</f>
        <v>1</v>
      </c>
      <c r="H82">
        <f>VLOOKUP($C$3&amp;"_"&amp;$A82,ALL_UNIVARIATE!$A:$H,MATCH('2| Univariate'!H$7,ALL_UNIVARIATE!$A$1:$H$1,0),FALSE)</f>
        <v>1</v>
      </c>
    </row>
    <row r="83" spans="1:8" x14ac:dyDescent="0.25">
      <c r="A83" s="20">
        <v>76</v>
      </c>
      <c r="B83" t="str">
        <f>VLOOKUP($C$3&amp;"_"&amp;$A83,ALL_UNIVARIATE!$A:$H,MATCH('2| Univariate'!B$7,ALL_UNIVARIATE!$A$1:$H$1,0),FALSE)</f>
        <v>MLR_M2Q_L1Q</v>
      </c>
      <c r="C83" s="17">
        <f>VLOOKUP($C$3&amp;"_"&amp;$A83,ALL_UNIVARIATE!$A:$H,MATCH('2| Univariate'!C$7,ALL_UNIVARIATE!$A$1:$H$1,0),FALSE)</f>
        <v>0.22872934051309801</v>
      </c>
      <c r="D83" s="17">
        <f>VLOOKUP($C$3&amp;"_"&amp;$A83,ALL_UNIVARIATE!$A:$H,MATCH('2| Univariate'!D$7,ALL_UNIVARIATE!$A$1:$H$1,0),FALSE)</f>
        <v>0.22407421050898699</v>
      </c>
      <c r="E83" s="10">
        <f>VLOOKUP($C$3&amp;"_"&amp;$A83,ALL_UNIVARIATE!$A:$H,MATCH('2| Univariate'!E$7,ALL_UNIVARIATE!$A$1:$H$1,0),FALSE)</f>
        <v>5.2317111211556501E-2</v>
      </c>
      <c r="F83" t="str">
        <f>VLOOKUP($C$3&amp;"_"&amp;$A83,ALL_UNIVARIATE!$A:$H,MATCH('2| Univariate'!F$7,ALL_UNIVARIATE!$A$1:$H$1,0),FALSE)</f>
        <v>MLR</v>
      </c>
      <c r="G83">
        <f>VLOOKUP($C$3&amp;"_"&amp;$A83,ALL_UNIVARIATE!$A:$H,MATCH('2| Univariate'!G$7,ALL_UNIVARIATE!$A$1:$H$1,0),FALSE)</f>
        <v>1</v>
      </c>
      <c r="H83">
        <f>VLOOKUP($C$3&amp;"_"&amp;$A83,ALL_UNIVARIATE!$A:$H,MATCH('2| Univariate'!H$7,ALL_UNIVARIATE!$A$1:$H$1,0),FALSE)</f>
        <v>1</v>
      </c>
    </row>
    <row r="84" spans="1:8" x14ac:dyDescent="0.25">
      <c r="A84" s="20">
        <v>77</v>
      </c>
      <c r="B84" t="str">
        <f>VLOOKUP($C$3&amp;"_"&amp;$A84,ALL_UNIVARIATE!$A:$H,MATCH('2| Univariate'!B$7,ALL_UNIVARIATE!$A$1:$H$1,0),FALSE)</f>
        <v>MLR_M1Q_L4Q</v>
      </c>
      <c r="C84" s="17">
        <f>VLOOKUP($C$3&amp;"_"&amp;$A84,ALL_UNIVARIATE!$A:$H,MATCH('2| Univariate'!C$7,ALL_UNIVARIATE!$A$1:$H$1,0),FALSE)</f>
        <v>0.349428665735112</v>
      </c>
      <c r="D84" s="17">
        <f>VLOOKUP($C$3&amp;"_"&amp;$A84,ALL_UNIVARIATE!$A:$H,MATCH('2| Univariate'!D$7,ALL_UNIVARIATE!$A$1:$H$1,0),FALSE)</f>
        <v>5.8393645818750103E-2</v>
      </c>
      <c r="E84" s="10">
        <f>VLOOKUP($C$3&amp;"_"&amp;$A84,ALL_UNIVARIATE!$A:$H,MATCH('2| Univariate'!E$7,ALL_UNIVARIATE!$A$1:$H$1,0),FALSE)</f>
        <v>0.12210039243742001</v>
      </c>
      <c r="F84" t="str">
        <f>VLOOKUP($C$3&amp;"_"&amp;$A84,ALL_UNIVARIATE!$A:$H,MATCH('2| Univariate'!F$7,ALL_UNIVARIATE!$A$1:$H$1,0),FALSE)</f>
        <v>MLR</v>
      </c>
      <c r="G84">
        <f>VLOOKUP($C$3&amp;"_"&amp;$A84,ALL_UNIVARIATE!$A:$H,MATCH('2| Univariate'!G$7,ALL_UNIVARIATE!$A$1:$H$1,0),FALSE)</f>
        <v>1</v>
      </c>
      <c r="H84">
        <f>VLOOKUP($C$3&amp;"_"&amp;$A84,ALL_UNIVARIATE!$A:$H,MATCH('2| Univariate'!H$7,ALL_UNIVARIATE!$A$1:$H$1,0),FALSE)</f>
        <v>1</v>
      </c>
    </row>
    <row r="85" spans="1:8" x14ac:dyDescent="0.25">
      <c r="A85" s="20">
        <v>78</v>
      </c>
      <c r="B85" t="str">
        <f>VLOOKUP($C$3&amp;"_"&amp;$A85,ALL_UNIVARIATE!$A:$H,MATCH('2| Univariate'!B$7,ALL_UNIVARIATE!$A$1:$H$1,0),FALSE)</f>
        <v>MLR_M1Q_L3Q</v>
      </c>
      <c r="C85" s="17">
        <f>VLOOKUP($C$3&amp;"_"&amp;$A85,ALL_UNIVARIATE!$A:$H,MATCH('2| Univariate'!C$7,ALL_UNIVARIATE!$A$1:$H$1,0),FALSE)</f>
        <v>0.32975212963506001</v>
      </c>
      <c r="D85" s="17">
        <f>VLOOKUP($C$3&amp;"_"&amp;$A85,ALL_UNIVARIATE!$A:$H,MATCH('2| Univariate'!D$7,ALL_UNIVARIATE!$A$1:$H$1,0),FALSE)</f>
        <v>7.5152296230327501E-2</v>
      </c>
      <c r="E85" s="10">
        <f>VLOOKUP($C$3&amp;"_"&amp;$A85,ALL_UNIVARIATE!$A:$H,MATCH('2| Univariate'!E$7,ALL_UNIVARIATE!$A$1:$H$1,0),FALSE)</f>
        <v>0.108736466998857</v>
      </c>
      <c r="F85" t="str">
        <f>VLOOKUP($C$3&amp;"_"&amp;$A85,ALL_UNIVARIATE!$A:$H,MATCH('2| Univariate'!F$7,ALL_UNIVARIATE!$A$1:$H$1,0),FALSE)</f>
        <v>MLR</v>
      </c>
      <c r="G85">
        <f>VLOOKUP($C$3&amp;"_"&amp;$A85,ALL_UNIVARIATE!$A:$H,MATCH('2| Univariate'!G$7,ALL_UNIVARIATE!$A$1:$H$1,0),FALSE)</f>
        <v>1</v>
      </c>
      <c r="H85">
        <f>VLOOKUP($C$3&amp;"_"&amp;$A85,ALL_UNIVARIATE!$A:$H,MATCH('2| Univariate'!H$7,ALL_UNIVARIATE!$A$1:$H$1,0),FALSE)</f>
        <v>1</v>
      </c>
    </row>
    <row r="86" spans="1:8" x14ac:dyDescent="0.25">
      <c r="A86" s="20">
        <v>79</v>
      </c>
      <c r="B86" t="str">
        <f>VLOOKUP($C$3&amp;"_"&amp;$A86,ALL_UNIVARIATE!$A:$H,MATCH('2| Univariate'!B$7,ALL_UNIVARIATE!$A$1:$H$1,0),FALSE)</f>
        <v>MLR_M1Q_L2Q</v>
      </c>
      <c r="C86" s="17">
        <f>VLOOKUP($C$3&amp;"_"&amp;$A86,ALL_UNIVARIATE!$A:$H,MATCH('2| Univariate'!C$7,ALL_UNIVARIATE!$A$1:$H$1,0),FALSE)</f>
        <v>0.21921769098807201</v>
      </c>
      <c r="D86" s="17">
        <f>VLOOKUP($C$3&amp;"_"&amp;$A86,ALL_UNIVARIATE!$A:$H,MATCH('2| Univariate'!D$7,ALL_UNIVARIATE!$A$1:$H$1,0),FALSE)</f>
        <v>0.24446065198762601</v>
      </c>
      <c r="E86" s="10">
        <f>VLOOKUP($C$3&amp;"_"&amp;$A86,ALL_UNIVARIATE!$A:$H,MATCH('2| Univariate'!E$7,ALL_UNIVARIATE!$A$1:$H$1,0),FALSE)</f>
        <v>4.8056396042142201E-2</v>
      </c>
      <c r="F86" t="str">
        <f>VLOOKUP($C$3&amp;"_"&amp;$A86,ALL_UNIVARIATE!$A:$H,MATCH('2| Univariate'!F$7,ALL_UNIVARIATE!$A$1:$H$1,0),FALSE)</f>
        <v>MLR</v>
      </c>
      <c r="G86">
        <f>VLOOKUP($C$3&amp;"_"&amp;$A86,ALL_UNIVARIATE!$A:$H,MATCH('2| Univariate'!G$7,ALL_UNIVARIATE!$A$1:$H$1,0),FALSE)</f>
        <v>1</v>
      </c>
      <c r="H86">
        <f>VLOOKUP($C$3&amp;"_"&amp;$A86,ALL_UNIVARIATE!$A:$H,MATCH('2| Univariate'!H$7,ALL_UNIVARIATE!$A$1:$H$1,0),FALSE)</f>
        <v>1</v>
      </c>
    </row>
    <row r="87" spans="1:8" x14ac:dyDescent="0.25">
      <c r="A87" s="20">
        <v>80</v>
      </c>
      <c r="B87" t="str">
        <f>VLOOKUP($C$3&amp;"_"&amp;$A87,ALL_UNIVARIATE!$A:$H,MATCH('2| Univariate'!B$7,ALL_UNIVARIATE!$A$1:$H$1,0),FALSE)</f>
        <v>MLR_M1Q_L1Q</v>
      </c>
      <c r="C87" s="17">
        <f>VLOOKUP($C$3&amp;"_"&amp;$A87,ALL_UNIVARIATE!$A:$H,MATCH('2| Univariate'!C$7,ALL_UNIVARIATE!$A$1:$H$1,0),FALSE)</f>
        <v>0.229408996493698</v>
      </c>
      <c r="D87" s="17">
        <f>VLOOKUP($C$3&amp;"_"&amp;$A87,ALL_UNIVARIATE!$A:$H,MATCH('2| Univariate'!D$7,ALL_UNIVARIATE!$A$1:$H$1,0),FALSE)</f>
        <v>0.222662895058194</v>
      </c>
      <c r="E87" s="10">
        <f>VLOOKUP($C$3&amp;"_"&amp;$A87,ALL_UNIVARIATE!$A:$H,MATCH('2| Univariate'!E$7,ALL_UNIVARIATE!$A$1:$H$1,0),FALSE)</f>
        <v>5.2628487672245997E-2</v>
      </c>
      <c r="F87" t="str">
        <f>VLOOKUP($C$3&amp;"_"&amp;$A87,ALL_UNIVARIATE!$A:$H,MATCH('2| Univariate'!F$7,ALL_UNIVARIATE!$A$1:$H$1,0),FALSE)</f>
        <v>MLR</v>
      </c>
      <c r="G87">
        <f>VLOOKUP($C$3&amp;"_"&amp;$A87,ALL_UNIVARIATE!$A:$H,MATCH('2| Univariate'!G$7,ALL_UNIVARIATE!$A$1:$H$1,0),FALSE)</f>
        <v>1</v>
      </c>
      <c r="H87">
        <f>VLOOKUP($C$3&amp;"_"&amp;$A87,ALL_UNIVARIATE!$A:$H,MATCH('2| Univariate'!H$7,ALL_UNIVARIATE!$A$1:$H$1,0),FALSE)</f>
        <v>1</v>
      </c>
    </row>
    <row r="88" spans="1:8" x14ac:dyDescent="0.25">
      <c r="A88" s="20">
        <v>81</v>
      </c>
      <c r="B88" t="str">
        <f>VLOOKUP($C$3&amp;"_"&amp;$A88,ALL_UNIVARIATE!$A:$H,MATCH('2| Univariate'!B$7,ALL_UNIVARIATE!$A$1:$H$1,0),FALSE)</f>
        <v>PLR_M4Q_L4Q</v>
      </c>
      <c r="C88" s="17">
        <f>VLOOKUP($C$3&amp;"_"&amp;$A88,ALL_UNIVARIATE!$A:$H,MATCH('2| Univariate'!C$7,ALL_UNIVARIATE!$A$1:$H$1,0),FALSE)</f>
        <v>0.29761258338859697</v>
      </c>
      <c r="D88" s="17">
        <f>VLOOKUP($C$3&amp;"_"&amp;$A88,ALL_UNIVARIATE!$A:$H,MATCH('2| Univariate'!D$7,ALL_UNIVARIATE!$A$1:$H$1,0),FALSE)</f>
        <v>0.110207678932431</v>
      </c>
      <c r="E88" s="10">
        <f>VLOOKUP($C$3&amp;"_"&amp;$A88,ALL_UNIVARIATE!$A:$H,MATCH('2| Univariate'!E$7,ALL_UNIVARIATE!$A$1:$H$1,0),FALSE)</f>
        <v>8.8573249791234404E-2</v>
      </c>
      <c r="F88" t="str">
        <f>VLOOKUP($C$3&amp;"_"&amp;$A88,ALL_UNIVARIATE!$A:$H,MATCH('2| Univariate'!F$7,ALL_UNIVARIATE!$A$1:$H$1,0),FALSE)</f>
        <v>PLR</v>
      </c>
      <c r="G88">
        <f>VLOOKUP($C$3&amp;"_"&amp;$A88,ALL_UNIVARIATE!$A:$H,MATCH('2| Univariate'!G$7,ALL_UNIVARIATE!$A$1:$H$1,0),FALSE)</f>
        <v>1</v>
      </c>
      <c r="H88">
        <f>VLOOKUP($C$3&amp;"_"&amp;$A88,ALL_UNIVARIATE!$A:$H,MATCH('2| Univariate'!H$7,ALL_UNIVARIATE!$A$1:$H$1,0),FALSE)</f>
        <v>1</v>
      </c>
    </row>
    <row r="89" spans="1:8" x14ac:dyDescent="0.25">
      <c r="A89" s="20">
        <v>82</v>
      </c>
      <c r="B89" t="str">
        <f>VLOOKUP($C$3&amp;"_"&amp;$A89,ALL_UNIVARIATE!$A:$H,MATCH('2| Univariate'!B$7,ALL_UNIVARIATE!$A$1:$H$1,0),FALSE)</f>
        <v>PLR_M4Q_L3Q</v>
      </c>
      <c r="C89" s="17">
        <f>VLOOKUP($C$3&amp;"_"&amp;$A89,ALL_UNIVARIATE!$A:$H,MATCH('2| Univariate'!C$7,ALL_UNIVARIATE!$A$1:$H$1,0),FALSE)</f>
        <v>0.304141489702489</v>
      </c>
      <c r="D89" s="17">
        <f>VLOOKUP($C$3&amp;"_"&amp;$A89,ALL_UNIVARIATE!$A:$H,MATCH('2| Univariate'!D$7,ALL_UNIVARIATE!$A$1:$H$1,0),FALSE)</f>
        <v>0.10225010058096599</v>
      </c>
      <c r="E89" s="10">
        <f>VLOOKUP($C$3&amp;"_"&amp;$A89,ALL_UNIVARIATE!$A:$H,MATCH('2| Univariate'!E$7,ALL_UNIVARIATE!$A$1:$H$1,0),FALSE)</f>
        <v>9.2502045758450002E-2</v>
      </c>
      <c r="F89" t="str">
        <f>VLOOKUP($C$3&amp;"_"&amp;$A89,ALL_UNIVARIATE!$A:$H,MATCH('2| Univariate'!F$7,ALL_UNIVARIATE!$A$1:$H$1,0),FALSE)</f>
        <v>PLR</v>
      </c>
      <c r="G89">
        <f>VLOOKUP($C$3&amp;"_"&amp;$A89,ALL_UNIVARIATE!$A:$H,MATCH('2| Univariate'!G$7,ALL_UNIVARIATE!$A$1:$H$1,0),FALSE)</f>
        <v>1</v>
      </c>
      <c r="H89">
        <f>VLOOKUP($C$3&amp;"_"&amp;$A89,ALL_UNIVARIATE!$A:$H,MATCH('2| Univariate'!H$7,ALL_UNIVARIATE!$A$1:$H$1,0),FALSE)</f>
        <v>1</v>
      </c>
    </row>
    <row r="90" spans="1:8" x14ac:dyDescent="0.25">
      <c r="A90" s="20">
        <v>83</v>
      </c>
      <c r="B90" t="str">
        <f>VLOOKUP($C$3&amp;"_"&amp;$A90,ALL_UNIVARIATE!$A:$H,MATCH('2| Univariate'!B$7,ALL_UNIVARIATE!$A$1:$H$1,0),FALSE)</f>
        <v>PLR_M4Q_L2Q</v>
      </c>
      <c r="C90" s="17">
        <f>VLOOKUP($C$3&amp;"_"&amp;$A90,ALL_UNIVARIATE!$A:$H,MATCH('2| Univariate'!C$7,ALL_UNIVARIATE!$A$1:$H$1,0),FALSE)</f>
        <v>0.27688977839933798</v>
      </c>
      <c r="D90" s="17">
        <f>VLOOKUP($C$3&amp;"_"&amp;$A90,ALL_UNIVARIATE!$A:$H,MATCH('2| Univariate'!D$7,ALL_UNIVARIATE!$A$1:$H$1,0),FALSE)</f>
        <v>0.138530932480527</v>
      </c>
      <c r="E90" s="10">
        <f>VLOOKUP($C$3&amp;"_"&amp;$A90,ALL_UNIVARIATE!$A:$H,MATCH('2| Univariate'!E$7,ALL_UNIVARIATE!$A$1:$H$1,0),FALSE)</f>
        <v>7.6667949382035E-2</v>
      </c>
      <c r="F90" t="str">
        <f>VLOOKUP($C$3&amp;"_"&amp;$A90,ALL_UNIVARIATE!$A:$H,MATCH('2| Univariate'!F$7,ALL_UNIVARIATE!$A$1:$H$1,0),FALSE)</f>
        <v>PLR</v>
      </c>
      <c r="G90">
        <f>VLOOKUP($C$3&amp;"_"&amp;$A90,ALL_UNIVARIATE!$A:$H,MATCH('2| Univariate'!G$7,ALL_UNIVARIATE!$A$1:$H$1,0),FALSE)</f>
        <v>1</v>
      </c>
      <c r="H90">
        <f>VLOOKUP($C$3&amp;"_"&amp;$A90,ALL_UNIVARIATE!$A:$H,MATCH('2| Univariate'!H$7,ALL_UNIVARIATE!$A$1:$H$1,0),FALSE)</f>
        <v>1</v>
      </c>
    </row>
    <row r="91" spans="1:8" x14ac:dyDescent="0.25">
      <c r="A91" s="20">
        <v>84</v>
      </c>
      <c r="B91" t="str">
        <f>VLOOKUP($C$3&amp;"_"&amp;$A91,ALL_UNIVARIATE!$A:$H,MATCH('2| Univariate'!B$7,ALL_UNIVARIATE!$A$1:$H$1,0),FALSE)</f>
        <v>PLR_M4Q_L1Q</v>
      </c>
      <c r="C91" s="17">
        <f>VLOOKUP($C$3&amp;"_"&amp;$A91,ALL_UNIVARIATE!$A:$H,MATCH('2| Univariate'!C$7,ALL_UNIVARIATE!$A$1:$H$1,0),FALSE)</f>
        <v>0.24603487146106501</v>
      </c>
      <c r="D91" s="17">
        <f>VLOOKUP($C$3&amp;"_"&amp;$A91,ALL_UNIVARIATE!$A:$H,MATCH('2| Univariate'!D$7,ALL_UNIVARIATE!$A$1:$H$1,0),FALSE)</f>
        <v>0.18999947292285199</v>
      </c>
      <c r="E91" s="10">
        <f>VLOOKUP($C$3&amp;"_"&amp;$A91,ALL_UNIVARIATE!$A:$H,MATCH('2| Univariate'!E$7,ALL_UNIVARIATE!$A$1:$H$1,0),FALSE)</f>
        <v>6.0533157974863201E-2</v>
      </c>
      <c r="F91" t="str">
        <f>VLOOKUP($C$3&amp;"_"&amp;$A91,ALL_UNIVARIATE!$A:$H,MATCH('2| Univariate'!F$7,ALL_UNIVARIATE!$A$1:$H$1,0),FALSE)</f>
        <v>PLR</v>
      </c>
      <c r="G91">
        <f>VLOOKUP($C$3&amp;"_"&amp;$A91,ALL_UNIVARIATE!$A:$H,MATCH('2| Univariate'!G$7,ALL_UNIVARIATE!$A$1:$H$1,0),FALSE)</f>
        <v>1</v>
      </c>
      <c r="H91">
        <f>VLOOKUP($C$3&amp;"_"&amp;$A91,ALL_UNIVARIATE!$A:$H,MATCH('2| Univariate'!H$7,ALL_UNIVARIATE!$A$1:$H$1,0),FALSE)</f>
        <v>1</v>
      </c>
    </row>
    <row r="92" spans="1:8" x14ac:dyDescent="0.25">
      <c r="A92" s="20">
        <v>85</v>
      </c>
      <c r="B92" t="str">
        <f>VLOOKUP($C$3&amp;"_"&amp;$A92,ALL_UNIVARIATE!$A:$H,MATCH('2| Univariate'!B$7,ALL_UNIVARIATE!$A$1:$H$1,0),FALSE)</f>
        <v>PLR_M3Q_L4Q</v>
      </c>
      <c r="C92" s="17">
        <f>VLOOKUP($C$3&amp;"_"&amp;$A92,ALL_UNIVARIATE!$A:$H,MATCH('2| Univariate'!C$7,ALL_UNIVARIATE!$A$1:$H$1,0),FALSE)</f>
        <v>0.313640813626959</v>
      </c>
      <c r="D92" s="17">
        <f>VLOOKUP($C$3&amp;"_"&amp;$A92,ALL_UNIVARIATE!$A:$H,MATCH('2| Univariate'!D$7,ALL_UNIVARIATE!$A$1:$H$1,0),FALSE)</f>
        <v>9.1454255661925998E-2</v>
      </c>
      <c r="E92" s="10">
        <f>VLOOKUP($C$3&amp;"_"&amp;$A92,ALL_UNIVARIATE!$A:$H,MATCH('2| Univariate'!E$7,ALL_UNIVARIATE!$A$1:$H$1,0),FALSE)</f>
        <v>9.8370559972581206E-2</v>
      </c>
      <c r="F92" t="str">
        <f>VLOOKUP($C$3&amp;"_"&amp;$A92,ALL_UNIVARIATE!$A:$H,MATCH('2| Univariate'!F$7,ALL_UNIVARIATE!$A$1:$H$1,0),FALSE)</f>
        <v>PLR</v>
      </c>
      <c r="G92">
        <f>VLOOKUP($C$3&amp;"_"&amp;$A92,ALL_UNIVARIATE!$A:$H,MATCH('2| Univariate'!G$7,ALL_UNIVARIATE!$A$1:$H$1,0),FALSE)</f>
        <v>1</v>
      </c>
      <c r="H92">
        <f>VLOOKUP($C$3&amp;"_"&amp;$A92,ALL_UNIVARIATE!$A:$H,MATCH('2| Univariate'!H$7,ALL_UNIVARIATE!$A$1:$H$1,0),FALSE)</f>
        <v>1</v>
      </c>
    </row>
    <row r="93" spans="1:8" x14ac:dyDescent="0.25">
      <c r="A93" s="20">
        <v>86</v>
      </c>
      <c r="B93" t="str">
        <f>VLOOKUP($C$3&amp;"_"&amp;$A93,ALL_UNIVARIATE!$A:$H,MATCH('2| Univariate'!B$7,ALL_UNIVARIATE!$A$1:$H$1,0),FALSE)</f>
        <v>PLR_M3Q_L3Q</v>
      </c>
      <c r="C93" s="17">
        <f>VLOOKUP($C$3&amp;"_"&amp;$A93,ALL_UNIVARIATE!$A:$H,MATCH('2| Univariate'!C$7,ALL_UNIVARIATE!$A$1:$H$1,0),FALSE)</f>
        <v>0.299135141466773</v>
      </c>
      <c r="D93" s="17">
        <f>VLOOKUP($C$3&amp;"_"&amp;$A93,ALL_UNIVARIATE!$A:$H,MATCH('2| Univariate'!D$7,ALL_UNIVARIATE!$A$1:$H$1,0),FALSE)</f>
        <v>0.108311891870882</v>
      </c>
      <c r="E93" s="10">
        <f>VLOOKUP($C$3&amp;"_"&amp;$A93,ALL_UNIVARIATE!$A:$H,MATCH('2| Univariate'!E$7,ALL_UNIVARIATE!$A$1:$H$1,0),FALSE)</f>
        <v>8.9481832860346597E-2</v>
      </c>
      <c r="F93" t="str">
        <f>VLOOKUP($C$3&amp;"_"&amp;$A93,ALL_UNIVARIATE!$A:$H,MATCH('2| Univariate'!F$7,ALL_UNIVARIATE!$A$1:$H$1,0),FALSE)</f>
        <v>PLR</v>
      </c>
      <c r="G93">
        <f>VLOOKUP($C$3&amp;"_"&amp;$A93,ALL_UNIVARIATE!$A:$H,MATCH('2| Univariate'!G$7,ALL_UNIVARIATE!$A$1:$H$1,0),FALSE)</f>
        <v>1</v>
      </c>
      <c r="H93">
        <f>VLOOKUP($C$3&amp;"_"&amp;$A93,ALL_UNIVARIATE!$A:$H,MATCH('2| Univariate'!H$7,ALL_UNIVARIATE!$A$1:$H$1,0),FALSE)</f>
        <v>1</v>
      </c>
    </row>
    <row r="94" spans="1:8" x14ac:dyDescent="0.25">
      <c r="A94" s="20">
        <v>87</v>
      </c>
      <c r="B94" t="str">
        <f>VLOOKUP($C$3&amp;"_"&amp;$A94,ALL_UNIVARIATE!$A:$H,MATCH('2| Univariate'!B$7,ALL_UNIVARIATE!$A$1:$H$1,0),FALSE)</f>
        <v>PLR_M3Q_L2Q</v>
      </c>
      <c r="C94" s="17">
        <f>VLOOKUP($C$3&amp;"_"&amp;$A94,ALL_UNIVARIATE!$A:$H,MATCH('2| Univariate'!C$7,ALL_UNIVARIATE!$A$1:$H$1,0),FALSE)</f>
        <v>0.25217551680732297</v>
      </c>
      <c r="D94" s="17">
        <f>VLOOKUP($C$3&amp;"_"&amp;$A94,ALL_UNIVARIATE!$A:$H,MATCH('2| Univariate'!D$7,ALL_UNIVARIATE!$A$1:$H$1,0),FALSE)</f>
        <v>0.17882613607446901</v>
      </c>
      <c r="E94" s="10">
        <f>VLOOKUP($C$3&amp;"_"&amp;$A94,ALL_UNIVARIATE!$A:$H,MATCH('2| Univariate'!E$7,ALL_UNIVARIATE!$A$1:$H$1,0),FALSE)</f>
        <v>6.3592491277040794E-2</v>
      </c>
      <c r="F94" t="str">
        <f>VLOOKUP($C$3&amp;"_"&amp;$A94,ALL_UNIVARIATE!$A:$H,MATCH('2| Univariate'!F$7,ALL_UNIVARIATE!$A$1:$H$1,0),FALSE)</f>
        <v>PLR</v>
      </c>
      <c r="G94">
        <f>VLOOKUP($C$3&amp;"_"&amp;$A94,ALL_UNIVARIATE!$A:$H,MATCH('2| Univariate'!G$7,ALL_UNIVARIATE!$A$1:$H$1,0),FALSE)</f>
        <v>1</v>
      </c>
      <c r="H94">
        <f>VLOOKUP($C$3&amp;"_"&amp;$A94,ALL_UNIVARIATE!$A:$H,MATCH('2| Univariate'!H$7,ALL_UNIVARIATE!$A$1:$H$1,0),FALSE)</f>
        <v>1</v>
      </c>
    </row>
    <row r="95" spans="1:8" x14ac:dyDescent="0.25">
      <c r="A95" s="20">
        <v>88</v>
      </c>
      <c r="B95" t="str">
        <f>VLOOKUP($C$3&amp;"_"&amp;$A95,ALL_UNIVARIATE!$A:$H,MATCH('2| Univariate'!B$7,ALL_UNIVARIATE!$A$1:$H$1,0),FALSE)</f>
        <v>PLR_M3Q_L1Q</v>
      </c>
      <c r="C95" s="17">
        <f>VLOOKUP($C$3&amp;"_"&amp;$A95,ALL_UNIVARIATE!$A:$H,MATCH('2| Univariate'!C$7,ALL_UNIVARIATE!$A$1:$H$1,0),FALSE)</f>
        <v>0.21685513149687799</v>
      </c>
      <c r="D95" s="17">
        <f>VLOOKUP($C$3&amp;"_"&amp;$A95,ALL_UNIVARIATE!$A:$H,MATCH('2| Univariate'!D$7,ALL_UNIVARIATE!$A$1:$H$1,0),FALSE)</f>
        <v>0.24970913743644901</v>
      </c>
      <c r="E95" s="10">
        <f>VLOOKUP($C$3&amp;"_"&amp;$A95,ALL_UNIVARIATE!$A:$H,MATCH('2| Univariate'!E$7,ALL_UNIVARIATE!$A$1:$H$1,0),FALSE)</f>
        <v>4.7026148056528397E-2</v>
      </c>
      <c r="F95" t="str">
        <f>VLOOKUP($C$3&amp;"_"&amp;$A95,ALL_UNIVARIATE!$A:$H,MATCH('2| Univariate'!F$7,ALL_UNIVARIATE!$A$1:$H$1,0),FALSE)</f>
        <v>PLR</v>
      </c>
      <c r="G95">
        <f>VLOOKUP($C$3&amp;"_"&amp;$A95,ALL_UNIVARIATE!$A:$H,MATCH('2| Univariate'!G$7,ALL_UNIVARIATE!$A$1:$H$1,0),FALSE)</f>
        <v>1</v>
      </c>
      <c r="H95">
        <f>VLOOKUP($C$3&amp;"_"&amp;$A95,ALL_UNIVARIATE!$A:$H,MATCH('2| Univariate'!H$7,ALL_UNIVARIATE!$A$1:$H$1,0),FALSE)</f>
        <v>1</v>
      </c>
    </row>
    <row r="96" spans="1:8" x14ac:dyDescent="0.25">
      <c r="A96" s="20">
        <v>89</v>
      </c>
      <c r="B96" t="str">
        <f>VLOOKUP($C$3&amp;"_"&amp;$A96,ALL_UNIVARIATE!$A:$H,MATCH('2| Univariate'!B$7,ALL_UNIVARIATE!$A$1:$H$1,0),FALSE)</f>
        <v>PLR_M2Q_L4Q</v>
      </c>
      <c r="C96" s="17">
        <f>VLOOKUP($C$3&amp;"_"&amp;$A96,ALL_UNIVARIATE!$A:$H,MATCH('2| Univariate'!C$7,ALL_UNIVARIATE!$A$1:$H$1,0),FALSE)</f>
        <v>0.31566791102323699</v>
      </c>
      <c r="D96" s="17">
        <f>VLOOKUP($C$3&amp;"_"&amp;$A96,ALL_UNIVARIATE!$A:$H,MATCH('2| Univariate'!D$7,ALL_UNIVARIATE!$A$1:$H$1,0),FALSE)</f>
        <v>8.9267015282877393E-2</v>
      </c>
      <c r="E96" s="10">
        <f>VLOOKUP($C$3&amp;"_"&amp;$A96,ALL_UNIVARIATE!$A:$H,MATCH('2| Univariate'!E$7,ALL_UNIVARIATE!$A$1:$H$1,0),FALSE)</f>
        <v>9.9646230049774201E-2</v>
      </c>
      <c r="F96" t="str">
        <f>VLOOKUP($C$3&amp;"_"&amp;$A96,ALL_UNIVARIATE!$A:$H,MATCH('2| Univariate'!F$7,ALL_UNIVARIATE!$A$1:$H$1,0),FALSE)</f>
        <v>PLR</v>
      </c>
      <c r="G96">
        <f>VLOOKUP($C$3&amp;"_"&amp;$A96,ALL_UNIVARIATE!$A:$H,MATCH('2| Univariate'!G$7,ALL_UNIVARIATE!$A$1:$H$1,0),FALSE)</f>
        <v>1</v>
      </c>
      <c r="H96">
        <f>VLOOKUP($C$3&amp;"_"&amp;$A96,ALL_UNIVARIATE!$A:$H,MATCH('2| Univariate'!H$7,ALL_UNIVARIATE!$A$1:$H$1,0),FALSE)</f>
        <v>1</v>
      </c>
    </row>
    <row r="97" spans="1:8" x14ac:dyDescent="0.25">
      <c r="A97" s="20">
        <v>90</v>
      </c>
      <c r="B97" t="str">
        <f>VLOOKUP($C$3&amp;"_"&amp;$A97,ALL_UNIVARIATE!$A:$H,MATCH('2| Univariate'!B$7,ALL_UNIVARIATE!$A$1:$H$1,0),FALSE)</f>
        <v>PLR_M2Q_L3Q</v>
      </c>
      <c r="C97" s="17">
        <f>VLOOKUP($C$3&amp;"_"&amp;$A97,ALL_UNIVARIATE!$A:$H,MATCH('2| Univariate'!C$7,ALL_UNIVARIATE!$A$1:$H$1,0),FALSE)</f>
        <v>0.27912867217246701</v>
      </c>
      <c r="D97" s="17">
        <f>VLOOKUP($C$3&amp;"_"&amp;$A97,ALL_UNIVARIATE!$A:$H,MATCH('2| Univariate'!D$7,ALL_UNIVARIATE!$A$1:$H$1,0),FALSE)</f>
        <v>0.135238388197508</v>
      </c>
      <c r="E97" s="10">
        <f>VLOOKUP($C$3&amp;"_"&amp;$A97,ALL_UNIVARIATE!$A:$H,MATCH('2| Univariate'!E$7,ALL_UNIVARIATE!$A$1:$H$1,0),FALSE)</f>
        <v>7.79128156287648E-2</v>
      </c>
      <c r="F97" t="str">
        <f>VLOOKUP($C$3&amp;"_"&amp;$A97,ALL_UNIVARIATE!$A:$H,MATCH('2| Univariate'!F$7,ALL_UNIVARIATE!$A$1:$H$1,0),FALSE)</f>
        <v>PLR</v>
      </c>
      <c r="G97">
        <f>VLOOKUP($C$3&amp;"_"&amp;$A97,ALL_UNIVARIATE!$A:$H,MATCH('2| Univariate'!G$7,ALL_UNIVARIATE!$A$1:$H$1,0),FALSE)</f>
        <v>1</v>
      </c>
      <c r="H97">
        <f>VLOOKUP($C$3&amp;"_"&amp;$A97,ALL_UNIVARIATE!$A:$H,MATCH('2| Univariate'!H$7,ALL_UNIVARIATE!$A$1:$H$1,0),FALSE)</f>
        <v>1</v>
      </c>
    </row>
    <row r="98" spans="1:8" x14ac:dyDescent="0.25">
      <c r="A98" s="20">
        <v>91</v>
      </c>
      <c r="B98" t="str">
        <f>VLOOKUP($C$3&amp;"_"&amp;$A98,ALL_UNIVARIATE!$A:$H,MATCH('2| Univariate'!B$7,ALL_UNIVARIATE!$A$1:$H$1,0),FALSE)</f>
        <v>PLR_M2Q_L2Q</v>
      </c>
      <c r="C98" s="17">
        <f>VLOOKUP($C$3&amp;"_"&amp;$A98,ALL_UNIVARIATE!$A:$H,MATCH('2| Univariate'!C$7,ALL_UNIVARIATE!$A$1:$H$1,0),FALSE)</f>
        <v>0.21919865972640801</v>
      </c>
      <c r="D98" s="17">
        <f>VLOOKUP($C$3&amp;"_"&amp;$A98,ALL_UNIVARIATE!$A:$H,MATCH('2| Univariate'!D$7,ALL_UNIVARIATE!$A$1:$H$1,0),FALSE)</f>
        <v>0.24450263566317099</v>
      </c>
      <c r="E98" s="10">
        <f>VLOOKUP($C$3&amp;"_"&amp;$A98,ALL_UNIVARIATE!$A:$H,MATCH('2| Univariate'!E$7,ALL_UNIVARIATE!$A$1:$H$1,0),FALSE)</f>
        <v>4.8048052425853902E-2</v>
      </c>
      <c r="F98" t="str">
        <f>VLOOKUP($C$3&amp;"_"&amp;$A98,ALL_UNIVARIATE!$A:$H,MATCH('2| Univariate'!F$7,ALL_UNIVARIATE!$A$1:$H$1,0),FALSE)</f>
        <v>PLR</v>
      </c>
      <c r="G98">
        <f>VLOOKUP($C$3&amp;"_"&amp;$A98,ALL_UNIVARIATE!$A:$H,MATCH('2| Univariate'!G$7,ALL_UNIVARIATE!$A$1:$H$1,0),FALSE)</f>
        <v>1</v>
      </c>
      <c r="H98">
        <f>VLOOKUP($C$3&amp;"_"&amp;$A98,ALL_UNIVARIATE!$A:$H,MATCH('2| Univariate'!H$7,ALL_UNIVARIATE!$A$1:$H$1,0),FALSE)</f>
        <v>1</v>
      </c>
    </row>
    <row r="99" spans="1:8" x14ac:dyDescent="0.25">
      <c r="A99" s="20">
        <v>92</v>
      </c>
      <c r="B99" t="str">
        <f>VLOOKUP($C$3&amp;"_"&amp;$A99,ALL_UNIVARIATE!$A:$H,MATCH('2| Univariate'!B$7,ALL_UNIVARIATE!$A$1:$H$1,0),FALSE)</f>
        <v>PLR_M2Q_L1Q</v>
      </c>
      <c r="C99" s="17">
        <f>VLOOKUP($C$3&amp;"_"&amp;$A99,ALL_UNIVARIATE!$A:$H,MATCH('2| Univariate'!C$7,ALL_UNIVARIATE!$A$1:$H$1,0),FALSE)</f>
        <v>0.191572815939824</v>
      </c>
      <c r="D99" s="17">
        <f>VLOOKUP($C$3&amp;"_"&amp;$A99,ALL_UNIVARIATE!$A:$H,MATCH('2| Univariate'!D$7,ALL_UNIVARIATE!$A$1:$H$1,0),FALSE)</f>
        <v>0.31051879673705202</v>
      </c>
      <c r="E99" s="10">
        <f>VLOOKUP($C$3&amp;"_"&amp;$A99,ALL_UNIVARIATE!$A:$H,MATCH('2| Univariate'!E$7,ALL_UNIVARIATE!$A$1:$H$1,0),FALSE)</f>
        <v>3.67001438071137E-2</v>
      </c>
      <c r="F99" t="str">
        <f>VLOOKUP($C$3&amp;"_"&amp;$A99,ALL_UNIVARIATE!$A:$H,MATCH('2| Univariate'!F$7,ALL_UNIVARIATE!$A$1:$H$1,0),FALSE)</f>
        <v>PLR</v>
      </c>
      <c r="G99">
        <f>VLOOKUP($C$3&amp;"_"&amp;$A99,ALL_UNIVARIATE!$A:$H,MATCH('2| Univariate'!G$7,ALL_UNIVARIATE!$A$1:$H$1,0),FALSE)</f>
        <v>1</v>
      </c>
      <c r="H99">
        <f>VLOOKUP($C$3&amp;"_"&amp;$A99,ALL_UNIVARIATE!$A:$H,MATCH('2| Univariate'!H$7,ALL_UNIVARIATE!$A$1:$H$1,0),FALSE)</f>
        <v>1</v>
      </c>
    </row>
    <row r="100" spans="1:8" x14ac:dyDescent="0.25">
      <c r="A100" s="20">
        <v>93</v>
      </c>
      <c r="B100" t="str">
        <f>VLOOKUP($C$3&amp;"_"&amp;$A100,ALL_UNIVARIATE!$A:$H,MATCH('2| Univariate'!B$7,ALL_UNIVARIATE!$A$1:$H$1,0),FALSE)</f>
        <v>PLR_M1Q_L4Q</v>
      </c>
      <c r="C100" s="17">
        <f>VLOOKUP($C$3&amp;"_"&amp;$A100,ALL_UNIVARIATE!$A:$H,MATCH('2| Univariate'!C$7,ALL_UNIVARIATE!$A$1:$H$1,0),FALSE)</f>
        <v>0.301144159019056</v>
      </c>
      <c r="D100" s="17">
        <f>VLOOKUP($C$3&amp;"_"&amp;$A100,ALL_UNIVARIATE!$A:$H,MATCH('2| Univariate'!D$7,ALL_UNIVARIATE!$A$1:$H$1,0),FALSE)</f>
        <v>0.105847856274154</v>
      </c>
      <c r="E100" s="10">
        <f>VLOOKUP($C$3&amp;"_"&amp;$A100,ALL_UNIVARIATE!$A:$H,MATCH('2| Univariate'!E$7,ALL_UNIVARIATE!$A$1:$H$1,0),FALSE)</f>
        <v>9.0687804511295197E-2</v>
      </c>
      <c r="F100" t="str">
        <f>VLOOKUP($C$3&amp;"_"&amp;$A100,ALL_UNIVARIATE!$A:$H,MATCH('2| Univariate'!F$7,ALL_UNIVARIATE!$A$1:$H$1,0),FALSE)</f>
        <v>PLR</v>
      </c>
      <c r="G100">
        <f>VLOOKUP($C$3&amp;"_"&amp;$A100,ALL_UNIVARIATE!$A:$H,MATCH('2| Univariate'!G$7,ALL_UNIVARIATE!$A$1:$H$1,0),FALSE)</f>
        <v>1</v>
      </c>
      <c r="H100">
        <f>VLOOKUP($C$3&amp;"_"&amp;$A100,ALL_UNIVARIATE!$A:$H,MATCH('2| Univariate'!H$7,ALL_UNIVARIATE!$A$1:$H$1,0),FALSE)</f>
        <v>1</v>
      </c>
    </row>
    <row r="101" spans="1:8" x14ac:dyDescent="0.25">
      <c r="A101" s="20">
        <v>94</v>
      </c>
      <c r="B101" t="str">
        <f>VLOOKUP($C$3&amp;"_"&amp;$A101,ALL_UNIVARIATE!$A:$H,MATCH('2| Univariate'!B$7,ALL_UNIVARIATE!$A$1:$H$1,0),FALSE)</f>
        <v>PLR_M1Q_L3Q</v>
      </c>
      <c r="C101" s="17">
        <f>VLOOKUP($C$3&amp;"_"&amp;$A101,ALL_UNIVARIATE!$A:$H,MATCH('2| Univariate'!C$7,ALL_UNIVARIATE!$A$1:$H$1,0),FALSE)</f>
        <v>0.25035227368102198</v>
      </c>
      <c r="D101" s="17">
        <f>VLOOKUP($C$3&amp;"_"&amp;$A101,ALL_UNIVARIATE!$A:$H,MATCH('2| Univariate'!D$7,ALL_UNIVARIATE!$A$1:$H$1,0),FALSE)</f>
        <v>0.182094254941323</v>
      </c>
      <c r="E101" s="10">
        <f>VLOOKUP($C$3&amp;"_"&amp;$A101,ALL_UNIVARIATE!$A:$H,MATCH('2| Univariate'!E$7,ALL_UNIVARIATE!$A$1:$H$1,0),FALSE)</f>
        <v>6.26762609372577E-2</v>
      </c>
      <c r="F101" t="str">
        <f>VLOOKUP($C$3&amp;"_"&amp;$A101,ALL_UNIVARIATE!$A:$H,MATCH('2| Univariate'!F$7,ALL_UNIVARIATE!$A$1:$H$1,0),FALSE)</f>
        <v>PLR</v>
      </c>
      <c r="G101">
        <f>VLOOKUP($C$3&amp;"_"&amp;$A101,ALL_UNIVARIATE!$A:$H,MATCH('2| Univariate'!G$7,ALL_UNIVARIATE!$A$1:$H$1,0),FALSE)</f>
        <v>1</v>
      </c>
      <c r="H101">
        <f>VLOOKUP($C$3&amp;"_"&amp;$A101,ALL_UNIVARIATE!$A:$H,MATCH('2| Univariate'!H$7,ALL_UNIVARIATE!$A$1:$H$1,0),FALSE)</f>
        <v>1</v>
      </c>
    </row>
    <row r="102" spans="1:8" x14ac:dyDescent="0.25">
      <c r="A102" s="20">
        <v>95</v>
      </c>
      <c r="B102" t="str">
        <f>VLOOKUP($C$3&amp;"_"&amp;$A102,ALL_UNIVARIATE!$A:$H,MATCH('2| Univariate'!B$7,ALL_UNIVARIATE!$A$1:$H$1,0),FALSE)</f>
        <v>PLR_M1Q_L2Q</v>
      </c>
      <c r="C102" s="17">
        <f>VLOOKUP($C$3&amp;"_"&amp;$A102,ALL_UNIVARIATE!$A:$H,MATCH('2| Univariate'!C$7,ALL_UNIVARIATE!$A$1:$H$1,0),FALSE)</f>
        <v>0.18239319113027899</v>
      </c>
      <c r="D102" s="17">
        <f>VLOOKUP($C$3&amp;"_"&amp;$A102,ALL_UNIVARIATE!$A:$H,MATCH('2| Univariate'!D$7,ALL_UNIVARIATE!$A$1:$H$1,0),FALSE)</f>
        <v>0.33470320502280398</v>
      </c>
      <c r="E102" s="10">
        <f>VLOOKUP($C$3&amp;"_"&amp;$A102,ALL_UNIVARIATE!$A:$H,MATCH('2| Univariate'!E$7,ALL_UNIVARIATE!$A$1:$H$1,0),FALSE)</f>
        <v>3.3267276170686699E-2</v>
      </c>
      <c r="F102" t="str">
        <f>VLOOKUP($C$3&amp;"_"&amp;$A102,ALL_UNIVARIATE!$A:$H,MATCH('2| Univariate'!F$7,ALL_UNIVARIATE!$A$1:$H$1,0),FALSE)</f>
        <v>PLR</v>
      </c>
      <c r="G102">
        <f>VLOOKUP($C$3&amp;"_"&amp;$A102,ALL_UNIVARIATE!$A:$H,MATCH('2| Univariate'!G$7,ALL_UNIVARIATE!$A$1:$H$1,0),FALSE)</f>
        <v>1</v>
      </c>
      <c r="H102">
        <f>VLOOKUP($C$3&amp;"_"&amp;$A102,ALL_UNIVARIATE!$A:$H,MATCH('2| Univariate'!H$7,ALL_UNIVARIATE!$A$1:$H$1,0),FALSE)</f>
        <v>1</v>
      </c>
    </row>
    <row r="103" spans="1:8" x14ac:dyDescent="0.25">
      <c r="A103" s="20">
        <v>96</v>
      </c>
      <c r="B103" t="str">
        <f>VLOOKUP($C$3&amp;"_"&amp;$A103,ALL_UNIVARIATE!$A:$H,MATCH('2| Univariate'!B$7,ALL_UNIVARIATE!$A$1:$H$1,0),FALSE)</f>
        <v>PLR_M1Q_L1Q</v>
      </c>
      <c r="C103" s="17">
        <f>VLOOKUP($C$3&amp;"_"&amp;$A103,ALL_UNIVARIATE!$A:$H,MATCH('2| Univariate'!C$7,ALL_UNIVARIATE!$A$1:$H$1,0),FALSE)</f>
        <v>0.19470791610913199</v>
      </c>
      <c r="D103" s="17">
        <f>VLOOKUP($C$3&amp;"_"&amp;$A103,ALL_UNIVARIATE!$A:$H,MATCH('2| Univariate'!D$7,ALL_UNIVARIATE!$A$1:$H$1,0),FALSE)</f>
        <v>0.30251571565114899</v>
      </c>
      <c r="E103" s="10">
        <f>VLOOKUP($C$3&amp;"_"&amp;$A103,ALL_UNIVARIATE!$A:$H,MATCH('2| Univariate'!E$7,ALL_UNIVARIATE!$A$1:$H$1,0),FALSE)</f>
        <v>3.7911172595560698E-2</v>
      </c>
      <c r="F103" t="str">
        <f>VLOOKUP($C$3&amp;"_"&amp;$A103,ALL_UNIVARIATE!$A:$H,MATCH('2| Univariate'!F$7,ALL_UNIVARIATE!$A$1:$H$1,0),FALSE)</f>
        <v>PLR</v>
      </c>
      <c r="G103">
        <f>VLOOKUP($C$3&amp;"_"&amp;$A103,ALL_UNIVARIATE!$A:$H,MATCH('2| Univariate'!G$7,ALL_UNIVARIATE!$A$1:$H$1,0),FALSE)</f>
        <v>1</v>
      </c>
      <c r="H103">
        <f>VLOOKUP($C$3&amp;"_"&amp;$A103,ALL_UNIVARIATE!$A:$H,MATCH('2| Univariate'!H$7,ALL_UNIVARIATE!$A$1:$H$1,0),FALSE)</f>
        <v>1</v>
      </c>
    </row>
    <row r="104" spans="1:8" x14ac:dyDescent="0.25">
      <c r="A104" s="20">
        <v>97</v>
      </c>
      <c r="B104" t="str">
        <f>VLOOKUP($C$3&amp;"_"&amp;$A104,ALL_UNIVARIATE!$A:$H,MATCH('2| Univariate'!B$7,ALL_UNIVARIATE!$A$1:$H$1,0),FALSE)</f>
        <v>WAGE_M4Q_L4Q</v>
      </c>
      <c r="C104" s="17">
        <f>VLOOKUP($C$3&amp;"_"&amp;$A104,ALL_UNIVARIATE!$A:$H,MATCH('2| Univariate'!C$7,ALL_UNIVARIATE!$A$1:$H$1,0),FALSE)</f>
        <v>-0.35416503433190899</v>
      </c>
      <c r="D104" s="17">
        <f>VLOOKUP($C$3&amp;"_"&amp;$A104,ALL_UNIVARIATE!$A:$H,MATCH('2| Univariate'!D$7,ALL_UNIVARIATE!$A$1:$H$1,0),FALSE)</f>
        <v>5.4835613222018798E-2</v>
      </c>
      <c r="E104" s="10">
        <f>VLOOKUP($C$3&amp;"_"&amp;$A104,ALL_UNIVARIATE!$A:$H,MATCH('2| Univariate'!E$7,ALL_UNIVARIATE!$A$1:$H$1,0),FALSE)</f>
        <v>0.125432871543322</v>
      </c>
      <c r="F104" t="str">
        <f>VLOOKUP($C$3&amp;"_"&amp;$A104,ALL_UNIVARIATE!$A:$H,MATCH('2| Univariate'!F$7,ALL_UNIVARIATE!$A$1:$H$1,0),FALSE)</f>
        <v>WAGE</v>
      </c>
      <c r="G104">
        <f>VLOOKUP($C$3&amp;"_"&amp;$A104,ALL_UNIVARIATE!$A:$H,MATCH('2| Univariate'!G$7,ALL_UNIVARIATE!$A$1:$H$1,0),FALSE)</f>
        <v>-1</v>
      </c>
      <c r="H104">
        <f>VLOOKUP($C$3&amp;"_"&amp;$A104,ALL_UNIVARIATE!$A:$H,MATCH('2| Univariate'!H$7,ALL_UNIVARIATE!$A$1:$H$1,0),FALSE)</f>
        <v>1</v>
      </c>
    </row>
    <row r="105" spans="1:8" x14ac:dyDescent="0.25">
      <c r="A105" s="20">
        <v>98</v>
      </c>
      <c r="B105" t="str">
        <f>VLOOKUP($C$3&amp;"_"&amp;$A105,ALL_UNIVARIATE!$A:$H,MATCH('2| Univariate'!B$7,ALL_UNIVARIATE!$A$1:$H$1,0),FALSE)</f>
        <v>WAGE_M4Q_L3Q</v>
      </c>
      <c r="C105" s="17">
        <f>VLOOKUP($C$3&amp;"_"&amp;$A105,ALL_UNIVARIATE!$A:$H,MATCH('2| Univariate'!C$7,ALL_UNIVARIATE!$A$1:$H$1,0),FALSE)</f>
        <v>-0.34070659711663398</v>
      </c>
      <c r="D105" s="17">
        <f>VLOOKUP($C$3&amp;"_"&amp;$A105,ALL_UNIVARIATE!$A:$H,MATCH('2| Univariate'!D$7,ALL_UNIVARIATE!$A$1:$H$1,0),FALSE)</f>
        <v>6.5417579829222403E-2</v>
      </c>
      <c r="E105" s="10">
        <f>VLOOKUP($C$3&amp;"_"&amp;$A105,ALL_UNIVARIATE!$A:$H,MATCH('2| Univariate'!E$7,ALL_UNIVARIATE!$A$1:$H$1,0),FALSE)</f>
        <v>0.116080985318796</v>
      </c>
      <c r="F105" t="str">
        <f>VLOOKUP($C$3&amp;"_"&amp;$A105,ALL_UNIVARIATE!$A:$H,MATCH('2| Univariate'!F$7,ALL_UNIVARIATE!$A$1:$H$1,0),FALSE)</f>
        <v>WAGE</v>
      </c>
      <c r="G105">
        <f>VLOOKUP($C$3&amp;"_"&amp;$A105,ALL_UNIVARIATE!$A:$H,MATCH('2| Univariate'!G$7,ALL_UNIVARIATE!$A$1:$H$1,0),FALSE)</f>
        <v>-1</v>
      </c>
      <c r="H105">
        <f>VLOOKUP($C$3&amp;"_"&amp;$A105,ALL_UNIVARIATE!$A:$H,MATCH('2| Univariate'!H$7,ALL_UNIVARIATE!$A$1:$H$1,0),FALSE)</f>
        <v>1</v>
      </c>
    </row>
    <row r="106" spans="1:8" x14ac:dyDescent="0.25">
      <c r="A106" s="20">
        <v>99</v>
      </c>
      <c r="B106" t="str">
        <f>VLOOKUP($C$3&amp;"_"&amp;$A106,ALL_UNIVARIATE!$A:$H,MATCH('2| Univariate'!B$7,ALL_UNIVARIATE!$A$1:$H$1,0),FALSE)</f>
        <v>WAGE_M4Q_L2Q</v>
      </c>
      <c r="C106" s="17">
        <f>VLOOKUP($C$3&amp;"_"&amp;$A106,ALL_UNIVARIATE!$A:$H,MATCH('2| Univariate'!C$7,ALL_UNIVARIATE!$A$1:$H$1,0),FALSE)</f>
        <v>-0.317412295297756</v>
      </c>
      <c r="D106" s="17">
        <f>VLOOKUP($C$3&amp;"_"&amp;$A106,ALL_UNIVARIATE!$A:$H,MATCH('2| Univariate'!D$7,ALL_UNIVARIATE!$A$1:$H$1,0),FALSE)</f>
        <v>8.7416895798399993E-2</v>
      </c>
      <c r="E106" s="10">
        <f>VLOOKUP($C$3&amp;"_"&amp;$A106,ALL_UNIVARIATE!$A:$H,MATCH('2| Univariate'!E$7,ALL_UNIVARIATE!$A$1:$H$1,0),FALSE)</f>
        <v>0.10075056520619</v>
      </c>
      <c r="F106" t="str">
        <f>VLOOKUP($C$3&amp;"_"&amp;$A106,ALL_UNIVARIATE!$A:$H,MATCH('2| Univariate'!F$7,ALL_UNIVARIATE!$A$1:$H$1,0),FALSE)</f>
        <v>WAGE</v>
      </c>
      <c r="G106">
        <f>VLOOKUP($C$3&amp;"_"&amp;$A106,ALL_UNIVARIATE!$A:$H,MATCH('2| Univariate'!G$7,ALL_UNIVARIATE!$A$1:$H$1,0),FALSE)</f>
        <v>-1</v>
      </c>
      <c r="H106">
        <f>VLOOKUP($C$3&amp;"_"&amp;$A106,ALL_UNIVARIATE!$A:$H,MATCH('2| Univariate'!H$7,ALL_UNIVARIATE!$A$1:$H$1,0),FALSE)</f>
        <v>1</v>
      </c>
    </row>
    <row r="107" spans="1:8" x14ac:dyDescent="0.25">
      <c r="A107" s="20">
        <v>100</v>
      </c>
      <c r="B107" t="str">
        <f>VLOOKUP($C$3&amp;"_"&amp;$A107,ALL_UNIVARIATE!$A:$H,MATCH('2| Univariate'!B$7,ALL_UNIVARIATE!$A$1:$H$1,0),FALSE)</f>
        <v>WAGE_M4Q_L1Q</v>
      </c>
      <c r="C107" s="17">
        <f>VLOOKUP($C$3&amp;"_"&amp;$A107,ALL_UNIVARIATE!$A:$H,MATCH('2| Univariate'!C$7,ALL_UNIVARIATE!$A$1:$H$1,0),FALSE)</f>
        <v>-0.28847937861841799</v>
      </c>
      <c r="D107" s="17">
        <f>VLOOKUP($C$3&amp;"_"&amp;$A107,ALL_UNIVARIATE!$A:$H,MATCH('2| Univariate'!D$7,ALL_UNIVARIATE!$A$1:$H$1,0),FALSE)</f>
        <v>0.122103271911084</v>
      </c>
      <c r="E107" s="10">
        <f>VLOOKUP($C$3&amp;"_"&amp;$A107,ALL_UNIVARIATE!$A:$H,MATCH('2| Univariate'!E$7,ALL_UNIVARIATE!$A$1:$H$1,0),FALSE)</f>
        <v>8.3220351888068603E-2</v>
      </c>
      <c r="F107" t="str">
        <f>VLOOKUP($C$3&amp;"_"&amp;$A107,ALL_UNIVARIATE!$A:$H,MATCH('2| Univariate'!F$7,ALL_UNIVARIATE!$A$1:$H$1,0),FALSE)</f>
        <v>WAGE</v>
      </c>
      <c r="G107">
        <f>VLOOKUP($C$3&amp;"_"&amp;$A107,ALL_UNIVARIATE!$A:$H,MATCH('2| Univariate'!G$7,ALL_UNIVARIATE!$A$1:$H$1,0),FALSE)</f>
        <v>-1</v>
      </c>
      <c r="H107">
        <f>VLOOKUP($C$3&amp;"_"&amp;$A107,ALL_UNIVARIATE!$A:$H,MATCH('2| Univariate'!H$7,ALL_UNIVARIATE!$A$1:$H$1,0),FALSE)</f>
        <v>1</v>
      </c>
    </row>
    <row r="108" spans="1:8" x14ac:dyDescent="0.25">
      <c r="A108" s="20">
        <v>101</v>
      </c>
      <c r="B108" t="str">
        <f>VLOOKUP($C$3&amp;"_"&amp;$A108,ALL_UNIVARIATE!$A:$H,MATCH('2| Univariate'!B$7,ALL_UNIVARIATE!$A$1:$H$1,0),FALSE)</f>
        <v>WAGE_M3Q_L4Q</v>
      </c>
      <c r="C108" s="17">
        <f>VLOOKUP($C$3&amp;"_"&amp;$A108,ALL_UNIVARIATE!$A:$H,MATCH('2| Univariate'!C$7,ALL_UNIVARIATE!$A$1:$H$1,0),FALSE)</f>
        <v>-0.35018786617205699</v>
      </c>
      <c r="D108" s="17">
        <f>VLOOKUP($C$3&amp;"_"&amp;$A108,ALL_UNIVARIATE!$A:$H,MATCH('2| Univariate'!D$7,ALL_UNIVARIATE!$A$1:$H$1,0),FALSE)</f>
        <v>5.7811441664061103E-2</v>
      </c>
      <c r="E108" s="10">
        <f>VLOOKUP($C$3&amp;"_"&amp;$A108,ALL_UNIVARIATE!$A:$H,MATCH('2| Univariate'!E$7,ALL_UNIVARIATE!$A$1:$H$1,0),FALSE)</f>
        <v>0.122631541614139</v>
      </c>
      <c r="F108" t="str">
        <f>VLOOKUP($C$3&amp;"_"&amp;$A108,ALL_UNIVARIATE!$A:$H,MATCH('2| Univariate'!F$7,ALL_UNIVARIATE!$A$1:$H$1,0),FALSE)</f>
        <v>WAGE</v>
      </c>
      <c r="G108">
        <f>VLOOKUP($C$3&amp;"_"&amp;$A108,ALL_UNIVARIATE!$A:$H,MATCH('2| Univariate'!G$7,ALL_UNIVARIATE!$A$1:$H$1,0),FALSE)</f>
        <v>-1</v>
      </c>
      <c r="H108">
        <f>VLOOKUP($C$3&amp;"_"&amp;$A108,ALL_UNIVARIATE!$A:$H,MATCH('2| Univariate'!H$7,ALL_UNIVARIATE!$A$1:$H$1,0),FALSE)</f>
        <v>1</v>
      </c>
    </row>
    <row r="109" spans="1:8" x14ac:dyDescent="0.25">
      <c r="A109" s="20">
        <v>102</v>
      </c>
      <c r="B109" t="str">
        <f>VLOOKUP($C$3&amp;"_"&amp;$A109,ALL_UNIVARIATE!$A:$H,MATCH('2| Univariate'!B$7,ALL_UNIVARIATE!$A$1:$H$1,0),FALSE)</f>
        <v>WAGE_M3Q_L3Q</v>
      </c>
      <c r="C109" s="17">
        <f>VLOOKUP($C$3&amp;"_"&amp;$A109,ALL_UNIVARIATE!$A:$H,MATCH('2| Univariate'!C$7,ALL_UNIVARIATE!$A$1:$H$1,0),FALSE)</f>
        <v>-0.33801986644983401</v>
      </c>
      <c r="D109" s="17">
        <f>VLOOKUP($C$3&amp;"_"&amp;$A109,ALL_UNIVARIATE!$A:$H,MATCH('2| Univariate'!D$7,ALL_UNIVARIATE!$A$1:$H$1,0),FALSE)</f>
        <v>6.7708811640730199E-2</v>
      </c>
      <c r="E109" s="10">
        <f>VLOOKUP($C$3&amp;"_"&amp;$A109,ALL_UNIVARIATE!$A:$H,MATCH('2| Univariate'!E$7,ALL_UNIVARIATE!$A$1:$H$1,0),FALSE)</f>
        <v>0.114257430114763</v>
      </c>
      <c r="F109" t="str">
        <f>VLOOKUP($C$3&amp;"_"&amp;$A109,ALL_UNIVARIATE!$A:$H,MATCH('2| Univariate'!F$7,ALL_UNIVARIATE!$A$1:$H$1,0),FALSE)</f>
        <v>WAGE</v>
      </c>
      <c r="G109">
        <f>VLOOKUP($C$3&amp;"_"&amp;$A109,ALL_UNIVARIATE!$A:$H,MATCH('2| Univariate'!G$7,ALL_UNIVARIATE!$A$1:$H$1,0),FALSE)</f>
        <v>-1</v>
      </c>
      <c r="H109">
        <f>VLOOKUP($C$3&amp;"_"&amp;$A109,ALL_UNIVARIATE!$A:$H,MATCH('2| Univariate'!H$7,ALL_UNIVARIATE!$A$1:$H$1,0),FALSE)</f>
        <v>1</v>
      </c>
    </row>
    <row r="110" spans="1:8" x14ac:dyDescent="0.25">
      <c r="A110" s="20">
        <v>103</v>
      </c>
      <c r="B110" t="str">
        <f>VLOOKUP($C$3&amp;"_"&amp;$A110,ALL_UNIVARIATE!$A:$H,MATCH('2| Univariate'!B$7,ALL_UNIVARIATE!$A$1:$H$1,0),FALSE)</f>
        <v>WAGE_M3Q_L2Q</v>
      </c>
      <c r="C110" s="17">
        <f>VLOOKUP($C$3&amp;"_"&amp;$A110,ALL_UNIVARIATE!$A:$H,MATCH('2| Univariate'!C$7,ALL_UNIVARIATE!$A$1:$H$1,0),FALSE)</f>
        <v>-0.30739472952686703</v>
      </c>
      <c r="D110" s="17">
        <f>VLOOKUP($C$3&amp;"_"&amp;$A110,ALL_UNIVARIATE!$A:$H,MATCH('2| Univariate'!D$7,ALL_UNIVARIATE!$A$1:$H$1,0),FALSE)</f>
        <v>9.84500928464207E-2</v>
      </c>
      <c r="E110" s="10">
        <f>VLOOKUP($C$3&amp;"_"&amp;$A110,ALL_UNIVARIATE!$A:$H,MATCH('2| Univariate'!E$7,ALL_UNIVARIATE!$A$1:$H$1,0),FALSE)</f>
        <v>9.4491519740895993E-2</v>
      </c>
      <c r="F110" t="str">
        <f>VLOOKUP($C$3&amp;"_"&amp;$A110,ALL_UNIVARIATE!$A:$H,MATCH('2| Univariate'!F$7,ALL_UNIVARIATE!$A$1:$H$1,0),FALSE)</f>
        <v>WAGE</v>
      </c>
      <c r="G110">
        <f>VLOOKUP($C$3&amp;"_"&amp;$A110,ALL_UNIVARIATE!$A:$H,MATCH('2| Univariate'!G$7,ALL_UNIVARIATE!$A$1:$H$1,0),FALSE)</f>
        <v>-1</v>
      </c>
      <c r="H110">
        <f>VLOOKUP($C$3&amp;"_"&amp;$A110,ALL_UNIVARIATE!$A:$H,MATCH('2| Univariate'!H$7,ALL_UNIVARIATE!$A$1:$H$1,0),FALSE)</f>
        <v>1</v>
      </c>
    </row>
    <row r="111" spans="1:8" x14ac:dyDescent="0.25">
      <c r="A111" s="20">
        <v>104</v>
      </c>
      <c r="B111" t="str">
        <f>VLOOKUP($C$3&amp;"_"&amp;$A111,ALL_UNIVARIATE!$A:$H,MATCH('2| Univariate'!B$7,ALL_UNIVARIATE!$A$1:$H$1,0),FALSE)</f>
        <v>WAGE_M3Q_L1Q</v>
      </c>
      <c r="C111" s="17">
        <f>VLOOKUP($C$3&amp;"_"&amp;$A111,ALL_UNIVARIATE!$A:$H,MATCH('2| Univariate'!C$7,ALL_UNIVARIATE!$A$1:$H$1,0),FALSE)</f>
        <v>-0.25942326303678498</v>
      </c>
      <c r="D111" s="17">
        <f>VLOOKUP($C$3&amp;"_"&amp;$A111,ALL_UNIVARIATE!$A:$H,MATCH('2| Univariate'!D$7,ALL_UNIVARIATE!$A$1:$H$1,0),FALSE)</f>
        <v>0.16624276505149299</v>
      </c>
      <c r="E111" s="10">
        <f>VLOOKUP($C$3&amp;"_"&amp;$A111,ALL_UNIVARIATE!$A:$H,MATCH('2| Univariate'!E$7,ALL_UNIVARIATE!$A$1:$H$1,0),FALSE)</f>
        <v>6.7300429404653403E-2</v>
      </c>
      <c r="F111" t="str">
        <f>VLOOKUP($C$3&amp;"_"&amp;$A111,ALL_UNIVARIATE!$A:$H,MATCH('2| Univariate'!F$7,ALL_UNIVARIATE!$A$1:$H$1,0),FALSE)</f>
        <v>WAGE</v>
      </c>
      <c r="G111">
        <f>VLOOKUP($C$3&amp;"_"&amp;$A111,ALL_UNIVARIATE!$A:$H,MATCH('2| Univariate'!G$7,ALL_UNIVARIATE!$A$1:$H$1,0),FALSE)</f>
        <v>-1</v>
      </c>
      <c r="H111">
        <f>VLOOKUP($C$3&amp;"_"&amp;$A111,ALL_UNIVARIATE!$A:$H,MATCH('2| Univariate'!H$7,ALL_UNIVARIATE!$A$1:$H$1,0),FALSE)</f>
        <v>1</v>
      </c>
    </row>
    <row r="112" spans="1:8" x14ac:dyDescent="0.25">
      <c r="A112" s="20">
        <v>105</v>
      </c>
      <c r="B112" t="str">
        <f>VLOOKUP($C$3&amp;"_"&amp;$A112,ALL_UNIVARIATE!$A:$H,MATCH('2| Univariate'!B$7,ALL_UNIVARIATE!$A$1:$H$1,0),FALSE)</f>
        <v>WAGE_M2Q_L4Q</v>
      </c>
      <c r="C112" s="17">
        <f>VLOOKUP($C$3&amp;"_"&amp;$A112,ALL_UNIVARIATE!$A:$H,MATCH('2| Univariate'!C$7,ALL_UNIVARIATE!$A$1:$H$1,0),FALSE)</f>
        <v>-0.34971991153478799</v>
      </c>
      <c r="D112" s="17">
        <f>VLOOKUP($C$3&amp;"_"&amp;$A112,ALL_UNIVARIATE!$A:$H,MATCH('2| Univariate'!D$7,ALL_UNIVARIATE!$A$1:$H$1,0),FALSE)</f>
        <v>5.8169757981902499E-2</v>
      </c>
      <c r="E112" s="10">
        <f>VLOOKUP($C$3&amp;"_"&amp;$A112,ALL_UNIVARIATE!$A:$H,MATCH('2| Univariate'!E$7,ALL_UNIVARIATE!$A$1:$H$1,0),FALSE)</f>
        <v>0.12230401652389999</v>
      </c>
      <c r="F112" t="str">
        <f>VLOOKUP($C$3&amp;"_"&amp;$A112,ALL_UNIVARIATE!$A:$H,MATCH('2| Univariate'!F$7,ALL_UNIVARIATE!$A$1:$H$1,0),FALSE)</f>
        <v>WAGE</v>
      </c>
      <c r="G112">
        <f>VLOOKUP($C$3&amp;"_"&amp;$A112,ALL_UNIVARIATE!$A:$H,MATCH('2| Univariate'!G$7,ALL_UNIVARIATE!$A$1:$H$1,0),FALSE)</f>
        <v>-1</v>
      </c>
      <c r="H112">
        <f>VLOOKUP($C$3&amp;"_"&amp;$A112,ALL_UNIVARIATE!$A:$H,MATCH('2| Univariate'!H$7,ALL_UNIVARIATE!$A$1:$H$1,0),FALSE)</f>
        <v>1</v>
      </c>
    </row>
    <row r="113" spans="1:8" x14ac:dyDescent="0.25">
      <c r="A113" s="20">
        <v>106</v>
      </c>
      <c r="B113" t="str">
        <f>VLOOKUP($C$3&amp;"_"&amp;$A113,ALL_UNIVARIATE!$A:$H,MATCH('2| Univariate'!B$7,ALL_UNIVARIATE!$A$1:$H$1,0),FALSE)</f>
        <v>WAGE_M2Q_L3Q</v>
      </c>
      <c r="C113" s="17">
        <f>VLOOKUP($C$3&amp;"_"&amp;$A113,ALL_UNIVARIATE!$A:$H,MATCH('2| Univariate'!C$7,ALL_UNIVARIATE!$A$1:$H$1,0),FALSE)</f>
        <v>-0.33246226761449199</v>
      </c>
      <c r="D113" s="17">
        <f>VLOOKUP($C$3&amp;"_"&amp;$A113,ALL_UNIVARIATE!$A:$H,MATCH('2| Univariate'!D$7,ALL_UNIVARIATE!$A$1:$H$1,0),FALSE)</f>
        <v>7.2645924600317699E-2</v>
      </c>
      <c r="E113" s="10">
        <f>VLOOKUP($C$3&amp;"_"&amp;$A113,ALL_UNIVARIATE!$A:$H,MATCH('2| Univariate'!E$7,ALL_UNIVARIATE!$A$1:$H$1,0),FALSE)</f>
        <v>0.11053115938737</v>
      </c>
      <c r="F113" t="str">
        <f>VLOOKUP($C$3&amp;"_"&amp;$A113,ALL_UNIVARIATE!$A:$H,MATCH('2| Univariate'!F$7,ALL_UNIVARIATE!$A$1:$H$1,0),FALSE)</f>
        <v>WAGE</v>
      </c>
      <c r="G113">
        <f>VLOOKUP($C$3&amp;"_"&amp;$A113,ALL_UNIVARIATE!$A:$H,MATCH('2| Univariate'!G$7,ALL_UNIVARIATE!$A$1:$H$1,0),FALSE)</f>
        <v>-1</v>
      </c>
      <c r="H113">
        <f>VLOOKUP($C$3&amp;"_"&amp;$A113,ALL_UNIVARIATE!$A:$H,MATCH('2| Univariate'!H$7,ALL_UNIVARIATE!$A$1:$H$1,0),FALSE)</f>
        <v>1</v>
      </c>
    </row>
    <row r="114" spans="1:8" x14ac:dyDescent="0.25">
      <c r="A114" s="20">
        <v>107</v>
      </c>
      <c r="B114" t="str">
        <f>VLOOKUP($C$3&amp;"_"&amp;$A114,ALL_UNIVARIATE!$A:$H,MATCH('2| Univariate'!B$7,ALL_UNIVARIATE!$A$1:$H$1,0),FALSE)</f>
        <v>WAGE_M2Q_L2Q</v>
      </c>
      <c r="C114" s="17">
        <f>VLOOKUP($C$3&amp;"_"&amp;$A114,ALL_UNIVARIATE!$A:$H,MATCH('2| Univariate'!C$7,ALL_UNIVARIATE!$A$1:$H$1,0),FALSE)</f>
        <v>-0.27133562946387602</v>
      </c>
      <c r="D114" s="17">
        <f>VLOOKUP($C$3&amp;"_"&amp;$A114,ALL_UNIVARIATE!$A:$H,MATCH('2| Univariate'!D$7,ALL_UNIVARIATE!$A$1:$H$1,0),FALSE)</f>
        <v>0.146950237420053</v>
      </c>
      <c r="E114" s="10">
        <f>VLOOKUP($C$3&amp;"_"&amp;$A114,ALL_UNIVARIATE!$A:$H,MATCH('2| Univariate'!E$7,ALL_UNIVARIATE!$A$1:$H$1,0),FALSE)</f>
        <v>7.3623023816557803E-2</v>
      </c>
      <c r="F114" t="str">
        <f>VLOOKUP($C$3&amp;"_"&amp;$A114,ALL_UNIVARIATE!$A:$H,MATCH('2| Univariate'!F$7,ALL_UNIVARIATE!$A$1:$H$1,0),FALSE)</f>
        <v>WAGE</v>
      </c>
      <c r="G114">
        <f>VLOOKUP($C$3&amp;"_"&amp;$A114,ALL_UNIVARIATE!$A:$H,MATCH('2| Univariate'!G$7,ALL_UNIVARIATE!$A$1:$H$1,0),FALSE)</f>
        <v>-1</v>
      </c>
      <c r="H114">
        <f>VLOOKUP($C$3&amp;"_"&amp;$A114,ALL_UNIVARIATE!$A:$H,MATCH('2| Univariate'!H$7,ALL_UNIVARIATE!$A$1:$H$1,0),FALSE)</f>
        <v>1</v>
      </c>
    </row>
    <row r="115" spans="1:8" x14ac:dyDescent="0.25">
      <c r="A115" s="20">
        <v>108</v>
      </c>
      <c r="B115" t="str">
        <f>VLOOKUP($C$3&amp;"_"&amp;$A115,ALL_UNIVARIATE!$A:$H,MATCH('2| Univariate'!B$7,ALL_UNIVARIATE!$A$1:$H$1,0),FALSE)</f>
        <v>WAGE_M2Q_L1Q</v>
      </c>
      <c r="C115" s="17">
        <f>VLOOKUP($C$3&amp;"_"&amp;$A115,ALL_UNIVARIATE!$A:$H,MATCH('2| Univariate'!C$7,ALL_UNIVARIATE!$A$1:$H$1,0),FALSE)</f>
        <v>-0.23575471143457599</v>
      </c>
      <c r="D115" s="17">
        <f>VLOOKUP($C$3&amp;"_"&amp;$A115,ALL_UNIVARIATE!$A:$H,MATCH('2| Univariate'!D$7,ALL_UNIVARIATE!$A$1:$H$1,0),FALSE)</f>
        <v>0.20977588609185299</v>
      </c>
      <c r="E115" s="10">
        <f>VLOOKUP($C$3&amp;"_"&amp;$A115,ALL_UNIVARIATE!$A:$H,MATCH('2| Univariate'!E$7,ALL_UNIVARIATE!$A$1:$H$1,0),FALSE)</f>
        <v>5.5580283963600499E-2</v>
      </c>
      <c r="F115" t="str">
        <f>VLOOKUP($C$3&amp;"_"&amp;$A115,ALL_UNIVARIATE!$A:$H,MATCH('2| Univariate'!F$7,ALL_UNIVARIATE!$A$1:$H$1,0),FALSE)</f>
        <v>WAGE</v>
      </c>
      <c r="G115">
        <f>VLOOKUP($C$3&amp;"_"&amp;$A115,ALL_UNIVARIATE!$A:$H,MATCH('2| Univariate'!G$7,ALL_UNIVARIATE!$A$1:$H$1,0),FALSE)</f>
        <v>-1</v>
      </c>
      <c r="H115">
        <f>VLOOKUP($C$3&amp;"_"&amp;$A115,ALL_UNIVARIATE!$A:$H,MATCH('2| Univariate'!H$7,ALL_UNIVARIATE!$A$1:$H$1,0),FALSE)</f>
        <v>1</v>
      </c>
    </row>
    <row r="116" spans="1:8" x14ac:dyDescent="0.25">
      <c r="A116" s="20">
        <v>109</v>
      </c>
      <c r="B116" t="str">
        <f>VLOOKUP($C$3&amp;"_"&amp;$A116,ALL_UNIVARIATE!$A:$H,MATCH('2| Univariate'!B$7,ALL_UNIVARIATE!$A$1:$H$1,0),FALSE)</f>
        <v>WAGE_M1Q_L4Q</v>
      </c>
      <c r="C116" s="17">
        <f>VLOOKUP($C$3&amp;"_"&amp;$A116,ALL_UNIVARIATE!$A:$H,MATCH('2| Univariate'!C$7,ALL_UNIVARIATE!$A$1:$H$1,0),FALSE)</f>
        <v>-0.35692237422805201</v>
      </c>
      <c r="D116" s="17">
        <f>VLOOKUP($C$3&amp;"_"&amp;$A116,ALL_UNIVARIATE!$A:$H,MATCH('2| Univariate'!D$7,ALL_UNIVARIATE!$A$1:$H$1,0),FALSE)</f>
        <v>5.2844327242855399E-2</v>
      </c>
      <c r="E116" s="10">
        <f>VLOOKUP($C$3&amp;"_"&amp;$A116,ALL_UNIVARIATE!$A:$H,MATCH('2| Univariate'!E$7,ALL_UNIVARIATE!$A$1:$H$1,0),FALSE)</f>
        <v>0.12739358122458899</v>
      </c>
      <c r="F116" t="str">
        <f>VLOOKUP($C$3&amp;"_"&amp;$A116,ALL_UNIVARIATE!$A:$H,MATCH('2| Univariate'!F$7,ALL_UNIVARIATE!$A$1:$H$1,0),FALSE)</f>
        <v>WAGE</v>
      </c>
      <c r="G116">
        <f>VLOOKUP($C$3&amp;"_"&amp;$A116,ALL_UNIVARIATE!$A:$H,MATCH('2| Univariate'!G$7,ALL_UNIVARIATE!$A$1:$H$1,0),FALSE)</f>
        <v>-1</v>
      </c>
      <c r="H116">
        <f>VLOOKUP($C$3&amp;"_"&amp;$A116,ALL_UNIVARIATE!$A:$H,MATCH('2| Univariate'!H$7,ALL_UNIVARIATE!$A$1:$H$1,0),FALSE)</f>
        <v>1</v>
      </c>
    </row>
    <row r="117" spans="1:8" x14ac:dyDescent="0.25">
      <c r="A117" s="20">
        <v>110</v>
      </c>
      <c r="B117" t="str">
        <f>VLOOKUP($C$3&amp;"_"&amp;$A117,ALL_UNIVARIATE!$A:$H,MATCH('2| Univariate'!B$7,ALL_UNIVARIATE!$A$1:$H$1,0),FALSE)</f>
        <v>WAGE_M1Q_L3Q</v>
      </c>
      <c r="C117" s="17">
        <f>VLOOKUP($C$3&amp;"_"&amp;$A117,ALL_UNIVARIATE!$A:$H,MATCH('2| Univariate'!C$7,ALL_UNIVARIATE!$A$1:$H$1,0),FALSE)</f>
        <v>-0.29057142625656701</v>
      </c>
      <c r="D117" s="17">
        <f>VLOOKUP($C$3&amp;"_"&amp;$A117,ALL_UNIVARIATE!$A:$H,MATCH('2| Univariate'!D$7,ALL_UNIVARIATE!$A$1:$H$1,0),FALSE)</f>
        <v>0.11929824868161901</v>
      </c>
      <c r="E117" s="10">
        <f>VLOOKUP($C$3&amp;"_"&amp;$A117,ALL_UNIVARIATE!$A:$H,MATCH('2| Univariate'!E$7,ALL_UNIVARIATE!$A$1:$H$1,0),FALSE)</f>
        <v>8.4431753756776196E-2</v>
      </c>
      <c r="F117" t="str">
        <f>VLOOKUP($C$3&amp;"_"&amp;$A117,ALL_UNIVARIATE!$A:$H,MATCH('2| Univariate'!F$7,ALL_UNIVARIATE!$A$1:$H$1,0),FALSE)</f>
        <v>WAGE</v>
      </c>
      <c r="G117">
        <f>VLOOKUP($C$3&amp;"_"&amp;$A117,ALL_UNIVARIATE!$A:$H,MATCH('2| Univariate'!G$7,ALL_UNIVARIATE!$A$1:$H$1,0),FALSE)</f>
        <v>-1</v>
      </c>
      <c r="H117">
        <f>VLOOKUP($C$3&amp;"_"&amp;$A117,ALL_UNIVARIATE!$A:$H,MATCH('2| Univariate'!H$7,ALL_UNIVARIATE!$A$1:$H$1,0),FALSE)</f>
        <v>1</v>
      </c>
    </row>
    <row r="118" spans="1:8" x14ac:dyDescent="0.25">
      <c r="A118" s="20">
        <v>111</v>
      </c>
      <c r="B118" t="str">
        <f>VLOOKUP($C$3&amp;"_"&amp;$A118,ALL_UNIVARIATE!$A:$H,MATCH('2| Univariate'!B$7,ALL_UNIVARIATE!$A$1:$H$1,0),FALSE)</f>
        <v>WAGE_M1Q_L2Q</v>
      </c>
      <c r="C118" s="17">
        <f>VLOOKUP($C$3&amp;"_"&amp;$A118,ALL_UNIVARIATE!$A:$H,MATCH('2| Univariate'!C$7,ALL_UNIVARIATE!$A$1:$H$1,0),FALSE)</f>
        <v>-0.240547990507508</v>
      </c>
      <c r="D118" s="17">
        <f>VLOOKUP($C$3&amp;"_"&amp;$A118,ALL_UNIVARIATE!$A:$H,MATCH('2| Univariate'!D$7,ALL_UNIVARIATE!$A$1:$H$1,0),FALSE)</f>
        <v>0.200386617740163</v>
      </c>
      <c r="E118" s="10">
        <f>VLOOKUP($C$3&amp;"_"&amp;$A118,ALL_UNIVARIATE!$A:$H,MATCH('2| Univariate'!E$7,ALL_UNIVARIATE!$A$1:$H$1,0),FALSE)</f>
        <v>5.78633357372004E-2</v>
      </c>
      <c r="F118" t="str">
        <f>VLOOKUP($C$3&amp;"_"&amp;$A118,ALL_UNIVARIATE!$A:$H,MATCH('2| Univariate'!F$7,ALL_UNIVARIATE!$A$1:$H$1,0),FALSE)</f>
        <v>WAGE</v>
      </c>
      <c r="G118">
        <f>VLOOKUP($C$3&amp;"_"&amp;$A118,ALL_UNIVARIATE!$A:$H,MATCH('2| Univariate'!G$7,ALL_UNIVARIATE!$A$1:$H$1,0),FALSE)</f>
        <v>-1</v>
      </c>
      <c r="H118">
        <f>VLOOKUP($C$3&amp;"_"&amp;$A118,ALL_UNIVARIATE!$A:$H,MATCH('2| Univariate'!H$7,ALL_UNIVARIATE!$A$1:$H$1,0),FALSE)</f>
        <v>1</v>
      </c>
    </row>
    <row r="119" spans="1:8" x14ac:dyDescent="0.25">
      <c r="A119" s="20">
        <v>112</v>
      </c>
      <c r="B119" t="str">
        <f>VLOOKUP($C$3&amp;"_"&amp;$A119,ALL_UNIVARIATE!$A:$H,MATCH('2| Univariate'!B$7,ALL_UNIVARIATE!$A$1:$H$1,0),FALSE)</f>
        <v>WAGE_M1Q_L1Q</v>
      </c>
      <c r="C119" s="17">
        <f>VLOOKUP($C$3&amp;"_"&amp;$A119,ALL_UNIVARIATE!$A:$H,MATCH('2| Univariate'!C$7,ALL_UNIVARIATE!$A$1:$H$1,0),FALSE)</f>
        <v>-0.219592159098911</v>
      </c>
      <c r="D119" s="17">
        <f>VLOOKUP($C$3&amp;"_"&amp;$A119,ALL_UNIVARIATE!$A:$H,MATCH('2| Univariate'!D$7,ALL_UNIVARIATE!$A$1:$H$1,0),FALSE)</f>
        <v>0.24363553430139401</v>
      </c>
      <c r="E119" s="10">
        <f>VLOOKUP($C$3&amp;"_"&amp;$A119,ALL_UNIVARIATE!$A:$H,MATCH('2| Univariate'!E$7,ALL_UNIVARIATE!$A$1:$H$1,0),FALSE)</f>
        <v>4.8220716337721799E-2</v>
      </c>
      <c r="F119" t="str">
        <f>VLOOKUP($C$3&amp;"_"&amp;$A119,ALL_UNIVARIATE!$A:$H,MATCH('2| Univariate'!F$7,ALL_UNIVARIATE!$A$1:$H$1,0),FALSE)</f>
        <v>WAGE</v>
      </c>
      <c r="G119">
        <f>VLOOKUP($C$3&amp;"_"&amp;$A119,ALL_UNIVARIATE!$A:$H,MATCH('2| Univariate'!G$7,ALL_UNIVARIATE!$A$1:$H$1,0),FALSE)</f>
        <v>-1</v>
      </c>
      <c r="H119">
        <f>VLOOKUP($C$3&amp;"_"&amp;$A119,ALL_UNIVARIATE!$A:$H,MATCH('2| Univariate'!H$7,ALL_UNIVARIATE!$A$1:$H$1,0),FALSE)</f>
        <v>1</v>
      </c>
    </row>
    <row r="120" spans="1:8" x14ac:dyDescent="0.25">
      <c r="A120" s="20">
        <v>113</v>
      </c>
      <c r="B120" t="str">
        <f>VLOOKUP($C$3&amp;"_"&amp;$A120,ALL_UNIVARIATE!$A:$H,MATCH('2| Univariate'!B$7,ALL_UNIVARIATE!$A$1:$H$1,0),FALSE)</f>
        <v>UMPR_M4Q_L4Q</v>
      </c>
      <c r="C120" s="17">
        <f>VLOOKUP($C$3&amp;"_"&amp;$A120,ALL_UNIVARIATE!$A:$H,MATCH('2| Univariate'!C$7,ALL_UNIVARIATE!$A$1:$H$1,0),FALSE)</f>
        <v>-0.34158968891464597</v>
      </c>
      <c r="D120" s="17">
        <f>VLOOKUP($C$3&amp;"_"&amp;$A120,ALL_UNIVARIATE!$A:$H,MATCH('2| Univariate'!D$7,ALL_UNIVARIATE!$A$1:$H$1,0),FALSE)</f>
        <v>6.4677824896620301E-2</v>
      </c>
      <c r="E120" s="10">
        <f>VLOOKUP($C$3&amp;"_"&amp;$A120,ALL_UNIVARIATE!$A:$H,MATCH('2| Univariate'!E$7,ALL_UNIVARIATE!$A$1:$H$1,0),FALSE)</f>
        <v>0.116683515572804</v>
      </c>
      <c r="F120" t="str">
        <f>VLOOKUP($C$3&amp;"_"&amp;$A120,ALL_UNIVARIATE!$A:$H,MATCH('2| Univariate'!F$7,ALL_UNIVARIATE!$A$1:$H$1,0),FALSE)</f>
        <v>UMPR</v>
      </c>
      <c r="G120">
        <f>VLOOKUP($C$3&amp;"_"&amp;$A120,ALL_UNIVARIATE!$A:$H,MATCH('2| Univariate'!G$7,ALL_UNIVARIATE!$A$1:$H$1,0),FALSE)</f>
        <v>1</v>
      </c>
      <c r="H120">
        <f>VLOOKUP($C$3&amp;"_"&amp;$A120,ALL_UNIVARIATE!$A:$H,MATCH('2| Univariate'!H$7,ALL_UNIVARIATE!$A$1:$H$1,0),FALSE)</f>
        <v>0</v>
      </c>
    </row>
    <row r="121" spans="1:8" x14ac:dyDescent="0.25">
      <c r="A121" s="20">
        <v>114</v>
      </c>
      <c r="B121" t="str">
        <f>VLOOKUP($C$3&amp;"_"&amp;$A121,ALL_UNIVARIATE!$A:$H,MATCH('2| Univariate'!B$7,ALL_UNIVARIATE!$A$1:$H$1,0),FALSE)</f>
        <v>UMPR_M4Q_L3Q</v>
      </c>
      <c r="C121" s="17">
        <f>VLOOKUP($C$3&amp;"_"&amp;$A121,ALL_UNIVARIATE!$A:$H,MATCH('2| Univariate'!C$7,ALL_UNIVARIATE!$A$1:$H$1,0),FALSE)</f>
        <v>-0.40201372888056802</v>
      </c>
      <c r="D121" s="17">
        <f>VLOOKUP($C$3&amp;"_"&amp;$A121,ALL_UNIVARIATE!$A:$H,MATCH('2| Univariate'!D$7,ALL_UNIVARIATE!$A$1:$H$1,0),FALSE)</f>
        <v>2.7650361261431E-2</v>
      </c>
      <c r="E121" s="10">
        <f>VLOOKUP($C$3&amp;"_"&amp;$A121,ALL_UNIVARIATE!$A:$H,MATCH('2| Univariate'!E$7,ALL_UNIVARIATE!$A$1:$H$1,0),FALSE)</f>
        <v>0.16161503820845799</v>
      </c>
      <c r="F121" t="str">
        <f>VLOOKUP($C$3&amp;"_"&amp;$A121,ALL_UNIVARIATE!$A:$H,MATCH('2| Univariate'!F$7,ALL_UNIVARIATE!$A$1:$H$1,0),FALSE)</f>
        <v>UMPR</v>
      </c>
      <c r="G121">
        <f>VLOOKUP($C$3&amp;"_"&amp;$A121,ALL_UNIVARIATE!$A:$H,MATCH('2| Univariate'!G$7,ALL_UNIVARIATE!$A$1:$H$1,0),FALSE)</f>
        <v>1</v>
      </c>
      <c r="H121">
        <f>VLOOKUP($C$3&amp;"_"&amp;$A121,ALL_UNIVARIATE!$A:$H,MATCH('2| Univariate'!H$7,ALL_UNIVARIATE!$A$1:$H$1,0),FALSE)</f>
        <v>0</v>
      </c>
    </row>
    <row r="122" spans="1:8" x14ac:dyDescent="0.25">
      <c r="A122" s="20">
        <v>115</v>
      </c>
      <c r="B122" t="str">
        <f>VLOOKUP($C$3&amp;"_"&amp;$A122,ALL_UNIVARIATE!$A:$H,MATCH('2| Univariate'!B$7,ALL_UNIVARIATE!$A$1:$H$1,0),FALSE)</f>
        <v>UMPR_M4Q_L2Q</v>
      </c>
      <c r="C122" s="17">
        <f>VLOOKUP($C$3&amp;"_"&amp;$A122,ALL_UNIVARIATE!$A:$H,MATCH('2| Univariate'!C$7,ALL_UNIVARIATE!$A$1:$H$1,0),FALSE)</f>
        <v>-0.38258064385408502</v>
      </c>
      <c r="D122" s="17">
        <f>VLOOKUP($C$3&amp;"_"&amp;$A122,ALL_UNIVARIATE!$A:$H,MATCH('2| Univariate'!D$7,ALL_UNIVARIATE!$A$1:$H$1,0),FALSE)</f>
        <v>3.6927017680730097E-2</v>
      </c>
      <c r="E122" s="10">
        <f>VLOOKUP($C$3&amp;"_"&amp;$A122,ALL_UNIVARIATE!$A:$H,MATCH('2| Univariate'!E$7,ALL_UNIVARIATE!$A$1:$H$1,0),FALSE)</f>
        <v>0.146367949051807</v>
      </c>
      <c r="F122" t="str">
        <f>VLOOKUP($C$3&amp;"_"&amp;$A122,ALL_UNIVARIATE!$A:$H,MATCH('2| Univariate'!F$7,ALL_UNIVARIATE!$A$1:$H$1,0),FALSE)</f>
        <v>UMPR</v>
      </c>
      <c r="G122">
        <f>VLOOKUP($C$3&amp;"_"&amp;$A122,ALL_UNIVARIATE!$A:$H,MATCH('2| Univariate'!G$7,ALL_UNIVARIATE!$A$1:$H$1,0),FALSE)</f>
        <v>1</v>
      </c>
      <c r="H122">
        <f>VLOOKUP($C$3&amp;"_"&amp;$A122,ALL_UNIVARIATE!$A:$H,MATCH('2| Univariate'!H$7,ALL_UNIVARIATE!$A$1:$H$1,0),FALSE)</f>
        <v>0</v>
      </c>
    </row>
    <row r="123" spans="1:8" x14ac:dyDescent="0.25">
      <c r="A123" s="20">
        <v>116</v>
      </c>
      <c r="B123" t="str">
        <f>VLOOKUP($C$3&amp;"_"&amp;$A123,ALL_UNIVARIATE!$A:$H,MATCH('2| Univariate'!B$7,ALL_UNIVARIATE!$A$1:$H$1,0),FALSE)</f>
        <v>UMPR_M4Q_L1Q</v>
      </c>
      <c r="C123" s="17">
        <f>VLOOKUP($C$3&amp;"_"&amp;$A123,ALL_UNIVARIATE!$A:$H,MATCH('2| Univariate'!C$7,ALL_UNIVARIATE!$A$1:$H$1,0),FALSE)</f>
        <v>-0.331472132958267</v>
      </c>
      <c r="D123" s="17">
        <f>VLOOKUP($C$3&amp;"_"&amp;$A123,ALL_UNIVARIATE!$A:$H,MATCH('2| Univariate'!D$7,ALL_UNIVARIATE!$A$1:$H$1,0),FALSE)</f>
        <v>7.3554005778905293E-2</v>
      </c>
      <c r="E123" s="10">
        <f>VLOOKUP($C$3&amp;"_"&amp;$A123,ALL_UNIVARIATE!$A:$H,MATCH('2| Univariate'!E$7,ALL_UNIVARIATE!$A$1:$H$1,0),FALSE)</f>
        <v>0.109873774927903</v>
      </c>
      <c r="F123" t="str">
        <f>VLOOKUP($C$3&amp;"_"&amp;$A123,ALL_UNIVARIATE!$A:$H,MATCH('2| Univariate'!F$7,ALL_UNIVARIATE!$A$1:$H$1,0),FALSE)</f>
        <v>UMPR</v>
      </c>
      <c r="G123">
        <f>VLOOKUP($C$3&amp;"_"&amp;$A123,ALL_UNIVARIATE!$A:$H,MATCH('2| Univariate'!G$7,ALL_UNIVARIATE!$A$1:$H$1,0),FALSE)</f>
        <v>1</v>
      </c>
      <c r="H123">
        <f>VLOOKUP($C$3&amp;"_"&amp;$A123,ALL_UNIVARIATE!$A:$H,MATCH('2| Univariate'!H$7,ALL_UNIVARIATE!$A$1:$H$1,0),FALSE)</f>
        <v>0</v>
      </c>
    </row>
    <row r="124" spans="1:8" x14ac:dyDescent="0.25">
      <c r="A124" s="20">
        <v>117</v>
      </c>
      <c r="B124" t="str">
        <f>VLOOKUP($C$3&amp;"_"&amp;$A124,ALL_UNIVARIATE!$A:$H,MATCH('2| Univariate'!B$7,ALL_UNIVARIATE!$A$1:$H$1,0),FALSE)</f>
        <v>UMPR_M3Q_L4Q</v>
      </c>
      <c r="C124" s="17">
        <f>VLOOKUP($C$3&amp;"_"&amp;$A124,ALL_UNIVARIATE!$A:$H,MATCH('2| Univariate'!C$7,ALL_UNIVARIATE!$A$1:$H$1,0),FALSE)</f>
        <v>-0.37472769868543698</v>
      </c>
      <c r="D124" s="17">
        <f>VLOOKUP($C$3&amp;"_"&amp;$A124,ALL_UNIVARIATE!$A:$H,MATCH('2| Univariate'!D$7,ALL_UNIVARIATE!$A$1:$H$1,0),FALSE)</f>
        <v>4.1322742030691702E-2</v>
      </c>
      <c r="E124" s="10">
        <f>VLOOKUP($C$3&amp;"_"&amp;$A124,ALL_UNIVARIATE!$A:$H,MATCH('2| Univariate'!E$7,ALL_UNIVARIATE!$A$1:$H$1,0),FALSE)</f>
        <v>0.140420848162083</v>
      </c>
      <c r="F124" t="str">
        <f>VLOOKUP($C$3&amp;"_"&amp;$A124,ALL_UNIVARIATE!$A:$H,MATCH('2| Univariate'!F$7,ALL_UNIVARIATE!$A$1:$H$1,0),FALSE)</f>
        <v>UMPR</v>
      </c>
      <c r="G124">
        <f>VLOOKUP($C$3&amp;"_"&amp;$A124,ALL_UNIVARIATE!$A:$H,MATCH('2| Univariate'!G$7,ALL_UNIVARIATE!$A$1:$H$1,0),FALSE)</f>
        <v>1</v>
      </c>
      <c r="H124">
        <f>VLOOKUP($C$3&amp;"_"&amp;$A124,ALL_UNIVARIATE!$A:$H,MATCH('2| Univariate'!H$7,ALL_UNIVARIATE!$A$1:$H$1,0),FALSE)</f>
        <v>0</v>
      </c>
    </row>
    <row r="125" spans="1:8" x14ac:dyDescent="0.25">
      <c r="A125" s="20">
        <v>118</v>
      </c>
      <c r="B125" t="str">
        <f>VLOOKUP($C$3&amp;"_"&amp;$A125,ALL_UNIVARIATE!$A:$H,MATCH('2| Univariate'!B$7,ALL_UNIVARIATE!$A$1:$H$1,0),FALSE)</f>
        <v>UMPR_M3Q_L3Q</v>
      </c>
      <c r="C125" s="17">
        <f>VLOOKUP($C$3&amp;"_"&amp;$A125,ALL_UNIVARIATE!$A:$H,MATCH('2| Univariate'!C$7,ALL_UNIVARIATE!$A$1:$H$1,0),FALSE)</f>
        <v>-0.428345129834106</v>
      </c>
      <c r="D125" s="17">
        <f>VLOOKUP($C$3&amp;"_"&amp;$A125,ALL_UNIVARIATE!$A:$H,MATCH('2| Univariate'!D$7,ALL_UNIVARIATE!$A$1:$H$1,0),FALSE)</f>
        <v>1.8198163235202802E-2</v>
      </c>
      <c r="E125" s="10">
        <f>VLOOKUP($C$3&amp;"_"&amp;$A125,ALL_UNIVARIATE!$A:$H,MATCH('2| Univariate'!E$7,ALL_UNIVARIATE!$A$1:$H$1,0),FALSE)</f>
        <v>0.18347955025259699</v>
      </c>
      <c r="F125" t="str">
        <f>VLOOKUP($C$3&amp;"_"&amp;$A125,ALL_UNIVARIATE!$A:$H,MATCH('2| Univariate'!F$7,ALL_UNIVARIATE!$A$1:$H$1,0),FALSE)</f>
        <v>UMPR</v>
      </c>
      <c r="G125">
        <f>VLOOKUP($C$3&amp;"_"&amp;$A125,ALL_UNIVARIATE!$A:$H,MATCH('2| Univariate'!G$7,ALL_UNIVARIATE!$A$1:$H$1,0),FALSE)</f>
        <v>1</v>
      </c>
      <c r="H125">
        <f>VLOOKUP($C$3&amp;"_"&amp;$A125,ALL_UNIVARIATE!$A:$H,MATCH('2| Univariate'!H$7,ALL_UNIVARIATE!$A$1:$H$1,0),FALSE)</f>
        <v>0</v>
      </c>
    </row>
    <row r="126" spans="1:8" x14ac:dyDescent="0.25">
      <c r="A126" s="20">
        <v>119</v>
      </c>
      <c r="B126" t="str">
        <f>VLOOKUP($C$3&amp;"_"&amp;$A126,ALL_UNIVARIATE!$A:$H,MATCH('2| Univariate'!B$7,ALL_UNIVARIATE!$A$1:$H$1,0),FALSE)</f>
        <v>UMPR_M3Q_L2Q</v>
      </c>
      <c r="C126" s="17">
        <f>VLOOKUP($C$3&amp;"_"&amp;$A126,ALL_UNIVARIATE!$A:$H,MATCH('2| Univariate'!C$7,ALL_UNIVARIATE!$A$1:$H$1,0),FALSE)</f>
        <v>-0.36093245656463502</v>
      </c>
      <c r="D126" s="17">
        <f>VLOOKUP($C$3&amp;"_"&amp;$A126,ALL_UNIVARIATE!$A:$H,MATCH('2| Univariate'!D$7,ALL_UNIVARIATE!$A$1:$H$1,0),FALSE)</f>
        <v>5.00507367537786E-2</v>
      </c>
      <c r="E126" s="10">
        <f>VLOOKUP($C$3&amp;"_"&amp;$A126,ALL_UNIVARIATE!$A:$H,MATCH('2| Univariate'!E$7,ALL_UNIVARIATE!$A$1:$H$1,0),FALSE)</f>
        <v>0.13027223820178199</v>
      </c>
      <c r="F126" t="str">
        <f>VLOOKUP($C$3&amp;"_"&amp;$A126,ALL_UNIVARIATE!$A:$H,MATCH('2| Univariate'!F$7,ALL_UNIVARIATE!$A$1:$H$1,0),FALSE)</f>
        <v>UMPR</v>
      </c>
      <c r="G126">
        <f>VLOOKUP($C$3&amp;"_"&amp;$A126,ALL_UNIVARIATE!$A:$H,MATCH('2| Univariate'!G$7,ALL_UNIVARIATE!$A$1:$H$1,0),FALSE)</f>
        <v>1</v>
      </c>
      <c r="H126">
        <f>VLOOKUP($C$3&amp;"_"&amp;$A126,ALL_UNIVARIATE!$A:$H,MATCH('2| Univariate'!H$7,ALL_UNIVARIATE!$A$1:$H$1,0),FALSE)</f>
        <v>0</v>
      </c>
    </row>
    <row r="127" spans="1:8" x14ac:dyDescent="0.25">
      <c r="A127" s="20">
        <v>120</v>
      </c>
      <c r="B127" t="str">
        <f>VLOOKUP($C$3&amp;"_"&amp;$A127,ALL_UNIVARIATE!$A:$H,MATCH('2| Univariate'!B$7,ALL_UNIVARIATE!$A$1:$H$1,0),FALSE)</f>
        <v>UMPR_M3Q_L1Q</v>
      </c>
      <c r="C127" s="17">
        <f>VLOOKUP($C$3&amp;"_"&amp;$A127,ALL_UNIVARIATE!$A:$H,MATCH('2| Univariate'!C$7,ALL_UNIVARIATE!$A$1:$H$1,0),FALSE)</f>
        <v>-0.27930529483592897</v>
      </c>
      <c r="D127" s="17">
        <f>VLOOKUP($C$3&amp;"_"&amp;$A127,ALL_UNIVARIATE!$A:$H,MATCH('2| Univariate'!D$7,ALL_UNIVARIATE!$A$1:$H$1,0),FALSE)</f>
        <v>0.13498109836828301</v>
      </c>
      <c r="E127" s="10">
        <f>VLOOKUP($C$3&amp;"_"&amp;$A127,ALL_UNIVARIATE!$A:$H,MATCH('2| Univariate'!E$7,ALL_UNIVARIATE!$A$1:$H$1,0),FALSE)</f>
        <v>7.8011447723385599E-2</v>
      </c>
      <c r="F127" t="str">
        <f>VLOOKUP($C$3&amp;"_"&amp;$A127,ALL_UNIVARIATE!$A:$H,MATCH('2| Univariate'!F$7,ALL_UNIVARIATE!$A$1:$H$1,0),FALSE)</f>
        <v>UMPR</v>
      </c>
      <c r="G127">
        <f>VLOOKUP($C$3&amp;"_"&amp;$A127,ALL_UNIVARIATE!$A:$H,MATCH('2| Univariate'!G$7,ALL_UNIVARIATE!$A$1:$H$1,0),FALSE)</f>
        <v>1</v>
      </c>
      <c r="H127">
        <f>VLOOKUP($C$3&amp;"_"&amp;$A127,ALL_UNIVARIATE!$A:$H,MATCH('2| Univariate'!H$7,ALL_UNIVARIATE!$A$1:$H$1,0),FALSE)</f>
        <v>0</v>
      </c>
    </row>
    <row r="128" spans="1:8" x14ac:dyDescent="0.25">
      <c r="A128" s="20">
        <v>121</v>
      </c>
      <c r="B128" t="str">
        <f>VLOOKUP($C$3&amp;"_"&amp;$A128,ALL_UNIVARIATE!$A:$H,MATCH('2| Univariate'!B$7,ALL_UNIVARIATE!$A$1:$H$1,0),FALSE)</f>
        <v>UMPR_M2Q_L4Q</v>
      </c>
      <c r="C128" s="17">
        <f>VLOOKUP($C$3&amp;"_"&amp;$A128,ALL_UNIVARIATE!$A:$H,MATCH('2| Univariate'!C$7,ALL_UNIVARIATE!$A$1:$H$1,0),FALSE)</f>
        <v>-0.409384516493212</v>
      </c>
      <c r="D128" s="17">
        <f>VLOOKUP($C$3&amp;"_"&amp;$A128,ALL_UNIVARIATE!$A:$H,MATCH('2| Univariate'!D$7,ALL_UNIVARIATE!$A$1:$H$1,0),FALSE)</f>
        <v>2.46721608739108E-2</v>
      </c>
      <c r="E128" s="10">
        <f>VLOOKUP($C$3&amp;"_"&amp;$A128,ALL_UNIVARIATE!$A:$H,MATCH('2| Univariate'!E$7,ALL_UNIVARIATE!$A$1:$H$1,0),FALSE)</f>
        <v>0.16759568234438099</v>
      </c>
      <c r="F128" t="str">
        <f>VLOOKUP($C$3&amp;"_"&amp;$A128,ALL_UNIVARIATE!$A:$H,MATCH('2| Univariate'!F$7,ALL_UNIVARIATE!$A$1:$H$1,0),FALSE)</f>
        <v>UMPR</v>
      </c>
      <c r="G128">
        <f>VLOOKUP($C$3&amp;"_"&amp;$A128,ALL_UNIVARIATE!$A:$H,MATCH('2| Univariate'!G$7,ALL_UNIVARIATE!$A$1:$H$1,0),FALSE)</f>
        <v>1</v>
      </c>
      <c r="H128">
        <f>VLOOKUP($C$3&amp;"_"&amp;$A128,ALL_UNIVARIATE!$A:$H,MATCH('2| Univariate'!H$7,ALL_UNIVARIATE!$A$1:$H$1,0),FALSE)</f>
        <v>0</v>
      </c>
    </row>
    <row r="129" spans="1:8" x14ac:dyDescent="0.25">
      <c r="A129" s="20">
        <v>122</v>
      </c>
      <c r="B129" t="str">
        <f>VLOOKUP($C$3&amp;"_"&amp;$A129,ALL_UNIVARIATE!$A:$H,MATCH('2| Univariate'!B$7,ALL_UNIVARIATE!$A$1:$H$1,0),FALSE)</f>
        <v>UMPR_M2Q_L3Q</v>
      </c>
      <c r="C129" s="17">
        <f>VLOOKUP($C$3&amp;"_"&amp;$A129,ALL_UNIVARIATE!$A:$H,MATCH('2| Univariate'!C$7,ALL_UNIVARIATE!$A$1:$H$1,0),FALSE)</f>
        <v>-0.429104604892522</v>
      </c>
      <c r="D129" s="17">
        <f>VLOOKUP($C$3&amp;"_"&amp;$A129,ALL_UNIVARIATE!$A:$H,MATCH('2| Univariate'!D$7,ALL_UNIVARIATE!$A$1:$H$1,0),FALSE)</f>
        <v>1.7971449277370599E-2</v>
      </c>
      <c r="E129" s="10">
        <f>VLOOKUP($C$3&amp;"_"&amp;$A129,ALL_UNIVARIATE!$A:$H,MATCH('2| Univariate'!E$7,ALL_UNIVARIATE!$A$1:$H$1,0),FALSE)</f>
        <v>0.184130761939967</v>
      </c>
      <c r="F129" t="str">
        <f>VLOOKUP($C$3&amp;"_"&amp;$A129,ALL_UNIVARIATE!$A:$H,MATCH('2| Univariate'!F$7,ALL_UNIVARIATE!$A$1:$H$1,0),FALSE)</f>
        <v>UMPR</v>
      </c>
      <c r="G129">
        <f>VLOOKUP($C$3&amp;"_"&amp;$A129,ALL_UNIVARIATE!$A:$H,MATCH('2| Univariate'!G$7,ALL_UNIVARIATE!$A$1:$H$1,0),FALSE)</f>
        <v>1</v>
      </c>
      <c r="H129">
        <f>VLOOKUP($C$3&amp;"_"&amp;$A129,ALL_UNIVARIATE!$A:$H,MATCH('2| Univariate'!H$7,ALL_UNIVARIATE!$A$1:$H$1,0),FALSE)</f>
        <v>0</v>
      </c>
    </row>
    <row r="130" spans="1:8" x14ac:dyDescent="0.25">
      <c r="A130" s="20">
        <v>123</v>
      </c>
      <c r="B130" t="str">
        <f>VLOOKUP($C$3&amp;"_"&amp;$A130,ALL_UNIVARIATE!$A:$H,MATCH('2| Univariate'!B$7,ALL_UNIVARIATE!$A$1:$H$1,0),FALSE)</f>
        <v>UMPR_M2Q_L2Q</v>
      </c>
      <c r="C130" s="17">
        <f>VLOOKUP($C$3&amp;"_"&amp;$A130,ALL_UNIVARIATE!$A:$H,MATCH('2| Univariate'!C$7,ALL_UNIVARIATE!$A$1:$H$1,0),FALSE)</f>
        <v>-0.30888870402359497</v>
      </c>
      <c r="D130" s="17">
        <f>VLOOKUP($C$3&amp;"_"&amp;$A130,ALL_UNIVARIATE!$A:$H,MATCH('2| Univariate'!D$7,ALL_UNIVARIATE!$A$1:$H$1,0),FALSE)</f>
        <v>9.6741170055730893E-2</v>
      </c>
      <c r="E130" s="10">
        <f>VLOOKUP($C$3&amp;"_"&amp;$A130,ALL_UNIVARIATE!$A:$H,MATCH('2| Univariate'!E$7,ALL_UNIVARIATE!$A$1:$H$1,0),FALSE)</f>
        <v>9.5412231473376699E-2</v>
      </c>
      <c r="F130" t="str">
        <f>VLOOKUP($C$3&amp;"_"&amp;$A130,ALL_UNIVARIATE!$A:$H,MATCH('2| Univariate'!F$7,ALL_UNIVARIATE!$A$1:$H$1,0),FALSE)</f>
        <v>UMPR</v>
      </c>
      <c r="G130">
        <f>VLOOKUP($C$3&amp;"_"&amp;$A130,ALL_UNIVARIATE!$A:$H,MATCH('2| Univariate'!G$7,ALL_UNIVARIATE!$A$1:$H$1,0),FALSE)</f>
        <v>1</v>
      </c>
      <c r="H130">
        <f>VLOOKUP($C$3&amp;"_"&amp;$A130,ALL_UNIVARIATE!$A:$H,MATCH('2| Univariate'!H$7,ALL_UNIVARIATE!$A$1:$H$1,0),FALSE)</f>
        <v>0</v>
      </c>
    </row>
    <row r="131" spans="1:8" x14ac:dyDescent="0.25">
      <c r="A131" s="20">
        <v>124</v>
      </c>
      <c r="B131" t="str">
        <f>VLOOKUP($C$3&amp;"_"&amp;$A131,ALL_UNIVARIATE!$A:$H,MATCH('2| Univariate'!B$7,ALL_UNIVARIATE!$A$1:$H$1,0),FALSE)</f>
        <v>UMPR_M2Q_L1Q</v>
      </c>
      <c r="C131" s="17">
        <f>VLOOKUP($C$3&amp;"_"&amp;$A131,ALL_UNIVARIATE!$A:$H,MATCH('2| Univariate'!C$7,ALL_UNIVARIATE!$A$1:$H$1,0),FALSE)</f>
        <v>-0.189173983695299</v>
      </c>
      <c r="D131" s="17">
        <f>VLOOKUP($C$3&amp;"_"&amp;$A131,ALL_UNIVARIATE!$A:$H,MATCH('2| Univariate'!D$7,ALL_UNIVARIATE!$A$1:$H$1,0),FALSE)</f>
        <v>0.31673071368019301</v>
      </c>
      <c r="E131" s="10">
        <f>VLOOKUP($C$3&amp;"_"&amp;$A131,ALL_UNIVARIATE!$A:$H,MATCH('2| Univariate'!E$7,ALL_UNIVARIATE!$A$1:$H$1,0),FALSE)</f>
        <v>3.5786796107149299E-2</v>
      </c>
      <c r="F131" t="str">
        <f>VLOOKUP($C$3&amp;"_"&amp;$A131,ALL_UNIVARIATE!$A:$H,MATCH('2| Univariate'!F$7,ALL_UNIVARIATE!$A$1:$H$1,0),FALSE)</f>
        <v>UMPR</v>
      </c>
      <c r="G131">
        <f>VLOOKUP($C$3&amp;"_"&amp;$A131,ALL_UNIVARIATE!$A:$H,MATCH('2| Univariate'!G$7,ALL_UNIVARIATE!$A$1:$H$1,0),FALSE)</f>
        <v>1</v>
      </c>
      <c r="H131">
        <f>VLOOKUP($C$3&amp;"_"&amp;$A131,ALL_UNIVARIATE!$A:$H,MATCH('2| Univariate'!H$7,ALL_UNIVARIATE!$A$1:$H$1,0),FALSE)</f>
        <v>0</v>
      </c>
    </row>
    <row r="132" spans="1:8" x14ac:dyDescent="0.25">
      <c r="A132" s="20">
        <v>125</v>
      </c>
      <c r="B132" t="str">
        <f>VLOOKUP($C$3&amp;"_"&amp;$A132,ALL_UNIVARIATE!$A:$H,MATCH('2| Univariate'!B$7,ALL_UNIVARIATE!$A$1:$H$1,0),FALSE)</f>
        <v>UMPR_M1Q_L4Q</v>
      </c>
      <c r="C132" s="17">
        <f>VLOOKUP($C$3&amp;"_"&amp;$A132,ALL_UNIVARIATE!$A:$H,MATCH('2| Univariate'!C$7,ALL_UNIVARIATE!$A$1:$H$1,0),FALSE)</f>
        <v>-0.41238546268116399</v>
      </c>
      <c r="D132" s="17">
        <f>VLOOKUP($C$3&amp;"_"&amp;$A132,ALL_UNIVARIATE!$A:$H,MATCH('2| Univariate'!D$7,ALL_UNIVARIATE!$A$1:$H$1,0),FALSE)</f>
        <v>2.35373791020436E-2</v>
      </c>
      <c r="E132" s="10">
        <f>VLOOKUP($C$3&amp;"_"&amp;$A132,ALL_UNIVARIATE!$A:$H,MATCH('2| Univariate'!E$7,ALL_UNIVARIATE!$A$1:$H$1,0),FALSE)</f>
        <v>0.17006176983075799</v>
      </c>
      <c r="F132" t="str">
        <f>VLOOKUP($C$3&amp;"_"&amp;$A132,ALL_UNIVARIATE!$A:$H,MATCH('2| Univariate'!F$7,ALL_UNIVARIATE!$A$1:$H$1,0),FALSE)</f>
        <v>UMPR</v>
      </c>
      <c r="G132">
        <f>VLOOKUP($C$3&amp;"_"&amp;$A132,ALL_UNIVARIATE!$A:$H,MATCH('2| Univariate'!G$7,ALL_UNIVARIATE!$A$1:$H$1,0),FALSE)</f>
        <v>1</v>
      </c>
      <c r="H132">
        <f>VLOOKUP($C$3&amp;"_"&amp;$A132,ALL_UNIVARIATE!$A:$H,MATCH('2| Univariate'!H$7,ALL_UNIVARIATE!$A$1:$H$1,0),FALSE)</f>
        <v>0</v>
      </c>
    </row>
    <row r="133" spans="1:8" x14ac:dyDescent="0.25">
      <c r="A133" s="20">
        <v>126</v>
      </c>
      <c r="B133" t="str">
        <f>VLOOKUP($C$3&amp;"_"&amp;$A133,ALL_UNIVARIATE!$A:$H,MATCH('2| Univariate'!B$7,ALL_UNIVARIATE!$A$1:$H$1,0),FALSE)</f>
        <v>UMPR_M1Q_L3Q</v>
      </c>
      <c r="C133" s="17">
        <f>VLOOKUP($C$3&amp;"_"&amp;$A133,ALL_UNIVARIATE!$A:$H,MATCH('2| Univariate'!C$7,ALL_UNIVARIATE!$A$1:$H$1,0),FALSE)</f>
        <v>-0.41137821466539298</v>
      </c>
      <c r="D133" s="17">
        <f>VLOOKUP($C$3&amp;"_"&amp;$A133,ALL_UNIVARIATE!$A:$H,MATCH('2| Univariate'!D$7,ALL_UNIVARIATE!$A$1:$H$1,0),FALSE)</f>
        <v>2.39133889241048E-2</v>
      </c>
      <c r="E133" s="10">
        <f>VLOOKUP($C$3&amp;"_"&amp;$A133,ALL_UNIVARIATE!$A:$H,MATCH('2| Univariate'!E$7,ALL_UNIVARIATE!$A$1:$H$1,0),FALSE)</f>
        <v>0.16923203550128699</v>
      </c>
      <c r="F133" t="str">
        <f>VLOOKUP($C$3&amp;"_"&amp;$A133,ALL_UNIVARIATE!$A:$H,MATCH('2| Univariate'!F$7,ALL_UNIVARIATE!$A$1:$H$1,0),FALSE)</f>
        <v>UMPR</v>
      </c>
      <c r="G133">
        <f>VLOOKUP($C$3&amp;"_"&amp;$A133,ALL_UNIVARIATE!$A:$H,MATCH('2| Univariate'!G$7,ALL_UNIVARIATE!$A$1:$H$1,0),FALSE)</f>
        <v>1</v>
      </c>
      <c r="H133">
        <f>VLOOKUP($C$3&amp;"_"&amp;$A133,ALL_UNIVARIATE!$A:$H,MATCH('2| Univariate'!H$7,ALL_UNIVARIATE!$A$1:$H$1,0),FALSE)</f>
        <v>0</v>
      </c>
    </row>
    <row r="134" spans="1:8" x14ac:dyDescent="0.25">
      <c r="A134" s="20">
        <v>127</v>
      </c>
      <c r="B134" t="str">
        <f>VLOOKUP($C$3&amp;"_"&amp;$A134,ALL_UNIVARIATE!$A:$H,MATCH('2| Univariate'!B$7,ALL_UNIVARIATE!$A$1:$H$1,0),FALSE)</f>
        <v>UMPR_M1Q_L2Q</v>
      </c>
      <c r="C134" s="17">
        <f>VLOOKUP($C$3&amp;"_"&amp;$A134,ALL_UNIVARIATE!$A:$H,MATCH('2| Univariate'!C$7,ALL_UNIVARIATE!$A$1:$H$1,0),FALSE)</f>
        <v>-0.17916216965708201</v>
      </c>
      <c r="D134" s="17">
        <f>VLOOKUP($C$3&amp;"_"&amp;$A134,ALL_UNIVARIATE!$A:$H,MATCH('2| Univariate'!D$7,ALL_UNIVARIATE!$A$1:$H$1,0),FALSE)</f>
        <v>0.34348109237252999</v>
      </c>
      <c r="E134" s="10">
        <f>VLOOKUP($C$3&amp;"_"&amp;$A134,ALL_UNIVARIATE!$A:$H,MATCH('2| Univariate'!E$7,ALL_UNIVARIATE!$A$1:$H$1,0),FALSE)</f>
        <v>3.2099083036233302E-2</v>
      </c>
      <c r="F134" t="str">
        <f>VLOOKUP($C$3&amp;"_"&amp;$A134,ALL_UNIVARIATE!$A:$H,MATCH('2| Univariate'!F$7,ALL_UNIVARIATE!$A$1:$H$1,0),FALSE)</f>
        <v>UMPR</v>
      </c>
      <c r="G134">
        <f>VLOOKUP($C$3&amp;"_"&amp;$A134,ALL_UNIVARIATE!$A:$H,MATCH('2| Univariate'!G$7,ALL_UNIVARIATE!$A$1:$H$1,0),FALSE)</f>
        <v>1</v>
      </c>
      <c r="H134">
        <f>VLOOKUP($C$3&amp;"_"&amp;$A134,ALL_UNIVARIATE!$A:$H,MATCH('2| Univariate'!H$7,ALL_UNIVARIATE!$A$1:$H$1,0),FALSE)</f>
        <v>0</v>
      </c>
    </row>
    <row r="135" spans="1:8" x14ac:dyDescent="0.25">
      <c r="A135" s="20">
        <v>128</v>
      </c>
      <c r="B135" t="str">
        <f>VLOOKUP($C$3&amp;"_"&amp;$A135,ALL_UNIVARIATE!$A:$H,MATCH('2| Univariate'!B$7,ALL_UNIVARIATE!$A$1:$H$1,0),FALSE)</f>
        <v>UMPR_M1Q_L1Q</v>
      </c>
      <c r="C135" s="17">
        <f>VLOOKUP($C$3&amp;"_"&amp;$A135,ALL_UNIVARIATE!$A:$H,MATCH('2| Univariate'!C$7,ALL_UNIVARIATE!$A$1:$H$1,0),FALSE)</f>
        <v>-0.18310638045255601</v>
      </c>
      <c r="D135" s="17">
        <f>VLOOKUP($C$3&amp;"_"&amp;$A135,ALL_UNIVARIATE!$A:$H,MATCH('2| Univariate'!D$7,ALL_UNIVARIATE!$A$1:$H$1,0),FALSE)</f>
        <v>0.33278422684535702</v>
      </c>
      <c r="E135" s="10">
        <f>VLOOKUP($C$3&amp;"_"&amp;$A135,ALL_UNIVARIATE!$A:$H,MATCH('2| Univariate'!E$7,ALL_UNIVARIATE!$A$1:$H$1,0),FALSE)</f>
        <v>3.35279465624366E-2</v>
      </c>
      <c r="F135" t="str">
        <f>VLOOKUP($C$3&amp;"_"&amp;$A135,ALL_UNIVARIATE!$A:$H,MATCH('2| Univariate'!F$7,ALL_UNIVARIATE!$A$1:$H$1,0),FALSE)</f>
        <v>UMPR</v>
      </c>
      <c r="G135">
        <f>VLOOKUP($C$3&amp;"_"&amp;$A135,ALL_UNIVARIATE!$A:$H,MATCH('2| Univariate'!G$7,ALL_UNIVARIATE!$A$1:$H$1,0),FALSE)</f>
        <v>1</v>
      </c>
      <c r="H135">
        <f>VLOOKUP($C$3&amp;"_"&amp;$A135,ALL_UNIVARIATE!$A:$H,MATCH('2| Univariate'!H$7,ALL_UNIVARIATE!$A$1:$H$1,0),FALSE)</f>
        <v>0</v>
      </c>
    </row>
    <row r="136" spans="1:8" x14ac:dyDescent="0.25">
      <c r="A136" s="20">
        <v>129</v>
      </c>
      <c r="B136" t="str">
        <f>VLOOKUP($C$3&amp;"_"&amp;$A136,ALL_UNIVARIATE!$A:$H,MATCH('2| Univariate'!B$7,ALL_UNIVARIATE!$A$1:$H$1,0),FALSE)</f>
        <v>RETS_M4Q_L4Q</v>
      </c>
      <c r="C136" s="17">
        <f>VLOOKUP($C$3&amp;"_"&amp;$A136,ALL_UNIVARIATE!$A:$H,MATCH('2| Univariate'!C$7,ALL_UNIVARIATE!$A$1:$H$1,0),FALSE)</f>
        <v>-0.204792838748492</v>
      </c>
      <c r="D136" s="17">
        <f>VLOOKUP($C$3&amp;"_"&amp;$A136,ALL_UNIVARIATE!$A:$H,MATCH('2| Univariate'!D$7,ALL_UNIVARIATE!$A$1:$H$1,0),FALSE)</f>
        <v>0.27765992619006102</v>
      </c>
      <c r="E136" s="10">
        <f>VLOOKUP($C$3&amp;"_"&amp;$A136,ALL_UNIVARIATE!$A:$H,MATCH('2| Univariate'!E$7,ALL_UNIVARIATE!$A$1:$H$1,0),FALSE)</f>
        <v>4.1940106802665897E-2</v>
      </c>
      <c r="F136" t="str">
        <f>VLOOKUP($C$3&amp;"_"&amp;$A136,ALL_UNIVARIATE!$A:$H,MATCH('2| Univariate'!F$7,ALL_UNIVARIATE!$A$1:$H$1,0),FALSE)</f>
        <v>RETS</v>
      </c>
      <c r="G136">
        <f>VLOOKUP($C$3&amp;"_"&amp;$A136,ALL_UNIVARIATE!$A:$H,MATCH('2| Univariate'!G$7,ALL_UNIVARIATE!$A$1:$H$1,0),FALSE)</f>
        <v>-1</v>
      </c>
      <c r="H136">
        <f>VLOOKUP($C$3&amp;"_"&amp;$A136,ALL_UNIVARIATE!$A:$H,MATCH('2| Univariate'!H$7,ALL_UNIVARIATE!$A$1:$H$1,0),FALSE)</f>
        <v>1</v>
      </c>
    </row>
    <row r="137" spans="1:8" x14ac:dyDescent="0.25">
      <c r="A137" s="20">
        <v>130</v>
      </c>
      <c r="B137" t="str">
        <f>VLOOKUP($C$3&amp;"_"&amp;$A137,ALL_UNIVARIATE!$A:$H,MATCH('2| Univariate'!B$7,ALL_UNIVARIATE!$A$1:$H$1,0),FALSE)</f>
        <v>RETS_M4Q_L3Q</v>
      </c>
      <c r="C137" s="17">
        <f>VLOOKUP($C$3&amp;"_"&amp;$A137,ALL_UNIVARIATE!$A:$H,MATCH('2| Univariate'!C$7,ALL_UNIVARIATE!$A$1:$H$1,0),FALSE)</f>
        <v>-0.16328537254634701</v>
      </c>
      <c r="D137" s="17">
        <f>VLOOKUP($C$3&amp;"_"&amp;$A137,ALL_UNIVARIATE!$A:$H,MATCH('2| Univariate'!D$7,ALL_UNIVARIATE!$A$1:$H$1,0),FALSE)</f>
        <v>0.388601673065404</v>
      </c>
      <c r="E137" s="10">
        <f>VLOOKUP($C$3&amp;"_"&amp;$A137,ALL_UNIVARIATE!$A:$H,MATCH('2| Univariate'!E$7,ALL_UNIVARIATE!$A$1:$H$1,0),FALSE)</f>
        <v>2.6662112887599499E-2</v>
      </c>
      <c r="F137" t="str">
        <f>VLOOKUP($C$3&amp;"_"&amp;$A137,ALL_UNIVARIATE!$A:$H,MATCH('2| Univariate'!F$7,ALL_UNIVARIATE!$A$1:$H$1,0),FALSE)</f>
        <v>RETS</v>
      </c>
      <c r="G137">
        <f>VLOOKUP($C$3&amp;"_"&amp;$A137,ALL_UNIVARIATE!$A:$H,MATCH('2| Univariate'!G$7,ALL_UNIVARIATE!$A$1:$H$1,0),FALSE)</f>
        <v>-1</v>
      </c>
      <c r="H137">
        <f>VLOOKUP($C$3&amp;"_"&amp;$A137,ALL_UNIVARIATE!$A:$H,MATCH('2| Univariate'!H$7,ALL_UNIVARIATE!$A$1:$H$1,0),FALSE)</f>
        <v>1</v>
      </c>
    </row>
    <row r="138" spans="1:8" x14ac:dyDescent="0.25">
      <c r="A138" s="20">
        <v>131</v>
      </c>
      <c r="B138" t="str">
        <f>VLOOKUP($C$3&amp;"_"&amp;$A138,ALL_UNIVARIATE!$A:$H,MATCH('2| Univariate'!B$7,ALL_UNIVARIATE!$A$1:$H$1,0),FALSE)</f>
        <v>RETS_M4Q_L2Q</v>
      </c>
      <c r="C138" s="17">
        <f>VLOOKUP($C$3&amp;"_"&amp;$A138,ALL_UNIVARIATE!$A:$H,MATCH('2| Univariate'!C$7,ALL_UNIVARIATE!$A$1:$H$1,0),FALSE)</f>
        <v>-0.26624081737093402</v>
      </c>
      <c r="D138" s="17">
        <f>VLOOKUP($C$3&amp;"_"&amp;$A138,ALL_UNIVARIATE!$A:$H,MATCH('2| Univariate'!D$7,ALL_UNIVARIATE!$A$1:$H$1,0),FALSE)</f>
        <v>0.15499293968776301</v>
      </c>
      <c r="E138" s="10">
        <f>VLOOKUP($C$3&amp;"_"&amp;$A138,ALL_UNIVARIATE!$A:$H,MATCH('2| Univariate'!E$7,ALL_UNIVARIATE!$A$1:$H$1,0),FALSE)</f>
        <v>7.0884172834343104E-2</v>
      </c>
      <c r="F138" t="str">
        <f>VLOOKUP($C$3&amp;"_"&amp;$A138,ALL_UNIVARIATE!$A:$H,MATCH('2| Univariate'!F$7,ALL_UNIVARIATE!$A$1:$H$1,0),FALSE)</f>
        <v>RETS</v>
      </c>
      <c r="G138">
        <f>VLOOKUP($C$3&amp;"_"&amp;$A138,ALL_UNIVARIATE!$A:$H,MATCH('2| Univariate'!G$7,ALL_UNIVARIATE!$A$1:$H$1,0),FALSE)</f>
        <v>-1</v>
      </c>
      <c r="H138">
        <f>VLOOKUP($C$3&amp;"_"&amp;$A138,ALL_UNIVARIATE!$A:$H,MATCH('2| Univariate'!H$7,ALL_UNIVARIATE!$A$1:$H$1,0),FALSE)</f>
        <v>1</v>
      </c>
    </row>
    <row r="139" spans="1:8" x14ac:dyDescent="0.25">
      <c r="A139" s="20">
        <v>132</v>
      </c>
      <c r="B139" t="str">
        <f>VLOOKUP($C$3&amp;"_"&amp;$A139,ALL_UNIVARIATE!$A:$H,MATCH('2| Univariate'!B$7,ALL_UNIVARIATE!$A$1:$H$1,0),FALSE)</f>
        <v>RETS_M4Q_L1Q</v>
      </c>
      <c r="C139" s="17">
        <f>VLOOKUP($C$3&amp;"_"&amp;$A139,ALL_UNIVARIATE!$A:$H,MATCH('2| Univariate'!C$7,ALL_UNIVARIATE!$A$1:$H$1,0),FALSE)</f>
        <v>-0.30907679769706198</v>
      </c>
      <c r="D139" s="17">
        <f>VLOOKUP($C$3&amp;"_"&amp;$A139,ALL_UNIVARIATE!$A:$H,MATCH('2| Univariate'!D$7,ALL_UNIVARIATE!$A$1:$H$1,0),FALSE)</f>
        <v>9.6527613433255999E-2</v>
      </c>
      <c r="E139" s="10">
        <f>VLOOKUP($C$3&amp;"_"&amp;$A139,ALL_UNIVARIATE!$A:$H,MATCH('2| Univariate'!E$7,ALL_UNIVARIATE!$A$1:$H$1,0),FALSE)</f>
        <v>9.5528466874670606E-2</v>
      </c>
      <c r="F139" t="str">
        <f>VLOOKUP($C$3&amp;"_"&amp;$A139,ALL_UNIVARIATE!$A:$H,MATCH('2| Univariate'!F$7,ALL_UNIVARIATE!$A$1:$H$1,0),FALSE)</f>
        <v>RETS</v>
      </c>
      <c r="G139">
        <f>VLOOKUP($C$3&amp;"_"&amp;$A139,ALL_UNIVARIATE!$A:$H,MATCH('2| Univariate'!G$7,ALL_UNIVARIATE!$A$1:$H$1,0),FALSE)</f>
        <v>-1</v>
      </c>
      <c r="H139">
        <f>VLOOKUP($C$3&amp;"_"&amp;$A139,ALL_UNIVARIATE!$A:$H,MATCH('2| Univariate'!H$7,ALL_UNIVARIATE!$A$1:$H$1,0),FALSE)</f>
        <v>1</v>
      </c>
    </row>
    <row r="140" spans="1:8" x14ac:dyDescent="0.25">
      <c r="A140" s="20">
        <v>133</v>
      </c>
      <c r="B140" t="str">
        <f>VLOOKUP($C$3&amp;"_"&amp;$A140,ALL_UNIVARIATE!$A:$H,MATCH('2| Univariate'!B$7,ALL_UNIVARIATE!$A$1:$H$1,0),FALSE)</f>
        <v>RETS_M3Q_L4Q</v>
      </c>
      <c r="C140" s="17">
        <f>VLOOKUP($C$3&amp;"_"&amp;$A140,ALL_UNIVARIATE!$A:$H,MATCH('2| Univariate'!C$7,ALL_UNIVARIATE!$A$1:$H$1,0),FALSE)</f>
        <v>-0.14107180055370699</v>
      </c>
      <c r="D140" s="17">
        <f>VLOOKUP($C$3&amp;"_"&amp;$A140,ALL_UNIVARIATE!$A:$H,MATCH('2| Univariate'!D$7,ALL_UNIVARIATE!$A$1:$H$1,0),FALSE)</f>
        <v>0.457130386194668</v>
      </c>
      <c r="E140" s="10">
        <f>VLOOKUP($C$3&amp;"_"&amp;$A140,ALL_UNIVARIATE!$A:$H,MATCH('2| Univariate'!E$7,ALL_UNIVARIATE!$A$1:$H$1,0),FALSE)</f>
        <v>1.9901252911464998E-2</v>
      </c>
      <c r="F140" t="str">
        <f>VLOOKUP($C$3&amp;"_"&amp;$A140,ALL_UNIVARIATE!$A:$H,MATCH('2| Univariate'!F$7,ALL_UNIVARIATE!$A$1:$H$1,0),FALSE)</f>
        <v>RETS</v>
      </c>
      <c r="G140">
        <f>VLOOKUP($C$3&amp;"_"&amp;$A140,ALL_UNIVARIATE!$A:$H,MATCH('2| Univariate'!G$7,ALL_UNIVARIATE!$A$1:$H$1,0),FALSE)</f>
        <v>-1</v>
      </c>
      <c r="H140">
        <f>VLOOKUP($C$3&amp;"_"&amp;$A140,ALL_UNIVARIATE!$A:$H,MATCH('2| Univariate'!H$7,ALL_UNIVARIATE!$A$1:$H$1,0),FALSE)</f>
        <v>1</v>
      </c>
    </row>
    <row r="141" spans="1:8" x14ac:dyDescent="0.25">
      <c r="A141" s="20">
        <v>134</v>
      </c>
      <c r="B141" t="str">
        <f>VLOOKUP($C$3&amp;"_"&amp;$A141,ALL_UNIVARIATE!$A:$H,MATCH('2| Univariate'!B$7,ALL_UNIVARIATE!$A$1:$H$1,0),FALSE)</f>
        <v>RETS_M3Q_L3Q</v>
      </c>
      <c r="C141" s="17">
        <f>VLOOKUP($C$3&amp;"_"&amp;$A141,ALL_UNIVARIATE!$A:$H,MATCH('2| Univariate'!C$7,ALL_UNIVARIATE!$A$1:$H$1,0),FALSE)</f>
        <v>-0.15922575221101101</v>
      </c>
      <c r="D141" s="17">
        <f>VLOOKUP($C$3&amp;"_"&amp;$A141,ALL_UNIVARIATE!$A:$H,MATCH('2| Univariate'!D$7,ALL_UNIVARIATE!$A$1:$H$1,0),FALSE)</f>
        <v>0.40066235360421099</v>
      </c>
      <c r="E141" s="10">
        <f>VLOOKUP($C$3&amp;"_"&amp;$A141,ALL_UNIVARIATE!$A:$H,MATCH('2| Univariate'!E$7,ALL_UNIVARIATE!$A$1:$H$1,0),FALSE)</f>
        <v>2.5352840167162501E-2</v>
      </c>
      <c r="F141" t="str">
        <f>VLOOKUP($C$3&amp;"_"&amp;$A141,ALL_UNIVARIATE!$A:$H,MATCH('2| Univariate'!F$7,ALL_UNIVARIATE!$A$1:$H$1,0),FALSE)</f>
        <v>RETS</v>
      </c>
      <c r="G141">
        <f>VLOOKUP($C$3&amp;"_"&amp;$A141,ALL_UNIVARIATE!$A:$H,MATCH('2| Univariate'!G$7,ALL_UNIVARIATE!$A$1:$H$1,0),FALSE)</f>
        <v>-1</v>
      </c>
      <c r="H141">
        <f>VLOOKUP($C$3&amp;"_"&amp;$A141,ALL_UNIVARIATE!$A:$H,MATCH('2| Univariate'!H$7,ALL_UNIVARIATE!$A$1:$H$1,0),FALSE)</f>
        <v>1</v>
      </c>
    </row>
    <row r="142" spans="1:8" x14ac:dyDescent="0.25">
      <c r="A142" s="20">
        <v>135</v>
      </c>
      <c r="B142" t="str">
        <f>VLOOKUP($C$3&amp;"_"&amp;$A142,ALL_UNIVARIATE!$A:$H,MATCH('2| Univariate'!B$7,ALL_UNIVARIATE!$A$1:$H$1,0),FALSE)</f>
        <v>RETS_M3Q_L2Q</v>
      </c>
      <c r="C142" s="17">
        <f>VLOOKUP($C$3&amp;"_"&amp;$A142,ALL_UNIVARIATE!$A:$H,MATCH('2| Univariate'!C$7,ALL_UNIVARIATE!$A$1:$H$1,0),FALSE)</f>
        <v>-0.31091341736274603</v>
      </c>
      <c r="D142" s="17">
        <f>VLOOKUP($C$3&amp;"_"&amp;$A142,ALL_UNIVARIATE!$A:$H,MATCH('2| Univariate'!D$7,ALL_UNIVARIATE!$A$1:$H$1,0),FALSE)</f>
        <v>9.4461052597839296E-2</v>
      </c>
      <c r="E142" s="10">
        <f>VLOOKUP($C$3&amp;"_"&amp;$A142,ALL_UNIVARIATE!$A:$H,MATCH('2| Univariate'!E$7,ALL_UNIVARIATE!$A$1:$H$1,0),FALSE)</f>
        <v>9.6667153096181402E-2</v>
      </c>
      <c r="F142" t="str">
        <f>VLOOKUP($C$3&amp;"_"&amp;$A142,ALL_UNIVARIATE!$A:$H,MATCH('2| Univariate'!F$7,ALL_UNIVARIATE!$A$1:$H$1,0),FALSE)</f>
        <v>RETS</v>
      </c>
      <c r="G142">
        <f>VLOOKUP($C$3&amp;"_"&amp;$A142,ALL_UNIVARIATE!$A:$H,MATCH('2| Univariate'!G$7,ALL_UNIVARIATE!$A$1:$H$1,0),FALSE)</f>
        <v>-1</v>
      </c>
      <c r="H142">
        <f>VLOOKUP($C$3&amp;"_"&amp;$A142,ALL_UNIVARIATE!$A:$H,MATCH('2| Univariate'!H$7,ALL_UNIVARIATE!$A$1:$H$1,0),FALSE)</f>
        <v>1</v>
      </c>
    </row>
    <row r="143" spans="1:8" x14ac:dyDescent="0.25">
      <c r="A143" s="20">
        <v>136</v>
      </c>
      <c r="B143" t="str">
        <f>VLOOKUP($C$3&amp;"_"&amp;$A143,ALL_UNIVARIATE!$A:$H,MATCH('2| Univariate'!B$7,ALL_UNIVARIATE!$A$1:$H$1,0),FALSE)</f>
        <v>RETS_M3Q_L1Q</v>
      </c>
      <c r="C143" s="17">
        <f>VLOOKUP($C$3&amp;"_"&amp;$A143,ALL_UNIVARIATE!$A:$H,MATCH('2| Univariate'!C$7,ALL_UNIVARIATE!$A$1:$H$1,0),FALSE)</f>
        <v>-0.33179007498277202</v>
      </c>
      <c r="D143" s="17">
        <f>VLOOKUP($C$3&amp;"_"&amp;$A143,ALL_UNIVARIATE!$A:$H,MATCH('2| Univariate'!D$7,ALL_UNIVARIATE!$A$1:$H$1,0),FALSE)</f>
        <v>7.3261460958935598E-2</v>
      </c>
      <c r="E143" s="10">
        <f>VLOOKUP($C$3&amp;"_"&amp;$A143,ALL_UNIVARIATE!$A:$H,MATCH('2| Univariate'!E$7,ALL_UNIVARIATE!$A$1:$H$1,0),FALSE)</f>
        <v>0.110084653857073</v>
      </c>
      <c r="F143" t="str">
        <f>VLOOKUP($C$3&amp;"_"&amp;$A143,ALL_UNIVARIATE!$A:$H,MATCH('2| Univariate'!F$7,ALL_UNIVARIATE!$A$1:$H$1,0),FALSE)</f>
        <v>RETS</v>
      </c>
      <c r="G143">
        <f>VLOOKUP($C$3&amp;"_"&amp;$A143,ALL_UNIVARIATE!$A:$H,MATCH('2| Univariate'!G$7,ALL_UNIVARIATE!$A$1:$H$1,0),FALSE)</f>
        <v>-1</v>
      </c>
      <c r="H143">
        <f>VLOOKUP($C$3&amp;"_"&amp;$A143,ALL_UNIVARIATE!$A:$H,MATCH('2| Univariate'!H$7,ALL_UNIVARIATE!$A$1:$H$1,0),FALSE)</f>
        <v>1</v>
      </c>
    </row>
    <row r="144" spans="1:8" x14ac:dyDescent="0.25">
      <c r="A144" s="20">
        <v>137</v>
      </c>
      <c r="B144" t="str">
        <f>VLOOKUP($C$3&amp;"_"&amp;$A144,ALL_UNIVARIATE!$A:$H,MATCH('2| Univariate'!B$7,ALL_UNIVARIATE!$A$1:$H$1,0),FALSE)</f>
        <v>RETS_M2Q_L4Q</v>
      </c>
      <c r="C144" s="17">
        <f>VLOOKUP($C$3&amp;"_"&amp;$A144,ALL_UNIVARIATE!$A:$H,MATCH('2| Univariate'!C$7,ALL_UNIVARIATE!$A$1:$H$1,0),FALSE)</f>
        <v>-0.13046043916665201</v>
      </c>
      <c r="D144" s="17">
        <f>VLOOKUP($C$3&amp;"_"&amp;$A144,ALL_UNIVARIATE!$A:$H,MATCH('2| Univariate'!D$7,ALL_UNIVARIATE!$A$1:$H$1,0),FALSE)</f>
        <v>0.49199190407093202</v>
      </c>
      <c r="E144" s="10">
        <f>VLOOKUP($C$3&amp;"_"&amp;$A144,ALL_UNIVARIATE!$A:$H,MATCH('2| Univariate'!E$7,ALL_UNIVARIATE!$A$1:$H$1,0),FALSE)</f>
        <v>1.7019926187555899E-2</v>
      </c>
      <c r="F144" t="str">
        <f>VLOOKUP($C$3&amp;"_"&amp;$A144,ALL_UNIVARIATE!$A:$H,MATCH('2| Univariate'!F$7,ALL_UNIVARIATE!$A$1:$H$1,0),FALSE)</f>
        <v>RETS</v>
      </c>
      <c r="G144">
        <f>VLOOKUP($C$3&amp;"_"&amp;$A144,ALL_UNIVARIATE!$A:$H,MATCH('2| Univariate'!G$7,ALL_UNIVARIATE!$A$1:$H$1,0),FALSE)</f>
        <v>-1</v>
      </c>
      <c r="H144">
        <f>VLOOKUP($C$3&amp;"_"&amp;$A144,ALL_UNIVARIATE!$A:$H,MATCH('2| Univariate'!H$7,ALL_UNIVARIATE!$A$1:$H$1,0),FALSE)</f>
        <v>1</v>
      </c>
    </row>
    <row r="145" spans="1:8" x14ac:dyDescent="0.25">
      <c r="A145" s="20">
        <v>138</v>
      </c>
      <c r="B145" t="str">
        <f>VLOOKUP($C$3&amp;"_"&amp;$A145,ALL_UNIVARIATE!$A:$H,MATCH('2| Univariate'!B$7,ALL_UNIVARIATE!$A$1:$H$1,0),FALSE)</f>
        <v>RETS_M2Q_L3Q</v>
      </c>
      <c r="C145" s="17">
        <f>VLOOKUP($C$3&amp;"_"&amp;$A145,ALL_UNIVARIATE!$A:$H,MATCH('2| Univariate'!C$7,ALL_UNIVARIATE!$A$1:$H$1,0),FALSE)</f>
        <v>-0.18731371882697501</v>
      </c>
      <c r="D145" s="17">
        <f>VLOOKUP($C$3&amp;"_"&amp;$A145,ALL_UNIVARIATE!$A:$H,MATCH('2| Univariate'!D$7,ALL_UNIVARIATE!$A$1:$H$1,0),FALSE)</f>
        <v>0.32160063527400301</v>
      </c>
      <c r="E145" s="10">
        <f>VLOOKUP($C$3&amp;"_"&amp;$A145,ALL_UNIVARIATE!$A:$H,MATCH('2| Univariate'!E$7,ALL_UNIVARIATE!$A$1:$H$1,0),FALSE)</f>
        <v>3.5086429260791599E-2</v>
      </c>
      <c r="F145" t="str">
        <f>VLOOKUP($C$3&amp;"_"&amp;$A145,ALL_UNIVARIATE!$A:$H,MATCH('2| Univariate'!F$7,ALL_UNIVARIATE!$A$1:$H$1,0),FALSE)</f>
        <v>RETS</v>
      </c>
      <c r="G145">
        <f>VLOOKUP($C$3&amp;"_"&amp;$A145,ALL_UNIVARIATE!$A:$H,MATCH('2| Univariate'!G$7,ALL_UNIVARIATE!$A$1:$H$1,0),FALSE)</f>
        <v>-1</v>
      </c>
      <c r="H145">
        <f>VLOOKUP($C$3&amp;"_"&amp;$A145,ALL_UNIVARIATE!$A:$H,MATCH('2| Univariate'!H$7,ALL_UNIVARIATE!$A$1:$H$1,0),FALSE)</f>
        <v>1</v>
      </c>
    </row>
    <row r="146" spans="1:8" x14ac:dyDescent="0.25">
      <c r="A146" s="20">
        <v>139</v>
      </c>
      <c r="B146" t="str">
        <f>VLOOKUP($C$3&amp;"_"&amp;$A146,ALL_UNIVARIATE!$A:$H,MATCH('2| Univariate'!B$7,ALL_UNIVARIATE!$A$1:$H$1,0),FALSE)</f>
        <v>RETS_M2Q_L2Q</v>
      </c>
      <c r="C146" s="17">
        <f>VLOOKUP($C$3&amp;"_"&amp;$A146,ALL_UNIVARIATE!$A:$H,MATCH('2| Univariate'!C$7,ALL_UNIVARIATE!$A$1:$H$1,0),FALSE)</f>
        <v>-0.349340607546128</v>
      </c>
      <c r="D146" s="17">
        <f>VLOOKUP($C$3&amp;"_"&amp;$A146,ALL_UNIVARIATE!$A:$H,MATCH('2| Univariate'!D$7,ALL_UNIVARIATE!$A$1:$H$1,0),FALSE)</f>
        <v>5.84614713199803E-2</v>
      </c>
      <c r="E146" s="10">
        <f>VLOOKUP($C$3&amp;"_"&amp;$A146,ALL_UNIVARIATE!$A:$H,MATCH('2| Univariate'!E$7,ALL_UNIVARIATE!$A$1:$H$1,0),FALSE)</f>
        <v>0.122038860080698</v>
      </c>
      <c r="F146" t="str">
        <f>VLOOKUP($C$3&amp;"_"&amp;$A146,ALL_UNIVARIATE!$A:$H,MATCH('2| Univariate'!F$7,ALL_UNIVARIATE!$A$1:$H$1,0),FALSE)</f>
        <v>RETS</v>
      </c>
      <c r="G146">
        <f>VLOOKUP($C$3&amp;"_"&amp;$A146,ALL_UNIVARIATE!$A:$H,MATCH('2| Univariate'!G$7,ALL_UNIVARIATE!$A$1:$H$1,0),FALSE)</f>
        <v>-1</v>
      </c>
      <c r="H146">
        <f>VLOOKUP($C$3&amp;"_"&amp;$A146,ALL_UNIVARIATE!$A:$H,MATCH('2| Univariate'!H$7,ALL_UNIVARIATE!$A$1:$H$1,0),FALSE)</f>
        <v>1</v>
      </c>
    </row>
    <row r="147" spans="1:8" x14ac:dyDescent="0.25">
      <c r="A147" s="20">
        <v>140</v>
      </c>
      <c r="B147" t="str">
        <f>VLOOKUP($C$3&amp;"_"&amp;$A147,ALL_UNIVARIATE!$A:$H,MATCH('2| Univariate'!B$7,ALL_UNIVARIATE!$A$1:$H$1,0),FALSE)</f>
        <v>RETS_M2Q_L1Q</v>
      </c>
      <c r="C147" s="17">
        <f>VLOOKUP($C$3&amp;"_"&amp;$A147,ALL_UNIVARIATE!$A:$H,MATCH('2| Univariate'!C$7,ALL_UNIVARIATE!$A$1:$H$1,0),FALSE)</f>
        <v>-0.37754131865695001</v>
      </c>
      <c r="D147" s="17">
        <f>VLOOKUP($C$3&amp;"_"&amp;$A147,ALL_UNIVARIATE!$A:$H,MATCH('2| Univariate'!D$7,ALL_UNIVARIATE!$A$1:$H$1,0),FALSE)</f>
        <v>3.9702072124166099E-2</v>
      </c>
      <c r="E147" s="10">
        <f>VLOOKUP($C$3&amp;"_"&amp;$A147,ALL_UNIVARIATE!$A:$H,MATCH('2| Univariate'!E$7,ALL_UNIVARIATE!$A$1:$H$1,0),FALSE)</f>
        <v>0.14253744729322801</v>
      </c>
      <c r="F147" t="str">
        <f>VLOOKUP($C$3&amp;"_"&amp;$A147,ALL_UNIVARIATE!$A:$H,MATCH('2| Univariate'!F$7,ALL_UNIVARIATE!$A$1:$H$1,0),FALSE)</f>
        <v>RETS</v>
      </c>
      <c r="G147">
        <f>VLOOKUP($C$3&amp;"_"&amp;$A147,ALL_UNIVARIATE!$A:$H,MATCH('2| Univariate'!G$7,ALL_UNIVARIATE!$A$1:$H$1,0),FALSE)</f>
        <v>-1</v>
      </c>
      <c r="H147">
        <f>VLOOKUP($C$3&amp;"_"&amp;$A147,ALL_UNIVARIATE!$A:$H,MATCH('2| Univariate'!H$7,ALL_UNIVARIATE!$A$1:$H$1,0),FALSE)</f>
        <v>1</v>
      </c>
    </row>
    <row r="148" spans="1:8" x14ac:dyDescent="0.25">
      <c r="A148" s="20">
        <v>141</v>
      </c>
      <c r="B148" t="str">
        <f>VLOOKUP($C$3&amp;"_"&amp;$A148,ALL_UNIVARIATE!$A:$H,MATCH('2| Univariate'!B$7,ALL_UNIVARIATE!$A$1:$H$1,0),FALSE)</f>
        <v>RETS_M1Q_L4Q</v>
      </c>
      <c r="C148" s="17">
        <f>VLOOKUP($C$3&amp;"_"&amp;$A148,ALL_UNIVARIATE!$A:$H,MATCH('2| Univariate'!C$7,ALL_UNIVARIATE!$A$1:$H$1,0),FALSE)</f>
        <v>-0.16778843645670399</v>
      </c>
      <c r="D148" s="17">
        <f>VLOOKUP($C$3&amp;"_"&amp;$A148,ALL_UNIVARIATE!$A:$H,MATCH('2| Univariate'!D$7,ALL_UNIVARIATE!$A$1:$H$1,0),FALSE)</f>
        <v>0.37547126164656103</v>
      </c>
      <c r="E148" s="10">
        <f>VLOOKUP($C$3&amp;"_"&amp;$A148,ALL_UNIVARIATE!$A:$H,MATCH('2| Univariate'!E$7,ALL_UNIVARIATE!$A$1:$H$1,0),FALSE)</f>
        <v>2.8152959408585702E-2</v>
      </c>
      <c r="F148" t="str">
        <f>VLOOKUP($C$3&amp;"_"&amp;$A148,ALL_UNIVARIATE!$A:$H,MATCH('2| Univariate'!F$7,ALL_UNIVARIATE!$A$1:$H$1,0),FALSE)</f>
        <v>RETS</v>
      </c>
      <c r="G148">
        <f>VLOOKUP($C$3&amp;"_"&amp;$A148,ALL_UNIVARIATE!$A:$H,MATCH('2| Univariate'!G$7,ALL_UNIVARIATE!$A$1:$H$1,0),FALSE)</f>
        <v>-1</v>
      </c>
      <c r="H148">
        <f>VLOOKUP($C$3&amp;"_"&amp;$A148,ALL_UNIVARIATE!$A:$H,MATCH('2| Univariate'!H$7,ALL_UNIVARIATE!$A$1:$H$1,0),FALSE)</f>
        <v>1</v>
      </c>
    </row>
    <row r="149" spans="1:8" x14ac:dyDescent="0.25">
      <c r="A149" s="20">
        <v>142</v>
      </c>
      <c r="B149" t="str">
        <f>VLOOKUP($C$3&amp;"_"&amp;$A149,ALL_UNIVARIATE!$A:$H,MATCH('2| Univariate'!B$7,ALL_UNIVARIATE!$A$1:$H$1,0),FALSE)</f>
        <v>RETS_M1Q_L3Q</v>
      </c>
      <c r="C149" s="17">
        <f>VLOOKUP($C$3&amp;"_"&amp;$A149,ALL_UNIVARIATE!$A:$H,MATCH('2| Univariate'!C$7,ALL_UNIVARIATE!$A$1:$H$1,0),FALSE)</f>
        <v>-0.173312356348538</v>
      </c>
      <c r="D149" s="17">
        <f>VLOOKUP($C$3&amp;"_"&amp;$A149,ALL_UNIVARIATE!$A:$H,MATCH('2| Univariate'!D$7,ALL_UNIVARIATE!$A$1:$H$1,0),FALSE)</f>
        <v>0.35972320197282398</v>
      </c>
      <c r="E149" s="10">
        <f>VLOOKUP($C$3&amp;"_"&amp;$A149,ALL_UNIVARIATE!$A:$H,MATCH('2| Univariate'!E$7,ALL_UNIVARIATE!$A$1:$H$1,0),FALSE)</f>
        <v>3.0037172863082801E-2</v>
      </c>
      <c r="F149" t="str">
        <f>VLOOKUP($C$3&amp;"_"&amp;$A149,ALL_UNIVARIATE!$A:$H,MATCH('2| Univariate'!F$7,ALL_UNIVARIATE!$A$1:$H$1,0),FALSE)</f>
        <v>RETS</v>
      </c>
      <c r="G149">
        <f>VLOOKUP($C$3&amp;"_"&amp;$A149,ALL_UNIVARIATE!$A:$H,MATCH('2| Univariate'!G$7,ALL_UNIVARIATE!$A$1:$H$1,0),FALSE)</f>
        <v>-1</v>
      </c>
      <c r="H149">
        <f>VLOOKUP($C$3&amp;"_"&amp;$A149,ALL_UNIVARIATE!$A:$H,MATCH('2| Univariate'!H$7,ALL_UNIVARIATE!$A$1:$H$1,0),FALSE)</f>
        <v>1</v>
      </c>
    </row>
    <row r="150" spans="1:8" x14ac:dyDescent="0.25">
      <c r="A150" s="20">
        <v>143</v>
      </c>
      <c r="B150" t="str">
        <f>VLOOKUP($C$3&amp;"_"&amp;$A150,ALL_UNIVARIATE!$A:$H,MATCH('2| Univariate'!B$7,ALL_UNIVARIATE!$A$1:$H$1,0),FALSE)</f>
        <v>RETS_M1Q_L2Q</v>
      </c>
      <c r="C150" s="17">
        <f>VLOOKUP($C$3&amp;"_"&amp;$A150,ALL_UNIVARIATE!$A:$H,MATCH('2| Univariate'!C$7,ALL_UNIVARIATE!$A$1:$H$1,0),FALSE)</f>
        <v>-0.461881127121054</v>
      </c>
      <c r="D150" s="17">
        <f>VLOOKUP($C$3&amp;"_"&amp;$A150,ALL_UNIVARIATE!$A:$H,MATCH('2| Univariate'!D$7,ALL_UNIVARIATE!$A$1:$H$1,0),FALSE)</f>
        <v>1.01855243062815E-2</v>
      </c>
      <c r="E150" s="10">
        <f>VLOOKUP($C$3&amp;"_"&amp;$A150,ALL_UNIVARIATE!$A:$H,MATCH('2| Univariate'!E$7,ALL_UNIVARIATE!$A$1:$H$1,0),FALSE)</f>
        <v>0.21333417559061499</v>
      </c>
      <c r="F150" t="str">
        <f>VLOOKUP($C$3&amp;"_"&amp;$A150,ALL_UNIVARIATE!$A:$H,MATCH('2| Univariate'!F$7,ALL_UNIVARIATE!$A$1:$H$1,0),FALSE)</f>
        <v>RETS</v>
      </c>
      <c r="G150">
        <f>VLOOKUP($C$3&amp;"_"&amp;$A150,ALL_UNIVARIATE!$A:$H,MATCH('2| Univariate'!G$7,ALL_UNIVARIATE!$A$1:$H$1,0),FALSE)</f>
        <v>-1</v>
      </c>
      <c r="H150">
        <f>VLOOKUP($C$3&amp;"_"&amp;$A150,ALL_UNIVARIATE!$A:$H,MATCH('2| Univariate'!H$7,ALL_UNIVARIATE!$A$1:$H$1,0),FALSE)</f>
        <v>1</v>
      </c>
    </row>
    <row r="151" spans="1:8" x14ac:dyDescent="0.25">
      <c r="A151" s="20">
        <v>144</v>
      </c>
      <c r="B151" t="str">
        <f>VLOOKUP($C$3&amp;"_"&amp;$A151,ALL_UNIVARIATE!$A:$H,MATCH('2| Univariate'!B$7,ALL_UNIVARIATE!$A$1:$H$1,0),FALSE)</f>
        <v>RETS_M1Q_L1Q</v>
      </c>
      <c r="C151" s="17">
        <f>VLOOKUP($C$3&amp;"_"&amp;$A151,ALL_UNIVARIATE!$A:$H,MATCH('2| Univariate'!C$7,ALL_UNIVARIATE!$A$1:$H$1,0),FALSE)</f>
        <v>-0.24047293065080499</v>
      </c>
      <c r="D151" s="17">
        <f>VLOOKUP($C$3&amp;"_"&amp;$A151,ALL_UNIVARIATE!$A:$H,MATCH('2| Univariate'!D$7,ALL_UNIVARIATE!$A$1:$H$1,0),FALSE)</f>
        <v>0.20053137453543399</v>
      </c>
      <c r="E151" s="10">
        <f>VLOOKUP($C$3&amp;"_"&amp;$A151,ALL_UNIVARIATE!$A:$H,MATCH('2| Univariate'!E$7,ALL_UNIVARIATE!$A$1:$H$1,0),FALSE)</f>
        <v>5.7827230375786902E-2</v>
      </c>
      <c r="F151" t="str">
        <f>VLOOKUP($C$3&amp;"_"&amp;$A151,ALL_UNIVARIATE!$A:$H,MATCH('2| Univariate'!F$7,ALL_UNIVARIATE!$A$1:$H$1,0),FALSE)</f>
        <v>RETS</v>
      </c>
      <c r="G151">
        <f>VLOOKUP($C$3&amp;"_"&amp;$A151,ALL_UNIVARIATE!$A:$H,MATCH('2| Univariate'!G$7,ALL_UNIVARIATE!$A$1:$H$1,0),FALSE)</f>
        <v>-1</v>
      </c>
      <c r="H151">
        <f>VLOOKUP($C$3&amp;"_"&amp;$A151,ALL_UNIVARIATE!$A:$H,MATCH('2| Univariate'!H$7,ALL_UNIVARIATE!$A$1:$H$1,0),FALSE)</f>
        <v>1</v>
      </c>
    </row>
    <row r="152" spans="1:8" x14ac:dyDescent="0.25">
      <c r="A152" s="20">
        <v>145</v>
      </c>
      <c r="B152" t="str">
        <f>VLOOKUP($C$3&amp;"_"&amp;$A152,ALL_UNIVARIATE!$A:$H,MATCH('2| Univariate'!B$7,ALL_UNIVARIATE!$A$1:$H$1,0),FALSE)</f>
        <v>PRII_M4Q_L4Q</v>
      </c>
      <c r="C152" s="17">
        <f>VLOOKUP($C$3&amp;"_"&amp;$A152,ALL_UNIVARIATE!$A:$H,MATCH('2| Univariate'!C$7,ALL_UNIVARIATE!$A$1:$H$1,0),FALSE)</f>
        <v>2.64444785660282E-2</v>
      </c>
      <c r="D152" s="17">
        <f>VLOOKUP($C$3&amp;"_"&amp;$A152,ALL_UNIVARIATE!$A:$H,MATCH('2| Univariate'!D$7,ALL_UNIVARIATE!$A$1:$H$1,0),FALSE)</f>
        <v>0.88967789602184499</v>
      </c>
      <c r="E152" s="10">
        <f>VLOOKUP($C$3&amp;"_"&amp;$A152,ALL_UNIVARIATE!$A:$H,MATCH('2| Univariate'!E$7,ALL_UNIVARIATE!$A$1:$H$1,0),FALSE)</f>
        <v>6.9931044662900003E-4</v>
      </c>
      <c r="F152" t="str">
        <f>VLOOKUP($C$3&amp;"_"&amp;$A152,ALL_UNIVARIATE!$A:$H,MATCH('2| Univariate'!F$7,ALL_UNIVARIATE!$A$1:$H$1,0),FALSE)</f>
        <v>PRII</v>
      </c>
      <c r="G152">
        <f>VLOOKUP($C$3&amp;"_"&amp;$A152,ALL_UNIVARIATE!$A:$H,MATCH('2| Univariate'!G$7,ALL_UNIVARIATE!$A$1:$H$1,0),FALSE)</f>
        <v>-1</v>
      </c>
      <c r="H152">
        <f>VLOOKUP($C$3&amp;"_"&amp;$A152,ALL_UNIVARIATE!$A:$H,MATCH('2| Univariate'!H$7,ALL_UNIVARIATE!$A$1:$H$1,0),FALSE)</f>
        <v>0</v>
      </c>
    </row>
    <row r="153" spans="1:8" x14ac:dyDescent="0.25">
      <c r="A153" s="20">
        <v>146</v>
      </c>
      <c r="B153" t="str">
        <f>VLOOKUP($C$3&amp;"_"&amp;$A153,ALL_UNIVARIATE!$A:$H,MATCH('2| Univariate'!B$7,ALL_UNIVARIATE!$A$1:$H$1,0),FALSE)</f>
        <v>PRII_M4Q_L3Q</v>
      </c>
      <c r="C153" s="17">
        <f>VLOOKUP($C$3&amp;"_"&amp;$A153,ALL_UNIVARIATE!$A:$H,MATCH('2| Univariate'!C$7,ALL_UNIVARIATE!$A$1:$H$1,0),FALSE)</f>
        <v>-5.0464039948114402E-2</v>
      </c>
      <c r="D153" s="17">
        <f>VLOOKUP($C$3&amp;"_"&amp;$A153,ALL_UNIVARIATE!$A:$H,MATCH('2| Univariate'!D$7,ALL_UNIVARIATE!$A$1:$H$1,0),FALSE)</f>
        <v>0.79114292799561303</v>
      </c>
      <c r="E153" s="10">
        <f>VLOOKUP($C$3&amp;"_"&amp;$A153,ALL_UNIVARIATE!$A:$H,MATCH('2| Univariate'!E$7,ALL_UNIVARIATE!$A$1:$H$1,0),FALSE)</f>
        <v>2.5466193278849002E-3</v>
      </c>
      <c r="F153" t="str">
        <f>VLOOKUP($C$3&amp;"_"&amp;$A153,ALL_UNIVARIATE!$A:$H,MATCH('2| Univariate'!F$7,ALL_UNIVARIATE!$A$1:$H$1,0),FALSE)</f>
        <v>PRII</v>
      </c>
      <c r="G153">
        <f>VLOOKUP($C$3&amp;"_"&amp;$A153,ALL_UNIVARIATE!$A:$H,MATCH('2| Univariate'!G$7,ALL_UNIVARIATE!$A$1:$H$1,0),FALSE)</f>
        <v>-1</v>
      </c>
      <c r="H153">
        <f>VLOOKUP($C$3&amp;"_"&amp;$A153,ALL_UNIVARIATE!$A:$H,MATCH('2| Univariate'!H$7,ALL_UNIVARIATE!$A$1:$H$1,0),FALSE)</f>
        <v>1</v>
      </c>
    </row>
    <row r="154" spans="1:8" x14ac:dyDescent="0.25">
      <c r="A154" s="20">
        <v>147</v>
      </c>
      <c r="B154" t="str">
        <f>VLOOKUP($C$3&amp;"_"&amp;$A154,ALL_UNIVARIATE!$A:$H,MATCH('2| Univariate'!B$7,ALL_UNIVARIATE!$A$1:$H$1,0),FALSE)</f>
        <v>PRII_M4Q_L2Q</v>
      </c>
      <c r="C154" s="17">
        <f>VLOOKUP($C$3&amp;"_"&amp;$A154,ALL_UNIVARIATE!$A:$H,MATCH('2| Univariate'!C$7,ALL_UNIVARIATE!$A$1:$H$1,0),FALSE)</f>
        <v>-0.21229352724484599</v>
      </c>
      <c r="D154" s="17">
        <f>VLOOKUP($C$3&amp;"_"&amp;$A154,ALL_UNIVARIATE!$A:$H,MATCH('2| Univariate'!D$7,ALL_UNIVARIATE!$A$1:$H$1,0),FALSE)</f>
        <v>0.260052004969687</v>
      </c>
      <c r="E154" s="10">
        <f>VLOOKUP($C$3&amp;"_"&amp;$A154,ALL_UNIVARIATE!$A:$H,MATCH('2| Univariate'!E$7,ALL_UNIVARIATE!$A$1:$H$1,0),FALSE)</f>
        <v>4.50685417100588E-2</v>
      </c>
      <c r="F154" t="str">
        <f>VLOOKUP($C$3&amp;"_"&amp;$A154,ALL_UNIVARIATE!$A:$H,MATCH('2| Univariate'!F$7,ALL_UNIVARIATE!$A$1:$H$1,0),FALSE)</f>
        <v>PRII</v>
      </c>
      <c r="G154">
        <f>VLOOKUP($C$3&amp;"_"&amp;$A154,ALL_UNIVARIATE!$A:$H,MATCH('2| Univariate'!G$7,ALL_UNIVARIATE!$A$1:$H$1,0),FALSE)</f>
        <v>-1</v>
      </c>
      <c r="H154">
        <f>VLOOKUP($C$3&amp;"_"&amp;$A154,ALL_UNIVARIATE!$A:$H,MATCH('2| Univariate'!H$7,ALL_UNIVARIATE!$A$1:$H$1,0),FALSE)</f>
        <v>1</v>
      </c>
    </row>
    <row r="155" spans="1:8" x14ac:dyDescent="0.25">
      <c r="A155" s="20">
        <v>148</v>
      </c>
      <c r="B155" t="str">
        <f>VLOOKUP($C$3&amp;"_"&amp;$A155,ALL_UNIVARIATE!$A:$H,MATCH('2| Univariate'!B$7,ALL_UNIVARIATE!$A$1:$H$1,0),FALSE)</f>
        <v>PRII_M4Q_L1Q</v>
      </c>
      <c r="C155" s="17">
        <f>VLOOKUP($C$3&amp;"_"&amp;$A155,ALL_UNIVARIATE!$A:$H,MATCH('2| Univariate'!C$7,ALL_UNIVARIATE!$A$1:$H$1,0),FALSE)</f>
        <v>-0.32795230390712199</v>
      </c>
      <c r="D155" s="17">
        <f>VLOOKUP($C$3&amp;"_"&amp;$A155,ALL_UNIVARIATE!$A:$H,MATCH('2| Univariate'!D$7,ALL_UNIVARIATE!$A$1:$H$1,0),FALSE)</f>
        <v>7.6853314505748602E-2</v>
      </c>
      <c r="E155" s="10">
        <f>VLOOKUP($C$3&amp;"_"&amp;$A155,ALL_UNIVARIATE!$A:$H,MATCH('2| Univariate'!E$7,ALL_UNIVARIATE!$A$1:$H$1,0),FALSE)</f>
        <v>0.107552713637989</v>
      </c>
      <c r="F155" t="str">
        <f>VLOOKUP($C$3&amp;"_"&amp;$A155,ALL_UNIVARIATE!$A:$H,MATCH('2| Univariate'!F$7,ALL_UNIVARIATE!$A$1:$H$1,0),FALSE)</f>
        <v>PRII</v>
      </c>
      <c r="G155">
        <f>VLOOKUP($C$3&amp;"_"&amp;$A155,ALL_UNIVARIATE!$A:$H,MATCH('2| Univariate'!G$7,ALL_UNIVARIATE!$A$1:$H$1,0),FALSE)</f>
        <v>-1</v>
      </c>
      <c r="H155">
        <f>VLOOKUP($C$3&amp;"_"&amp;$A155,ALL_UNIVARIATE!$A:$H,MATCH('2| Univariate'!H$7,ALL_UNIVARIATE!$A$1:$H$1,0),FALSE)</f>
        <v>1</v>
      </c>
    </row>
    <row r="156" spans="1:8" x14ac:dyDescent="0.25">
      <c r="A156" s="20">
        <v>149</v>
      </c>
      <c r="B156" t="str">
        <f>VLOOKUP($C$3&amp;"_"&amp;$A156,ALL_UNIVARIATE!$A:$H,MATCH('2| Univariate'!B$7,ALL_UNIVARIATE!$A$1:$H$1,0),FALSE)</f>
        <v>PRII_M3Q_L4Q</v>
      </c>
      <c r="C156" s="17">
        <f>VLOOKUP($C$3&amp;"_"&amp;$A156,ALL_UNIVARIATE!$A:$H,MATCH('2| Univariate'!C$7,ALL_UNIVARIATE!$A$1:$H$1,0),FALSE)</f>
        <v>2.82047845264553E-2</v>
      </c>
      <c r="D156" s="17">
        <f>VLOOKUP($C$3&amp;"_"&amp;$A156,ALL_UNIVARIATE!$A:$H,MATCH('2| Univariate'!D$7,ALL_UNIVARIATE!$A$1:$H$1,0),FALSE)</f>
        <v>0.882383118563554</v>
      </c>
      <c r="E156" s="10">
        <f>VLOOKUP($C$3&amp;"_"&amp;$A156,ALL_UNIVARIATE!$A:$H,MATCH('2| Univariate'!E$7,ALL_UNIVARIATE!$A$1:$H$1,0),FALSE)</f>
        <v>7.9550987018380003E-4</v>
      </c>
      <c r="F156" t="str">
        <f>VLOOKUP($C$3&amp;"_"&amp;$A156,ALL_UNIVARIATE!$A:$H,MATCH('2| Univariate'!F$7,ALL_UNIVARIATE!$A$1:$H$1,0),FALSE)</f>
        <v>PRII</v>
      </c>
      <c r="G156">
        <f>VLOOKUP($C$3&amp;"_"&amp;$A156,ALL_UNIVARIATE!$A:$H,MATCH('2| Univariate'!G$7,ALL_UNIVARIATE!$A$1:$H$1,0),FALSE)</f>
        <v>-1</v>
      </c>
      <c r="H156">
        <f>VLOOKUP($C$3&amp;"_"&amp;$A156,ALL_UNIVARIATE!$A:$H,MATCH('2| Univariate'!H$7,ALL_UNIVARIATE!$A$1:$H$1,0),FALSE)</f>
        <v>0</v>
      </c>
    </row>
    <row r="157" spans="1:8" x14ac:dyDescent="0.25">
      <c r="A157" s="20">
        <v>150</v>
      </c>
      <c r="B157" t="str">
        <f>VLOOKUP($C$3&amp;"_"&amp;$A157,ALL_UNIVARIATE!$A:$H,MATCH('2| Univariate'!B$7,ALL_UNIVARIATE!$A$1:$H$1,0),FALSE)</f>
        <v>PRII_M3Q_L3Q</v>
      </c>
      <c r="C157" s="17">
        <f>VLOOKUP($C$3&amp;"_"&amp;$A157,ALL_UNIVARIATE!$A:$H,MATCH('2| Univariate'!C$7,ALL_UNIVARIATE!$A$1:$H$1,0),FALSE)</f>
        <v>-2.7562578926883598E-2</v>
      </c>
      <c r="D157" s="17">
        <f>VLOOKUP($C$3&amp;"_"&amp;$A157,ALL_UNIVARIATE!$A:$H,MATCH('2| Univariate'!D$7,ALL_UNIVARIATE!$A$1:$H$1,0),FALSE)</f>
        <v>0.88504338313790198</v>
      </c>
      <c r="E157" s="10">
        <f>VLOOKUP($C$3&amp;"_"&amp;$A157,ALL_UNIVARIATE!$A:$H,MATCH('2| Univariate'!E$7,ALL_UNIVARIATE!$A$1:$H$1,0),FALSE)</f>
        <v>7.596957571006E-4</v>
      </c>
      <c r="F157" t="str">
        <f>VLOOKUP($C$3&amp;"_"&amp;$A157,ALL_UNIVARIATE!$A:$H,MATCH('2| Univariate'!F$7,ALL_UNIVARIATE!$A$1:$H$1,0),FALSE)</f>
        <v>PRII</v>
      </c>
      <c r="G157">
        <f>VLOOKUP($C$3&amp;"_"&amp;$A157,ALL_UNIVARIATE!$A:$H,MATCH('2| Univariate'!G$7,ALL_UNIVARIATE!$A$1:$H$1,0),FALSE)</f>
        <v>-1</v>
      </c>
      <c r="H157">
        <f>VLOOKUP($C$3&amp;"_"&amp;$A157,ALL_UNIVARIATE!$A:$H,MATCH('2| Univariate'!H$7,ALL_UNIVARIATE!$A$1:$H$1,0),FALSE)</f>
        <v>1</v>
      </c>
    </row>
    <row r="158" spans="1:8" x14ac:dyDescent="0.25">
      <c r="A158" s="20">
        <v>151</v>
      </c>
      <c r="B158" t="str">
        <f>VLOOKUP($C$3&amp;"_"&amp;$A158,ALL_UNIVARIATE!$A:$H,MATCH('2| Univariate'!B$7,ALL_UNIVARIATE!$A$1:$H$1,0),FALSE)</f>
        <v>PRII_M3Q_L2Q</v>
      </c>
      <c r="C158" s="17">
        <f>VLOOKUP($C$3&amp;"_"&amp;$A158,ALL_UNIVARIATE!$A:$H,MATCH('2| Univariate'!C$7,ALL_UNIVARIATE!$A$1:$H$1,0),FALSE)</f>
        <v>-0.229022978204419</v>
      </c>
      <c r="D158" s="17">
        <f>VLOOKUP($C$3&amp;"_"&amp;$A158,ALL_UNIVARIATE!$A:$H,MATCH('2| Univariate'!D$7,ALL_UNIVARIATE!$A$1:$H$1,0),FALSE)</f>
        <v>0.22346372786060001</v>
      </c>
      <c r="E158" s="10">
        <f>VLOOKUP($C$3&amp;"_"&amp;$A158,ALL_UNIVARIATE!$A:$H,MATCH('2| Univariate'!E$7,ALL_UNIVARIATE!$A$1:$H$1,0),FALSE)</f>
        <v>5.2451524545621797E-2</v>
      </c>
      <c r="F158" t="str">
        <f>VLOOKUP($C$3&amp;"_"&amp;$A158,ALL_UNIVARIATE!$A:$H,MATCH('2| Univariate'!F$7,ALL_UNIVARIATE!$A$1:$H$1,0),FALSE)</f>
        <v>PRII</v>
      </c>
      <c r="G158">
        <f>VLOOKUP($C$3&amp;"_"&amp;$A158,ALL_UNIVARIATE!$A:$H,MATCH('2| Univariate'!G$7,ALL_UNIVARIATE!$A$1:$H$1,0),FALSE)</f>
        <v>-1</v>
      </c>
      <c r="H158">
        <f>VLOOKUP($C$3&amp;"_"&amp;$A158,ALL_UNIVARIATE!$A:$H,MATCH('2| Univariate'!H$7,ALL_UNIVARIATE!$A$1:$H$1,0),FALSE)</f>
        <v>1</v>
      </c>
    </row>
    <row r="159" spans="1:8" x14ac:dyDescent="0.25">
      <c r="A159" s="20">
        <v>152</v>
      </c>
      <c r="B159" t="str">
        <f>VLOOKUP($C$3&amp;"_"&amp;$A159,ALL_UNIVARIATE!$A:$H,MATCH('2| Univariate'!B$7,ALL_UNIVARIATE!$A$1:$H$1,0),FALSE)</f>
        <v>PRII_M3Q_L1Q</v>
      </c>
      <c r="C159" s="17">
        <f>VLOOKUP($C$3&amp;"_"&amp;$A159,ALL_UNIVARIATE!$A:$H,MATCH('2| Univariate'!C$7,ALL_UNIVARIATE!$A$1:$H$1,0),FALSE)</f>
        <v>-0.411007050282022</v>
      </c>
      <c r="D159" s="17">
        <f>VLOOKUP($C$3&amp;"_"&amp;$A159,ALL_UNIVARIATE!$A:$H,MATCH('2| Univariate'!D$7,ALL_UNIVARIATE!$A$1:$H$1,0),FALSE)</f>
        <v>2.4053181090857099E-2</v>
      </c>
      <c r="E159" s="10">
        <f>VLOOKUP($C$3&amp;"_"&amp;$A159,ALL_UNIVARIATE!$A:$H,MATCH('2| Univariate'!E$7,ALL_UNIVARIATE!$A$1:$H$1,0),FALSE)</f>
        <v>0.16892679538152799</v>
      </c>
      <c r="F159" t="str">
        <f>VLOOKUP($C$3&amp;"_"&amp;$A159,ALL_UNIVARIATE!$A:$H,MATCH('2| Univariate'!F$7,ALL_UNIVARIATE!$A$1:$H$1,0),FALSE)</f>
        <v>PRII</v>
      </c>
      <c r="G159">
        <f>VLOOKUP($C$3&amp;"_"&amp;$A159,ALL_UNIVARIATE!$A:$H,MATCH('2| Univariate'!G$7,ALL_UNIVARIATE!$A$1:$H$1,0),FALSE)</f>
        <v>-1</v>
      </c>
      <c r="H159">
        <f>VLOOKUP($C$3&amp;"_"&amp;$A159,ALL_UNIVARIATE!$A:$H,MATCH('2| Univariate'!H$7,ALL_UNIVARIATE!$A$1:$H$1,0),FALSE)</f>
        <v>1</v>
      </c>
    </row>
    <row r="160" spans="1:8" x14ac:dyDescent="0.25">
      <c r="A160" s="20">
        <v>153</v>
      </c>
      <c r="B160" t="str">
        <f>VLOOKUP($C$3&amp;"_"&amp;$A160,ALL_UNIVARIATE!$A:$H,MATCH('2| Univariate'!B$7,ALL_UNIVARIATE!$A$1:$H$1,0),FALSE)</f>
        <v>PRII_M2Q_L4Q</v>
      </c>
      <c r="C160" s="17">
        <f>VLOOKUP($C$3&amp;"_"&amp;$A160,ALL_UNIVARIATE!$A:$H,MATCH('2| Univariate'!C$7,ALL_UNIVARIATE!$A$1:$H$1,0),FALSE)</f>
        <v>6.0293816947957997E-2</v>
      </c>
      <c r="D160" s="17">
        <f>VLOOKUP($C$3&amp;"_"&amp;$A160,ALL_UNIVARIATE!$A:$H,MATCH('2| Univariate'!D$7,ALL_UNIVARIATE!$A$1:$H$1,0),FALSE)</f>
        <v>0.75162425729040805</v>
      </c>
      <c r="E160" s="10">
        <f>VLOOKUP($C$3&amp;"_"&amp;$A160,ALL_UNIVARIATE!$A:$H,MATCH('2| Univariate'!E$7,ALL_UNIVARIATE!$A$1:$H$1,0),FALSE)</f>
        <v>3.6353443621541998E-3</v>
      </c>
      <c r="F160" t="str">
        <f>VLOOKUP($C$3&amp;"_"&amp;$A160,ALL_UNIVARIATE!$A:$H,MATCH('2| Univariate'!F$7,ALL_UNIVARIATE!$A$1:$H$1,0),FALSE)</f>
        <v>PRII</v>
      </c>
      <c r="G160">
        <f>VLOOKUP($C$3&amp;"_"&amp;$A160,ALL_UNIVARIATE!$A:$H,MATCH('2| Univariate'!G$7,ALL_UNIVARIATE!$A$1:$H$1,0),FALSE)</f>
        <v>-1</v>
      </c>
      <c r="H160">
        <f>VLOOKUP($C$3&amp;"_"&amp;$A160,ALL_UNIVARIATE!$A:$H,MATCH('2| Univariate'!H$7,ALL_UNIVARIATE!$A$1:$H$1,0),FALSE)</f>
        <v>0</v>
      </c>
    </row>
    <row r="161" spans="1:8" x14ac:dyDescent="0.25">
      <c r="A161" s="20">
        <v>154</v>
      </c>
      <c r="B161" t="str">
        <f>VLOOKUP($C$3&amp;"_"&amp;$A161,ALL_UNIVARIATE!$A:$H,MATCH('2| Univariate'!B$7,ALL_UNIVARIATE!$A$1:$H$1,0),FALSE)</f>
        <v>PRII_M2Q_L3Q</v>
      </c>
      <c r="C161" s="17">
        <f>VLOOKUP($C$3&amp;"_"&amp;$A161,ALL_UNIVARIATE!$A:$H,MATCH('2| Univariate'!C$7,ALL_UNIVARIATE!$A$1:$H$1,0),FALSE)</f>
        <v>-3.3398209802928097E-2</v>
      </c>
      <c r="D161" s="17">
        <f>VLOOKUP($C$3&amp;"_"&amp;$A161,ALL_UNIVARIATE!$A:$H,MATCH('2| Univariate'!D$7,ALL_UNIVARIATE!$A$1:$H$1,0),FALSE)</f>
        <v>0.86091841849742201</v>
      </c>
      <c r="E161" s="10">
        <f>VLOOKUP($C$3&amp;"_"&amp;$A161,ALL_UNIVARIATE!$A:$H,MATCH('2| Univariate'!E$7,ALL_UNIVARIATE!$A$1:$H$1,0),FALSE)</f>
        <v>1.1154404180405001E-3</v>
      </c>
      <c r="F161" t="str">
        <f>VLOOKUP($C$3&amp;"_"&amp;$A161,ALL_UNIVARIATE!$A:$H,MATCH('2| Univariate'!F$7,ALL_UNIVARIATE!$A$1:$H$1,0),FALSE)</f>
        <v>PRII</v>
      </c>
      <c r="G161">
        <f>VLOOKUP($C$3&amp;"_"&amp;$A161,ALL_UNIVARIATE!$A:$H,MATCH('2| Univariate'!G$7,ALL_UNIVARIATE!$A$1:$H$1,0),FALSE)</f>
        <v>-1</v>
      </c>
      <c r="H161">
        <f>VLOOKUP($C$3&amp;"_"&amp;$A161,ALL_UNIVARIATE!$A:$H,MATCH('2| Univariate'!H$7,ALL_UNIVARIATE!$A$1:$H$1,0),FALSE)</f>
        <v>1</v>
      </c>
    </row>
    <row r="162" spans="1:8" x14ac:dyDescent="0.25">
      <c r="A162" s="20">
        <v>155</v>
      </c>
      <c r="B162" t="str">
        <f>VLOOKUP($C$3&amp;"_"&amp;$A162,ALL_UNIVARIATE!$A:$H,MATCH('2| Univariate'!B$7,ALL_UNIVARIATE!$A$1:$H$1,0),FALSE)</f>
        <v>PRII_M2Q_L2Q</v>
      </c>
      <c r="C162" s="17">
        <f>VLOOKUP($C$3&amp;"_"&amp;$A162,ALL_UNIVARIATE!$A:$H,MATCH('2| Univariate'!C$7,ALL_UNIVARIATE!$A$1:$H$1,0),FALSE)</f>
        <v>-0.320839639997337</v>
      </c>
      <c r="D162" s="17">
        <f>VLOOKUP($C$3&amp;"_"&amp;$A162,ALL_UNIVARIATE!$A:$H,MATCH('2| Univariate'!D$7,ALL_UNIVARIATE!$A$1:$H$1,0),FALSE)</f>
        <v>8.3867126098970304E-2</v>
      </c>
      <c r="E162" s="10">
        <f>VLOOKUP($C$3&amp;"_"&amp;$A162,ALL_UNIVARIATE!$A:$H,MATCH('2| Univariate'!E$7,ALL_UNIVARIATE!$A$1:$H$1,0),FALSE)</f>
        <v>0.102938074593621</v>
      </c>
      <c r="F162" t="str">
        <f>VLOOKUP($C$3&amp;"_"&amp;$A162,ALL_UNIVARIATE!$A:$H,MATCH('2| Univariate'!F$7,ALL_UNIVARIATE!$A$1:$H$1,0),FALSE)</f>
        <v>PRII</v>
      </c>
      <c r="G162">
        <f>VLOOKUP($C$3&amp;"_"&amp;$A162,ALL_UNIVARIATE!$A:$H,MATCH('2| Univariate'!G$7,ALL_UNIVARIATE!$A$1:$H$1,0),FALSE)</f>
        <v>-1</v>
      </c>
      <c r="H162">
        <f>VLOOKUP($C$3&amp;"_"&amp;$A162,ALL_UNIVARIATE!$A:$H,MATCH('2| Univariate'!H$7,ALL_UNIVARIATE!$A$1:$H$1,0),FALSE)</f>
        <v>1</v>
      </c>
    </row>
    <row r="163" spans="1:8" x14ac:dyDescent="0.25">
      <c r="A163" s="20">
        <v>156</v>
      </c>
      <c r="B163" t="str">
        <f>VLOOKUP($C$3&amp;"_"&amp;$A163,ALL_UNIVARIATE!$A:$H,MATCH('2| Univariate'!B$7,ALL_UNIVARIATE!$A$1:$H$1,0),FALSE)</f>
        <v>PRII_M2Q_L1Q</v>
      </c>
      <c r="C163" s="17">
        <f>VLOOKUP($C$3&amp;"_"&amp;$A163,ALL_UNIVARIATE!$A:$H,MATCH('2| Univariate'!C$7,ALL_UNIVARIATE!$A$1:$H$1,0),FALSE)</f>
        <v>-0.38736565931928602</v>
      </c>
      <c r="D163" s="17">
        <f>VLOOKUP($C$3&amp;"_"&amp;$A163,ALL_UNIVARIATE!$A:$H,MATCH('2| Univariate'!D$7,ALL_UNIVARIATE!$A$1:$H$1,0),FALSE)</f>
        <v>3.4438582349251602E-2</v>
      </c>
      <c r="E163" s="10">
        <f>VLOOKUP($C$3&amp;"_"&amp;$A163,ALL_UNIVARIATE!$A:$H,MATCH('2| Univariate'!E$7,ALL_UNIVARIATE!$A$1:$H$1,0),FALSE)</f>
        <v>0.15005215401986499</v>
      </c>
      <c r="F163" t="str">
        <f>VLOOKUP($C$3&amp;"_"&amp;$A163,ALL_UNIVARIATE!$A:$H,MATCH('2| Univariate'!F$7,ALL_UNIVARIATE!$A$1:$H$1,0),FALSE)</f>
        <v>PRII</v>
      </c>
      <c r="G163">
        <f>VLOOKUP($C$3&amp;"_"&amp;$A163,ALL_UNIVARIATE!$A:$H,MATCH('2| Univariate'!G$7,ALL_UNIVARIATE!$A$1:$H$1,0),FALSE)</f>
        <v>-1</v>
      </c>
      <c r="H163">
        <f>VLOOKUP($C$3&amp;"_"&amp;$A163,ALL_UNIVARIATE!$A:$H,MATCH('2| Univariate'!H$7,ALL_UNIVARIATE!$A$1:$H$1,0),FALSE)</f>
        <v>1</v>
      </c>
    </row>
    <row r="164" spans="1:8" x14ac:dyDescent="0.25">
      <c r="A164" s="20">
        <v>157</v>
      </c>
      <c r="B164" t="str">
        <f>VLOOKUP($C$3&amp;"_"&amp;$A164,ALL_UNIVARIATE!$A:$H,MATCH('2| Univariate'!B$7,ALL_UNIVARIATE!$A$1:$H$1,0),FALSE)</f>
        <v>PRII_M1Q_L4Q</v>
      </c>
      <c r="C164" s="17">
        <f>VLOOKUP($C$3&amp;"_"&amp;$A164,ALL_UNIVARIATE!$A:$H,MATCH('2| Univariate'!C$7,ALL_UNIVARIATE!$A$1:$H$1,0),FALSE)</f>
        <v>8.3509112261598295E-2</v>
      </c>
      <c r="D164" s="17">
        <f>VLOOKUP($C$3&amp;"_"&amp;$A164,ALL_UNIVARIATE!$A:$H,MATCH('2| Univariate'!D$7,ALL_UNIVARIATE!$A$1:$H$1,0),FALSE)</f>
        <v>0.66085687774797297</v>
      </c>
      <c r="E164" s="10">
        <f>VLOOKUP($C$3&amp;"_"&amp;$A164,ALL_UNIVARIATE!$A:$H,MATCH('2| Univariate'!E$7,ALL_UNIVARIATE!$A$1:$H$1,0),FALSE)</f>
        <v>6.9737718307202002E-3</v>
      </c>
      <c r="F164" t="str">
        <f>VLOOKUP($C$3&amp;"_"&amp;$A164,ALL_UNIVARIATE!$A:$H,MATCH('2| Univariate'!F$7,ALL_UNIVARIATE!$A$1:$H$1,0),FALSE)</f>
        <v>PRII</v>
      </c>
      <c r="G164">
        <f>VLOOKUP($C$3&amp;"_"&amp;$A164,ALL_UNIVARIATE!$A:$H,MATCH('2| Univariate'!G$7,ALL_UNIVARIATE!$A$1:$H$1,0),FALSE)</f>
        <v>-1</v>
      </c>
      <c r="H164">
        <f>VLOOKUP($C$3&amp;"_"&amp;$A164,ALL_UNIVARIATE!$A:$H,MATCH('2| Univariate'!H$7,ALL_UNIVARIATE!$A$1:$H$1,0),FALSE)</f>
        <v>0</v>
      </c>
    </row>
    <row r="165" spans="1:8" x14ac:dyDescent="0.25">
      <c r="A165" s="20">
        <v>158</v>
      </c>
      <c r="B165" t="str">
        <f>VLOOKUP($C$3&amp;"_"&amp;$A165,ALL_UNIVARIATE!$A:$H,MATCH('2| Univariate'!B$7,ALL_UNIVARIATE!$A$1:$H$1,0),FALSE)</f>
        <v>PRII_M1Q_L3Q</v>
      </c>
      <c r="C165" s="17">
        <f>VLOOKUP($C$3&amp;"_"&amp;$A165,ALL_UNIVARIATE!$A:$H,MATCH('2| Univariate'!C$7,ALL_UNIVARIATE!$A$1:$H$1,0),FALSE)</f>
        <v>-0.132412146421821</v>
      </c>
      <c r="D165" s="17">
        <f>VLOOKUP($C$3&amp;"_"&amp;$A165,ALL_UNIVARIATE!$A:$H,MATCH('2| Univariate'!D$7,ALL_UNIVARIATE!$A$1:$H$1,0),FALSE)</f>
        <v>0.48548058341022698</v>
      </c>
      <c r="E165" s="10">
        <f>VLOOKUP($C$3&amp;"_"&amp;$A165,ALL_UNIVARIATE!$A:$H,MATCH('2| Univariate'!E$7,ALL_UNIVARIATE!$A$1:$H$1,0),FALSE)</f>
        <v>1.7532976520034101E-2</v>
      </c>
      <c r="F165" t="str">
        <f>VLOOKUP($C$3&amp;"_"&amp;$A165,ALL_UNIVARIATE!$A:$H,MATCH('2| Univariate'!F$7,ALL_UNIVARIATE!$A$1:$H$1,0),FALSE)</f>
        <v>PRII</v>
      </c>
      <c r="G165">
        <f>VLOOKUP($C$3&amp;"_"&amp;$A165,ALL_UNIVARIATE!$A:$H,MATCH('2| Univariate'!G$7,ALL_UNIVARIATE!$A$1:$H$1,0),FALSE)</f>
        <v>-1</v>
      </c>
      <c r="H165">
        <f>VLOOKUP($C$3&amp;"_"&amp;$A165,ALL_UNIVARIATE!$A:$H,MATCH('2| Univariate'!H$7,ALL_UNIVARIATE!$A$1:$H$1,0),FALSE)</f>
        <v>1</v>
      </c>
    </row>
    <row r="166" spans="1:8" x14ac:dyDescent="0.25">
      <c r="A166" s="20">
        <v>159</v>
      </c>
      <c r="B166" t="str">
        <f>VLOOKUP($C$3&amp;"_"&amp;$A166,ALL_UNIVARIATE!$A:$H,MATCH('2| Univariate'!B$7,ALL_UNIVARIATE!$A$1:$H$1,0),FALSE)</f>
        <v>PRII_M1Q_L2Q</v>
      </c>
      <c r="C166" s="17">
        <f>VLOOKUP($C$3&amp;"_"&amp;$A166,ALL_UNIVARIATE!$A:$H,MATCH('2| Univariate'!C$7,ALL_UNIVARIATE!$A$1:$H$1,0),FALSE)</f>
        <v>-0.33290550789108297</v>
      </c>
      <c r="D166" s="17">
        <f>VLOOKUP($C$3&amp;"_"&amp;$A166,ALL_UNIVARIATE!$A:$H,MATCH('2| Univariate'!D$7,ALL_UNIVARIATE!$A$1:$H$1,0),FALSE)</f>
        <v>7.2242236870328796E-2</v>
      </c>
      <c r="E166" s="10">
        <f>VLOOKUP($C$3&amp;"_"&amp;$A166,ALL_UNIVARIATE!$A:$H,MATCH('2| Univariate'!E$7,ALL_UNIVARIATE!$A$1:$H$1,0),FALSE)</f>
        <v>0.11082607718422</v>
      </c>
      <c r="F166" t="str">
        <f>VLOOKUP($C$3&amp;"_"&amp;$A166,ALL_UNIVARIATE!$A:$H,MATCH('2| Univariate'!F$7,ALL_UNIVARIATE!$A$1:$H$1,0),FALSE)</f>
        <v>PRII</v>
      </c>
      <c r="G166">
        <f>VLOOKUP($C$3&amp;"_"&amp;$A166,ALL_UNIVARIATE!$A:$H,MATCH('2| Univariate'!G$7,ALL_UNIVARIATE!$A$1:$H$1,0),FALSE)</f>
        <v>-1</v>
      </c>
      <c r="H166">
        <f>VLOOKUP($C$3&amp;"_"&amp;$A166,ALL_UNIVARIATE!$A:$H,MATCH('2| Univariate'!H$7,ALL_UNIVARIATE!$A$1:$H$1,0),FALSE)</f>
        <v>1</v>
      </c>
    </row>
    <row r="167" spans="1:8" x14ac:dyDescent="0.25">
      <c r="A167" s="20">
        <v>160</v>
      </c>
      <c r="B167" t="str">
        <f>VLOOKUP($C$3&amp;"_"&amp;$A167,ALL_UNIVARIATE!$A:$H,MATCH('2| Univariate'!B$7,ALL_UNIVARIATE!$A$1:$H$1,0),FALSE)</f>
        <v>PRII_M1Q_L1Q</v>
      </c>
      <c r="C167" s="17">
        <f>VLOOKUP($C$3&amp;"_"&amp;$A167,ALL_UNIVARIATE!$A:$H,MATCH('2| Univariate'!C$7,ALL_UNIVARIATE!$A$1:$H$1,0),FALSE)</f>
        <v>-0.23826143359882501</v>
      </c>
      <c r="D167" s="17">
        <f>VLOOKUP($C$3&amp;"_"&amp;$A167,ALL_UNIVARIATE!$A:$H,MATCH('2| Univariate'!D$7,ALL_UNIVARIATE!$A$1:$H$1,0),FALSE)</f>
        <v>0.20482877100959701</v>
      </c>
      <c r="E167" s="10">
        <f>VLOOKUP($C$3&amp;"_"&amp;$A167,ALL_UNIVARIATE!$A:$H,MATCH('2| Univariate'!E$7,ALL_UNIVARIATE!$A$1:$H$1,0),FALSE)</f>
        <v>5.6768510740567601E-2</v>
      </c>
      <c r="F167" t="str">
        <f>VLOOKUP($C$3&amp;"_"&amp;$A167,ALL_UNIVARIATE!$A:$H,MATCH('2| Univariate'!F$7,ALL_UNIVARIATE!$A$1:$H$1,0),FALSE)</f>
        <v>PRII</v>
      </c>
      <c r="G167">
        <f>VLOOKUP($C$3&amp;"_"&amp;$A167,ALL_UNIVARIATE!$A:$H,MATCH('2| Univariate'!G$7,ALL_UNIVARIATE!$A$1:$H$1,0),FALSE)</f>
        <v>-1</v>
      </c>
      <c r="H167">
        <f>VLOOKUP($C$3&amp;"_"&amp;$A167,ALL_UNIVARIATE!$A:$H,MATCH('2| Univariate'!H$7,ALL_UNIVARIATE!$A$1:$H$1,0),FALSE)</f>
        <v>1</v>
      </c>
    </row>
    <row r="168" spans="1:8" x14ac:dyDescent="0.25">
      <c r="A168" s="20">
        <v>161</v>
      </c>
      <c r="B168" t="str">
        <f>VLOOKUP($C$3&amp;"_"&amp;$A168,ALL_UNIVARIATE!$A:$H,MATCH('2| Univariate'!B$7,ALL_UNIVARIATE!$A$1:$H$1,0),FALSE)</f>
        <v>PRIC_M4Q_L4Q</v>
      </c>
      <c r="C168" s="17">
        <f>VLOOKUP($C$3&amp;"_"&amp;$A168,ALL_UNIVARIATE!$A:$H,MATCH('2| Univariate'!C$7,ALL_UNIVARIATE!$A$1:$H$1,0),FALSE)</f>
        <v>-0.36275124687842702</v>
      </c>
      <c r="D168" s="17">
        <f>VLOOKUP($C$3&amp;"_"&amp;$A168,ALL_UNIVARIATE!$A:$H,MATCH('2| Univariate'!D$7,ALL_UNIVARIATE!$A$1:$H$1,0),FALSE)</f>
        <v>4.8822888972845403E-2</v>
      </c>
      <c r="E168" s="10">
        <f>VLOOKUP($C$3&amp;"_"&amp;$A168,ALL_UNIVARIATE!$A:$H,MATCH('2| Univariate'!E$7,ALL_UNIVARIATE!$A$1:$H$1,0),FALSE)</f>
        <v>0.13158846711185401</v>
      </c>
      <c r="F168" t="str">
        <f>VLOOKUP($C$3&amp;"_"&amp;$A168,ALL_UNIVARIATE!$A:$H,MATCH('2| Univariate'!F$7,ALL_UNIVARIATE!$A$1:$H$1,0),FALSE)</f>
        <v>PRIC</v>
      </c>
      <c r="G168">
        <f>VLOOKUP($C$3&amp;"_"&amp;$A168,ALL_UNIVARIATE!$A:$H,MATCH('2| Univariate'!G$7,ALL_UNIVARIATE!$A$1:$H$1,0),FALSE)</f>
        <v>-1</v>
      </c>
      <c r="H168">
        <f>VLOOKUP($C$3&amp;"_"&amp;$A168,ALL_UNIVARIATE!$A:$H,MATCH('2| Univariate'!H$7,ALL_UNIVARIATE!$A$1:$H$1,0),FALSE)</f>
        <v>1</v>
      </c>
    </row>
    <row r="169" spans="1:8" x14ac:dyDescent="0.25">
      <c r="A169" s="20">
        <v>162</v>
      </c>
      <c r="B169" t="str">
        <f>VLOOKUP($C$3&amp;"_"&amp;$A169,ALL_UNIVARIATE!$A:$H,MATCH('2| Univariate'!B$7,ALL_UNIVARIATE!$A$1:$H$1,0),FALSE)</f>
        <v>PRIC_M4Q_L3Q</v>
      </c>
      <c r="C169" s="17">
        <f>VLOOKUP($C$3&amp;"_"&amp;$A169,ALL_UNIVARIATE!$A:$H,MATCH('2| Univariate'!C$7,ALL_UNIVARIATE!$A$1:$H$1,0),FALSE)</f>
        <v>-0.33466554537184101</v>
      </c>
      <c r="D169" s="17">
        <f>VLOOKUP($C$3&amp;"_"&amp;$A169,ALL_UNIVARIATE!$A:$H,MATCH('2| Univariate'!D$7,ALL_UNIVARIATE!$A$1:$H$1,0),FALSE)</f>
        <v>7.0656364208261102E-2</v>
      </c>
      <c r="E169" s="10">
        <f>VLOOKUP($C$3&amp;"_"&amp;$A169,ALL_UNIVARIATE!$A:$H,MATCH('2| Univariate'!E$7,ALL_UNIVARIATE!$A$1:$H$1,0),FALSE)</f>
        <v>0.11200102725903099</v>
      </c>
      <c r="F169" t="str">
        <f>VLOOKUP($C$3&amp;"_"&amp;$A169,ALL_UNIVARIATE!$A:$H,MATCH('2| Univariate'!F$7,ALL_UNIVARIATE!$A$1:$H$1,0),FALSE)</f>
        <v>PRIC</v>
      </c>
      <c r="G169">
        <f>VLOOKUP($C$3&amp;"_"&amp;$A169,ALL_UNIVARIATE!$A:$H,MATCH('2| Univariate'!G$7,ALL_UNIVARIATE!$A$1:$H$1,0),FALSE)</f>
        <v>-1</v>
      </c>
      <c r="H169">
        <f>VLOOKUP($C$3&amp;"_"&amp;$A169,ALL_UNIVARIATE!$A:$H,MATCH('2| Univariate'!H$7,ALL_UNIVARIATE!$A$1:$H$1,0),FALSE)</f>
        <v>1</v>
      </c>
    </row>
    <row r="170" spans="1:8" x14ac:dyDescent="0.25">
      <c r="A170" s="20">
        <v>163</v>
      </c>
      <c r="B170" t="str">
        <f>VLOOKUP($C$3&amp;"_"&amp;$A170,ALL_UNIVARIATE!$A:$H,MATCH('2| Univariate'!B$7,ALL_UNIVARIATE!$A$1:$H$1,0),FALSE)</f>
        <v>PRIC_M4Q_L2Q</v>
      </c>
      <c r="C170" s="17">
        <f>VLOOKUP($C$3&amp;"_"&amp;$A170,ALL_UNIVARIATE!$A:$H,MATCH('2| Univariate'!C$7,ALL_UNIVARIATE!$A$1:$H$1,0),FALSE)</f>
        <v>-0.36036386830072498</v>
      </c>
      <c r="D170" s="17">
        <f>VLOOKUP($C$3&amp;"_"&amp;$A170,ALL_UNIVARIATE!$A:$H,MATCH('2| Univariate'!D$7,ALL_UNIVARIATE!$A$1:$H$1,0),FALSE)</f>
        <v>5.0439562897768603E-2</v>
      </c>
      <c r="E170" s="10">
        <f>VLOOKUP($C$3&amp;"_"&amp;$A170,ALL_UNIVARIATE!$A:$H,MATCH('2| Univariate'!E$7,ALL_UNIVARIATE!$A$1:$H$1,0),FALSE)</f>
        <v>0.129862117576662</v>
      </c>
      <c r="F170" t="str">
        <f>VLOOKUP($C$3&amp;"_"&amp;$A170,ALL_UNIVARIATE!$A:$H,MATCH('2| Univariate'!F$7,ALL_UNIVARIATE!$A$1:$H$1,0),FALSE)</f>
        <v>PRIC</v>
      </c>
      <c r="G170">
        <f>VLOOKUP($C$3&amp;"_"&amp;$A170,ALL_UNIVARIATE!$A:$H,MATCH('2| Univariate'!G$7,ALL_UNIVARIATE!$A$1:$H$1,0),FALSE)</f>
        <v>-1</v>
      </c>
      <c r="H170">
        <f>VLOOKUP($C$3&amp;"_"&amp;$A170,ALL_UNIVARIATE!$A:$H,MATCH('2| Univariate'!H$7,ALL_UNIVARIATE!$A$1:$H$1,0),FALSE)</f>
        <v>1</v>
      </c>
    </row>
    <row r="171" spans="1:8" x14ac:dyDescent="0.25">
      <c r="A171" s="20">
        <v>164</v>
      </c>
      <c r="B171" t="str">
        <f>VLOOKUP($C$3&amp;"_"&amp;$A171,ALL_UNIVARIATE!$A:$H,MATCH('2| Univariate'!B$7,ALL_UNIVARIATE!$A$1:$H$1,0),FALSE)</f>
        <v>PRIC_M4Q_L1Q</v>
      </c>
      <c r="C171" s="17">
        <f>VLOOKUP($C$3&amp;"_"&amp;$A171,ALL_UNIVARIATE!$A:$H,MATCH('2| Univariate'!C$7,ALL_UNIVARIATE!$A$1:$H$1,0),FALSE)</f>
        <v>-0.31783952074826499</v>
      </c>
      <c r="D171" s="17">
        <f>VLOOKUP($C$3&amp;"_"&amp;$A171,ALL_UNIVARIATE!$A:$H,MATCH('2| Univariate'!D$7,ALL_UNIVARIATE!$A$1:$H$1,0),FALSE)</f>
        <v>8.6968263987658001E-2</v>
      </c>
      <c r="E171" s="10">
        <f>VLOOKUP($C$3&amp;"_"&amp;$A171,ALL_UNIVARIATE!$A:$H,MATCH('2| Univariate'!E$7,ALL_UNIVARIATE!$A$1:$H$1,0),FALSE)</f>
        <v>0.101021960949486</v>
      </c>
      <c r="F171" t="str">
        <f>VLOOKUP($C$3&amp;"_"&amp;$A171,ALL_UNIVARIATE!$A:$H,MATCH('2| Univariate'!F$7,ALL_UNIVARIATE!$A$1:$H$1,0),FALSE)</f>
        <v>PRIC</v>
      </c>
      <c r="G171">
        <f>VLOOKUP($C$3&amp;"_"&amp;$A171,ALL_UNIVARIATE!$A:$H,MATCH('2| Univariate'!G$7,ALL_UNIVARIATE!$A$1:$H$1,0),FALSE)</f>
        <v>-1</v>
      </c>
      <c r="H171">
        <f>VLOOKUP($C$3&amp;"_"&amp;$A171,ALL_UNIVARIATE!$A:$H,MATCH('2| Univariate'!H$7,ALL_UNIVARIATE!$A$1:$H$1,0),FALSE)</f>
        <v>1</v>
      </c>
    </row>
    <row r="172" spans="1:8" x14ac:dyDescent="0.25">
      <c r="A172" s="20">
        <v>165</v>
      </c>
      <c r="B172" t="str">
        <f>VLOOKUP($C$3&amp;"_"&amp;$A172,ALL_UNIVARIATE!$A:$H,MATCH('2| Univariate'!B$7,ALL_UNIVARIATE!$A$1:$H$1,0),FALSE)</f>
        <v>PRIC_M3Q_L4Q</v>
      </c>
      <c r="C172" s="17">
        <f>VLOOKUP($C$3&amp;"_"&amp;$A172,ALL_UNIVARIATE!$A:$H,MATCH('2| Univariate'!C$7,ALL_UNIVARIATE!$A$1:$H$1,0),FALSE)</f>
        <v>-0.338315487569054</v>
      </c>
      <c r="D172" s="17">
        <f>VLOOKUP($C$3&amp;"_"&amp;$A172,ALL_UNIVARIATE!$A:$H,MATCH('2| Univariate'!D$7,ALL_UNIVARIATE!$A$1:$H$1,0),FALSE)</f>
        <v>6.7453695201929897E-2</v>
      </c>
      <c r="E172" s="10">
        <f>VLOOKUP($C$3&amp;"_"&amp;$A172,ALL_UNIVARIATE!$A:$H,MATCH('2| Univariate'!E$7,ALL_UNIVARIATE!$A$1:$H$1,0),FALSE)</f>
        <v>0.11445736912908699</v>
      </c>
      <c r="F172" t="str">
        <f>VLOOKUP($C$3&amp;"_"&amp;$A172,ALL_UNIVARIATE!$A:$H,MATCH('2| Univariate'!F$7,ALL_UNIVARIATE!$A$1:$H$1,0),FALSE)</f>
        <v>PRIC</v>
      </c>
      <c r="G172">
        <f>VLOOKUP($C$3&amp;"_"&amp;$A172,ALL_UNIVARIATE!$A:$H,MATCH('2| Univariate'!G$7,ALL_UNIVARIATE!$A$1:$H$1,0),FALSE)</f>
        <v>-1</v>
      </c>
      <c r="H172">
        <f>VLOOKUP($C$3&amp;"_"&amp;$A172,ALL_UNIVARIATE!$A:$H,MATCH('2| Univariate'!H$7,ALL_UNIVARIATE!$A$1:$H$1,0),FALSE)</f>
        <v>1</v>
      </c>
    </row>
    <row r="173" spans="1:8" x14ac:dyDescent="0.25">
      <c r="A173" s="20">
        <v>166</v>
      </c>
      <c r="B173" t="str">
        <f>VLOOKUP($C$3&amp;"_"&amp;$A173,ALL_UNIVARIATE!$A:$H,MATCH('2| Univariate'!B$7,ALL_UNIVARIATE!$A$1:$H$1,0),FALSE)</f>
        <v>PRIC_M3Q_L3Q</v>
      </c>
      <c r="C173" s="17">
        <f>VLOOKUP($C$3&amp;"_"&amp;$A173,ALL_UNIVARIATE!$A:$H,MATCH('2| Univariate'!C$7,ALL_UNIVARIATE!$A$1:$H$1,0),FALSE)</f>
        <v>-0.33648930495829699</v>
      </c>
      <c r="D173" s="17">
        <f>VLOOKUP($C$3&amp;"_"&amp;$A173,ALL_UNIVARIATE!$A:$H,MATCH('2| Univariate'!D$7,ALL_UNIVARIATE!$A$1:$H$1,0),FALSE)</f>
        <v>6.9041677349153896E-2</v>
      </c>
      <c r="E173" s="10">
        <f>VLOOKUP($C$3&amp;"_"&amp;$A173,ALL_UNIVARIATE!$A:$H,MATCH('2| Univariate'!E$7,ALL_UNIVARIATE!$A$1:$H$1,0),FALSE)</f>
        <v>0.113225052351318</v>
      </c>
      <c r="F173" t="str">
        <f>VLOOKUP($C$3&amp;"_"&amp;$A173,ALL_UNIVARIATE!$A:$H,MATCH('2| Univariate'!F$7,ALL_UNIVARIATE!$A$1:$H$1,0),FALSE)</f>
        <v>PRIC</v>
      </c>
      <c r="G173">
        <f>VLOOKUP($C$3&amp;"_"&amp;$A173,ALL_UNIVARIATE!$A:$H,MATCH('2| Univariate'!G$7,ALL_UNIVARIATE!$A$1:$H$1,0),FALSE)</f>
        <v>-1</v>
      </c>
      <c r="H173">
        <f>VLOOKUP($C$3&amp;"_"&amp;$A173,ALL_UNIVARIATE!$A:$H,MATCH('2| Univariate'!H$7,ALL_UNIVARIATE!$A$1:$H$1,0),FALSE)</f>
        <v>1</v>
      </c>
    </row>
    <row r="174" spans="1:8" x14ac:dyDescent="0.25">
      <c r="A174" s="20">
        <v>167</v>
      </c>
      <c r="B174" t="str">
        <f>VLOOKUP($C$3&amp;"_"&amp;$A174,ALL_UNIVARIATE!$A:$H,MATCH('2| Univariate'!B$7,ALL_UNIVARIATE!$A$1:$H$1,0),FALSE)</f>
        <v>PRIC_M3Q_L2Q</v>
      </c>
      <c r="C174" s="17">
        <f>VLOOKUP($C$3&amp;"_"&amp;$A174,ALL_UNIVARIATE!$A:$H,MATCH('2| Univariate'!C$7,ALL_UNIVARIATE!$A$1:$H$1,0),FALSE)</f>
        <v>-0.36734291488556697</v>
      </c>
      <c r="D174" s="17">
        <f>VLOOKUP($C$3&amp;"_"&amp;$A174,ALL_UNIVARIATE!$A:$H,MATCH('2| Univariate'!D$7,ALL_UNIVARIATE!$A$1:$H$1,0),FALSE)</f>
        <v>4.5829228483452902E-2</v>
      </c>
      <c r="E174" s="10">
        <f>VLOOKUP($C$3&amp;"_"&amp;$A174,ALL_UNIVARIATE!$A:$H,MATCH('2| Univariate'!E$7,ALL_UNIVARIATE!$A$1:$H$1,0),FALSE)</f>
        <v>0.13494081711662501</v>
      </c>
      <c r="F174" t="str">
        <f>VLOOKUP($C$3&amp;"_"&amp;$A174,ALL_UNIVARIATE!$A:$H,MATCH('2| Univariate'!F$7,ALL_UNIVARIATE!$A$1:$H$1,0),FALSE)</f>
        <v>PRIC</v>
      </c>
      <c r="G174">
        <f>VLOOKUP($C$3&amp;"_"&amp;$A174,ALL_UNIVARIATE!$A:$H,MATCH('2| Univariate'!G$7,ALL_UNIVARIATE!$A$1:$H$1,0),FALSE)</f>
        <v>-1</v>
      </c>
      <c r="H174">
        <f>VLOOKUP($C$3&amp;"_"&amp;$A174,ALL_UNIVARIATE!$A:$H,MATCH('2| Univariate'!H$7,ALL_UNIVARIATE!$A$1:$H$1,0),FALSE)</f>
        <v>1</v>
      </c>
    </row>
    <row r="175" spans="1:8" x14ac:dyDescent="0.25">
      <c r="A175" s="20">
        <v>168</v>
      </c>
      <c r="B175" t="str">
        <f>VLOOKUP($C$3&amp;"_"&amp;$A175,ALL_UNIVARIATE!$A:$H,MATCH('2| Univariate'!B$7,ALL_UNIVARIATE!$A$1:$H$1,0),FALSE)</f>
        <v>PRIC_M3Q_L1Q</v>
      </c>
      <c r="C175" s="17">
        <f>VLOOKUP($C$3&amp;"_"&amp;$A175,ALL_UNIVARIATE!$A:$H,MATCH('2| Univariate'!C$7,ALL_UNIVARIATE!$A$1:$H$1,0),FALSE)</f>
        <v>-0.28658004186095698</v>
      </c>
      <c r="D175" s="17">
        <f>VLOOKUP($C$3&amp;"_"&amp;$A175,ALL_UNIVARIATE!$A:$H,MATCH('2| Univariate'!D$7,ALL_UNIVARIATE!$A$1:$H$1,0),FALSE)</f>
        <v>0.12469183427281599</v>
      </c>
      <c r="E175" s="10">
        <f>VLOOKUP($C$3&amp;"_"&amp;$A175,ALL_UNIVARIATE!$A:$H,MATCH('2| Univariate'!E$7,ALL_UNIVARIATE!$A$1:$H$1,0),FALSE)</f>
        <v>8.2128120393028303E-2</v>
      </c>
      <c r="F175" t="str">
        <f>VLOOKUP($C$3&amp;"_"&amp;$A175,ALL_UNIVARIATE!$A:$H,MATCH('2| Univariate'!F$7,ALL_UNIVARIATE!$A$1:$H$1,0),FALSE)</f>
        <v>PRIC</v>
      </c>
      <c r="G175">
        <f>VLOOKUP($C$3&amp;"_"&amp;$A175,ALL_UNIVARIATE!$A:$H,MATCH('2| Univariate'!G$7,ALL_UNIVARIATE!$A$1:$H$1,0),FALSE)</f>
        <v>-1</v>
      </c>
      <c r="H175">
        <f>VLOOKUP($C$3&amp;"_"&amp;$A175,ALL_UNIVARIATE!$A:$H,MATCH('2| Univariate'!H$7,ALL_UNIVARIATE!$A$1:$H$1,0),FALSE)</f>
        <v>1</v>
      </c>
    </row>
    <row r="176" spans="1:8" x14ac:dyDescent="0.25">
      <c r="A176" s="20">
        <v>169</v>
      </c>
      <c r="B176" t="str">
        <f>VLOOKUP($C$3&amp;"_"&amp;$A176,ALL_UNIVARIATE!$A:$H,MATCH('2| Univariate'!B$7,ALL_UNIVARIATE!$A$1:$H$1,0),FALSE)</f>
        <v>PRIC_M2Q_L4Q</v>
      </c>
      <c r="C176" s="17">
        <f>VLOOKUP($C$3&amp;"_"&amp;$A176,ALL_UNIVARIATE!$A:$H,MATCH('2| Univariate'!C$7,ALL_UNIVARIATE!$A$1:$H$1,0),FALSE)</f>
        <v>-0.345202839000671</v>
      </c>
      <c r="D176" s="17">
        <f>VLOOKUP($C$3&amp;"_"&amp;$A176,ALL_UNIVARIATE!$A:$H,MATCH('2| Univariate'!D$7,ALL_UNIVARIATE!$A$1:$H$1,0),FALSE)</f>
        <v>6.1718852155541598E-2</v>
      </c>
      <c r="E176" s="10">
        <f>VLOOKUP($C$3&amp;"_"&amp;$A176,ALL_UNIVARIATE!$A:$H,MATCH('2| Univariate'!E$7,ALL_UNIVARIATE!$A$1:$H$1,0),FALSE)</f>
        <v>0.119165000054123</v>
      </c>
      <c r="F176" t="str">
        <f>VLOOKUP($C$3&amp;"_"&amp;$A176,ALL_UNIVARIATE!$A:$H,MATCH('2| Univariate'!F$7,ALL_UNIVARIATE!$A$1:$H$1,0),FALSE)</f>
        <v>PRIC</v>
      </c>
      <c r="G176">
        <f>VLOOKUP($C$3&amp;"_"&amp;$A176,ALL_UNIVARIATE!$A:$H,MATCH('2| Univariate'!G$7,ALL_UNIVARIATE!$A$1:$H$1,0),FALSE)</f>
        <v>-1</v>
      </c>
      <c r="H176">
        <f>VLOOKUP($C$3&amp;"_"&amp;$A176,ALL_UNIVARIATE!$A:$H,MATCH('2| Univariate'!H$7,ALL_UNIVARIATE!$A$1:$H$1,0),FALSE)</f>
        <v>1</v>
      </c>
    </row>
    <row r="177" spans="1:8" x14ac:dyDescent="0.25">
      <c r="A177" s="20">
        <v>170</v>
      </c>
      <c r="B177" t="str">
        <f>VLOOKUP($C$3&amp;"_"&amp;$A177,ALL_UNIVARIATE!$A:$H,MATCH('2| Univariate'!B$7,ALL_UNIVARIATE!$A$1:$H$1,0),FALSE)</f>
        <v>PRIC_M2Q_L3Q</v>
      </c>
      <c r="C177" s="17">
        <f>VLOOKUP($C$3&amp;"_"&amp;$A177,ALL_UNIVARIATE!$A:$H,MATCH('2| Univariate'!C$7,ALL_UNIVARIATE!$A$1:$H$1,0),FALSE)</f>
        <v>-0.33862691178017101</v>
      </c>
      <c r="D177" s="17">
        <f>VLOOKUP($C$3&amp;"_"&amp;$A177,ALL_UNIVARIATE!$A:$H,MATCH('2| Univariate'!D$7,ALL_UNIVARIATE!$A$1:$H$1,0),FALSE)</f>
        <v>6.7185749999513905E-2</v>
      </c>
      <c r="E177" s="10">
        <f>VLOOKUP($C$3&amp;"_"&amp;$A177,ALL_UNIVARIATE!$A:$H,MATCH('2| Univariate'!E$7,ALL_UNIVARIATE!$A$1:$H$1,0),FALSE)</f>
        <v>0.11466818538177601</v>
      </c>
      <c r="F177" t="str">
        <f>VLOOKUP($C$3&amp;"_"&amp;$A177,ALL_UNIVARIATE!$A:$H,MATCH('2| Univariate'!F$7,ALL_UNIVARIATE!$A$1:$H$1,0),FALSE)</f>
        <v>PRIC</v>
      </c>
      <c r="G177">
        <f>VLOOKUP($C$3&amp;"_"&amp;$A177,ALL_UNIVARIATE!$A:$H,MATCH('2| Univariate'!G$7,ALL_UNIVARIATE!$A$1:$H$1,0),FALSE)</f>
        <v>-1</v>
      </c>
      <c r="H177">
        <f>VLOOKUP($C$3&amp;"_"&amp;$A177,ALL_UNIVARIATE!$A:$H,MATCH('2| Univariate'!H$7,ALL_UNIVARIATE!$A$1:$H$1,0),FALSE)</f>
        <v>1</v>
      </c>
    </row>
    <row r="178" spans="1:8" x14ac:dyDescent="0.25">
      <c r="A178" s="20">
        <v>171</v>
      </c>
      <c r="B178" t="str">
        <f>VLOOKUP($C$3&amp;"_"&amp;$A178,ALL_UNIVARIATE!$A:$H,MATCH('2| Univariate'!B$7,ALL_UNIVARIATE!$A$1:$H$1,0),FALSE)</f>
        <v>PRIC_M2Q_L2Q</v>
      </c>
      <c r="C178" s="17">
        <f>VLOOKUP($C$3&amp;"_"&amp;$A178,ALL_UNIVARIATE!$A:$H,MATCH('2| Univariate'!C$7,ALL_UNIVARIATE!$A$1:$H$1,0),FALSE)</f>
        <v>-0.344810794689559</v>
      </c>
      <c r="D178" s="17">
        <f>VLOOKUP($C$3&amp;"_"&amp;$A178,ALL_UNIVARIATE!$A:$H,MATCH('2| Univariate'!D$7,ALL_UNIVARIATE!$A$1:$H$1,0),FALSE)</f>
        <v>6.2034697197230197E-2</v>
      </c>
      <c r="E178" s="10">
        <f>VLOOKUP($C$3&amp;"_"&amp;$A178,ALL_UNIVARIATE!$A:$H,MATCH('2| Univariate'!E$7,ALL_UNIVARIATE!$A$1:$H$1,0),FALSE)</f>
        <v>0.11889448413444501</v>
      </c>
      <c r="F178" t="str">
        <f>VLOOKUP($C$3&amp;"_"&amp;$A178,ALL_UNIVARIATE!$A:$H,MATCH('2| Univariate'!F$7,ALL_UNIVARIATE!$A$1:$H$1,0),FALSE)</f>
        <v>PRIC</v>
      </c>
      <c r="G178">
        <f>VLOOKUP($C$3&amp;"_"&amp;$A178,ALL_UNIVARIATE!$A:$H,MATCH('2| Univariate'!G$7,ALL_UNIVARIATE!$A$1:$H$1,0),FALSE)</f>
        <v>-1</v>
      </c>
      <c r="H178">
        <f>VLOOKUP($C$3&amp;"_"&amp;$A178,ALL_UNIVARIATE!$A:$H,MATCH('2| Univariate'!H$7,ALL_UNIVARIATE!$A$1:$H$1,0),FALSE)</f>
        <v>1</v>
      </c>
    </row>
    <row r="179" spans="1:8" x14ac:dyDescent="0.25">
      <c r="A179" s="20">
        <v>172</v>
      </c>
      <c r="B179" t="str">
        <f>VLOOKUP($C$3&amp;"_"&amp;$A179,ALL_UNIVARIATE!$A:$H,MATCH('2| Univariate'!B$7,ALL_UNIVARIATE!$A$1:$H$1,0),FALSE)</f>
        <v>PRIC_M2Q_L1Q</v>
      </c>
      <c r="C179" s="17">
        <f>VLOOKUP($C$3&amp;"_"&amp;$A179,ALL_UNIVARIATE!$A:$H,MATCH('2| Univariate'!C$7,ALL_UNIVARIATE!$A$1:$H$1,0),FALSE)</f>
        <v>-0.27328197114737202</v>
      </c>
      <c r="D179" s="17">
        <f>VLOOKUP($C$3&amp;"_"&amp;$A179,ALL_UNIVARIATE!$A:$H,MATCH('2| Univariate'!D$7,ALL_UNIVARIATE!$A$1:$H$1,0),FALSE)</f>
        <v>0.14395880889066701</v>
      </c>
      <c r="E179" s="10">
        <f>VLOOKUP($C$3&amp;"_"&amp;$A179,ALL_UNIVARIATE!$A:$H,MATCH('2| Univariate'!E$7,ALL_UNIVARIATE!$A$1:$H$1,0),FALSE)</f>
        <v>7.4683035754193494E-2</v>
      </c>
      <c r="F179" t="str">
        <f>VLOOKUP($C$3&amp;"_"&amp;$A179,ALL_UNIVARIATE!$A:$H,MATCH('2| Univariate'!F$7,ALL_UNIVARIATE!$A$1:$H$1,0),FALSE)</f>
        <v>PRIC</v>
      </c>
      <c r="G179">
        <f>VLOOKUP($C$3&amp;"_"&amp;$A179,ALL_UNIVARIATE!$A:$H,MATCH('2| Univariate'!G$7,ALL_UNIVARIATE!$A$1:$H$1,0),FALSE)</f>
        <v>-1</v>
      </c>
      <c r="H179">
        <f>VLOOKUP($C$3&amp;"_"&amp;$A179,ALL_UNIVARIATE!$A:$H,MATCH('2| Univariate'!H$7,ALL_UNIVARIATE!$A$1:$H$1,0),FALSE)</f>
        <v>1</v>
      </c>
    </row>
    <row r="180" spans="1:8" x14ac:dyDescent="0.25">
      <c r="A180" s="20">
        <v>173</v>
      </c>
      <c r="B180" t="str">
        <f>VLOOKUP($C$3&amp;"_"&amp;$A180,ALL_UNIVARIATE!$A:$H,MATCH('2| Univariate'!B$7,ALL_UNIVARIATE!$A$1:$H$1,0),FALSE)</f>
        <v>PRIC_M1Q_L4Q</v>
      </c>
      <c r="C180" s="17">
        <f>VLOOKUP($C$3&amp;"_"&amp;$A180,ALL_UNIVARIATE!$A:$H,MATCH('2| Univariate'!C$7,ALL_UNIVARIATE!$A$1:$H$1,0),FALSE)</f>
        <v>-0.368376746363476</v>
      </c>
      <c r="D180" s="17">
        <f>VLOOKUP($C$3&amp;"_"&amp;$A180,ALL_UNIVARIATE!$A:$H,MATCH('2| Univariate'!D$7,ALL_UNIVARIATE!$A$1:$H$1,0),FALSE)</f>
        <v>4.5175784410635002E-2</v>
      </c>
      <c r="E180" s="10">
        <f>VLOOKUP($C$3&amp;"_"&amp;$A180,ALL_UNIVARIATE!$A:$H,MATCH('2| Univariate'!E$7,ALL_UNIVARIATE!$A$1:$H$1,0),FALSE)</f>
        <v>0.13570142726134099</v>
      </c>
      <c r="F180" t="str">
        <f>VLOOKUP($C$3&amp;"_"&amp;$A180,ALL_UNIVARIATE!$A:$H,MATCH('2| Univariate'!F$7,ALL_UNIVARIATE!$A$1:$H$1,0),FALSE)</f>
        <v>PRIC</v>
      </c>
      <c r="G180">
        <f>VLOOKUP($C$3&amp;"_"&amp;$A180,ALL_UNIVARIATE!$A:$H,MATCH('2| Univariate'!G$7,ALL_UNIVARIATE!$A$1:$H$1,0),FALSE)</f>
        <v>-1</v>
      </c>
      <c r="H180">
        <f>VLOOKUP($C$3&amp;"_"&amp;$A180,ALL_UNIVARIATE!$A:$H,MATCH('2| Univariate'!H$7,ALL_UNIVARIATE!$A$1:$H$1,0),FALSE)</f>
        <v>1</v>
      </c>
    </row>
    <row r="181" spans="1:8" x14ac:dyDescent="0.25">
      <c r="A181" s="20">
        <v>174</v>
      </c>
      <c r="B181" t="str">
        <f>VLOOKUP($C$3&amp;"_"&amp;$A181,ALL_UNIVARIATE!$A:$H,MATCH('2| Univariate'!B$7,ALL_UNIVARIATE!$A$1:$H$1,0),FALSE)</f>
        <v>PRIC_M1Q_L3Q</v>
      </c>
      <c r="C181" s="17">
        <f>VLOOKUP($C$3&amp;"_"&amp;$A181,ALL_UNIVARIATE!$A:$H,MATCH('2| Univariate'!C$7,ALL_UNIVARIATE!$A$1:$H$1,0),FALSE)</f>
        <v>-0.28122144007739502</v>
      </c>
      <c r="D181" s="17">
        <f>VLOOKUP($C$3&amp;"_"&amp;$A181,ALL_UNIVARIATE!$A:$H,MATCH('2| Univariate'!D$7,ALL_UNIVARIATE!$A$1:$H$1,0),FALSE)</f>
        <v>0.13221275023853399</v>
      </c>
      <c r="E181" s="10">
        <f>VLOOKUP($C$3&amp;"_"&amp;$A181,ALL_UNIVARIATE!$A:$H,MATCH('2| Univariate'!E$7,ALL_UNIVARIATE!$A$1:$H$1,0),FALSE)</f>
        <v>7.9085498359203907E-2</v>
      </c>
      <c r="F181" t="str">
        <f>VLOOKUP($C$3&amp;"_"&amp;$A181,ALL_UNIVARIATE!$A:$H,MATCH('2| Univariate'!F$7,ALL_UNIVARIATE!$A$1:$H$1,0),FALSE)</f>
        <v>PRIC</v>
      </c>
      <c r="G181">
        <f>VLOOKUP($C$3&amp;"_"&amp;$A181,ALL_UNIVARIATE!$A:$H,MATCH('2| Univariate'!G$7,ALL_UNIVARIATE!$A$1:$H$1,0),FALSE)</f>
        <v>-1</v>
      </c>
      <c r="H181">
        <f>VLOOKUP($C$3&amp;"_"&amp;$A181,ALL_UNIVARIATE!$A:$H,MATCH('2| Univariate'!H$7,ALL_UNIVARIATE!$A$1:$H$1,0),FALSE)</f>
        <v>1</v>
      </c>
    </row>
    <row r="182" spans="1:8" x14ac:dyDescent="0.25">
      <c r="A182" s="20">
        <v>175</v>
      </c>
      <c r="B182" t="str">
        <f>VLOOKUP($C$3&amp;"_"&amp;$A182,ALL_UNIVARIATE!$A:$H,MATCH('2| Univariate'!B$7,ALL_UNIVARIATE!$A$1:$H$1,0),FALSE)</f>
        <v>PRIC_M1Q_L2Q</v>
      </c>
      <c r="C182" s="17">
        <f>VLOOKUP($C$3&amp;"_"&amp;$A182,ALL_UNIVARIATE!$A:$H,MATCH('2| Univariate'!C$7,ALL_UNIVARIATE!$A$1:$H$1,0),FALSE)</f>
        <v>-0.37947062250201302</v>
      </c>
      <c r="D182" s="17">
        <f>VLOOKUP($C$3&amp;"_"&amp;$A182,ALL_UNIVARIATE!$A:$H,MATCH('2| Univariate'!D$7,ALL_UNIVARIATE!$A$1:$H$1,0),FALSE)</f>
        <v>3.8620533534358403E-2</v>
      </c>
      <c r="E182" s="10">
        <f>VLOOKUP($C$3&amp;"_"&amp;$A182,ALL_UNIVARIATE!$A:$H,MATCH('2| Univariate'!E$7,ALL_UNIVARIATE!$A$1:$H$1,0),FALSE)</f>
        <v>0.143997953342065</v>
      </c>
      <c r="F182" t="str">
        <f>VLOOKUP($C$3&amp;"_"&amp;$A182,ALL_UNIVARIATE!$A:$H,MATCH('2| Univariate'!F$7,ALL_UNIVARIATE!$A$1:$H$1,0),FALSE)</f>
        <v>PRIC</v>
      </c>
      <c r="G182">
        <f>VLOOKUP($C$3&amp;"_"&amp;$A182,ALL_UNIVARIATE!$A:$H,MATCH('2| Univariate'!G$7,ALL_UNIVARIATE!$A$1:$H$1,0),FALSE)</f>
        <v>-1</v>
      </c>
      <c r="H182">
        <f>VLOOKUP($C$3&amp;"_"&amp;$A182,ALL_UNIVARIATE!$A:$H,MATCH('2| Univariate'!H$7,ALL_UNIVARIATE!$A$1:$H$1,0),FALSE)</f>
        <v>1</v>
      </c>
    </row>
    <row r="183" spans="1:8" x14ac:dyDescent="0.25">
      <c r="A183" s="20">
        <v>176</v>
      </c>
      <c r="B183" t="str">
        <f>VLOOKUP($C$3&amp;"_"&amp;$A183,ALL_UNIVARIATE!$A:$H,MATCH('2| Univariate'!B$7,ALL_UNIVARIATE!$A$1:$H$1,0),FALSE)</f>
        <v>PRIC_M1Q_L1Q</v>
      </c>
      <c r="C183" s="17">
        <f>VLOOKUP($C$3&amp;"_"&amp;$A183,ALL_UNIVARIATE!$A:$H,MATCH('2| Univariate'!C$7,ALL_UNIVARIATE!$A$1:$H$1,0),FALSE)</f>
        <v>-0.15297199779234</v>
      </c>
      <c r="D183" s="17">
        <f>VLOOKUP($C$3&amp;"_"&amp;$A183,ALL_UNIVARIATE!$A:$H,MATCH('2| Univariate'!D$7,ALL_UNIVARIATE!$A$1:$H$1,0),FALSE)</f>
        <v>0.41965128895374099</v>
      </c>
      <c r="E183" s="10">
        <f>VLOOKUP($C$3&amp;"_"&amp;$A183,ALL_UNIVARIATE!$A:$H,MATCH('2| Univariate'!E$7,ALL_UNIVARIATE!$A$1:$H$1,0),FALSE)</f>
        <v>2.34004321085797E-2</v>
      </c>
      <c r="F183" t="str">
        <f>VLOOKUP($C$3&amp;"_"&amp;$A183,ALL_UNIVARIATE!$A:$H,MATCH('2| Univariate'!F$7,ALL_UNIVARIATE!$A$1:$H$1,0),FALSE)</f>
        <v>PRIC</v>
      </c>
      <c r="G183">
        <f>VLOOKUP($C$3&amp;"_"&amp;$A183,ALL_UNIVARIATE!$A:$H,MATCH('2| Univariate'!G$7,ALL_UNIVARIATE!$A$1:$H$1,0),FALSE)</f>
        <v>-1</v>
      </c>
      <c r="H183">
        <f>VLOOKUP($C$3&amp;"_"&amp;$A183,ALL_UNIVARIATE!$A:$H,MATCH('2| Univariate'!H$7,ALL_UNIVARIATE!$A$1:$H$1,0),FALSE)</f>
        <v>1</v>
      </c>
    </row>
    <row r="184" spans="1:8" x14ac:dyDescent="0.25">
      <c r="A184" s="20">
        <v>177</v>
      </c>
      <c r="B184" t="str">
        <f>VLOOKUP($C$3&amp;"_"&amp;$A184,ALL_UNIVARIATE!$A:$H,MATCH('2| Univariate'!B$7,ALL_UNIVARIATE!$A$1:$H$1,0),FALSE)</f>
        <v>CPI_M4Q_L4Q</v>
      </c>
      <c r="C184" s="17">
        <f>VLOOKUP($C$3&amp;"_"&amp;$A184,ALL_UNIVARIATE!$A:$H,MATCH('2| Univariate'!C$7,ALL_UNIVARIATE!$A$1:$H$1,0),FALSE)</f>
        <v>-0.17034154157269901</v>
      </c>
      <c r="D184" s="17">
        <f>VLOOKUP($C$3&amp;"_"&amp;$A184,ALL_UNIVARIATE!$A:$H,MATCH('2| Univariate'!D$7,ALL_UNIVARIATE!$A$1:$H$1,0),FALSE)</f>
        <v>0.36814328117363099</v>
      </c>
      <c r="E184" s="10">
        <f>VLOOKUP($C$3&amp;"_"&amp;$A184,ALL_UNIVARIATE!$A:$H,MATCH('2| Univariate'!E$7,ALL_UNIVARIATE!$A$1:$H$1,0),FALSE)</f>
        <v>2.9016240785363499E-2</v>
      </c>
      <c r="F184" t="str">
        <f>VLOOKUP($C$3&amp;"_"&amp;$A184,ALL_UNIVARIATE!$A:$H,MATCH('2| Univariate'!F$7,ALL_UNIVARIATE!$A$1:$H$1,0),FALSE)</f>
        <v>CPI</v>
      </c>
      <c r="G184">
        <f>VLOOKUP($C$3&amp;"_"&amp;$A184,ALL_UNIVARIATE!$A:$H,MATCH('2| Univariate'!G$7,ALL_UNIVARIATE!$A$1:$H$1,0),FALSE)</f>
        <v>1</v>
      </c>
      <c r="H184">
        <f>VLOOKUP($C$3&amp;"_"&amp;$A184,ALL_UNIVARIATE!$A:$H,MATCH('2| Univariate'!H$7,ALL_UNIVARIATE!$A$1:$H$1,0),FALSE)</f>
        <v>0</v>
      </c>
    </row>
    <row r="185" spans="1:8" x14ac:dyDescent="0.25">
      <c r="A185" s="20">
        <v>178</v>
      </c>
      <c r="B185" t="str">
        <f>VLOOKUP($C$3&amp;"_"&amp;$A185,ALL_UNIVARIATE!$A:$H,MATCH('2| Univariate'!B$7,ALL_UNIVARIATE!$A$1:$H$1,0),FALSE)</f>
        <v>CPI_M4Q_L3Q</v>
      </c>
      <c r="C185" s="17">
        <f>VLOOKUP($C$3&amp;"_"&amp;$A185,ALL_UNIVARIATE!$A:$H,MATCH('2| Univariate'!C$7,ALL_UNIVARIATE!$A$1:$H$1,0),FALSE)</f>
        <v>-0.106796940911263</v>
      </c>
      <c r="D185" s="17">
        <f>VLOOKUP($C$3&amp;"_"&amp;$A185,ALL_UNIVARIATE!$A:$H,MATCH('2| Univariate'!D$7,ALL_UNIVARIATE!$A$1:$H$1,0),FALSE)</f>
        <v>0.57431634384112495</v>
      </c>
      <c r="E185" s="10">
        <f>VLOOKUP($C$3&amp;"_"&amp;$A185,ALL_UNIVARIATE!$A:$H,MATCH('2| Univariate'!E$7,ALL_UNIVARIATE!$A$1:$H$1,0),FALSE)</f>
        <v>1.1405586588003801E-2</v>
      </c>
      <c r="F185" t="str">
        <f>VLOOKUP($C$3&amp;"_"&amp;$A185,ALL_UNIVARIATE!$A:$H,MATCH('2| Univariate'!F$7,ALL_UNIVARIATE!$A$1:$H$1,0),FALSE)</f>
        <v>CPI</v>
      </c>
      <c r="G185">
        <f>VLOOKUP($C$3&amp;"_"&amp;$A185,ALL_UNIVARIATE!$A:$H,MATCH('2| Univariate'!G$7,ALL_UNIVARIATE!$A$1:$H$1,0),FALSE)</f>
        <v>1</v>
      </c>
      <c r="H185">
        <f>VLOOKUP($C$3&amp;"_"&amp;$A185,ALL_UNIVARIATE!$A:$H,MATCH('2| Univariate'!H$7,ALL_UNIVARIATE!$A$1:$H$1,0),FALSE)</f>
        <v>0</v>
      </c>
    </row>
    <row r="186" spans="1:8" x14ac:dyDescent="0.25">
      <c r="A186" s="20">
        <v>179</v>
      </c>
      <c r="B186" t="str">
        <f>VLOOKUP($C$3&amp;"_"&amp;$A186,ALL_UNIVARIATE!$A:$H,MATCH('2| Univariate'!B$7,ALL_UNIVARIATE!$A$1:$H$1,0),FALSE)</f>
        <v>CPI_M4Q_L2Q</v>
      </c>
      <c r="C186" s="17">
        <f>VLOOKUP($C$3&amp;"_"&amp;$A186,ALL_UNIVARIATE!$A:$H,MATCH('2| Univariate'!C$7,ALL_UNIVARIATE!$A$1:$H$1,0),FALSE)</f>
        <v>-0.122903111998384</v>
      </c>
      <c r="D186" s="17">
        <f>VLOOKUP($C$3&amp;"_"&amp;$A186,ALL_UNIVARIATE!$A:$H,MATCH('2| Univariate'!D$7,ALL_UNIVARIATE!$A$1:$H$1,0),FALSE)</f>
        <v>0.51761627309397995</v>
      </c>
      <c r="E186" s="10">
        <f>VLOOKUP($C$3&amp;"_"&amp;$A186,ALL_UNIVARIATE!$A:$H,MATCH('2| Univariate'!E$7,ALL_UNIVARIATE!$A$1:$H$1,0),FALSE)</f>
        <v>1.51051749388875E-2</v>
      </c>
      <c r="F186" t="str">
        <f>VLOOKUP($C$3&amp;"_"&amp;$A186,ALL_UNIVARIATE!$A:$H,MATCH('2| Univariate'!F$7,ALL_UNIVARIATE!$A$1:$H$1,0),FALSE)</f>
        <v>CPI</v>
      </c>
      <c r="G186">
        <f>VLOOKUP($C$3&amp;"_"&amp;$A186,ALL_UNIVARIATE!$A:$H,MATCH('2| Univariate'!G$7,ALL_UNIVARIATE!$A$1:$H$1,0),FALSE)</f>
        <v>1</v>
      </c>
      <c r="H186">
        <f>VLOOKUP($C$3&amp;"_"&amp;$A186,ALL_UNIVARIATE!$A:$H,MATCH('2| Univariate'!H$7,ALL_UNIVARIATE!$A$1:$H$1,0),FALSE)</f>
        <v>0</v>
      </c>
    </row>
    <row r="187" spans="1:8" x14ac:dyDescent="0.25">
      <c r="A187" s="20">
        <v>180</v>
      </c>
      <c r="B187" t="str">
        <f>VLOOKUP($C$3&amp;"_"&amp;$A187,ALL_UNIVARIATE!$A:$H,MATCH('2| Univariate'!B$7,ALL_UNIVARIATE!$A$1:$H$1,0),FALSE)</f>
        <v>CPI_M4Q_L1Q</v>
      </c>
      <c r="C187" s="17">
        <f>VLOOKUP($C$3&amp;"_"&amp;$A187,ALL_UNIVARIATE!$A:$H,MATCH('2| Univariate'!C$7,ALL_UNIVARIATE!$A$1:$H$1,0),FALSE)</f>
        <v>-0.130341022809668</v>
      </c>
      <c r="D187" s="17">
        <f>VLOOKUP($C$3&amp;"_"&amp;$A187,ALL_UNIVARIATE!$A:$H,MATCH('2| Univariate'!D$7,ALL_UNIVARIATE!$A$1:$H$1,0),FALSE)</f>
        <v>0.49239173540777698</v>
      </c>
      <c r="E187" s="10">
        <f>VLOOKUP($C$3&amp;"_"&amp;$A187,ALL_UNIVARIATE!$A:$H,MATCH('2| Univariate'!E$7,ALL_UNIVARIATE!$A$1:$H$1,0),FALSE)</f>
        <v>1.69887822270707E-2</v>
      </c>
      <c r="F187" t="str">
        <f>VLOOKUP($C$3&amp;"_"&amp;$A187,ALL_UNIVARIATE!$A:$H,MATCH('2| Univariate'!F$7,ALL_UNIVARIATE!$A$1:$H$1,0),FALSE)</f>
        <v>CPI</v>
      </c>
      <c r="G187">
        <f>VLOOKUP($C$3&amp;"_"&amp;$A187,ALL_UNIVARIATE!$A:$H,MATCH('2| Univariate'!G$7,ALL_UNIVARIATE!$A$1:$H$1,0),FALSE)</f>
        <v>1</v>
      </c>
      <c r="H187">
        <f>VLOOKUP($C$3&amp;"_"&amp;$A187,ALL_UNIVARIATE!$A:$H,MATCH('2| Univariate'!H$7,ALL_UNIVARIATE!$A$1:$H$1,0),FALSE)</f>
        <v>0</v>
      </c>
    </row>
    <row r="188" spans="1:8" x14ac:dyDescent="0.25">
      <c r="A188" s="20">
        <v>181</v>
      </c>
      <c r="B188" t="str">
        <f>VLOOKUP($C$3&amp;"_"&amp;$A188,ALL_UNIVARIATE!$A:$H,MATCH('2| Univariate'!B$7,ALL_UNIVARIATE!$A$1:$H$1,0),FALSE)</f>
        <v>CPI_M3Q_L4Q</v>
      </c>
      <c r="C188" s="17">
        <f>VLOOKUP($C$3&amp;"_"&amp;$A188,ALL_UNIVARIATE!$A:$H,MATCH('2| Univariate'!C$7,ALL_UNIVARIATE!$A$1:$H$1,0),FALSE)</f>
        <v>-0.121166834967406</v>
      </c>
      <c r="D188" s="17">
        <f>VLOOKUP($C$3&amp;"_"&amp;$A188,ALL_UNIVARIATE!$A:$H,MATCH('2| Univariate'!D$7,ALL_UNIVARIATE!$A$1:$H$1,0),FALSE)</f>
        <v>0.52359415465702297</v>
      </c>
      <c r="E188" s="10">
        <f>VLOOKUP($C$3&amp;"_"&amp;$A188,ALL_UNIVARIATE!$A:$H,MATCH('2| Univariate'!E$7,ALL_UNIVARIATE!$A$1:$H$1,0),FALSE)</f>
        <v>1.46814018960189E-2</v>
      </c>
      <c r="F188" t="str">
        <f>VLOOKUP($C$3&amp;"_"&amp;$A188,ALL_UNIVARIATE!$A:$H,MATCH('2| Univariate'!F$7,ALL_UNIVARIATE!$A$1:$H$1,0),FALSE)</f>
        <v>CPI</v>
      </c>
      <c r="G188">
        <f>VLOOKUP($C$3&amp;"_"&amp;$A188,ALL_UNIVARIATE!$A:$H,MATCH('2| Univariate'!G$7,ALL_UNIVARIATE!$A$1:$H$1,0),FALSE)</f>
        <v>1</v>
      </c>
      <c r="H188">
        <f>VLOOKUP($C$3&amp;"_"&amp;$A188,ALL_UNIVARIATE!$A:$H,MATCH('2| Univariate'!H$7,ALL_UNIVARIATE!$A$1:$H$1,0),FALSE)</f>
        <v>0</v>
      </c>
    </row>
    <row r="189" spans="1:8" x14ac:dyDescent="0.25">
      <c r="A189" s="20">
        <v>182</v>
      </c>
      <c r="B189" t="str">
        <f>VLOOKUP($C$3&amp;"_"&amp;$A189,ALL_UNIVARIATE!$A:$H,MATCH('2| Univariate'!B$7,ALL_UNIVARIATE!$A$1:$H$1,0),FALSE)</f>
        <v>CPI_M3Q_L3Q</v>
      </c>
      <c r="C189" s="17">
        <f>VLOOKUP($C$3&amp;"_"&amp;$A189,ALL_UNIVARIATE!$A:$H,MATCH('2| Univariate'!C$7,ALL_UNIVARIATE!$A$1:$H$1,0),FALSE)</f>
        <v>-9.8326277683650001E-2</v>
      </c>
      <c r="D189" s="17">
        <f>VLOOKUP($C$3&amp;"_"&amp;$A189,ALL_UNIVARIATE!$A:$H,MATCH('2| Univariate'!D$7,ALL_UNIVARIATE!$A$1:$H$1,0),FALSE)</f>
        <v>0.60520733967711604</v>
      </c>
      <c r="E189" s="10">
        <f>VLOOKUP($C$3&amp;"_"&amp;$A189,ALL_UNIVARIATE!$A:$H,MATCH('2| Univariate'!E$7,ALL_UNIVARIATE!$A$1:$H$1,0),FALSE)</f>
        <v>9.6680568831221999E-3</v>
      </c>
      <c r="F189" t="str">
        <f>VLOOKUP($C$3&amp;"_"&amp;$A189,ALL_UNIVARIATE!$A:$H,MATCH('2| Univariate'!F$7,ALL_UNIVARIATE!$A$1:$H$1,0),FALSE)</f>
        <v>CPI</v>
      </c>
      <c r="G189">
        <f>VLOOKUP($C$3&amp;"_"&amp;$A189,ALL_UNIVARIATE!$A:$H,MATCH('2| Univariate'!G$7,ALL_UNIVARIATE!$A$1:$H$1,0),FALSE)</f>
        <v>1</v>
      </c>
      <c r="H189">
        <f>VLOOKUP($C$3&amp;"_"&amp;$A189,ALL_UNIVARIATE!$A:$H,MATCH('2| Univariate'!H$7,ALL_UNIVARIATE!$A$1:$H$1,0),FALSE)</f>
        <v>0</v>
      </c>
    </row>
    <row r="190" spans="1:8" x14ac:dyDescent="0.25">
      <c r="A190" s="20">
        <v>183</v>
      </c>
      <c r="B190" t="str">
        <f>VLOOKUP($C$3&amp;"_"&amp;$A190,ALL_UNIVARIATE!$A:$H,MATCH('2| Univariate'!B$7,ALL_UNIVARIATE!$A$1:$H$1,0),FALSE)</f>
        <v>CPI_M3Q_L2Q</v>
      </c>
      <c r="C190" s="17">
        <f>VLOOKUP($C$3&amp;"_"&amp;$A190,ALL_UNIVARIATE!$A:$H,MATCH('2| Univariate'!C$7,ALL_UNIVARIATE!$A$1:$H$1,0),FALSE)</f>
        <v>-0.12409641955862601</v>
      </c>
      <c r="D190" s="17">
        <f>VLOOKUP($C$3&amp;"_"&amp;$A190,ALL_UNIVARIATE!$A:$H,MATCH('2| Univariate'!D$7,ALL_UNIVARIATE!$A$1:$H$1,0),FALSE)</f>
        <v>0.51352725030768298</v>
      </c>
      <c r="E190" s="10">
        <f>VLOOKUP($C$3&amp;"_"&amp;$A190,ALL_UNIVARIATE!$A:$H,MATCH('2| Univariate'!E$7,ALL_UNIVARIATE!$A$1:$H$1,0),FALSE)</f>
        <v>1.53999213472707E-2</v>
      </c>
      <c r="F190" t="str">
        <f>VLOOKUP($C$3&amp;"_"&amp;$A190,ALL_UNIVARIATE!$A:$H,MATCH('2| Univariate'!F$7,ALL_UNIVARIATE!$A$1:$H$1,0),FALSE)</f>
        <v>CPI</v>
      </c>
      <c r="G190">
        <f>VLOOKUP($C$3&amp;"_"&amp;$A190,ALL_UNIVARIATE!$A:$H,MATCH('2| Univariate'!G$7,ALL_UNIVARIATE!$A$1:$H$1,0),FALSE)</f>
        <v>1</v>
      </c>
      <c r="H190">
        <f>VLOOKUP($C$3&amp;"_"&amp;$A190,ALL_UNIVARIATE!$A:$H,MATCH('2| Univariate'!H$7,ALL_UNIVARIATE!$A$1:$H$1,0),FALSE)</f>
        <v>0</v>
      </c>
    </row>
    <row r="191" spans="1:8" x14ac:dyDescent="0.25">
      <c r="A191" s="20">
        <v>184</v>
      </c>
      <c r="B191" t="str">
        <f>VLOOKUP($C$3&amp;"_"&amp;$A191,ALL_UNIVARIATE!$A:$H,MATCH('2| Univariate'!B$7,ALL_UNIVARIATE!$A$1:$H$1,0),FALSE)</f>
        <v>CPI_M3Q_L1Q</v>
      </c>
      <c r="C191" s="17">
        <f>VLOOKUP($C$3&amp;"_"&amp;$A191,ALL_UNIVARIATE!$A:$H,MATCH('2| Univariate'!C$7,ALL_UNIVARIATE!$A$1:$H$1,0),FALSE)</f>
        <v>-0.13209949488634501</v>
      </c>
      <c r="D191" s="17">
        <f>VLOOKUP($C$3&amp;"_"&amp;$A191,ALL_UNIVARIATE!$A:$H,MATCH('2| Univariate'!D$7,ALL_UNIVARIATE!$A$1:$H$1,0),FALSE)</f>
        <v>0.48652068158692902</v>
      </c>
      <c r="E191" s="10">
        <f>VLOOKUP($C$3&amp;"_"&amp;$A191,ALL_UNIVARIATE!$A:$H,MATCH('2| Univariate'!E$7,ALL_UNIVARIATE!$A$1:$H$1,0),FALSE)</f>
        <v>1.7450276549227501E-2</v>
      </c>
      <c r="F191" t="str">
        <f>VLOOKUP($C$3&amp;"_"&amp;$A191,ALL_UNIVARIATE!$A:$H,MATCH('2| Univariate'!F$7,ALL_UNIVARIATE!$A$1:$H$1,0),FALSE)</f>
        <v>CPI</v>
      </c>
      <c r="G191">
        <f>VLOOKUP($C$3&amp;"_"&amp;$A191,ALL_UNIVARIATE!$A:$H,MATCH('2| Univariate'!G$7,ALL_UNIVARIATE!$A$1:$H$1,0),FALSE)</f>
        <v>1</v>
      </c>
      <c r="H191">
        <f>VLOOKUP($C$3&amp;"_"&amp;$A191,ALL_UNIVARIATE!$A:$H,MATCH('2| Univariate'!H$7,ALL_UNIVARIATE!$A$1:$H$1,0),FALSE)</f>
        <v>0</v>
      </c>
    </row>
    <row r="192" spans="1:8" x14ac:dyDescent="0.25">
      <c r="A192" s="20">
        <v>185</v>
      </c>
      <c r="B192" t="str">
        <f>VLOOKUP($C$3&amp;"_"&amp;$A192,ALL_UNIVARIATE!$A:$H,MATCH('2| Univariate'!B$7,ALL_UNIVARIATE!$A$1:$H$1,0),FALSE)</f>
        <v>CPI_M2Q_L4Q</v>
      </c>
      <c r="C192" s="17">
        <f>VLOOKUP($C$3&amp;"_"&amp;$A192,ALL_UNIVARIATE!$A:$H,MATCH('2| Univariate'!C$7,ALL_UNIVARIATE!$A$1:$H$1,0),FALSE)</f>
        <v>-0.11248519962471</v>
      </c>
      <c r="D192" s="17">
        <f>VLOOKUP($C$3&amp;"_"&amp;$A192,ALL_UNIVARIATE!$A:$H,MATCH('2| Univariate'!D$7,ALL_UNIVARIATE!$A$1:$H$1,0),FALSE)</f>
        <v>0.55397732306214897</v>
      </c>
      <c r="E192" s="10">
        <f>VLOOKUP($C$3&amp;"_"&amp;$A192,ALL_UNIVARIATE!$A:$H,MATCH('2| Univariate'!E$7,ALL_UNIVARIATE!$A$1:$H$1,0),FALSE)</f>
        <v>1.2652920134610999E-2</v>
      </c>
      <c r="F192" t="str">
        <f>VLOOKUP($C$3&amp;"_"&amp;$A192,ALL_UNIVARIATE!$A:$H,MATCH('2| Univariate'!F$7,ALL_UNIVARIATE!$A$1:$H$1,0),FALSE)</f>
        <v>CPI</v>
      </c>
      <c r="G192">
        <f>VLOOKUP($C$3&amp;"_"&amp;$A192,ALL_UNIVARIATE!$A:$H,MATCH('2| Univariate'!G$7,ALL_UNIVARIATE!$A$1:$H$1,0),FALSE)</f>
        <v>1</v>
      </c>
      <c r="H192">
        <f>VLOOKUP($C$3&amp;"_"&amp;$A192,ALL_UNIVARIATE!$A:$H,MATCH('2| Univariate'!H$7,ALL_UNIVARIATE!$A$1:$H$1,0),FALSE)</f>
        <v>0</v>
      </c>
    </row>
    <row r="193" spans="1:8" x14ac:dyDescent="0.25">
      <c r="A193" s="20">
        <v>186</v>
      </c>
      <c r="B193" t="str">
        <f>VLOOKUP($C$3&amp;"_"&amp;$A193,ALL_UNIVARIATE!$A:$H,MATCH('2| Univariate'!B$7,ALL_UNIVARIATE!$A$1:$H$1,0),FALSE)</f>
        <v>CPI_M2Q_L3Q</v>
      </c>
      <c r="C193" s="17">
        <f>VLOOKUP($C$3&amp;"_"&amp;$A193,ALL_UNIVARIATE!$A:$H,MATCH('2| Univariate'!C$7,ALL_UNIVARIATE!$A$1:$H$1,0),FALSE)</f>
        <v>-9.3490043613090101E-2</v>
      </c>
      <c r="D193" s="17">
        <f>VLOOKUP($C$3&amp;"_"&amp;$A193,ALL_UNIVARIATE!$A:$H,MATCH('2| Univariate'!D$7,ALL_UNIVARIATE!$A$1:$H$1,0),FALSE)</f>
        <v>0.62315336112228503</v>
      </c>
      <c r="E193" s="10">
        <f>VLOOKUP($C$3&amp;"_"&amp;$A193,ALL_UNIVARIATE!$A:$H,MATCH('2| Univariate'!E$7,ALL_UNIVARIATE!$A$1:$H$1,0),FALSE)</f>
        <v>8.7403882547774994E-3</v>
      </c>
      <c r="F193" t="str">
        <f>VLOOKUP($C$3&amp;"_"&amp;$A193,ALL_UNIVARIATE!$A:$H,MATCH('2| Univariate'!F$7,ALL_UNIVARIATE!$A$1:$H$1,0),FALSE)</f>
        <v>CPI</v>
      </c>
      <c r="G193">
        <f>VLOOKUP($C$3&amp;"_"&amp;$A193,ALL_UNIVARIATE!$A:$H,MATCH('2| Univariate'!G$7,ALL_UNIVARIATE!$A$1:$H$1,0),FALSE)</f>
        <v>1</v>
      </c>
      <c r="H193">
        <f>VLOOKUP($C$3&amp;"_"&amp;$A193,ALL_UNIVARIATE!$A:$H,MATCH('2| Univariate'!H$7,ALL_UNIVARIATE!$A$1:$H$1,0),FALSE)</f>
        <v>0</v>
      </c>
    </row>
    <row r="194" spans="1:8" x14ac:dyDescent="0.25">
      <c r="A194" s="20">
        <v>187</v>
      </c>
      <c r="B194" t="str">
        <f>VLOOKUP($C$3&amp;"_"&amp;$A194,ALL_UNIVARIATE!$A:$H,MATCH('2| Univariate'!B$7,ALL_UNIVARIATE!$A$1:$H$1,0),FALSE)</f>
        <v>CPI_M2Q_L2Q</v>
      </c>
      <c r="C194" s="17">
        <f>VLOOKUP($C$3&amp;"_"&amp;$A194,ALL_UNIVARIATE!$A:$H,MATCH('2| Univariate'!C$7,ALL_UNIVARIATE!$A$1:$H$1,0),FALSE)</f>
        <v>-0.12571814621050101</v>
      </c>
      <c r="D194" s="17">
        <f>VLOOKUP($C$3&amp;"_"&amp;$A194,ALL_UNIVARIATE!$A:$H,MATCH('2| Univariate'!D$7,ALL_UNIVARIATE!$A$1:$H$1,0),FALSE)</f>
        <v>0.50799579357270397</v>
      </c>
      <c r="E194" s="10">
        <f>VLOOKUP($C$3&amp;"_"&amp;$A194,ALL_UNIVARIATE!$A:$H,MATCH('2| Univariate'!E$7,ALL_UNIVARIATE!$A$1:$H$1,0),FALSE)</f>
        <v>1.5805052286605299E-2</v>
      </c>
      <c r="F194" t="str">
        <f>VLOOKUP($C$3&amp;"_"&amp;$A194,ALL_UNIVARIATE!$A:$H,MATCH('2| Univariate'!F$7,ALL_UNIVARIATE!$A$1:$H$1,0),FALSE)</f>
        <v>CPI</v>
      </c>
      <c r="G194">
        <f>VLOOKUP($C$3&amp;"_"&amp;$A194,ALL_UNIVARIATE!$A:$H,MATCH('2| Univariate'!G$7,ALL_UNIVARIATE!$A$1:$H$1,0),FALSE)</f>
        <v>1</v>
      </c>
      <c r="H194">
        <f>VLOOKUP($C$3&amp;"_"&amp;$A194,ALL_UNIVARIATE!$A:$H,MATCH('2| Univariate'!H$7,ALL_UNIVARIATE!$A$1:$H$1,0),FALSE)</f>
        <v>0</v>
      </c>
    </row>
    <row r="195" spans="1:8" x14ac:dyDescent="0.25">
      <c r="A195" s="20">
        <v>188</v>
      </c>
      <c r="B195" t="str">
        <f>VLOOKUP($C$3&amp;"_"&amp;$A195,ALL_UNIVARIATE!$A:$H,MATCH('2| Univariate'!B$7,ALL_UNIVARIATE!$A$1:$H$1,0),FALSE)</f>
        <v>CPI_M2Q_L1Q</v>
      </c>
      <c r="C195" s="17">
        <f>VLOOKUP($C$3&amp;"_"&amp;$A195,ALL_UNIVARIATE!$A:$H,MATCH('2| Univariate'!C$7,ALL_UNIVARIATE!$A$1:$H$1,0),FALSE)</f>
        <v>-0.153570480996055</v>
      </c>
      <c r="D195" s="17">
        <f>VLOOKUP($C$3&amp;"_"&amp;$A195,ALL_UNIVARIATE!$A:$H,MATCH('2| Univariate'!D$7,ALL_UNIVARIATE!$A$1:$H$1,0),FALSE)</f>
        <v>0.41781272299015099</v>
      </c>
      <c r="E195" s="10">
        <f>VLOOKUP($C$3&amp;"_"&amp;$A195,ALL_UNIVARIATE!$A:$H,MATCH('2| Univariate'!E$7,ALL_UNIVARIATE!$A$1:$H$1,0),FALSE)</f>
        <v>2.3583892633360099E-2</v>
      </c>
      <c r="F195" t="str">
        <f>VLOOKUP($C$3&amp;"_"&amp;$A195,ALL_UNIVARIATE!$A:$H,MATCH('2| Univariate'!F$7,ALL_UNIVARIATE!$A$1:$H$1,0),FALSE)</f>
        <v>CPI</v>
      </c>
      <c r="G195">
        <f>VLOOKUP($C$3&amp;"_"&amp;$A195,ALL_UNIVARIATE!$A:$H,MATCH('2| Univariate'!G$7,ALL_UNIVARIATE!$A$1:$H$1,0),FALSE)</f>
        <v>1</v>
      </c>
      <c r="H195">
        <f>VLOOKUP($C$3&amp;"_"&amp;$A195,ALL_UNIVARIATE!$A:$H,MATCH('2| Univariate'!H$7,ALL_UNIVARIATE!$A$1:$H$1,0),FALSE)</f>
        <v>0</v>
      </c>
    </row>
    <row r="196" spans="1:8" x14ac:dyDescent="0.25">
      <c r="A196" s="20">
        <v>189</v>
      </c>
      <c r="B196" t="str">
        <f>VLOOKUP($C$3&amp;"_"&amp;$A196,ALL_UNIVARIATE!$A:$H,MATCH('2| Univariate'!B$7,ALL_UNIVARIATE!$A$1:$H$1,0),FALSE)</f>
        <v>CPI_M1Q_L4Q</v>
      </c>
      <c r="C196" s="17">
        <f>VLOOKUP($C$3&amp;"_"&amp;$A196,ALL_UNIVARIATE!$A:$H,MATCH('2| Univariate'!C$7,ALL_UNIVARIATE!$A$1:$H$1,0),FALSE)</f>
        <v>-0.113542385678228</v>
      </c>
      <c r="D196" s="17">
        <f>VLOOKUP($C$3&amp;"_"&amp;$A196,ALL_UNIVARIATE!$A:$H,MATCH('2| Univariate'!D$7,ALL_UNIVARIATE!$A$1:$H$1,0),FALSE)</f>
        <v>0.55023432419642404</v>
      </c>
      <c r="E196" s="10">
        <f>VLOOKUP($C$3&amp;"_"&amp;$A196,ALL_UNIVARIATE!$A:$H,MATCH('2| Univariate'!E$7,ALL_UNIVARIATE!$A$1:$H$1,0),FALSE)</f>
        <v>1.28918733455036E-2</v>
      </c>
      <c r="F196" t="str">
        <f>VLOOKUP($C$3&amp;"_"&amp;$A196,ALL_UNIVARIATE!$A:$H,MATCH('2| Univariate'!F$7,ALL_UNIVARIATE!$A$1:$H$1,0),FALSE)</f>
        <v>CPI</v>
      </c>
      <c r="G196">
        <f>VLOOKUP($C$3&amp;"_"&amp;$A196,ALL_UNIVARIATE!$A:$H,MATCH('2| Univariate'!G$7,ALL_UNIVARIATE!$A$1:$H$1,0),FALSE)</f>
        <v>1</v>
      </c>
      <c r="H196">
        <f>VLOOKUP($C$3&amp;"_"&amp;$A196,ALL_UNIVARIATE!$A:$H,MATCH('2| Univariate'!H$7,ALL_UNIVARIATE!$A$1:$H$1,0),FALSE)</f>
        <v>0</v>
      </c>
    </row>
    <row r="197" spans="1:8" x14ac:dyDescent="0.25">
      <c r="A197" s="20">
        <v>190</v>
      </c>
      <c r="B197" t="str">
        <f>VLOOKUP($C$3&amp;"_"&amp;$A197,ALL_UNIVARIATE!$A:$H,MATCH('2| Univariate'!B$7,ALL_UNIVARIATE!$A$1:$H$1,0),FALSE)</f>
        <v>CPI_M1Q_L3Q</v>
      </c>
      <c r="C197" s="17">
        <f>VLOOKUP($C$3&amp;"_"&amp;$A197,ALL_UNIVARIATE!$A:$H,MATCH('2| Univariate'!C$7,ALL_UNIVARIATE!$A$1:$H$1,0),FALSE)</f>
        <v>-7.4699013972607101E-2</v>
      </c>
      <c r="D197" s="17">
        <f>VLOOKUP($C$3&amp;"_"&amp;$A197,ALL_UNIVARIATE!$A:$H,MATCH('2| Univariate'!D$7,ALL_UNIVARIATE!$A$1:$H$1,0),FALSE)</f>
        <v>0.69483131957821997</v>
      </c>
      <c r="E197" s="10">
        <f>VLOOKUP($C$3&amp;"_"&amp;$A197,ALL_UNIVARIATE!$A:$H,MATCH('2| Univariate'!E$7,ALL_UNIVARIATE!$A$1:$H$1,0),FALSE)</f>
        <v>5.5799426884797004E-3</v>
      </c>
      <c r="F197" t="str">
        <f>VLOOKUP($C$3&amp;"_"&amp;$A197,ALL_UNIVARIATE!$A:$H,MATCH('2| Univariate'!F$7,ALL_UNIVARIATE!$A$1:$H$1,0),FALSE)</f>
        <v>CPI</v>
      </c>
      <c r="G197">
        <f>VLOOKUP($C$3&amp;"_"&amp;$A197,ALL_UNIVARIATE!$A:$H,MATCH('2| Univariate'!G$7,ALL_UNIVARIATE!$A$1:$H$1,0),FALSE)</f>
        <v>1</v>
      </c>
      <c r="H197">
        <f>VLOOKUP($C$3&amp;"_"&amp;$A197,ALL_UNIVARIATE!$A:$H,MATCH('2| Univariate'!H$7,ALL_UNIVARIATE!$A$1:$H$1,0),FALSE)</f>
        <v>0</v>
      </c>
    </row>
    <row r="198" spans="1:8" x14ac:dyDescent="0.25">
      <c r="A198" s="20">
        <v>191</v>
      </c>
      <c r="B198" t="str">
        <f>VLOOKUP($C$3&amp;"_"&amp;$A198,ALL_UNIVARIATE!$A:$H,MATCH('2| Univariate'!B$7,ALL_UNIVARIATE!$A$1:$H$1,0),FALSE)</f>
        <v>CPI_M1Q_L2Q</v>
      </c>
      <c r="C198" s="17">
        <f>VLOOKUP($C$3&amp;"_"&amp;$A198,ALL_UNIVARIATE!$A:$H,MATCH('2| Univariate'!C$7,ALL_UNIVARIATE!$A$1:$H$1,0),FALSE)</f>
        <v>-0.167136864240991</v>
      </c>
      <c r="D198" s="17">
        <f>VLOOKUP($C$3&amp;"_"&amp;$A198,ALL_UNIVARIATE!$A:$H,MATCH('2| Univariate'!D$7,ALL_UNIVARIATE!$A$1:$H$1,0),FALSE)</f>
        <v>0.37735496341260799</v>
      </c>
      <c r="E198" s="10">
        <f>VLOOKUP($C$3&amp;"_"&amp;$A198,ALL_UNIVARIATE!$A:$H,MATCH('2| Univariate'!E$7,ALL_UNIVARIATE!$A$1:$H$1,0),FALSE)</f>
        <v>2.7934731388311401E-2</v>
      </c>
      <c r="F198" t="str">
        <f>VLOOKUP($C$3&amp;"_"&amp;$A198,ALL_UNIVARIATE!$A:$H,MATCH('2| Univariate'!F$7,ALL_UNIVARIATE!$A$1:$H$1,0),FALSE)</f>
        <v>CPI</v>
      </c>
      <c r="G198">
        <f>VLOOKUP($C$3&amp;"_"&amp;$A198,ALL_UNIVARIATE!$A:$H,MATCH('2| Univariate'!G$7,ALL_UNIVARIATE!$A$1:$H$1,0),FALSE)</f>
        <v>1</v>
      </c>
      <c r="H198">
        <f>VLOOKUP($C$3&amp;"_"&amp;$A198,ALL_UNIVARIATE!$A:$H,MATCH('2| Univariate'!H$7,ALL_UNIVARIATE!$A$1:$H$1,0),FALSE)</f>
        <v>0</v>
      </c>
    </row>
    <row r="199" spans="1:8" x14ac:dyDescent="0.25">
      <c r="A199" s="20">
        <v>192</v>
      </c>
      <c r="B199" t="str">
        <f>VLOOKUP($C$3&amp;"_"&amp;$A199,ALL_UNIVARIATE!$A:$H,MATCH('2| Univariate'!B$7,ALL_UNIVARIATE!$A$1:$H$1,0),FALSE)</f>
        <v>CPI_M1Q_L1Q</v>
      </c>
      <c r="C199" s="17">
        <f>VLOOKUP($C$3&amp;"_"&amp;$A199,ALL_UNIVARIATE!$A:$H,MATCH('2| Univariate'!C$7,ALL_UNIVARIATE!$A$1:$H$1,0),FALSE)</f>
        <v>-0.13854675342897399</v>
      </c>
      <c r="D199" s="17">
        <f>VLOOKUP($C$3&amp;"_"&amp;$A199,ALL_UNIVARIATE!$A:$H,MATCH('2| Univariate'!D$7,ALL_UNIVARIATE!$A$1:$H$1,0),FALSE)</f>
        <v>0.46530487130841203</v>
      </c>
      <c r="E199" s="10">
        <f>VLOOKUP($C$3&amp;"_"&amp;$A199,ALL_UNIVARIATE!$A:$H,MATCH('2| Univariate'!E$7,ALL_UNIVARIATE!$A$1:$H$1,0),FALSE)</f>
        <v>1.9195202885709001E-2</v>
      </c>
      <c r="F199" t="str">
        <f>VLOOKUP($C$3&amp;"_"&amp;$A199,ALL_UNIVARIATE!$A:$H,MATCH('2| Univariate'!F$7,ALL_UNIVARIATE!$A$1:$H$1,0),FALSE)</f>
        <v>CPI</v>
      </c>
      <c r="G199">
        <f>VLOOKUP($C$3&amp;"_"&amp;$A199,ALL_UNIVARIATE!$A:$H,MATCH('2| Univariate'!G$7,ALL_UNIVARIATE!$A$1:$H$1,0),FALSE)</f>
        <v>1</v>
      </c>
      <c r="H199">
        <f>VLOOKUP($C$3&amp;"_"&amp;$A199,ALL_UNIVARIATE!$A:$H,MATCH('2| Univariate'!H$7,ALL_UNIVARIATE!$A$1:$H$1,0),FALSE)</f>
        <v>0</v>
      </c>
    </row>
    <row r="200" spans="1:8" x14ac:dyDescent="0.25">
      <c r="A200" s="20">
        <v>193</v>
      </c>
      <c r="B200" t="str">
        <f>VLOOKUP($C$3&amp;"_"&amp;$A200,ALL_UNIVARIATE!$A:$H,MATCH('2| Univariate'!B$7,ALL_UNIVARIATE!$A$1:$H$1,0),FALSE)</f>
        <v>SET_M4Q_L4Q</v>
      </c>
      <c r="C200" s="17">
        <f>VLOOKUP($C$3&amp;"_"&amp;$A200,ALL_UNIVARIATE!$A:$H,MATCH('2| Univariate'!C$7,ALL_UNIVARIATE!$A$1:$H$1,0),FALSE)</f>
        <v>-5.3258870323554197E-2</v>
      </c>
      <c r="D200" s="17">
        <f>VLOOKUP($C$3&amp;"_"&amp;$A200,ALL_UNIVARIATE!$A:$H,MATCH('2| Univariate'!D$7,ALL_UNIVARIATE!$A$1:$H$1,0),FALSE)</f>
        <v>0.77985046327516505</v>
      </c>
      <c r="E200" s="10">
        <f>VLOOKUP($C$3&amp;"_"&amp;$A200,ALL_UNIVARIATE!$A:$H,MATCH('2| Univariate'!E$7,ALL_UNIVARIATE!$A$1:$H$1,0),FALSE)</f>
        <v>2.8365072681412998E-3</v>
      </c>
      <c r="F200" t="str">
        <f>VLOOKUP($C$3&amp;"_"&amp;$A200,ALL_UNIVARIATE!$A:$H,MATCH('2| Univariate'!F$7,ALL_UNIVARIATE!$A$1:$H$1,0),FALSE)</f>
        <v>SET</v>
      </c>
      <c r="G200">
        <f>VLOOKUP($C$3&amp;"_"&amp;$A200,ALL_UNIVARIATE!$A:$H,MATCH('2| Univariate'!G$7,ALL_UNIVARIATE!$A$1:$H$1,0),FALSE)</f>
        <v>-1</v>
      </c>
      <c r="H200">
        <f>VLOOKUP($C$3&amp;"_"&amp;$A200,ALL_UNIVARIATE!$A:$H,MATCH('2| Univariate'!H$7,ALL_UNIVARIATE!$A$1:$H$1,0),FALSE)</f>
        <v>1</v>
      </c>
    </row>
    <row r="201" spans="1:8" x14ac:dyDescent="0.25">
      <c r="A201" s="20">
        <v>194</v>
      </c>
      <c r="B201" t="str">
        <f>VLOOKUP($C$3&amp;"_"&amp;$A201,ALL_UNIVARIATE!$A:$H,MATCH('2| Univariate'!B$7,ALL_UNIVARIATE!$A$1:$H$1,0),FALSE)</f>
        <v>SET_M4Q_L3Q</v>
      </c>
      <c r="C201" s="17">
        <f>VLOOKUP($C$3&amp;"_"&amp;$A201,ALL_UNIVARIATE!$A:$H,MATCH('2| Univariate'!C$7,ALL_UNIVARIATE!$A$1:$H$1,0),FALSE)</f>
        <v>-7.4535766962122801E-2</v>
      </c>
      <c r="D201" s="17">
        <f>VLOOKUP($C$3&amp;"_"&amp;$A201,ALL_UNIVARIATE!$A:$H,MATCH('2| Univariate'!D$7,ALL_UNIVARIATE!$A$1:$H$1,0),FALSE)</f>
        <v>0.69546659941628697</v>
      </c>
      <c r="E201" s="10">
        <f>VLOOKUP($C$3&amp;"_"&amp;$A201,ALL_UNIVARIATE!$A:$H,MATCH('2| Univariate'!E$7,ALL_UNIVARIATE!$A$1:$H$1,0),FALSE)</f>
        <v>5.5555805566320999E-3</v>
      </c>
      <c r="F201" t="str">
        <f>VLOOKUP($C$3&amp;"_"&amp;$A201,ALL_UNIVARIATE!$A:$H,MATCH('2| Univariate'!F$7,ALL_UNIVARIATE!$A$1:$H$1,0),FALSE)</f>
        <v>SET</v>
      </c>
      <c r="G201">
        <f>VLOOKUP($C$3&amp;"_"&amp;$A201,ALL_UNIVARIATE!$A:$H,MATCH('2| Univariate'!G$7,ALL_UNIVARIATE!$A$1:$H$1,0),FALSE)</f>
        <v>-1</v>
      </c>
      <c r="H201">
        <f>VLOOKUP($C$3&amp;"_"&amp;$A201,ALL_UNIVARIATE!$A:$H,MATCH('2| Univariate'!H$7,ALL_UNIVARIATE!$A$1:$H$1,0),FALSE)</f>
        <v>1</v>
      </c>
    </row>
    <row r="202" spans="1:8" x14ac:dyDescent="0.25">
      <c r="A202" s="20">
        <v>195</v>
      </c>
      <c r="B202" t="str">
        <f>VLOOKUP($C$3&amp;"_"&amp;$A202,ALL_UNIVARIATE!$A:$H,MATCH('2| Univariate'!B$7,ALL_UNIVARIATE!$A$1:$H$1,0),FALSE)</f>
        <v>SET_M4Q_L2Q</v>
      </c>
      <c r="C202" s="17">
        <f>VLOOKUP($C$3&amp;"_"&amp;$A202,ALL_UNIVARIATE!$A:$H,MATCH('2| Univariate'!C$7,ALL_UNIVARIATE!$A$1:$H$1,0),FALSE)</f>
        <v>-0.13155827108403401</v>
      </c>
      <c r="D202" s="17">
        <f>VLOOKUP($C$3&amp;"_"&amp;$A202,ALL_UNIVARIATE!$A:$H,MATCH('2| Univariate'!D$7,ALL_UNIVARIATE!$A$1:$H$1,0),FALSE)</f>
        <v>0.488323858975933</v>
      </c>
      <c r="E202" s="10">
        <f>VLOOKUP($C$3&amp;"_"&amp;$A202,ALL_UNIVARIATE!$A:$H,MATCH('2| Univariate'!E$7,ALL_UNIVARIATE!$A$1:$H$1,0),FALSE)</f>
        <v>1.73075786906201E-2</v>
      </c>
      <c r="F202" t="str">
        <f>VLOOKUP($C$3&amp;"_"&amp;$A202,ALL_UNIVARIATE!$A:$H,MATCH('2| Univariate'!F$7,ALL_UNIVARIATE!$A$1:$H$1,0),FALSE)</f>
        <v>SET</v>
      </c>
      <c r="G202">
        <f>VLOOKUP($C$3&amp;"_"&amp;$A202,ALL_UNIVARIATE!$A:$H,MATCH('2| Univariate'!G$7,ALL_UNIVARIATE!$A$1:$H$1,0),FALSE)</f>
        <v>-1</v>
      </c>
      <c r="H202">
        <f>VLOOKUP($C$3&amp;"_"&amp;$A202,ALL_UNIVARIATE!$A:$H,MATCH('2| Univariate'!H$7,ALL_UNIVARIATE!$A$1:$H$1,0),FALSE)</f>
        <v>1</v>
      </c>
    </row>
    <row r="203" spans="1:8" x14ac:dyDescent="0.25">
      <c r="A203" s="20">
        <v>196</v>
      </c>
      <c r="B203" t="str">
        <f>VLOOKUP($C$3&amp;"_"&amp;$A203,ALL_UNIVARIATE!$A:$H,MATCH('2| Univariate'!B$7,ALL_UNIVARIATE!$A$1:$H$1,0),FALSE)</f>
        <v>SET_M4Q_L1Q</v>
      </c>
      <c r="C203" s="17">
        <f>VLOOKUP($C$3&amp;"_"&amp;$A203,ALL_UNIVARIATE!$A:$H,MATCH('2| Univariate'!C$7,ALL_UNIVARIATE!$A$1:$H$1,0),FALSE)</f>
        <v>-0.17969613393411099</v>
      </c>
      <c r="D203" s="17">
        <f>VLOOKUP($C$3&amp;"_"&amp;$A203,ALL_UNIVARIATE!$A:$H,MATCH('2| Univariate'!D$7,ALL_UNIVARIATE!$A$1:$H$1,0),FALSE)</f>
        <v>0.34202094163401803</v>
      </c>
      <c r="E203" s="10">
        <f>VLOOKUP($C$3&amp;"_"&amp;$A203,ALL_UNIVARIATE!$A:$H,MATCH('2| Univariate'!E$7,ALL_UNIVARIATE!$A$1:$H$1,0),FALSE)</f>
        <v>3.2290700550866198E-2</v>
      </c>
      <c r="F203" t="str">
        <f>VLOOKUP($C$3&amp;"_"&amp;$A203,ALL_UNIVARIATE!$A:$H,MATCH('2| Univariate'!F$7,ALL_UNIVARIATE!$A$1:$H$1,0),FALSE)</f>
        <v>SET</v>
      </c>
      <c r="G203">
        <f>VLOOKUP($C$3&amp;"_"&amp;$A203,ALL_UNIVARIATE!$A:$H,MATCH('2| Univariate'!G$7,ALL_UNIVARIATE!$A$1:$H$1,0),FALSE)</f>
        <v>-1</v>
      </c>
      <c r="H203">
        <f>VLOOKUP($C$3&amp;"_"&amp;$A203,ALL_UNIVARIATE!$A:$H,MATCH('2| Univariate'!H$7,ALL_UNIVARIATE!$A$1:$H$1,0),FALSE)</f>
        <v>1</v>
      </c>
    </row>
    <row r="204" spans="1:8" x14ac:dyDescent="0.25">
      <c r="A204" s="20">
        <v>197</v>
      </c>
      <c r="B204" t="str">
        <f>VLOOKUP($C$3&amp;"_"&amp;$A204,ALL_UNIVARIATE!$A:$H,MATCH('2| Univariate'!B$7,ALL_UNIVARIATE!$A$1:$H$1,0),FALSE)</f>
        <v>SET_M3Q_L4Q</v>
      </c>
      <c r="C204" s="17">
        <f>VLOOKUP($C$3&amp;"_"&amp;$A204,ALL_UNIVARIATE!$A:$H,MATCH('2| Univariate'!C$7,ALL_UNIVARIATE!$A$1:$H$1,0),FALSE)</f>
        <v>-2.56382986933043E-2</v>
      </c>
      <c r="D204" s="17">
        <f>VLOOKUP($C$3&amp;"_"&amp;$A204,ALL_UNIVARIATE!$A:$H,MATCH('2| Univariate'!D$7,ALL_UNIVARIATE!$A$1:$H$1,0),FALSE)</f>
        <v>0.89302172364987298</v>
      </c>
      <c r="E204" s="10">
        <f>VLOOKUP($C$3&amp;"_"&amp;$A204,ALL_UNIVARIATE!$A:$H,MATCH('2| Univariate'!E$7,ALL_UNIVARIATE!$A$1:$H$1,0),FALSE)</f>
        <v>6.5732235988720002E-4</v>
      </c>
      <c r="F204" t="str">
        <f>VLOOKUP($C$3&amp;"_"&amp;$A204,ALL_UNIVARIATE!$A:$H,MATCH('2| Univariate'!F$7,ALL_UNIVARIATE!$A$1:$H$1,0),FALSE)</f>
        <v>SET</v>
      </c>
      <c r="G204">
        <f>VLOOKUP($C$3&amp;"_"&amp;$A204,ALL_UNIVARIATE!$A:$H,MATCH('2| Univariate'!G$7,ALL_UNIVARIATE!$A$1:$H$1,0),FALSE)</f>
        <v>-1</v>
      </c>
      <c r="H204">
        <f>VLOOKUP($C$3&amp;"_"&amp;$A204,ALL_UNIVARIATE!$A:$H,MATCH('2| Univariate'!H$7,ALL_UNIVARIATE!$A$1:$H$1,0),FALSE)</f>
        <v>1</v>
      </c>
    </row>
    <row r="205" spans="1:8" x14ac:dyDescent="0.25">
      <c r="A205" s="20">
        <v>198</v>
      </c>
      <c r="B205" t="str">
        <f>VLOOKUP($C$3&amp;"_"&amp;$A205,ALL_UNIVARIATE!$A:$H,MATCH('2| Univariate'!B$7,ALL_UNIVARIATE!$A$1:$H$1,0),FALSE)</f>
        <v>SET_M3Q_L3Q</v>
      </c>
      <c r="C205" s="17">
        <f>VLOOKUP($C$3&amp;"_"&amp;$A205,ALL_UNIVARIATE!$A:$H,MATCH('2| Univariate'!C$7,ALL_UNIVARIATE!$A$1:$H$1,0),FALSE)</f>
        <v>-9.3075153507335195E-2</v>
      </c>
      <c r="D205" s="17">
        <f>VLOOKUP($C$3&amp;"_"&amp;$A205,ALL_UNIVARIATE!$A:$H,MATCH('2| Univariate'!D$7,ALL_UNIVARIATE!$A$1:$H$1,0),FALSE)</f>
        <v>0.62470300643185095</v>
      </c>
      <c r="E205" s="10">
        <f>VLOOKUP($C$3&amp;"_"&amp;$A205,ALL_UNIVARIATE!$A:$H,MATCH('2| Univariate'!E$7,ALL_UNIVARIATE!$A$1:$H$1,0),FALSE)</f>
        <v>8.6629842004143E-3</v>
      </c>
      <c r="F205" t="str">
        <f>VLOOKUP($C$3&amp;"_"&amp;$A205,ALL_UNIVARIATE!$A:$H,MATCH('2| Univariate'!F$7,ALL_UNIVARIATE!$A$1:$H$1,0),FALSE)</f>
        <v>SET</v>
      </c>
      <c r="G205">
        <f>VLOOKUP($C$3&amp;"_"&amp;$A205,ALL_UNIVARIATE!$A:$H,MATCH('2| Univariate'!G$7,ALL_UNIVARIATE!$A$1:$H$1,0),FALSE)</f>
        <v>-1</v>
      </c>
      <c r="H205">
        <f>VLOOKUP($C$3&amp;"_"&amp;$A205,ALL_UNIVARIATE!$A:$H,MATCH('2| Univariate'!H$7,ALL_UNIVARIATE!$A$1:$H$1,0),FALSE)</f>
        <v>1</v>
      </c>
    </row>
    <row r="206" spans="1:8" x14ac:dyDescent="0.25">
      <c r="A206" s="20">
        <v>199</v>
      </c>
      <c r="B206" t="str">
        <f>VLOOKUP($C$3&amp;"_"&amp;$A206,ALL_UNIVARIATE!$A:$H,MATCH('2| Univariate'!B$7,ALL_UNIVARIATE!$A$1:$H$1,0),FALSE)</f>
        <v>SET_M3Q_L2Q</v>
      </c>
      <c r="C206" s="17">
        <f>VLOOKUP($C$3&amp;"_"&amp;$A206,ALL_UNIVARIATE!$A:$H,MATCH('2| Univariate'!C$7,ALL_UNIVARIATE!$A$1:$H$1,0),FALSE)</f>
        <v>-0.153999659606882</v>
      </c>
      <c r="D206" s="17">
        <f>VLOOKUP($C$3&amp;"_"&amp;$A206,ALL_UNIVARIATE!$A:$H,MATCH('2| Univariate'!D$7,ALL_UNIVARIATE!$A$1:$H$1,0),FALSE)</f>
        <v>0.41649703448293601</v>
      </c>
      <c r="E206" s="10">
        <f>VLOOKUP($C$3&amp;"_"&amp;$A206,ALL_UNIVARIATE!$A:$H,MATCH('2| Univariate'!E$7,ALL_UNIVARIATE!$A$1:$H$1,0),FALSE)</f>
        <v>2.3715895159035799E-2</v>
      </c>
      <c r="F206" t="str">
        <f>VLOOKUP($C$3&amp;"_"&amp;$A206,ALL_UNIVARIATE!$A:$H,MATCH('2| Univariate'!F$7,ALL_UNIVARIATE!$A$1:$H$1,0),FALSE)</f>
        <v>SET</v>
      </c>
      <c r="G206">
        <f>VLOOKUP($C$3&amp;"_"&amp;$A206,ALL_UNIVARIATE!$A:$H,MATCH('2| Univariate'!G$7,ALL_UNIVARIATE!$A$1:$H$1,0),FALSE)</f>
        <v>-1</v>
      </c>
      <c r="H206">
        <f>VLOOKUP($C$3&amp;"_"&amp;$A206,ALL_UNIVARIATE!$A:$H,MATCH('2| Univariate'!H$7,ALL_UNIVARIATE!$A$1:$H$1,0),FALSE)</f>
        <v>1</v>
      </c>
    </row>
    <row r="207" spans="1:8" x14ac:dyDescent="0.25">
      <c r="A207" s="20">
        <v>200</v>
      </c>
      <c r="B207" t="str">
        <f>VLOOKUP($C$3&amp;"_"&amp;$A207,ALL_UNIVARIATE!$A:$H,MATCH('2| Univariate'!B$7,ALL_UNIVARIATE!$A$1:$H$1,0),FALSE)</f>
        <v>SET_M3Q_L1Q</v>
      </c>
      <c r="C207" s="17">
        <f>VLOOKUP($C$3&amp;"_"&amp;$A207,ALL_UNIVARIATE!$A:$H,MATCH('2| Univariate'!C$7,ALL_UNIVARIATE!$A$1:$H$1,0),FALSE)</f>
        <v>-0.210685293558519</v>
      </c>
      <c r="D207" s="17">
        <f>VLOOKUP($C$3&amp;"_"&amp;$A207,ALL_UNIVARIATE!$A:$H,MATCH('2| Univariate'!D$7,ALL_UNIVARIATE!$A$1:$H$1,0),FALSE)</f>
        <v>0.26376431780093201</v>
      </c>
      <c r="E207" s="10">
        <f>VLOOKUP($C$3&amp;"_"&amp;$A207,ALL_UNIVARIATE!$A:$H,MATCH('2| Univariate'!E$7,ALL_UNIVARIATE!$A$1:$H$1,0),FALSE)</f>
        <v>4.4388292921839399E-2</v>
      </c>
      <c r="F207" t="str">
        <f>VLOOKUP($C$3&amp;"_"&amp;$A207,ALL_UNIVARIATE!$A:$H,MATCH('2| Univariate'!F$7,ALL_UNIVARIATE!$A$1:$H$1,0),FALSE)</f>
        <v>SET</v>
      </c>
      <c r="G207">
        <f>VLOOKUP($C$3&amp;"_"&amp;$A207,ALL_UNIVARIATE!$A:$H,MATCH('2| Univariate'!G$7,ALL_UNIVARIATE!$A$1:$H$1,0),FALSE)</f>
        <v>-1</v>
      </c>
      <c r="H207">
        <f>VLOOKUP($C$3&amp;"_"&amp;$A207,ALL_UNIVARIATE!$A:$H,MATCH('2| Univariate'!H$7,ALL_UNIVARIATE!$A$1:$H$1,0),FALSE)</f>
        <v>1</v>
      </c>
    </row>
    <row r="208" spans="1:8" x14ac:dyDescent="0.25">
      <c r="A208" s="20">
        <v>201</v>
      </c>
      <c r="B208" t="str">
        <f>VLOOKUP($C$3&amp;"_"&amp;$A208,ALL_UNIVARIATE!$A:$H,MATCH('2| Univariate'!B$7,ALL_UNIVARIATE!$A$1:$H$1,0),FALSE)</f>
        <v>SET_M2Q_L4Q</v>
      </c>
      <c r="C208" s="17">
        <f>VLOOKUP($C$3&amp;"_"&amp;$A208,ALL_UNIVARIATE!$A:$H,MATCH('2| Univariate'!C$7,ALL_UNIVARIATE!$A$1:$H$1,0),FALSE)</f>
        <v>-3.6504956759944397E-2</v>
      </c>
      <c r="D208" s="17">
        <f>VLOOKUP($C$3&amp;"_"&amp;$A208,ALL_UNIVARIATE!$A:$H,MATCH('2| Univariate'!D$7,ALL_UNIVARIATE!$A$1:$H$1,0),FALSE)</f>
        <v>0.84812335324522903</v>
      </c>
      <c r="E208" s="10">
        <f>VLOOKUP($C$3&amp;"_"&amp;$A208,ALL_UNIVARIATE!$A:$H,MATCH('2| Univariate'!E$7,ALL_UNIVARIATE!$A$1:$H$1,0),FALSE)</f>
        <v>1.3326118680453E-3</v>
      </c>
      <c r="F208" t="str">
        <f>VLOOKUP($C$3&amp;"_"&amp;$A208,ALL_UNIVARIATE!$A:$H,MATCH('2| Univariate'!F$7,ALL_UNIVARIATE!$A$1:$H$1,0),FALSE)</f>
        <v>SET</v>
      </c>
      <c r="G208">
        <f>VLOOKUP($C$3&amp;"_"&amp;$A208,ALL_UNIVARIATE!$A:$H,MATCH('2| Univariate'!G$7,ALL_UNIVARIATE!$A$1:$H$1,0),FALSE)</f>
        <v>-1</v>
      </c>
      <c r="H208">
        <f>VLOOKUP($C$3&amp;"_"&amp;$A208,ALL_UNIVARIATE!$A:$H,MATCH('2| Univariate'!H$7,ALL_UNIVARIATE!$A$1:$H$1,0),FALSE)</f>
        <v>1</v>
      </c>
    </row>
    <row r="209" spans="1:8" x14ac:dyDescent="0.25">
      <c r="A209" s="20">
        <v>202</v>
      </c>
      <c r="B209" t="str">
        <f>VLOOKUP($C$3&amp;"_"&amp;$A209,ALL_UNIVARIATE!$A:$H,MATCH('2| Univariate'!B$7,ALL_UNIVARIATE!$A$1:$H$1,0),FALSE)</f>
        <v>SET_M2Q_L3Q</v>
      </c>
      <c r="C209" s="17">
        <f>VLOOKUP($C$3&amp;"_"&amp;$A209,ALL_UNIVARIATE!$A:$H,MATCH('2| Univariate'!C$7,ALL_UNIVARIATE!$A$1:$H$1,0),FALSE)</f>
        <v>-0.117021753047003</v>
      </c>
      <c r="D209" s="17">
        <f>VLOOKUP($C$3&amp;"_"&amp;$A209,ALL_UNIVARIATE!$A:$H,MATCH('2| Univariate'!D$7,ALL_UNIVARIATE!$A$1:$H$1,0),FALSE)</f>
        <v>0.53799935752165295</v>
      </c>
      <c r="E209" s="10">
        <f>VLOOKUP($C$3&amp;"_"&amp;$A209,ALL_UNIVARIATE!$A:$H,MATCH('2| Univariate'!E$7,ALL_UNIVARIATE!$A$1:$H$1,0),FALSE)</f>
        <v>1.36940906861938E-2</v>
      </c>
      <c r="F209" t="str">
        <f>VLOOKUP($C$3&amp;"_"&amp;$A209,ALL_UNIVARIATE!$A:$H,MATCH('2| Univariate'!F$7,ALL_UNIVARIATE!$A$1:$H$1,0),FALSE)</f>
        <v>SET</v>
      </c>
      <c r="G209">
        <f>VLOOKUP($C$3&amp;"_"&amp;$A209,ALL_UNIVARIATE!$A:$H,MATCH('2| Univariate'!G$7,ALL_UNIVARIATE!$A$1:$H$1,0),FALSE)</f>
        <v>-1</v>
      </c>
      <c r="H209">
        <f>VLOOKUP($C$3&amp;"_"&amp;$A209,ALL_UNIVARIATE!$A:$H,MATCH('2| Univariate'!H$7,ALL_UNIVARIATE!$A$1:$H$1,0),FALSE)</f>
        <v>1</v>
      </c>
    </row>
    <row r="210" spans="1:8" x14ac:dyDescent="0.25">
      <c r="A210" s="20">
        <v>203</v>
      </c>
      <c r="B210" t="str">
        <f>VLOOKUP($C$3&amp;"_"&amp;$A210,ALL_UNIVARIATE!$A:$H,MATCH('2| Univariate'!B$7,ALL_UNIVARIATE!$A$1:$H$1,0),FALSE)</f>
        <v>SET_M2Q_L2Q</v>
      </c>
      <c r="C210" s="17">
        <f>VLOOKUP($C$3&amp;"_"&amp;$A210,ALL_UNIVARIATE!$A:$H,MATCH('2| Univariate'!C$7,ALL_UNIVARIATE!$A$1:$H$1,0),FALSE)</f>
        <v>-0.19778228829979899</v>
      </c>
      <c r="D210" s="17">
        <f>VLOOKUP($C$3&amp;"_"&amp;$A210,ALL_UNIVARIATE!$A:$H,MATCH('2| Univariate'!D$7,ALL_UNIVARIATE!$A$1:$H$1,0),FALSE)</f>
        <v>0.294794814356309</v>
      </c>
      <c r="E210" s="10">
        <f>VLOOKUP($C$3&amp;"_"&amp;$A210,ALL_UNIVARIATE!$A:$H,MATCH('2| Univariate'!E$7,ALL_UNIVARIATE!$A$1:$H$1,0),FALSE)</f>
        <v>3.9117833565105203E-2</v>
      </c>
      <c r="F210" t="str">
        <f>VLOOKUP($C$3&amp;"_"&amp;$A210,ALL_UNIVARIATE!$A:$H,MATCH('2| Univariate'!F$7,ALL_UNIVARIATE!$A$1:$H$1,0),FALSE)</f>
        <v>SET</v>
      </c>
      <c r="G210">
        <f>VLOOKUP($C$3&amp;"_"&amp;$A210,ALL_UNIVARIATE!$A:$H,MATCH('2| Univariate'!G$7,ALL_UNIVARIATE!$A$1:$H$1,0),FALSE)</f>
        <v>-1</v>
      </c>
      <c r="H210">
        <f>VLOOKUP($C$3&amp;"_"&amp;$A210,ALL_UNIVARIATE!$A:$H,MATCH('2| Univariate'!H$7,ALL_UNIVARIATE!$A$1:$H$1,0),FALSE)</f>
        <v>1</v>
      </c>
    </row>
    <row r="211" spans="1:8" x14ac:dyDescent="0.25">
      <c r="A211" s="20">
        <v>204</v>
      </c>
      <c r="B211" t="str">
        <f>VLOOKUP($C$3&amp;"_"&amp;$A211,ALL_UNIVARIATE!$A:$H,MATCH('2| Univariate'!B$7,ALL_UNIVARIATE!$A$1:$H$1,0),FALSE)</f>
        <v>SET_M2Q_L1Q</v>
      </c>
      <c r="C211" s="17">
        <f>VLOOKUP($C$3&amp;"_"&amp;$A211,ALL_UNIVARIATE!$A:$H,MATCH('2| Univariate'!C$7,ALL_UNIVARIATE!$A$1:$H$1,0),FALSE)</f>
        <v>-0.20524497194434299</v>
      </c>
      <c r="D211" s="17">
        <f>VLOOKUP($C$3&amp;"_"&amp;$A211,ALL_UNIVARIATE!$A:$H,MATCH('2| Univariate'!D$7,ALL_UNIVARIATE!$A$1:$H$1,0),FALSE)</f>
        <v>0.27657732806902802</v>
      </c>
      <c r="E211" s="10">
        <f>VLOOKUP($C$3&amp;"_"&amp;$A211,ALL_UNIVARIATE!$A:$H,MATCH('2| Univariate'!E$7,ALL_UNIVARIATE!$A$1:$H$1,0),FALSE)</f>
        <v>4.21254985084345E-2</v>
      </c>
      <c r="F211" t="str">
        <f>VLOOKUP($C$3&amp;"_"&amp;$A211,ALL_UNIVARIATE!$A:$H,MATCH('2| Univariate'!F$7,ALL_UNIVARIATE!$A$1:$H$1,0),FALSE)</f>
        <v>SET</v>
      </c>
      <c r="G211">
        <f>VLOOKUP($C$3&amp;"_"&amp;$A211,ALL_UNIVARIATE!$A:$H,MATCH('2| Univariate'!G$7,ALL_UNIVARIATE!$A$1:$H$1,0),FALSE)</f>
        <v>-1</v>
      </c>
      <c r="H211">
        <f>VLOOKUP($C$3&amp;"_"&amp;$A211,ALL_UNIVARIATE!$A:$H,MATCH('2| Univariate'!H$7,ALL_UNIVARIATE!$A$1:$H$1,0),FALSE)</f>
        <v>1</v>
      </c>
    </row>
    <row r="212" spans="1:8" x14ac:dyDescent="0.25">
      <c r="A212" s="20">
        <v>205</v>
      </c>
      <c r="B212" t="str">
        <f>VLOOKUP($C$3&amp;"_"&amp;$A212,ALL_UNIVARIATE!$A:$H,MATCH('2| Univariate'!B$7,ALL_UNIVARIATE!$A$1:$H$1,0),FALSE)</f>
        <v>SET_M1Q_L4Q</v>
      </c>
      <c r="C212" s="17">
        <f>VLOOKUP($C$3&amp;"_"&amp;$A212,ALL_UNIVARIATE!$A:$H,MATCH('2| Univariate'!C$7,ALL_UNIVARIATE!$A$1:$H$1,0),FALSE)</f>
        <v>-4.0620186880307399E-2</v>
      </c>
      <c r="D212" s="17">
        <f>VLOOKUP($C$3&amp;"_"&amp;$A212,ALL_UNIVARIATE!$A:$H,MATCH('2| Univariate'!D$7,ALL_UNIVARIATE!$A$1:$H$1,0),FALSE)</f>
        <v>0.83123346793034403</v>
      </c>
      <c r="E212" s="10">
        <f>VLOOKUP($C$3&amp;"_"&amp;$A212,ALL_UNIVARIATE!$A:$H,MATCH('2| Univariate'!E$7,ALL_UNIVARIATE!$A$1:$H$1,0),FALSE)</f>
        <v>1.6499995821913E-3</v>
      </c>
      <c r="F212" t="str">
        <f>VLOOKUP($C$3&amp;"_"&amp;$A212,ALL_UNIVARIATE!$A:$H,MATCH('2| Univariate'!F$7,ALL_UNIVARIATE!$A$1:$H$1,0),FALSE)</f>
        <v>SET</v>
      </c>
      <c r="G212">
        <f>VLOOKUP($C$3&amp;"_"&amp;$A212,ALL_UNIVARIATE!$A:$H,MATCH('2| Univariate'!G$7,ALL_UNIVARIATE!$A$1:$H$1,0),FALSE)</f>
        <v>-1</v>
      </c>
      <c r="H212">
        <f>VLOOKUP($C$3&amp;"_"&amp;$A212,ALL_UNIVARIATE!$A:$H,MATCH('2| Univariate'!H$7,ALL_UNIVARIATE!$A$1:$H$1,0),FALSE)</f>
        <v>1</v>
      </c>
    </row>
    <row r="213" spans="1:8" x14ac:dyDescent="0.25">
      <c r="A213" s="20">
        <v>206</v>
      </c>
      <c r="B213" t="str">
        <f>VLOOKUP($C$3&amp;"_"&amp;$A213,ALL_UNIVARIATE!$A:$H,MATCH('2| Univariate'!B$7,ALL_UNIVARIATE!$A$1:$H$1,0),FALSE)</f>
        <v>SET_M1Q_L3Q</v>
      </c>
      <c r="C213" s="17">
        <f>VLOOKUP($C$3&amp;"_"&amp;$A213,ALL_UNIVARIATE!$A:$H,MATCH('2| Univariate'!C$7,ALL_UNIVARIATE!$A$1:$H$1,0),FALSE)</f>
        <v>-0.182648948843734</v>
      </c>
      <c r="D213" s="17">
        <f>VLOOKUP($C$3&amp;"_"&amp;$A213,ALL_UNIVARIATE!$A:$H,MATCH('2| Univariate'!D$7,ALL_UNIVARIATE!$A$1:$H$1,0),FALSE)</f>
        <v>0.33401426418729901</v>
      </c>
      <c r="E213" s="10">
        <f>VLOOKUP($C$3&amp;"_"&amp;$A213,ALL_UNIVARIATE!$A:$H,MATCH('2| Univariate'!E$7,ALL_UNIVARIATE!$A$1:$H$1,0),FALSE)</f>
        <v>3.3360638513721098E-2</v>
      </c>
      <c r="F213" t="str">
        <f>VLOOKUP($C$3&amp;"_"&amp;$A213,ALL_UNIVARIATE!$A:$H,MATCH('2| Univariate'!F$7,ALL_UNIVARIATE!$A$1:$H$1,0),FALSE)</f>
        <v>SET</v>
      </c>
      <c r="G213">
        <f>VLOOKUP($C$3&amp;"_"&amp;$A213,ALL_UNIVARIATE!$A:$H,MATCH('2| Univariate'!G$7,ALL_UNIVARIATE!$A$1:$H$1,0),FALSE)</f>
        <v>-1</v>
      </c>
      <c r="H213">
        <f>VLOOKUP($C$3&amp;"_"&amp;$A213,ALL_UNIVARIATE!$A:$H,MATCH('2| Univariate'!H$7,ALL_UNIVARIATE!$A$1:$H$1,0),FALSE)</f>
        <v>1</v>
      </c>
    </row>
    <row r="214" spans="1:8" x14ac:dyDescent="0.25">
      <c r="A214" s="20">
        <v>207</v>
      </c>
      <c r="B214" t="str">
        <f>VLOOKUP($C$3&amp;"_"&amp;$A214,ALL_UNIVARIATE!$A:$H,MATCH('2| Univariate'!B$7,ALL_UNIVARIATE!$A$1:$H$1,0),FALSE)</f>
        <v>SET_M1Q_L2Q</v>
      </c>
      <c r="C214" s="17">
        <f>VLOOKUP($C$3&amp;"_"&amp;$A214,ALL_UNIVARIATE!$A:$H,MATCH('2| Univariate'!C$7,ALL_UNIVARIATE!$A$1:$H$1,0),FALSE)</f>
        <v>-0.19523110110303701</v>
      </c>
      <c r="D214" s="17">
        <f>VLOOKUP($C$3&amp;"_"&amp;$A214,ALL_UNIVARIATE!$A:$H,MATCH('2| Univariate'!D$7,ALL_UNIVARIATE!$A$1:$H$1,0),FALSE)</f>
        <v>0.30119290847401398</v>
      </c>
      <c r="E214" s="10">
        <f>VLOOKUP($C$3&amp;"_"&amp;$A214,ALL_UNIVARIATE!$A:$H,MATCH('2| Univariate'!E$7,ALL_UNIVARIATE!$A$1:$H$1,0),FALSE)</f>
        <v>3.8115182837904597E-2</v>
      </c>
      <c r="F214" t="str">
        <f>VLOOKUP($C$3&amp;"_"&amp;$A214,ALL_UNIVARIATE!$A:$H,MATCH('2| Univariate'!F$7,ALL_UNIVARIATE!$A$1:$H$1,0),FALSE)</f>
        <v>SET</v>
      </c>
      <c r="G214">
        <f>VLOOKUP($C$3&amp;"_"&amp;$A214,ALL_UNIVARIATE!$A:$H,MATCH('2| Univariate'!G$7,ALL_UNIVARIATE!$A$1:$H$1,0),FALSE)</f>
        <v>-1</v>
      </c>
      <c r="H214">
        <f>VLOOKUP($C$3&amp;"_"&amp;$A214,ALL_UNIVARIATE!$A:$H,MATCH('2| Univariate'!H$7,ALL_UNIVARIATE!$A$1:$H$1,0),FALSE)</f>
        <v>1</v>
      </c>
    </row>
    <row r="215" spans="1:8" x14ac:dyDescent="0.25">
      <c r="A215" s="20">
        <v>208</v>
      </c>
      <c r="B215" t="str">
        <f>VLOOKUP($C$3&amp;"_"&amp;$A215,ALL_UNIVARIATE!$A:$H,MATCH('2| Univariate'!B$7,ALL_UNIVARIATE!$A$1:$H$1,0),FALSE)</f>
        <v>SET_M1Q_L1Q</v>
      </c>
      <c r="C215" s="17">
        <f>VLOOKUP($C$3&amp;"_"&amp;$A215,ALL_UNIVARIATE!$A:$H,MATCH('2| Univariate'!C$7,ALL_UNIVARIATE!$A$1:$H$1,0),FALSE)</f>
        <v>-0.19817572169435499</v>
      </c>
      <c r="D215" s="17">
        <f>VLOOKUP($C$3&amp;"_"&amp;$A215,ALL_UNIVARIATE!$A:$H,MATCH('2| Univariate'!D$7,ALL_UNIVARIATE!$A$1:$H$1,0),FALSE)</f>
        <v>0.29381584800701399</v>
      </c>
      <c r="E215" s="10">
        <f>VLOOKUP($C$3&amp;"_"&amp;$A215,ALL_UNIVARIATE!$A:$H,MATCH('2| Univariate'!E$7,ALL_UNIVARIATE!$A$1:$H$1,0),FALSE)</f>
        <v>3.9273616669078401E-2</v>
      </c>
      <c r="F215" t="str">
        <f>VLOOKUP($C$3&amp;"_"&amp;$A215,ALL_UNIVARIATE!$A:$H,MATCH('2| Univariate'!F$7,ALL_UNIVARIATE!$A$1:$H$1,0),FALSE)</f>
        <v>SET</v>
      </c>
      <c r="G215">
        <f>VLOOKUP($C$3&amp;"_"&amp;$A215,ALL_UNIVARIATE!$A:$H,MATCH('2| Univariate'!G$7,ALL_UNIVARIATE!$A$1:$H$1,0),FALSE)</f>
        <v>-1</v>
      </c>
      <c r="H215">
        <f>VLOOKUP($C$3&amp;"_"&amp;$A215,ALL_UNIVARIATE!$A:$H,MATCH('2| Univariate'!H$7,ALL_UNIVARIATE!$A$1:$H$1,0),FALSE)</f>
        <v>1</v>
      </c>
    </row>
    <row r="216" spans="1:8" x14ac:dyDescent="0.25">
      <c r="A216" s="20">
        <v>209</v>
      </c>
      <c r="B216" t="str">
        <f>VLOOKUP($C$3&amp;"_"&amp;$A216,ALL_UNIVARIATE!$A:$H,MATCH('2| Univariate'!B$7,ALL_UNIVARIATE!$A$1:$H$1,0),FALSE)</f>
        <v>OILP_M4Q_L4Q</v>
      </c>
      <c r="C216" s="17">
        <f>VLOOKUP($C$3&amp;"_"&amp;$A216,ALL_UNIVARIATE!$A:$H,MATCH('2| Univariate'!C$7,ALL_UNIVARIATE!$A$1:$H$1,0),FALSE)</f>
        <v>-1.07732921602911E-2</v>
      </c>
      <c r="D216" s="17">
        <f>VLOOKUP($C$3&amp;"_"&amp;$A216,ALL_UNIVARIATE!$A:$H,MATCH('2| Univariate'!D$7,ALL_UNIVARIATE!$A$1:$H$1,0),FALSE)</f>
        <v>0.95494195759593303</v>
      </c>
      <c r="E216" s="10">
        <f>VLOOKUP($C$3&amp;"_"&amp;$A216,ALL_UNIVARIATE!$A:$H,MATCH('2| Univariate'!E$7,ALL_UNIVARIATE!$A$1:$H$1,0),FALSE)</f>
        <v>1.160638239712E-4</v>
      </c>
      <c r="F216" t="str">
        <f>VLOOKUP($C$3&amp;"_"&amp;$A216,ALL_UNIVARIATE!$A:$H,MATCH('2| Univariate'!F$7,ALL_UNIVARIATE!$A$1:$H$1,0),FALSE)</f>
        <v>OILP</v>
      </c>
      <c r="G216">
        <f>VLOOKUP($C$3&amp;"_"&amp;$A216,ALL_UNIVARIATE!$A:$H,MATCH('2| Univariate'!G$7,ALL_UNIVARIATE!$A$1:$H$1,0),FALSE)</f>
        <v>1</v>
      </c>
      <c r="H216">
        <f>VLOOKUP($C$3&amp;"_"&amp;$A216,ALL_UNIVARIATE!$A:$H,MATCH('2| Univariate'!H$7,ALL_UNIVARIATE!$A$1:$H$1,0),FALSE)</f>
        <v>0</v>
      </c>
    </row>
    <row r="217" spans="1:8" x14ac:dyDescent="0.25">
      <c r="A217" s="20">
        <v>210</v>
      </c>
      <c r="B217" t="str">
        <f>VLOOKUP($C$3&amp;"_"&amp;$A217,ALL_UNIVARIATE!$A:$H,MATCH('2| Univariate'!B$7,ALL_UNIVARIATE!$A$1:$H$1,0),FALSE)</f>
        <v>OILP_M4Q_L3Q</v>
      </c>
      <c r="C217" s="17">
        <f>VLOOKUP($C$3&amp;"_"&amp;$A217,ALL_UNIVARIATE!$A:$H,MATCH('2| Univariate'!C$7,ALL_UNIVARIATE!$A$1:$H$1,0),FALSE)</f>
        <v>-6.2237230583267397E-2</v>
      </c>
      <c r="D217" s="17">
        <f>VLOOKUP($C$3&amp;"_"&amp;$A217,ALL_UNIVARIATE!$A:$H,MATCH('2| Univariate'!D$7,ALL_UNIVARIATE!$A$1:$H$1,0),FALSE)</f>
        <v>0.74388009210172401</v>
      </c>
      <c r="E217" s="10">
        <f>VLOOKUP($C$3&amp;"_"&amp;$A217,ALL_UNIVARIATE!$A:$H,MATCH('2| Univariate'!E$7,ALL_UNIVARIATE!$A$1:$H$1,0),FALSE)</f>
        <v>3.8734728706750999E-3</v>
      </c>
      <c r="F217" t="str">
        <f>VLOOKUP($C$3&amp;"_"&amp;$A217,ALL_UNIVARIATE!$A:$H,MATCH('2| Univariate'!F$7,ALL_UNIVARIATE!$A$1:$H$1,0),FALSE)</f>
        <v>OILP</v>
      </c>
      <c r="G217">
        <f>VLOOKUP($C$3&amp;"_"&amp;$A217,ALL_UNIVARIATE!$A:$H,MATCH('2| Univariate'!G$7,ALL_UNIVARIATE!$A$1:$H$1,0),FALSE)</f>
        <v>1</v>
      </c>
      <c r="H217">
        <f>VLOOKUP($C$3&amp;"_"&amp;$A217,ALL_UNIVARIATE!$A:$H,MATCH('2| Univariate'!H$7,ALL_UNIVARIATE!$A$1:$H$1,0),FALSE)</f>
        <v>0</v>
      </c>
    </row>
    <row r="218" spans="1:8" x14ac:dyDescent="0.25">
      <c r="A218" s="20">
        <v>211</v>
      </c>
      <c r="B218" t="str">
        <f>VLOOKUP($C$3&amp;"_"&amp;$A218,ALL_UNIVARIATE!$A:$H,MATCH('2| Univariate'!B$7,ALL_UNIVARIATE!$A$1:$H$1,0),FALSE)</f>
        <v>OILP_M4Q_L2Q</v>
      </c>
      <c r="C218" s="17">
        <f>VLOOKUP($C$3&amp;"_"&amp;$A218,ALL_UNIVARIATE!$A:$H,MATCH('2| Univariate'!C$7,ALL_UNIVARIATE!$A$1:$H$1,0),FALSE)</f>
        <v>-0.17944184791033399</v>
      </c>
      <c r="D218" s="17">
        <f>VLOOKUP($C$3&amp;"_"&amp;$A218,ALL_UNIVARIATE!$A:$H,MATCH('2| Univariate'!D$7,ALL_UNIVARIATE!$A$1:$H$1,0),FALSE)</f>
        <v>0.34271583014920198</v>
      </c>
      <c r="E218" s="10">
        <f>VLOOKUP($C$3&amp;"_"&amp;$A218,ALL_UNIVARIATE!$A:$H,MATCH('2| Univariate'!E$7,ALL_UNIVARIATE!$A$1:$H$1,0),FALSE)</f>
        <v>3.2199376781475698E-2</v>
      </c>
      <c r="F218" t="str">
        <f>VLOOKUP($C$3&amp;"_"&amp;$A218,ALL_UNIVARIATE!$A:$H,MATCH('2| Univariate'!F$7,ALL_UNIVARIATE!$A$1:$H$1,0),FALSE)</f>
        <v>OILP</v>
      </c>
      <c r="G218">
        <f>VLOOKUP($C$3&amp;"_"&amp;$A218,ALL_UNIVARIATE!$A:$H,MATCH('2| Univariate'!G$7,ALL_UNIVARIATE!$A$1:$H$1,0),FALSE)</f>
        <v>1</v>
      </c>
      <c r="H218">
        <f>VLOOKUP($C$3&amp;"_"&amp;$A218,ALL_UNIVARIATE!$A:$H,MATCH('2| Univariate'!H$7,ALL_UNIVARIATE!$A$1:$H$1,0),FALSE)</f>
        <v>0</v>
      </c>
    </row>
    <row r="219" spans="1:8" x14ac:dyDescent="0.25">
      <c r="A219" s="20">
        <v>212</v>
      </c>
      <c r="B219" t="str">
        <f>VLOOKUP($C$3&amp;"_"&amp;$A219,ALL_UNIVARIATE!$A:$H,MATCH('2| Univariate'!B$7,ALL_UNIVARIATE!$A$1:$H$1,0),FALSE)</f>
        <v>OILP_M4Q_L1Q</v>
      </c>
      <c r="C219" s="17">
        <f>VLOOKUP($C$3&amp;"_"&amp;$A219,ALL_UNIVARIATE!$A:$H,MATCH('2| Univariate'!C$7,ALL_UNIVARIATE!$A$1:$H$1,0),FALSE)</f>
        <v>-0.238307596530201</v>
      </c>
      <c r="D219" s="17">
        <f>VLOOKUP($C$3&amp;"_"&amp;$A219,ALL_UNIVARIATE!$A:$H,MATCH('2| Univariate'!D$7,ALL_UNIVARIATE!$A$1:$H$1,0),FALSE)</f>
        <v>0.20473842528716399</v>
      </c>
      <c r="E219" s="10">
        <f>VLOOKUP($C$3&amp;"_"&amp;$A219,ALL_UNIVARIATE!$A:$H,MATCH('2| Univariate'!E$7,ALL_UNIVARIATE!$A$1:$H$1,0),FALSE)</f>
        <v>5.6790510564001598E-2</v>
      </c>
      <c r="F219" t="str">
        <f>VLOOKUP($C$3&amp;"_"&amp;$A219,ALL_UNIVARIATE!$A:$H,MATCH('2| Univariate'!F$7,ALL_UNIVARIATE!$A$1:$H$1,0),FALSE)</f>
        <v>OILP</v>
      </c>
      <c r="G219">
        <f>VLOOKUP($C$3&amp;"_"&amp;$A219,ALL_UNIVARIATE!$A:$H,MATCH('2| Univariate'!G$7,ALL_UNIVARIATE!$A$1:$H$1,0),FALSE)</f>
        <v>1</v>
      </c>
      <c r="H219">
        <f>VLOOKUP($C$3&amp;"_"&amp;$A219,ALL_UNIVARIATE!$A:$H,MATCH('2| Univariate'!H$7,ALL_UNIVARIATE!$A$1:$H$1,0),FALSE)</f>
        <v>0</v>
      </c>
    </row>
    <row r="220" spans="1:8" x14ac:dyDescent="0.25">
      <c r="A220" s="20">
        <v>213</v>
      </c>
      <c r="B220" t="str">
        <f>VLOOKUP($C$3&amp;"_"&amp;$A220,ALL_UNIVARIATE!$A:$H,MATCH('2| Univariate'!B$7,ALL_UNIVARIATE!$A$1:$H$1,0),FALSE)</f>
        <v>OILP_M3Q_L4Q</v>
      </c>
      <c r="C220" s="17">
        <f>VLOOKUP($C$3&amp;"_"&amp;$A220,ALL_UNIVARIATE!$A:$H,MATCH('2| Univariate'!C$7,ALL_UNIVARIATE!$A$1:$H$1,0),FALSE)</f>
        <v>-1.5531080126164099E-2</v>
      </c>
      <c r="D220" s="17">
        <f>VLOOKUP($C$3&amp;"_"&amp;$A220,ALL_UNIVARIATE!$A:$H,MATCH('2| Univariate'!D$7,ALL_UNIVARIATE!$A$1:$H$1,0),FALSE)</f>
        <v>0.93507826219759105</v>
      </c>
      <c r="E220" s="10">
        <f>VLOOKUP($C$3&amp;"_"&amp;$A220,ALL_UNIVARIATE!$A:$H,MATCH('2| Univariate'!E$7,ALL_UNIVARIATE!$A$1:$H$1,0),FALSE)</f>
        <v>2.4121444988519999E-4</v>
      </c>
      <c r="F220" t="str">
        <f>VLOOKUP($C$3&amp;"_"&amp;$A220,ALL_UNIVARIATE!$A:$H,MATCH('2| Univariate'!F$7,ALL_UNIVARIATE!$A$1:$H$1,0),FALSE)</f>
        <v>OILP</v>
      </c>
      <c r="G220">
        <f>VLOOKUP($C$3&amp;"_"&amp;$A220,ALL_UNIVARIATE!$A:$H,MATCH('2| Univariate'!G$7,ALL_UNIVARIATE!$A$1:$H$1,0),FALSE)</f>
        <v>1</v>
      </c>
      <c r="H220">
        <f>VLOOKUP($C$3&amp;"_"&amp;$A220,ALL_UNIVARIATE!$A:$H,MATCH('2| Univariate'!H$7,ALL_UNIVARIATE!$A$1:$H$1,0),FALSE)</f>
        <v>0</v>
      </c>
    </row>
    <row r="221" spans="1:8" x14ac:dyDescent="0.25">
      <c r="A221" s="20">
        <v>214</v>
      </c>
      <c r="B221" t="str">
        <f>VLOOKUP($C$3&amp;"_"&amp;$A221,ALL_UNIVARIATE!$A:$H,MATCH('2| Univariate'!B$7,ALL_UNIVARIATE!$A$1:$H$1,0),FALSE)</f>
        <v>OILP_M3Q_L3Q</v>
      </c>
      <c r="C221" s="17">
        <f>VLOOKUP($C$3&amp;"_"&amp;$A221,ALL_UNIVARIATE!$A:$H,MATCH('2| Univariate'!C$7,ALL_UNIVARIATE!$A$1:$H$1,0),FALSE)</f>
        <v>-0.10352802038056701</v>
      </c>
      <c r="D221" s="17">
        <f>VLOOKUP($C$3&amp;"_"&amp;$A221,ALL_UNIVARIATE!$A:$H,MATCH('2| Univariate'!D$7,ALL_UNIVARIATE!$A$1:$H$1,0),FALSE)</f>
        <v>0.58615376351995496</v>
      </c>
      <c r="E221" s="10">
        <f>VLOOKUP($C$3&amp;"_"&amp;$A221,ALL_UNIVARIATE!$A:$H,MATCH('2| Univariate'!E$7,ALL_UNIVARIATE!$A$1:$H$1,0),FALSE)</f>
        <v>1.0718051003919E-2</v>
      </c>
      <c r="F221" t="str">
        <f>VLOOKUP($C$3&amp;"_"&amp;$A221,ALL_UNIVARIATE!$A:$H,MATCH('2| Univariate'!F$7,ALL_UNIVARIATE!$A$1:$H$1,0),FALSE)</f>
        <v>OILP</v>
      </c>
      <c r="G221">
        <f>VLOOKUP($C$3&amp;"_"&amp;$A221,ALL_UNIVARIATE!$A:$H,MATCH('2| Univariate'!G$7,ALL_UNIVARIATE!$A$1:$H$1,0),FALSE)</f>
        <v>1</v>
      </c>
      <c r="H221">
        <f>VLOOKUP($C$3&amp;"_"&amp;$A221,ALL_UNIVARIATE!$A:$H,MATCH('2| Univariate'!H$7,ALL_UNIVARIATE!$A$1:$H$1,0),FALSE)</f>
        <v>0</v>
      </c>
    </row>
    <row r="222" spans="1:8" x14ac:dyDescent="0.25">
      <c r="A222" s="20">
        <v>215</v>
      </c>
      <c r="B222" t="str">
        <f>VLOOKUP($C$3&amp;"_"&amp;$A222,ALL_UNIVARIATE!$A:$H,MATCH('2| Univariate'!B$7,ALL_UNIVARIATE!$A$1:$H$1,0),FALSE)</f>
        <v>OILP_M3Q_L2Q</v>
      </c>
      <c r="C222" s="17">
        <f>VLOOKUP($C$3&amp;"_"&amp;$A222,ALL_UNIVARIATE!$A:$H,MATCH('2| Univariate'!C$7,ALL_UNIVARIATE!$A$1:$H$1,0),FALSE)</f>
        <v>-0.20470839341703201</v>
      </c>
      <c r="D222" s="17">
        <f>VLOOKUP($C$3&amp;"_"&amp;$A222,ALL_UNIVARIATE!$A:$H,MATCH('2| Univariate'!D$7,ALL_UNIVARIATE!$A$1:$H$1,0),FALSE)</f>
        <v>0.27786242589507099</v>
      </c>
      <c r="E222" s="10">
        <f>VLOOKUP($C$3&amp;"_"&amp;$A222,ALL_UNIVARIATE!$A:$H,MATCH('2| Univariate'!E$7,ALL_UNIVARIATE!$A$1:$H$1,0),FALSE)</f>
        <v>4.19055263353822E-2</v>
      </c>
      <c r="F222" t="str">
        <f>VLOOKUP($C$3&amp;"_"&amp;$A222,ALL_UNIVARIATE!$A:$H,MATCH('2| Univariate'!F$7,ALL_UNIVARIATE!$A$1:$H$1,0),FALSE)</f>
        <v>OILP</v>
      </c>
      <c r="G222">
        <f>VLOOKUP($C$3&amp;"_"&amp;$A222,ALL_UNIVARIATE!$A:$H,MATCH('2| Univariate'!G$7,ALL_UNIVARIATE!$A$1:$H$1,0),FALSE)</f>
        <v>1</v>
      </c>
      <c r="H222">
        <f>VLOOKUP($C$3&amp;"_"&amp;$A222,ALL_UNIVARIATE!$A:$H,MATCH('2| Univariate'!H$7,ALL_UNIVARIATE!$A$1:$H$1,0),FALSE)</f>
        <v>0</v>
      </c>
    </row>
    <row r="223" spans="1:8" x14ac:dyDescent="0.25">
      <c r="A223" s="20">
        <v>216</v>
      </c>
      <c r="B223" t="str">
        <f>VLOOKUP($C$3&amp;"_"&amp;$A223,ALL_UNIVARIATE!$A:$H,MATCH('2| Univariate'!B$7,ALL_UNIVARIATE!$A$1:$H$1,0),FALSE)</f>
        <v>OILP_M3Q_L1Q</v>
      </c>
      <c r="C223" s="17">
        <f>VLOOKUP($C$3&amp;"_"&amp;$A223,ALL_UNIVARIATE!$A:$H,MATCH('2| Univariate'!C$7,ALL_UNIVARIATE!$A$1:$H$1,0),FALSE)</f>
        <v>-0.27232036738870602</v>
      </c>
      <c r="D223" s="17">
        <f>VLOOKUP($C$3&amp;"_"&amp;$A223,ALL_UNIVARIATE!$A:$H,MATCH('2| Univariate'!D$7,ALL_UNIVARIATE!$A$1:$H$1,0),FALSE)</f>
        <v>0.14543118054458901</v>
      </c>
      <c r="E223" s="10">
        <f>VLOOKUP($C$3&amp;"_"&amp;$A223,ALL_UNIVARIATE!$A:$H,MATCH('2| Univariate'!E$7,ALL_UNIVARIATE!$A$1:$H$1,0),FALSE)</f>
        <v>7.4158382494719705E-2</v>
      </c>
      <c r="F223" t="str">
        <f>VLOOKUP($C$3&amp;"_"&amp;$A223,ALL_UNIVARIATE!$A:$H,MATCH('2| Univariate'!F$7,ALL_UNIVARIATE!$A$1:$H$1,0),FALSE)</f>
        <v>OILP</v>
      </c>
      <c r="G223">
        <f>VLOOKUP($C$3&amp;"_"&amp;$A223,ALL_UNIVARIATE!$A:$H,MATCH('2| Univariate'!G$7,ALL_UNIVARIATE!$A$1:$H$1,0),FALSE)</f>
        <v>1</v>
      </c>
      <c r="H223">
        <f>VLOOKUP($C$3&amp;"_"&amp;$A223,ALL_UNIVARIATE!$A:$H,MATCH('2| Univariate'!H$7,ALL_UNIVARIATE!$A$1:$H$1,0),FALSE)</f>
        <v>0</v>
      </c>
    </row>
    <row r="224" spans="1:8" x14ac:dyDescent="0.25">
      <c r="A224" s="20">
        <v>217</v>
      </c>
      <c r="B224" t="str">
        <f>VLOOKUP($C$3&amp;"_"&amp;$A224,ALL_UNIVARIATE!$A:$H,MATCH('2| Univariate'!B$7,ALL_UNIVARIATE!$A$1:$H$1,0),FALSE)</f>
        <v>OILP_M2Q_L4Q</v>
      </c>
      <c r="C224" s="17">
        <f>VLOOKUP($C$3&amp;"_"&amp;$A224,ALL_UNIVARIATE!$A:$H,MATCH('2| Univariate'!C$7,ALL_UNIVARIATE!$A$1:$H$1,0),FALSE)</f>
        <v>-6.6034904442935902E-2</v>
      </c>
      <c r="D224" s="17">
        <f>VLOOKUP($C$3&amp;"_"&amp;$A224,ALL_UNIVARIATE!$A:$H,MATCH('2| Univariate'!D$7,ALL_UNIVARIATE!$A$1:$H$1,0),FALSE)</f>
        <v>0.72881810908613798</v>
      </c>
      <c r="E224" s="10">
        <f>VLOOKUP($C$3&amp;"_"&amp;$A224,ALL_UNIVARIATE!$A:$H,MATCH('2| Univariate'!E$7,ALL_UNIVARIATE!$A$1:$H$1,0),FALSE)</f>
        <v>4.3606086047877001E-3</v>
      </c>
      <c r="F224" t="str">
        <f>VLOOKUP($C$3&amp;"_"&amp;$A224,ALL_UNIVARIATE!$A:$H,MATCH('2| Univariate'!F$7,ALL_UNIVARIATE!$A$1:$H$1,0),FALSE)</f>
        <v>OILP</v>
      </c>
      <c r="G224">
        <f>VLOOKUP($C$3&amp;"_"&amp;$A224,ALL_UNIVARIATE!$A:$H,MATCH('2| Univariate'!G$7,ALL_UNIVARIATE!$A$1:$H$1,0),FALSE)</f>
        <v>1</v>
      </c>
      <c r="H224">
        <f>VLOOKUP($C$3&amp;"_"&amp;$A224,ALL_UNIVARIATE!$A:$H,MATCH('2| Univariate'!H$7,ALL_UNIVARIATE!$A$1:$H$1,0),FALSE)</f>
        <v>0</v>
      </c>
    </row>
    <row r="225" spans="1:8" x14ac:dyDescent="0.25">
      <c r="A225" s="20">
        <v>218</v>
      </c>
      <c r="B225" t="str">
        <f>VLOOKUP($C$3&amp;"_"&amp;$A225,ALL_UNIVARIATE!$A:$H,MATCH('2| Univariate'!B$7,ALL_UNIVARIATE!$A$1:$H$1,0),FALSE)</f>
        <v>OILP_M2Q_L3Q</v>
      </c>
      <c r="C225" s="17">
        <f>VLOOKUP($C$3&amp;"_"&amp;$A225,ALL_UNIVARIATE!$A:$H,MATCH('2| Univariate'!C$7,ALL_UNIVARIATE!$A$1:$H$1,0),FALSE)</f>
        <v>-0.121532626167592</v>
      </c>
      <c r="D225" s="17">
        <f>VLOOKUP($C$3&amp;"_"&amp;$A225,ALL_UNIVARIATE!$A:$H,MATCH('2| Univariate'!D$7,ALL_UNIVARIATE!$A$1:$H$1,0),FALSE)</f>
        <v>0.52233198374277001</v>
      </c>
      <c r="E225" s="10">
        <f>VLOOKUP($C$3&amp;"_"&amp;$A225,ALL_UNIVARIATE!$A:$H,MATCH('2| Univariate'!E$7,ALL_UNIVARIATE!$A$1:$H$1,0),FALSE)</f>
        <v>1.47701792231919E-2</v>
      </c>
      <c r="F225" t="str">
        <f>VLOOKUP($C$3&amp;"_"&amp;$A225,ALL_UNIVARIATE!$A:$H,MATCH('2| Univariate'!F$7,ALL_UNIVARIATE!$A$1:$H$1,0),FALSE)</f>
        <v>OILP</v>
      </c>
      <c r="G225">
        <f>VLOOKUP($C$3&amp;"_"&amp;$A225,ALL_UNIVARIATE!$A:$H,MATCH('2| Univariate'!G$7,ALL_UNIVARIATE!$A$1:$H$1,0),FALSE)</f>
        <v>1</v>
      </c>
      <c r="H225">
        <f>VLOOKUP($C$3&amp;"_"&amp;$A225,ALL_UNIVARIATE!$A:$H,MATCH('2| Univariate'!H$7,ALL_UNIVARIATE!$A$1:$H$1,0),FALSE)</f>
        <v>0</v>
      </c>
    </row>
    <row r="226" spans="1:8" x14ac:dyDescent="0.25">
      <c r="A226" s="20">
        <v>219</v>
      </c>
      <c r="B226" t="str">
        <f>VLOOKUP($C$3&amp;"_"&amp;$A226,ALL_UNIVARIATE!$A:$H,MATCH('2| Univariate'!B$7,ALL_UNIVARIATE!$A$1:$H$1,0),FALSE)</f>
        <v>OILP_M2Q_L2Q</v>
      </c>
      <c r="C226" s="17">
        <f>VLOOKUP($C$3&amp;"_"&amp;$A226,ALL_UNIVARIATE!$A:$H,MATCH('2| Univariate'!C$7,ALL_UNIVARIATE!$A$1:$H$1,0),FALSE)</f>
        <v>-0.249707511182058</v>
      </c>
      <c r="D226" s="17">
        <f>VLOOKUP($C$3&amp;"_"&amp;$A226,ALL_UNIVARIATE!$A:$H,MATCH('2| Univariate'!D$7,ALL_UNIVARIATE!$A$1:$H$1,0),FALSE)</f>
        <v>0.18325993332712501</v>
      </c>
      <c r="E226" s="10">
        <f>VLOOKUP($C$3&amp;"_"&amp;$A226,ALL_UNIVARIATE!$A:$H,MATCH('2| Univariate'!E$7,ALL_UNIVARIATE!$A$1:$H$1,0),FALSE)</f>
        <v>6.2353841140737998E-2</v>
      </c>
      <c r="F226" t="str">
        <f>VLOOKUP($C$3&amp;"_"&amp;$A226,ALL_UNIVARIATE!$A:$H,MATCH('2| Univariate'!F$7,ALL_UNIVARIATE!$A$1:$H$1,0),FALSE)</f>
        <v>OILP</v>
      </c>
      <c r="G226">
        <f>VLOOKUP($C$3&amp;"_"&amp;$A226,ALL_UNIVARIATE!$A:$H,MATCH('2| Univariate'!G$7,ALL_UNIVARIATE!$A$1:$H$1,0),FALSE)</f>
        <v>1</v>
      </c>
      <c r="H226">
        <f>VLOOKUP($C$3&amp;"_"&amp;$A226,ALL_UNIVARIATE!$A:$H,MATCH('2| Univariate'!H$7,ALL_UNIVARIATE!$A$1:$H$1,0),FALSE)</f>
        <v>0</v>
      </c>
    </row>
    <row r="227" spans="1:8" x14ac:dyDescent="0.25">
      <c r="A227" s="20">
        <v>220</v>
      </c>
      <c r="B227" t="str">
        <f>VLOOKUP($C$3&amp;"_"&amp;$A227,ALL_UNIVARIATE!$A:$H,MATCH('2| Univariate'!B$7,ALL_UNIVARIATE!$A$1:$H$1,0),FALSE)</f>
        <v>OILP_M2Q_L1Q</v>
      </c>
      <c r="C227" s="17">
        <f>VLOOKUP($C$3&amp;"_"&amp;$A227,ALL_UNIVARIATE!$A:$H,MATCH('2| Univariate'!C$7,ALL_UNIVARIATE!$A$1:$H$1,0),FALSE)</f>
        <v>-0.31366246326497899</v>
      </c>
      <c r="D227" s="17">
        <f>VLOOKUP($C$3&amp;"_"&amp;$A227,ALL_UNIVARIATE!$A:$H,MATCH('2| Univariate'!D$7,ALL_UNIVARIATE!$A$1:$H$1,0),FALSE)</f>
        <v>9.1430682628009102E-2</v>
      </c>
      <c r="E227" s="10">
        <f>VLOOKUP($C$3&amp;"_"&amp;$A227,ALL_UNIVARIATE!$A:$H,MATCH('2| Univariate'!E$7,ALL_UNIVARIATE!$A$1:$H$1,0),FALSE)</f>
        <v>9.8384140861454805E-2</v>
      </c>
      <c r="F227" t="str">
        <f>VLOOKUP($C$3&amp;"_"&amp;$A227,ALL_UNIVARIATE!$A:$H,MATCH('2| Univariate'!F$7,ALL_UNIVARIATE!$A$1:$H$1,0),FALSE)</f>
        <v>OILP</v>
      </c>
      <c r="G227">
        <f>VLOOKUP($C$3&amp;"_"&amp;$A227,ALL_UNIVARIATE!$A:$H,MATCH('2| Univariate'!G$7,ALL_UNIVARIATE!$A$1:$H$1,0),FALSE)</f>
        <v>1</v>
      </c>
      <c r="H227">
        <f>VLOOKUP($C$3&amp;"_"&amp;$A227,ALL_UNIVARIATE!$A:$H,MATCH('2| Univariate'!H$7,ALL_UNIVARIATE!$A$1:$H$1,0),FALSE)</f>
        <v>0</v>
      </c>
    </row>
    <row r="228" spans="1:8" x14ac:dyDescent="0.25">
      <c r="A228" s="20">
        <v>221</v>
      </c>
      <c r="B228" t="str">
        <f>VLOOKUP($C$3&amp;"_"&amp;$A228,ALL_UNIVARIATE!$A:$H,MATCH('2| Univariate'!B$7,ALL_UNIVARIATE!$A$1:$H$1,0),FALSE)</f>
        <v>OILP_M1Q_L4Q</v>
      </c>
      <c r="C228" s="17">
        <f>VLOOKUP($C$3&amp;"_"&amp;$A228,ALL_UNIVARIATE!$A:$H,MATCH('2| Univariate'!C$7,ALL_UNIVARIATE!$A$1:$H$1,0),FALSE)</f>
        <v>-8.0056411137099798E-2</v>
      </c>
      <c r="D228" s="17">
        <f>VLOOKUP($C$3&amp;"_"&amp;$A228,ALL_UNIVARIATE!$A:$H,MATCH('2| Univariate'!D$7,ALL_UNIVARIATE!$A$1:$H$1,0),FALSE)</f>
        <v>0.67409748803103198</v>
      </c>
      <c r="E228" s="10">
        <f>VLOOKUP($C$3&amp;"_"&amp;$A228,ALL_UNIVARIATE!$A:$H,MATCH('2| Univariate'!E$7,ALL_UNIVARIATE!$A$1:$H$1,0),FALSE)</f>
        <v>6.4090289641524001E-3</v>
      </c>
      <c r="F228" t="str">
        <f>VLOOKUP($C$3&amp;"_"&amp;$A228,ALL_UNIVARIATE!$A:$H,MATCH('2| Univariate'!F$7,ALL_UNIVARIATE!$A$1:$H$1,0),FALSE)</f>
        <v>OILP</v>
      </c>
      <c r="G228">
        <f>VLOOKUP($C$3&amp;"_"&amp;$A228,ALL_UNIVARIATE!$A:$H,MATCH('2| Univariate'!G$7,ALL_UNIVARIATE!$A$1:$H$1,0),FALSE)</f>
        <v>1</v>
      </c>
      <c r="H228">
        <f>VLOOKUP($C$3&amp;"_"&amp;$A228,ALL_UNIVARIATE!$A:$H,MATCH('2| Univariate'!H$7,ALL_UNIVARIATE!$A$1:$H$1,0),FALSE)</f>
        <v>0</v>
      </c>
    </row>
    <row r="229" spans="1:8" x14ac:dyDescent="0.25">
      <c r="A229" s="20">
        <v>222</v>
      </c>
      <c r="B229" t="str">
        <f>VLOOKUP($C$3&amp;"_"&amp;$A229,ALL_UNIVARIATE!$A:$H,MATCH('2| Univariate'!B$7,ALL_UNIVARIATE!$A$1:$H$1,0),FALSE)</f>
        <v>OILP_M1Q_L3Q</v>
      </c>
      <c r="C229" s="17">
        <f>VLOOKUP($C$3&amp;"_"&amp;$A229,ALL_UNIVARIATE!$A:$H,MATCH('2| Univariate'!C$7,ALL_UNIVARIATE!$A$1:$H$1,0),FALSE)</f>
        <v>-0.15185371256462199</v>
      </c>
      <c r="D229" s="17">
        <f>VLOOKUP($C$3&amp;"_"&amp;$A229,ALL_UNIVARIATE!$A:$H,MATCH('2| Univariate'!D$7,ALL_UNIVARIATE!$A$1:$H$1,0),FALSE)</f>
        <v>0.42309872740270998</v>
      </c>
      <c r="E229" s="10">
        <f>VLOOKUP($C$3&amp;"_"&amp;$A229,ALL_UNIVARIATE!$A:$H,MATCH('2| Univariate'!E$7,ALL_UNIVARIATE!$A$1:$H$1,0),FALSE)</f>
        <v>2.3059550019658901E-2</v>
      </c>
      <c r="F229" t="str">
        <f>VLOOKUP($C$3&amp;"_"&amp;$A229,ALL_UNIVARIATE!$A:$H,MATCH('2| Univariate'!F$7,ALL_UNIVARIATE!$A$1:$H$1,0),FALSE)</f>
        <v>OILP</v>
      </c>
      <c r="G229">
        <f>VLOOKUP($C$3&amp;"_"&amp;$A229,ALL_UNIVARIATE!$A:$H,MATCH('2| Univariate'!G$7,ALL_UNIVARIATE!$A$1:$H$1,0),FALSE)</f>
        <v>1</v>
      </c>
      <c r="H229">
        <f>VLOOKUP($C$3&amp;"_"&amp;$A229,ALL_UNIVARIATE!$A:$H,MATCH('2| Univariate'!H$7,ALL_UNIVARIATE!$A$1:$H$1,0),FALSE)</f>
        <v>0</v>
      </c>
    </row>
    <row r="230" spans="1:8" x14ac:dyDescent="0.25">
      <c r="A230" s="20">
        <v>223</v>
      </c>
      <c r="B230" t="str">
        <f>VLOOKUP($C$3&amp;"_"&amp;$A230,ALL_UNIVARIATE!$A:$H,MATCH('2| Univariate'!B$7,ALL_UNIVARIATE!$A$1:$H$1,0),FALSE)</f>
        <v>OILP_M1Q_L2Q</v>
      </c>
      <c r="C230" s="17">
        <f>VLOOKUP($C$3&amp;"_"&amp;$A230,ALL_UNIVARIATE!$A:$H,MATCH('2| Univariate'!C$7,ALL_UNIVARIATE!$A$1:$H$1,0),FALSE)</f>
        <v>-0.32825379449310799</v>
      </c>
      <c r="D230" s="17">
        <f>VLOOKUP($C$3&amp;"_"&amp;$A230,ALL_UNIVARIATE!$A:$H,MATCH('2| Univariate'!D$7,ALL_UNIVARIATE!$A$1:$H$1,0),FALSE)</f>
        <v>7.6566326405517804E-2</v>
      </c>
      <c r="E230" s="10">
        <f>VLOOKUP($C$3&amp;"_"&amp;$A230,ALL_UNIVARIATE!$A:$H,MATCH('2| Univariate'!E$7,ALL_UNIVARIATE!$A$1:$H$1,0),FALSE)</f>
        <v>0.107750553599123</v>
      </c>
      <c r="F230" t="str">
        <f>VLOOKUP($C$3&amp;"_"&amp;$A230,ALL_UNIVARIATE!$A:$H,MATCH('2| Univariate'!F$7,ALL_UNIVARIATE!$A$1:$H$1,0),FALSE)</f>
        <v>OILP</v>
      </c>
      <c r="G230">
        <f>VLOOKUP($C$3&amp;"_"&amp;$A230,ALL_UNIVARIATE!$A:$H,MATCH('2| Univariate'!G$7,ALL_UNIVARIATE!$A$1:$H$1,0),FALSE)</f>
        <v>1</v>
      </c>
      <c r="H230">
        <f>VLOOKUP($C$3&amp;"_"&amp;$A230,ALL_UNIVARIATE!$A:$H,MATCH('2| Univariate'!H$7,ALL_UNIVARIATE!$A$1:$H$1,0),FALSE)</f>
        <v>0</v>
      </c>
    </row>
    <row r="231" spans="1:8" x14ac:dyDescent="0.25">
      <c r="A231" s="20">
        <v>224</v>
      </c>
      <c r="B231" t="str">
        <f>VLOOKUP($C$3&amp;"_"&amp;$A231,ALL_UNIVARIATE!$A:$H,MATCH('2| Univariate'!B$7,ALL_UNIVARIATE!$A$1:$H$1,0),FALSE)</f>
        <v>OILP_M1Q_L1Q</v>
      </c>
      <c r="C231" s="17">
        <f>VLOOKUP($C$3&amp;"_"&amp;$A231,ALL_UNIVARIATE!$A:$H,MATCH('2| Univariate'!C$7,ALL_UNIVARIATE!$A$1:$H$1,0),FALSE)</f>
        <v>-0.27977020084996701</v>
      </c>
      <c r="D231" s="17">
        <f>VLOOKUP($C$3&amp;"_"&amp;$A231,ALL_UNIVARIATE!$A:$H,MATCH('2| Univariate'!D$7,ALL_UNIVARIATE!$A$1:$H$1,0),FALSE)</f>
        <v>0.134305569534722</v>
      </c>
      <c r="E231" s="10">
        <f>VLOOKUP($C$3&amp;"_"&amp;$A231,ALL_UNIVARIATE!$A:$H,MATCH('2| Univariate'!E$7,ALL_UNIVARIATE!$A$1:$H$1,0),FALSE)</f>
        <v>7.8271365283631197E-2</v>
      </c>
      <c r="F231" t="str">
        <f>VLOOKUP($C$3&amp;"_"&amp;$A231,ALL_UNIVARIATE!$A:$H,MATCH('2| Univariate'!F$7,ALL_UNIVARIATE!$A$1:$H$1,0),FALSE)</f>
        <v>OILP</v>
      </c>
      <c r="G231">
        <f>VLOOKUP($C$3&amp;"_"&amp;$A231,ALL_UNIVARIATE!$A:$H,MATCH('2| Univariate'!G$7,ALL_UNIVARIATE!$A$1:$H$1,0),FALSE)</f>
        <v>1</v>
      </c>
      <c r="H231">
        <f>VLOOKUP($C$3&amp;"_"&amp;$A231,ALL_UNIVARIATE!$A:$H,MATCH('2| Univariate'!H$7,ALL_UNIVARIATE!$A$1:$H$1,0),FALSE)</f>
        <v>0</v>
      </c>
    </row>
    <row r="232" spans="1:8" x14ac:dyDescent="0.25">
      <c r="A232" s="20">
        <v>225</v>
      </c>
      <c r="B232" t="str">
        <f>VLOOKUP($C$3&amp;"_"&amp;$A232,ALL_UNIVARIATE!$A:$H,MATCH('2| Univariate'!B$7,ALL_UNIVARIATE!$A$1:$H$1,0),FALSE)</f>
        <v>IMP_M4Q_L4Q</v>
      </c>
      <c r="C232" s="17">
        <f>VLOOKUP($C$3&amp;"_"&amp;$A232,ALL_UNIVARIATE!$A:$H,MATCH('2| Univariate'!C$7,ALL_UNIVARIATE!$A$1:$H$1,0),FALSE)</f>
        <v>-0.15693870437684801</v>
      </c>
      <c r="D232" s="17">
        <f>VLOOKUP($C$3&amp;"_"&amp;$A232,ALL_UNIVARIATE!$A:$H,MATCH('2| Univariate'!D$7,ALL_UNIVARIATE!$A$1:$H$1,0),FALSE)</f>
        <v>0.40754942380756698</v>
      </c>
      <c r="E232" s="10">
        <f>VLOOKUP($C$3&amp;"_"&amp;$A232,ALL_UNIVARIATE!$A:$H,MATCH('2| Univariate'!E$7,ALL_UNIVARIATE!$A$1:$H$1,0),FALSE)</f>
        <v>2.46297569314839E-2</v>
      </c>
      <c r="F232" t="str">
        <f>VLOOKUP($C$3&amp;"_"&amp;$A232,ALL_UNIVARIATE!$A:$H,MATCH('2| Univariate'!F$7,ALL_UNIVARIATE!$A$1:$H$1,0),FALSE)</f>
        <v>IMP</v>
      </c>
      <c r="G232">
        <f>VLOOKUP($C$3&amp;"_"&amp;$A232,ALL_UNIVARIATE!$A:$H,MATCH('2| Univariate'!G$7,ALL_UNIVARIATE!$A$1:$H$1,0),FALSE)</f>
        <v>-1</v>
      </c>
      <c r="H232">
        <f>VLOOKUP($C$3&amp;"_"&amp;$A232,ALL_UNIVARIATE!$A:$H,MATCH('2| Univariate'!H$7,ALL_UNIVARIATE!$A$1:$H$1,0),FALSE)</f>
        <v>1</v>
      </c>
    </row>
    <row r="233" spans="1:8" x14ac:dyDescent="0.25">
      <c r="A233" s="20">
        <v>226</v>
      </c>
      <c r="B233" t="str">
        <f>VLOOKUP($C$3&amp;"_"&amp;$A233,ALL_UNIVARIATE!$A:$H,MATCH('2| Univariate'!B$7,ALL_UNIVARIATE!$A$1:$H$1,0),FALSE)</f>
        <v>IMP_M4Q_L3Q</v>
      </c>
      <c r="C233" s="17">
        <f>VLOOKUP($C$3&amp;"_"&amp;$A233,ALL_UNIVARIATE!$A:$H,MATCH('2| Univariate'!C$7,ALL_UNIVARIATE!$A$1:$H$1,0),FALSE)</f>
        <v>-0.16691542551317501</v>
      </c>
      <c r="D233" s="17">
        <f>VLOOKUP($C$3&amp;"_"&amp;$A233,ALL_UNIVARIATE!$A:$H,MATCH('2| Univariate'!D$7,ALL_UNIVARIATE!$A$1:$H$1,0),FALSE)</f>
        <v>0.377996396366095</v>
      </c>
      <c r="E233" s="10">
        <f>VLOOKUP($C$3&amp;"_"&amp;$A233,ALL_UNIVARIATE!$A:$H,MATCH('2| Univariate'!E$7,ALL_UNIVARIATE!$A$1:$H$1,0),FALSE)</f>
        <v>2.78607592742443E-2</v>
      </c>
      <c r="F233" t="str">
        <f>VLOOKUP($C$3&amp;"_"&amp;$A233,ALL_UNIVARIATE!$A:$H,MATCH('2| Univariate'!F$7,ALL_UNIVARIATE!$A$1:$H$1,0),FALSE)</f>
        <v>IMP</v>
      </c>
      <c r="G233">
        <f>VLOOKUP($C$3&amp;"_"&amp;$A233,ALL_UNIVARIATE!$A:$H,MATCH('2| Univariate'!G$7,ALL_UNIVARIATE!$A$1:$H$1,0),FALSE)</f>
        <v>-1</v>
      </c>
      <c r="H233">
        <f>VLOOKUP($C$3&amp;"_"&amp;$A233,ALL_UNIVARIATE!$A:$H,MATCH('2| Univariate'!H$7,ALL_UNIVARIATE!$A$1:$H$1,0),FALSE)</f>
        <v>1</v>
      </c>
    </row>
    <row r="234" spans="1:8" x14ac:dyDescent="0.25">
      <c r="A234" s="20">
        <v>227</v>
      </c>
      <c r="B234" t="str">
        <f>VLOOKUP($C$3&amp;"_"&amp;$A234,ALL_UNIVARIATE!$A:$H,MATCH('2| Univariate'!B$7,ALL_UNIVARIATE!$A$1:$H$1,0),FALSE)</f>
        <v>IMP_M4Q_L2Q</v>
      </c>
      <c r="C234" s="17">
        <f>VLOOKUP($C$3&amp;"_"&amp;$A234,ALL_UNIVARIATE!$A:$H,MATCH('2| Univariate'!C$7,ALL_UNIVARIATE!$A$1:$H$1,0),FALSE)</f>
        <v>-0.242166676236829</v>
      </c>
      <c r="D234" s="17">
        <f>VLOOKUP($C$3&amp;"_"&amp;$A234,ALL_UNIVARIATE!$A:$H,MATCH('2| Univariate'!D$7,ALL_UNIVARIATE!$A$1:$H$1,0),FALSE)</f>
        <v>0.197282426558123</v>
      </c>
      <c r="E234" s="10">
        <f>VLOOKUP($C$3&amp;"_"&amp;$A234,ALL_UNIVARIATE!$A:$H,MATCH('2| Univariate'!E$7,ALL_UNIVARIATE!$A$1:$H$1,0),FALSE)</f>
        <v>5.8644699079593299E-2</v>
      </c>
      <c r="F234" t="str">
        <f>VLOOKUP($C$3&amp;"_"&amp;$A234,ALL_UNIVARIATE!$A:$H,MATCH('2| Univariate'!F$7,ALL_UNIVARIATE!$A$1:$H$1,0),FALSE)</f>
        <v>IMP</v>
      </c>
      <c r="G234">
        <f>VLOOKUP($C$3&amp;"_"&amp;$A234,ALL_UNIVARIATE!$A:$H,MATCH('2| Univariate'!G$7,ALL_UNIVARIATE!$A$1:$H$1,0),FALSE)</f>
        <v>-1</v>
      </c>
      <c r="H234">
        <f>VLOOKUP($C$3&amp;"_"&amp;$A234,ALL_UNIVARIATE!$A:$H,MATCH('2| Univariate'!H$7,ALL_UNIVARIATE!$A$1:$H$1,0),FALSE)</f>
        <v>1</v>
      </c>
    </row>
    <row r="235" spans="1:8" x14ac:dyDescent="0.25">
      <c r="A235" s="20">
        <v>228</v>
      </c>
      <c r="B235" t="str">
        <f>VLOOKUP($C$3&amp;"_"&amp;$A235,ALL_UNIVARIATE!$A:$H,MATCH('2| Univariate'!B$7,ALL_UNIVARIATE!$A$1:$H$1,0),FALSE)</f>
        <v>IMP_M4Q_L1Q</v>
      </c>
      <c r="C235" s="17">
        <f>VLOOKUP($C$3&amp;"_"&amp;$A235,ALL_UNIVARIATE!$A:$H,MATCH('2| Univariate'!C$7,ALL_UNIVARIATE!$A$1:$H$1,0),FALSE)</f>
        <v>-0.31548642811863697</v>
      </c>
      <c r="D235" s="17">
        <f>VLOOKUP($C$3&amp;"_"&amp;$A235,ALL_UNIVARIATE!$A:$H,MATCH('2| Univariate'!D$7,ALL_UNIVARIATE!$A$1:$H$1,0),FALSE)</f>
        <v>8.9461197131110101E-2</v>
      </c>
      <c r="E235" s="10">
        <f>VLOOKUP($C$3&amp;"_"&amp;$A235,ALL_UNIVARIATE!$A:$H,MATCH('2| Univariate'!E$7,ALL_UNIVARIATE!$A$1:$H$1,0),FALSE)</f>
        <v>9.9531686327056307E-2</v>
      </c>
      <c r="F235" t="str">
        <f>VLOOKUP($C$3&amp;"_"&amp;$A235,ALL_UNIVARIATE!$A:$H,MATCH('2| Univariate'!F$7,ALL_UNIVARIATE!$A$1:$H$1,0),FALSE)</f>
        <v>IMP</v>
      </c>
      <c r="G235">
        <f>VLOOKUP($C$3&amp;"_"&amp;$A235,ALL_UNIVARIATE!$A:$H,MATCH('2| Univariate'!G$7,ALL_UNIVARIATE!$A$1:$H$1,0),FALSE)</f>
        <v>-1</v>
      </c>
      <c r="H235">
        <f>VLOOKUP($C$3&amp;"_"&amp;$A235,ALL_UNIVARIATE!$A:$H,MATCH('2| Univariate'!H$7,ALL_UNIVARIATE!$A$1:$H$1,0),FALSE)</f>
        <v>1</v>
      </c>
    </row>
    <row r="236" spans="1:8" x14ac:dyDescent="0.25">
      <c r="A236" s="20">
        <v>229</v>
      </c>
      <c r="B236" t="str">
        <f>VLOOKUP($C$3&amp;"_"&amp;$A236,ALL_UNIVARIATE!$A:$H,MATCH('2| Univariate'!B$7,ALL_UNIVARIATE!$A$1:$H$1,0),FALSE)</f>
        <v>IMP_M3Q_L4Q</v>
      </c>
      <c r="C236" s="17">
        <f>VLOOKUP($C$3&amp;"_"&amp;$A236,ALL_UNIVARIATE!$A:$H,MATCH('2| Univariate'!C$7,ALL_UNIVARIATE!$A$1:$H$1,0),FALSE)</f>
        <v>-0.14161570749597999</v>
      </c>
      <c r="D236" s="17">
        <f>VLOOKUP($C$3&amp;"_"&amp;$A236,ALL_UNIVARIATE!$A:$H,MATCH('2| Univariate'!D$7,ALL_UNIVARIATE!$A$1:$H$1,0),FALSE)</f>
        <v>0.45537960368693498</v>
      </c>
      <c r="E236" s="10">
        <f>VLOOKUP($C$3&amp;"_"&amp;$A236,ALL_UNIVARIATE!$A:$H,MATCH('2| Univariate'!E$7,ALL_UNIVARIATE!$A$1:$H$1,0),FALSE)</f>
        <v>2.00550086095873E-2</v>
      </c>
      <c r="F236" t="str">
        <f>VLOOKUP($C$3&amp;"_"&amp;$A236,ALL_UNIVARIATE!$A:$H,MATCH('2| Univariate'!F$7,ALL_UNIVARIATE!$A$1:$H$1,0),FALSE)</f>
        <v>IMP</v>
      </c>
      <c r="G236">
        <f>VLOOKUP($C$3&amp;"_"&amp;$A236,ALL_UNIVARIATE!$A:$H,MATCH('2| Univariate'!G$7,ALL_UNIVARIATE!$A$1:$H$1,0),FALSE)</f>
        <v>-1</v>
      </c>
      <c r="H236">
        <f>VLOOKUP($C$3&amp;"_"&amp;$A236,ALL_UNIVARIATE!$A:$H,MATCH('2| Univariate'!H$7,ALL_UNIVARIATE!$A$1:$H$1,0),FALSE)</f>
        <v>1</v>
      </c>
    </row>
    <row r="237" spans="1:8" x14ac:dyDescent="0.25">
      <c r="A237" s="20">
        <v>230</v>
      </c>
      <c r="B237" t="str">
        <f>VLOOKUP($C$3&amp;"_"&amp;$A237,ALL_UNIVARIATE!$A:$H,MATCH('2| Univariate'!B$7,ALL_UNIVARIATE!$A$1:$H$1,0),FALSE)</f>
        <v>IMP_M3Q_L3Q</v>
      </c>
      <c r="C237" s="17">
        <f>VLOOKUP($C$3&amp;"_"&amp;$A237,ALL_UNIVARIATE!$A:$H,MATCH('2| Univariate'!C$7,ALL_UNIVARIATE!$A$1:$H$1,0),FALSE)</f>
        <v>-0.16754719328738099</v>
      </c>
      <c r="D237" s="17">
        <f>VLOOKUP($C$3&amp;"_"&amp;$A237,ALL_UNIVARIATE!$A:$H,MATCH('2| Univariate'!D$7,ALL_UNIVARIATE!$A$1:$H$1,0),FALSE)</f>
        <v>0.37616805702891298</v>
      </c>
      <c r="E237" s="10">
        <f>VLOOKUP($C$3&amp;"_"&amp;$A237,ALL_UNIVARIATE!$A:$H,MATCH('2| Univariate'!E$7,ALL_UNIVARIATE!$A$1:$H$1,0),FALSE)</f>
        <v>2.8072061978479401E-2</v>
      </c>
      <c r="F237" t="str">
        <f>VLOOKUP($C$3&amp;"_"&amp;$A237,ALL_UNIVARIATE!$A:$H,MATCH('2| Univariate'!F$7,ALL_UNIVARIATE!$A$1:$H$1,0),FALSE)</f>
        <v>IMP</v>
      </c>
      <c r="G237">
        <f>VLOOKUP($C$3&amp;"_"&amp;$A237,ALL_UNIVARIATE!$A:$H,MATCH('2| Univariate'!G$7,ALL_UNIVARIATE!$A$1:$H$1,0),FALSE)</f>
        <v>-1</v>
      </c>
      <c r="H237">
        <f>VLOOKUP($C$3&amp;"_"&amp;$A237,ALL_UNIVARIATE!$A:$H,MATCH('2| Univariate'!H$7,ALL_UNIVARIATE!$A$1:$H$1,0),FALSE)</f>
        <v>1</v>
      </c>
    </row>
    <row r="238" spans="1:8" x14ac:dyDescent="0.25">
      <c r="A238" s="20">
        <v>231</v>
      </c>
      <c r="B238" t="str">
        <f>VLOOKUP($C$3&amp;"_"&amp;$A238,ALL_UNIVARIATE!$A:$H,MATCH('2| Univariate'!B$7,ALL_UNIVARIATE!$A$1:$H$1,0),FALSE)</f>
        <v>IMP_M3Q_L2Q</v>
      </c>
      <c r="C238" s="17">
        <f>VLOOKUP($C$3&amp;"_"&amp;$A238,ALL_UNIVARIATE!$A:$H,MATCH('2| Univariate'!C$7,ALL_UNIVARIATE!$A$1:$H$1,0),FALSE)</f>
        <v>-0.27114424256484199</v>
      </c>
      <c r="D238" s="17">
        <f>VLOOKUP($C$3&amp;"_"&amp;$A238,ALL_UNIVARIATE!$A:$H,MATCH('2| Univariate'!D$7,ALL_UNIVARIATE!$A$1:$H$1,0),FALSE)</f>
        <v>0.14724679682637101</v>
      </c>
      <c r="E238" s="10">
        <f>VLOOKUP($C$3&amp;"_"&amp;$A238,ALL_UNIVARIATE!$A:$H,MATCH('2| Univariate'!E$7,ALL_UNIVARIATE!$A$1:$H$1,0),FALSE)</f>
        <v>7.3519200276062402E-2</v>
      </c>
      <c r="F238" t="str">
        <f>VLOOKUP($C$3&amp;"_"&amp;$A238,ALL_UNIVARIATE!$A:$H,MATCH('2| Univariate'!F$7,ALL_UNIVARIATE!$A$1:$H$1,0),FALSE)</f>
        <v>IMP</v>
      </c>
      <c r="G238">
        <f>VLOOKUP($C$3&amp;"_"&amp;$A238,ALL_UNIVARIATE!$A:$H,MATCH('2| Univariate'!G$7,ALL_UNIVARIATE!$A$1:$H$1,0),FALSE)</f>
        <v>-1</v>
      </c>
      <c r="H238">
        <f>VLOOKUP($C$3&amp;"_"&amp;$A238,ALL_UNIVARIATE!$A:$H,MATCH('2| Univariate'!H$7,ALL_UNIVARIATE!$A$1:$H$1,0),FALSE)</f>
        <v>1</v>
      </c>
    </row>
    <row r="239" spans="1:8" x14ac:dyDescent="0.25">
      <c r="A239" s="20">
        <v>232</v>
      </c>
      <c r="B239" t="str">
        <f>VLOOKUP($C$3&amp;"_"&amp;$A239,ALL_UNIVARIATE!$A:$H,MATCH('2| Univariate'!B$7,ALL_UNIVARIATE!$A$1:$H$1,0),FALSE)</f>
        <v>IMP_M3Q_L1Q</v>
      </c>
      <c r="C239" s="17">
        <f>VLOOKUP($C$3&amp;"_"&amp;$A239,ALL_UNIVARIATE!$A:$H,MATCH('2| Univariate'!C$7,ALL_UNIVARIATE!$A$1:$H$1,0),FALSE)</f>
        <v>-0.34827673685973498</v>
      </c>
      <c r="D239" s="17">
        <f>VLOOKUP($C$3&amp;"_"&amp;$A239,ALL_UNIVARIATE!$A:$H,MATCH('2| Univariate'!D$7,ALL_UNIVARIATE!$A$1:$H$1,0),FALSE)</f>
        <v>5.9285797275272799E-2</v>
      </c>
      <c r="E239" s="10">
        <f>VLOOKUP($C$3&amp;"_"&amp;$A239,ALL_UNIVARIATE!$A:$H,MATCH('2| Univariate'!E$7,ALL_UNIVARIATE!$A$1:$H$1,0),FALSE)</f>
        <v>0.121296685437665</v>
      </c>
      <c r="F239" t="str">
        <f>VLOOKUP($C$3&amp;"_"&amp;$A239,ALL_UNIVARIATE!$A:$H,MATCH('2| Univariate'!F$7,ALL_UNIVARIATE!$A$1:$H$1,0),FALSE)</f>
        <v>IMP</v>
      </c>
      <c r="G239">
        <f>VLOOKUP($C$3&amp;"_"&amp;$A239,ALL_UNIVARIATE!$A:$H,MATCH('2| Univariate'!G$7,ALL_UNIVARIATE!$A$1:$H$1,0),FALSE)</f>
        <v>-1</v>
      </c>
      <c r="H239">
        <f>VLOOKUP($C$3&amp;"_"&amp;$A239,ALL_UNIVARIATE!$A:$H,MATCH('2| Univariate'!H$7,ALL_UNIVARIATE!$A$1:$H$1,0),FALSE)</f>
        <v>1</v>
      </c>
    </row>
    <row r="240" spans="1:8" x14ac:dyDescent="0.25">
      <c r="A240" s="20">
        <v>233</v>
      </c>
      <c r="B240" t="str">
        <f>VLOOKUP($C$3&amp;"_"&amp;$A240,ALL_UNIVARIATE!$A:$H,MATCH('2| Univariate'!B$7,ALL_UNIVARIATE!$A$1:$H$1,0),FALSE)</f>
        <v>IMP_M2Q_L4Q</v>
      </c>
      <c r="C240" s="17">
        <f>VLOOKUP($C$3&amp;"_"&amp;$A240,ALL_UNIVARIATE!$A:$H,MATCH('2| Univariate'!C$7,ALL_UNIVARIATE!$A$1:$H$1,0),FALSE)</f>
        <v>-0.13826520667303199</v>
      </c>
      <c r="D240" s="17">
        <f>VLOOKUP($C$3&amp;"_"&amp;$A240,ALL_UNIVARIATE!$A:$H,MATCH('2| Univariate'!D$7,ALL_UNIVARIATE!$A$1:$H$1,0),FALSE)</f>
        <v>0.46622107229689003</v>
      </c>
      <c r="E240" s="10">
        <f>VLOOKUP($C$3&amp;"_"&amp;$A240,ALL_UNIVARIATE!$A:$H,MATCH('2| Univariate'!E$7,ALL_UNIVARIATE!$A$1:$H$1,0),FALSE)</f>
        <v>1.9117267376336601E-2</v>
      </c>
      <c r="F240" t="str">
        <f>VLOOKUP($C$3&amp;"_"&amp;$A240,ALL_UNIVARIATE!$A:$H,MATCH('2| Univariate'!F$7,ALL_UNIVARIATE!$A$1:$H$1,0),FALSE)</f>
        <v>IMP</v>
      </c>
      <c r="G240">
        <f>VLOOKUP($C$3&amp;"_"&amp;$A240,ALL_UNIVARIATE!$A:$H,MATCH('2| Univariate'!G$7,ALL_UNIVARIATE!$A$1:$H$1,0),FALSE)</f>
        <v>-1</v>
      </c>
      <c r="H240">
        <f>VLOOKUP($C$3&amp;"_"&amp;$A240,ALL_UNIVARIATE!$A:$H,MATCH('2| Univariate'!H$7,ALL_UNIVARIATE!$A$1:$H$1,0),FALSE)</f>
        <v>1</v>
      </c>
    </row>
    <row r="241" spans="1:8" x14ac:dyDescent="0.25">
      <c r="A241" s="20">
        <v>234</v>
      </c>
      <c r="B241" t="str">
        <f>VLOOKUP($C$3&amp;"_"&amp;$A241,ALL_UNIVARIATE!$A:$H,MATCH('2| Univariate'!B$7,ALL_UNIVARIATE!$A$1:$H$1,0),FALSE)</f>
        <v>IMP_M2Q_L3Q</v>
      </c>
      <c r="C241" s="17">
        <f>VLOOKUP($C$3&amp;"_"&amp;$A241,ALL_UNIVARIATE!$A:$H,MATCH('2| Univariate'!C$7,ALL_UNIVARIATE!$A$1:$H$1,0),FALSE)</f>
        <v>-0.18836885171138601</v>
      </c>
      <c r="D241" s="17">
        <f>VLOOKUP($C$3&amp;"_"&amp;$A241,ALL_UNIVARIATE!$A:$H,MATCH('2| Univariate'!D$7,ALL_UNIVARIATE!$A$1:$H$1,0),FALSE)</f>
        <v>0.318832797815295</v>
      </c>
      <c r="E241" s="10">
        <f>VLOOKUP($C$3&amp;"_"&amp;$A241,ALL_UNIVARIATE!$A:$H,MATCH('2| Univariate'!E$7,ALL_UNIVARIATE!$A$1:$H$1,0),FALSE)</f>
        <v>3.5482824295066197E-2</v>
      </c>
      <c r="F241" t="str">
        <f>VLOOKUP($C$3&amp;"_"&amp;$A241,ALL_UNIVARIATE!$A:$H,MATCH('2| Univariate'!F$7,ALL_UNIVARIATE!$A$1:$H$1,0),FALSE)</f>
        <v>IMP</v>
      </c>
      <c r="G241">
        <f>VLOOKUP($C$3&amp;"_"&amp;$A241,ALL_UNIVARIATE!$A:$H,MATCH('2| Univariate'!G$7,ALL_UNIVARIATE!$A$1:$H$1,0),FALSE)</f>
        <v>-1</v>
      </c>
      <c r="H241">
        <f>VLOOKUP($C$3&amp;"_"&amp;$A241,ALL_UNIVARIATE!$A:$H,MATCH('2| Univariate'!H$7,ALL_UNIVARIATE!$A$1:$H$1,0),FALSE)</f>
        <v>1</v>
      </c>
    </row>
    <row r="242" spans="1:8" x14ac:dyDescent="0.25">
      <c r="A242" s="20">
        <v>235</v>
      </c>
      <c r="B242" t="str">
        <f>VLOOKUP($C$3&amp;"_"&amp;$A242,ALL_UNIVARIATE!$A:$H,MATCH('2| Univariate'!B$7,ALL_UNIVARIATE!$A$1:$H$1,0),FALSE)</f>
        <v>IMP_M2Q_L2Q</v>
      </c>
      <c r="C242" s="17">
        <f>VLOOKUP($C$3&amp;"_"&amp;$A242,ALL_UNIVARIATE!$A:$H,MATCH('2| Univariate'!C$7,ALL_UNIVARIATE!$A$1:$H$1,0),FALSE)</f>
        <v>-0.30805105123078502</v>
      </c>
      <c r="D242" s="17">
        <f>VLOOKUP($C$3&amp;"_"&amp;$A242,ALL_UNIVARIATE!$A:$H,MATCH('2| Univariate'!D$7,ALL_UNIVARIATE!$A$1:$H$1,0),FALSE)</f>
        <v>9.7696557824001107E-2</v>
      </c>
      <c r="E242" s="10">
        <f>VLOOKUP($C$3&amp;"_"&amp;$A242,ALL_UNIVARIATE!$A:$H,MATCH('2| Univariate'!E$7,ALL_UNIVARIATE!$A$1:$H$1,0),FALSE)</f>
        <v>9.4895450164391798E-2</v>
      </c>
      <c r="F242" t="str">
        <f>VLOOKUP($C$3&amp;"_"&amp;$A242,ALL_UNIVARIATE!$A:$H,MATCH('2| Univariate'!F$7,ALL_UNIVARIATE!$A$1:$H$1,0),FALSE)</f>
        <v>IMP</v>
      </c>
      <c r="G242">
        <f>VLOOKUP($C$3&amp;"_"&amp;$A242,ALL_UNIVARIATE!$A:$H,MATCH('2| Univariate'!G$7,ALL_UNIVARIATE!$A$1:$H$1,0),FALSE)</f>
        <v>-1</v>
      </c>
      <c r="H242">
        <f>VLOOKUP($C$3&amp;"_"&amp;$A242,ALL_UNIVARIATE!$A:$H,MATCH('2| Univariate'!H$7,ALL_UNIVARIATE!$A$1:$H$1,0),FALSE)</f>
        <v>1</v>
      </c>
    </row>
    <row r="243" spans="1:8" x14ac:dyDescent="0.25">
      <c r="A243" s="20">
        <v>236</v>
      </c>
      <c r="B243" t="str">
        <f>VLOOKUP($C$3&amp;"_"&amp;$A243,ALL_UNIVARIATE!$A:$H,MATCH('2| Univariate'!B$7,ALL_UNIVARIATE!$A$1:$H$1,0),FALSE)</f>
        <v>IMP_M2Q_L1Q</v>
      </c>
      <c r="C243" s="17">
        <f>VLOOKUP($C$3&amp;"_"&amp;$A243,ALL_UNIVARIATE!$A:$H,MATCH('2| Univariate'!C$7,ALL_UNIVARIATE!$A$1:$H$1,0),FALSE)</f>
        <v>-0.40410984235310599</v>
      </c>
      <c r="D243" s="17">
        <f>VLOOKUP($C$3&amp;"_"&amp;$A243,ALL_UNIVARIATE!$A:$H,MATCH('2| Univariate'!D$7,ALL_UNIVARIATE!$A$1:$H$1,0),FALSE)</f>
        <v>2.6775082480767799E-2</v>
      </c>
      <c r="E243" s="10">
        <f>VLOOKUP($C$3&amp;"_"&amp;$A243,ALL_UNIVARIATE!$A:$H,MATCH('2| Univariate'!E$7,ALL_UNIVARIATE!$A$1:$H$1,0),FALSE)</f>
        <v>0.163304764686652</v>
      </c>
      <c r="F243" t="str">
        <f>VLOOKUP($C$3&amp;"_"&amp;$A243,ALL_UNIVARIATE!$A:$H,MATCH('2| Univariate'!F$7,ALL_UNIVARIATE!$A$1:$H$1,0),FALSE)</f>
        <v>IMP</v>
      </c>
      <c r="G243">
        <f>VLOOKUP($C$3&amp;"_"&amp;$A243,ALL_UNIVARIATE!$A:$H,MATCH('2| Univariate'!G$7,ALL_UNIVARIATE!$A$1:$H$1,0),FALSE)</f>
        <v>-1</v>
      </c>
      <c r="H243">
        <f>VLOOKUP($C$3&amp;"_"&amp;$A243,ALL_UNIVARIATE!$A:$H,MATCH('2| Univariate'!H$7,ALL_UNIVARIATE!$A$1:$H$1,0),FALSE)</f>
        <v>1</v>
      </c>
    </row>
    <row r="244" spans="1:8" x14ac:dyDescent="0.25">
      <c r="A244" s="20">
        <v>237</v>
      </c>
      <c r="B244" t="str">
        <f>VLOOKUP($C$3&amp;"_"&amp;$A244,ALL_UNIVARIATE!$A:$H,MATCH('2| Univariate'!B$7,ALL_UNIVARIATE!$A$1:$H$1,0),FALSE)</f>
        <v>IMP_M1Q_L4Q</v>
      </c>
      <c r="C244" s="17">
        <f>VLOOKUP($C$3&amp;"_"&amp;$A244,ALL_UNIVARIATE!$A:$H,MATCH('2| Univariate'!C$7,ALL_UNIVARIATE!$A$1:$H$1,0),FALSE)</f>
        <v>-0.164691868554072</v>
      </c>
      <c r="D244" s="17">
        <f>VLOOKUP($C$3&amp;"_"&amp;$A244,ALL_UNIVARIATE!$A:$H,MATCH('2| Univariate'!D$7,ALL_UNIVARIATE!$A$1:$H$1,0),FALSE)</f>
        <v>0.38447241089123402</v>
      </c>
      <c r="E244" s="10">
        <f>VLOOKUP($C$3&amp;"_"&amp;$A244,ALL_UNIVARIATE!$A:$H,MATCH('2| Univariate'!E$7,ALL_UNIVARIATE!$A$1:$H$1,0),FALSE)</f>
        <v>2.71234115678319E-2</v>
      </c>
      <c r="F244" t="str">
        <f>VLOOKUP($C$3&amp;"_"&amp;$A244,ALL_UNIVARIATE!$A:$H,MATCH('2| Univariate'!F$7,ALL_UNIVARIATE!$A$1:$H$1,0),FALSE)</f>
        <v>IMP</v>
      </c>
      <c r="G244">
        <f>VLOOKUP($C$3&amp;"_"&amp;$A244,ALL_UNIVARIATE!$A:$H,MATCH('2| Univariate'!G$7,ALL_UNIVARIATE!$A$1:$H$1,0),FALSE)</f>
        <v>-1</v>
      </c>
      <c r="H244">
        <f>VLOOKUP($C$3&amp;"_"&amp;$A244,ALL_UNIVARIATE!$A:$H,MATCH('2| Univariate'!H$7,ALL_UNIVARIATE!$A$1:$H$1,0),FALSE)</f>
        <v>1</v>
      </c>
    </row>
    <row r="245" spans="1:8" x14ac:dyDescent="0.25">
      <c r="A245" s="20">
        <v>238</v>
      </c>
      <c r="B245" t="str">
        <f>VLOOKUP($C$3&amp;"_"&amp;$A245,ALL_UNIVARIATE!$A:$H,MATCH('2| Univariate'!B$7,ALL_UNIVARIATE!$A$1:$H$1,0),FALSE)</f>
        <v>IMP_M1Q_L3Q</v>
      </c>
      <c r="C245" s="17">
        <f>VLOOKUP($C$3&amp;"_"&amp;$A245,ALL_UNIVARIATE!$A:$H,MATCH('2| Univariate'!C$7,ALL_UNIVARIATE!$A$1:$H$1,0),FALSE)</f>
        <v>-0.20191792915717999</v>
      </c>
      <c r="D245" s="17">
        <f>VLOOKUP($C$3&amp;"_"&amp;$A245,ALL_UNIVARIATE!$A:$H,MATCH('2| Univariate'!D$7,ALL_UNIVARIATE!$A$1:$H$1,0),FALSE)</f>
        <v>0.28460740940361101</v>
      </c>
      <c r="E245" s="10">
        <f>VLOOKUP($C$3&amp;"_"&amp;$A245,ALL_UNIVARIATE!$A:$H,MATCH('2| Univariate'!E$7,ALL_UNIVARIATE!$A$1:$H$1,0),FALSE)</f>
        <v>4.0770850115123998E-2</v>
      </c>
      <c r="F245" t="str">
        <f>VLOOKUP($C$3&amp;"_"&amp;$A245,ALL_UNIVARIATE!$A:$H,MATCH('2| Univariate'!F$7,ALL_UNIVARIATE!$A$1:$H$1,0),FALSE)</f>
        <v>IMP</v>
      </c>
      <c r="G245">
        <f>VLOOKUP($C$3&amp;"_"&amp;$A245,ALL_UNIVARIATE!$A:$H,MATCH('2| Univariate'!G$7,ALL_UNIVARIATE!$A$1:$H$1,0),FALSE)</f>
        <v>-1</v>
      </c>
      <c r="H245">
        <f>VLOOKUP($C$3&amp;"_"&amp;$A245,ALL_UNIVARIATE!$A:$H,MATCH('2| Univariate'!H$7,ALL_UNIVARIATE!$A$1:$H$1,0),FALSE)</f>
        <v>1</v>
      </c>
    </row>
    <row r="246" spans="1:8" x14ac:dyDescent="0.25">
      <c r="A246" s="20">
        <v>239</v>
      </c>
      <c r="B246" t="str">
        <f>VLOOKUP($C$3&amp;"_"&amp;$A246,ALL_UNIVARIATE!$A:$H,MATCH('2| Univariate'!B$7,ALL_UNIVARIATE!$A$1:$H$1,0),FALSE)</f>
        <v>IMP_M1Q_L2Q</v>
      </c>
      <c r="C246" s="17">
        <f>VLOOKUP($C$3&amp;"_"&amp;$A246,ALL_UNIVARIATE!$A:$H,MATCH('2| Univariate'!C$7,ALL_UNIVARIATE!$A$1:$H$1,0),FALSE)</f>
        <v>-0.39566531292294599</v>
      </c>
      <c r="D246" s="17">
        <f>VLOOKUP($C$3&amp;"_"&amp;$A246,ALL_UNIVARIATE!$A:$H,MATCH('2| Univariate'!D$7,ALL_UNIVARIATE!$A$1:$H$1,0),FALSE)</f>
        <v>3.0444484518531999E-2</v>
      </c>
      <c r="E246" s="10">
        <f>VLOOKUP($C$3&amp;"_"&amp;$A246,ALL_UNIVARIATE!$A:$H,MATCH('2| Univariate'!E$7,ALL_UNIVARIATE!$A$1:$H$1,0),FALSE)</f>
        <v>0.15655103985041299</v>
      </c>
      <c r="F246" t="str">
        <f>VLOOKUP($C$3&amp;"_"&amp;$A246,ALL_UNIVARIATE!$A:$H,MATCH('2| Univariate'!F$7,ALL_UNIVARIATE!$A$1:$H$1,0),FALSE)</f>
        <v>IMP</v>
      </c>
      <c r="G246">
        <f>VLOOKUP($C$3&amp;"_"&amp;$A246,ALL_UNIVARIATE!$A:$H,MATCH('2| Univariate'!G$7,ALL_UNIVARIATE!$A$1:$H$1,0),FALSE)</f>
        <v>-1</v>
      </c>
      <c r="H246">
        <f>VLOOKUP($C$3&amp;"_"&amp;$A246,ALL_UNIVARIATE!$A:$H,MATCH('2| Univariate'!H$7,ALL_UNIVARIATE!$A$1:$H$1,0),FALSE)</f>
        <v>1</v>
      </c>
    </row>
    <row r="247" spans="1:8" x14ac:dyDescent="0.25">
      <c r="A247" s="20">
        <v>240</v>
      </c>
      <c r="B247" t="str">
        <f>VLOOKUP($C$3&amp;"_"&amp;$A247,ALL_UNIVARIATE!$A:$H,MATCH('2| Univariate'!B$7,ALL_UNIVARIATE!$A$1:$H$1,0),FALSE)</f>
        <v>IMP_M1Q_L1Q</v>
      </c>
      <c r="C247" s="17">
        <f>VLOOKUP($C$3&amp;"_"&amp;$A247,ALL_UNIVARIATE!$A:$H,MATCH('2| Univariate'!C$7,ALL_UNIVARIATE!$A$1:$H$1,0),FALSE)</f>
        <v>-0.38922578288313397</v>
      </c>
      <c r="D247" s="17">
        <f>VLOOKUP($C$3&amp;"_"&amp;$A247,ALL_UNIVARIATE!$A:$H,MATCH('2| Univariate'!D$7,ALL_UNIVARIATE!$A$1:$H$1,0),FALSE)</f>
        <v>3.3508554695334702E-2</v>
      </c>
      <c r="E247" s="10">
        <f>VLOOKUP($C$3&amp;"_"&amp;$A247,ALL_UNIVARIATE!$A:$H,MATCH('2| Univariate'!E$7,ALL_UNIVARIATE!$A$1:$H$1,0),FALSE)</f>
        <v>0.151496710060988</v>
      </c>
      <c r="F247" t="str">
        <f>VLOOKUP($C$3&amp;"_"&amp;$A247,ALL_UNIVARIATE!$A:$H,MATCH('2| Univariate'!F$7,ALL_UNIVARIATE!$A$1:$H$1,0),FALSE)</f>
        <v>IMP</v>
      </c>
      <c r="G247">
        <f>VLOOKUP($C$3&amp;"_"&amp;$A247,ALL_UNIVARIATE!$A:$H,MATCH('2| Univariate'!G$7,ALL_UNIVARIATE!$A$1:$H$1,0),FALSE)</f>
        <v>-1</v>
      </c>
      <c r="H247">
        <f>VLOOKUP($C$3&amp;"_"&amp;$A247,ALL_UNIVARIATE!$A:$H,MATCH('2| Univariate'!H$7,ALL_UNIVARIATE!$A$1:$H$1,0),FALSE)</f>
        <v>1</v>
      </c>
    </row>
    <row r="248" spans="1:8" x14ac:dyDescent="0.25">
      <c r="A248" s="20">
        <v>241</v>
      </c>
      <c r="B248" t="str">
        <f>VLOOKUP($C$3&amp;"_"&amp;$A248,ALL_UNIVARIATE!$A:$H,MATCH('2| Univariate'!B$7,ALL_UNIVARIATE!$A$1:$H$1,0),FALSE)</f>
        <v>EXP_M4Q_L4Q</v>
      </c>
      <c r="C248" s="17">
        <f>VLOOKUP($C$3&amp;"_"&amp;$A248,ALL_UNIVARIATE!$A:$H,MATCH('2| Univariate'!C$7,ALL_UNIVARIATE!$A$1:$H$1,0),FALSE)</f>
        <v>-0.228463449496007</v>
      </c>
      <c r="D248" s="17">
        <f>VLOOKUP($C$3&amp;"_"&amp;$A248,ALL_UNIVARIATE!$A:$H,MATCH('2| Univariate'!D$7,ALL_UNIVARIATE!$A$1:$H$1,0),FALSE)</f>
        <v>0.224627978256146</v>
      </c>
      <c r="E248" s="10">
        <f>VLOOKUP($C$3&amp;"_"&amp;$A248,ALL_UNIVARIATE!$A:$H,MATCH('2| Univariate'!E$7,ALL_UNIVARIATE!$A$1:$H$1,0),FALSE)</f>
        <v>5.2195547755614503E-2</v>
      </c>
      <c r="F248" t="str">
        <f>VLOOKUP($C$3&amp;"_"&amp;$A248,ALL_UNIVARIATE!$A:$H,MATCH('2| Univariate'!F$7,ALL_UNIVARIATE!$A$1:$H$1,0),FALSE)</f>
        <v>EXP</v>
      </c>
      <c r="G248">
        <f>VLOOKUP($C$3&amp;"_"&amp;$A248,ALL_UNIVARIATE!$A:$H,MATCH('2| Univariate'!G$7,ALL_UNIVARIATE!$A$1:$H$1,0),FALSE)</f>
        <v>-1</v>
      </c>
      <c r="H248">
        <f>VLOOKUP($C$3&amp;"_"&amp;$A248,ALL_UNIVARIATE!$A:$H,MATCH('2| Univariate'!H$7,ALL_UNIVARIATE!$A$1:$H$1,0),FALSE)</f>
        <v>1</v>
      </c>
    </row>
    <row r="249" spans="1:8" x14ac:dyDescent="0.25">
      <c r="A249" s="20">
        <v>242</v>
      </c>
      <c r="B249" t="str">
        <f>VLOOKUP($C$3&amp;"_"&amp;$A249,ALL_UNIVARIATE!$A:$H,MATCH('2| Univariate'!B$7,ALL_UNIVARIATE!$A$1:$H$1,0),FALSE)</f>
        <v>EXP_M4Q_L3Q</v>
      </c>
      <c r="C249" s="17">
        <f>VLOOKUP($C$3&amp;"_"&amp;$A249,ALL_UNIVARIATE!$A:$H,MATCH('2| Univariate'!C$7,ALL_UNIVARIATE!$A$1:$H$1,0),FALSE)</f>
        <v>-0.20961372714429299</v>
      </c>
      <c r="D249" s="17">
        <f>VLOOKUP($C$3&amp;"_"&amp;$A249,ALL_UNIVARIATE!$A:$H,MATCH('2| Univariate'!D$7,ALL_UNIVARIATE!$A$1:$H$1,0),FALSE)</f>
        <v>0.26625691670837898</v>
      </c>
      <c r="E249" s="10">
        <f>VLOOKUP($C$3&amp;"_"&amp;$A249,ALL_UNIVARIATE!$A:$H,MATCH('2| Univariate'!E$7,ALL_UNIVARIATE!$A$1:$H$1,0),FALSE)</f>
        <v>4.3937914607322798E-2</v>
      </c>
      <c r="F249" t="str">
        <f>VLOOKUP($C$3&amp;"_"&amp;$A249,ALL_UNIVARIATE!$A:$H,MATCH('2| Univariate'!F$7,ALL_UNIVARIATE!$A$1:$H$1,0),FALSE)</f>
        <v>EXP</v>
      </c>
      <c r="G249">
        <f>VLOOKUP($C$3&amp;"_"&amp;$A249,ALL_UNIVARIATE!$A:$H,MATCH('2| Univariate'!G$7,ALL_UNIVARIATE!$A$1:$H$1,0),FALSE)</f>
        <v>-1</v>
      </c>
      <c r="H249">
        <f>VLOOKUP($C$3&amp;"_"&amp;$A249,ALL_UNIVARIATE!$A:$H,MATCH('2| Univariate'!H$7,ALL_UNIVARIATE!$A$1:$H$1,0),FALSE)</f>
        <v>1</v>
      </c>
    </row>
    <row r="250" spans="1:8" x14ac:dyDescent="0.25">
      <c r="A250" s="20">
        <v>243</v>
      </c>
      <c r="B250" t="str">
        <f>VLOOKUP($C$3&amp;"_"&amp;$A250,ALL_UNIVARIATE!$A:$H,MATCH('2| Univariate'!B$7,ALL_UNIVARIATE!$A$1:$H$1,0),FALSE)</f>
        <v>EXP_M4Q_L2Q</v>
      </c>
      <c r="C250" s="17">
        <f>VLOOKUP($C$3&amp;"_"&amp;$A250,ALL_UNIVARIATE!$A:$H,MATCH('2| Univariate'!C$7,ALL_UNIVARIATE!$A$1:$H$1,0),FALSE)</f>
        <v>-0.26769681956159702</v>
      </c>
      <c r="D250" s="17">
        <f>VLOOKUP($C$3&amp;"_"&amp;$A250,ALL_UNIVARIATE!$A:$H,MATCH('2| Univariate'!D$7,ALL_UNIVARIATE!$A$1:$H$1,0),FALSE)</f>
        <v>0.15266294953850801</v>
      </c>
      <c r="E250" s="10">
        <f>VLOOKUP($C$3&amp;"_"&amp;$A250,ALL_UNIVARIATE!$A:$H,MATCH('2| Univariate'!E$7,ALL_UNIVARIATE!$A$1:$H$1,0),FALSE)</f>
        <v>7.1661587203394994E-2</v>
      </c>
      <c r="F250" t="str">
        <f>VLOOKUP($C$3&amp;"_"&amp;$A250,ALL_UNIVARIATE!$A:$H,MATCH('2| Univariate'!F$7,ALL_UNIVARIATE!$A$1:$H$1,0),FALSE)</f>
        <v>EXP</v>
      </c>
      <c r="G250">
        <f>VLOOKUP($C$3&amp;"_"&amp;$A250,ALL_UNIVARIATE!$A:$H,MATCH('2| Univariate'!G$7,ALL_UNIVARIATE!$A$1:$H$1,0),FALSE)</f>
        <v>-1</v>
      </c>
      <c r="H250">
        <f>VLOOKUP($C$3&amp;"_"&amp;$A250,ALL_UNIVARIATE!$A:$H,MATCH('2| Univariate'!H$7,ALL_UNIVARIATE!$A$1:$H$1,0),FALSE)</f>
        <v>1</v>
      </c>
    </row>
    <row r="251" spans="1:8" x14ac:dyDescent="0.25">
      <c r="A251" s="20">
        <v>244</v>
      </c>
      <c r="B251" t="str">
        <f>VLOOKUP($C$3&amp;"_"&amp;$A251,ALL_UNIVARIATE!$A:$H,MATCH('2| Univariate'!B$7,ALL_UNIVARIATE!$A$1:$H$1,0),FALSE)</f>
        <v>EXP_M4Q_L1Q</v>
      </c>
      <c r="C251" s="17">
        <f>VLOOKUP($C$3&amp;"_"&amp;$A251,ALL_UNIVARIATE!$A:$H,MATCH('2| Univariate'!C$7,ALL_UNIVARIATE!$A$1:$H$1,0),FALSE)</f>
        <v>-0.33122991098830601</v>
      </c>
      <c r="D251" s="17">
        <f>VLOOKUP($C$3&amp;"_"&amp;$A251,ALL_UNIVARIATE!$A:$H,MATCH('2| Univariate'!D$7,ALL_UNIVARIATE!$A$1:$H$1,0),FALSE)</f>
        <v>7.3777484284490796E-2</v>
      </c>
      <c r="E251" s="10">
        <f>VLOOKUP($C$3&amp;"_"&amp;$A251,ALL_UNIVARIATE!$A:$H,MATCH('2| Univariate'!E$7,ALL_UNIVARIATE!$A$1:$H$1,0),FALSE)</f>
        <v>0.109713253933321</v>
      </c>
      <c r="F251" t="str">
        <f>VLOOKUP($C$3&amp;"_"&amp;$A251,ALL_UNIVARIATE!$A:$H,MATCH('2| Univariate'!F$7,ALL_UNIVARIATE!$A$1:$H$1,0),FALSE)</f>
        <v>EXP</v>
      </c>
      <c r="G251">
        <f>VLOOKUP($C$3&amp;"_"&amp;$A251,ALL_UNIVARIATE!$A:$H,MATCH('2| Univariate'!G$7,ALL_UNIVARIATE!$A$1:$H$1,0),FALSE)</f>
        <v>-1</v>
      </c>
      <c r="H251">
        <f>VLOOKUP($C$3&amp;"_"&amp;$A251,ALL_UNIVARIATE!$A:$H,MATCH('2| Univariate'!H$7,ALL_UNIVARIATE!$A$1:$H$1,0),FALSE)</f>
        <v>1</v>
      </c>
    </row>
    <row r="252" spans="1:8" x14ac:dyDescent="0.25">
      <c r="A252" s="20">
        <v>245</v>
      </c>
      <c r="B252" t="str">
        <f>VLOOKUP($C$3&amp;"_"&amp;$A252,ALL_UNIVARIATE!$A:$H,MATCH('2| Univariate'!B$7,ALL_UNIVARIATE!$A$1:$H$1,0),FALSE)</f>
        <v>EXP_M3Q_L4Q</v>
      </c>
      <c r="C252" s="17">
        <f>VLOOKUP($C$3&amp;"_"&amp;$A252,ALL_UNIVARIATE!$A:$H,MATCH('2| Univariate'!C$7,ALL_UNIVARIATE!$A$1:$H$1,0),FALSE)</f>
        <v>-0.20118194980773599</v>
      </c>
      <c r="D252" s="17">
        <f>VLOOKUP($C$3&amp;"_"&amp;$A252,ALL_UNIVARIATE!$A:$H,MATCH('2| Univariate'!D$7,ALL_UNIVARIATE!$A$1:$H$1,0),FALSE)</f>
        <v>0.28640368304324698</v>
      </c>
      <c r="E252" s="10">
        <f>VLOOKUP($C$3&amp;"_"&amp;$A252,ALL_UNIVARIATE!$A:$H,MATCH('2| Univariate'!E$7,ALL_UNIVARIATE!$A$1:$H$1,0),FALSE)</f>
        <v>4.0474176928442698E-2</v>
      </c>
      <c r="F252" t="str">
        <f>VLOOKUP($C$3&amp;"_"&amp;$A252,ALL_UNIVARIATE!$A:$H,MATCH('2| Univariate'!F$7,ALL_UNIVARIATE!$A$1:$H$1,0),FALSE)</f>
        <v>EXP</v>
      </c>
      <c r="G252">
        <f>VLOOKUP($C$3&amp;"_"&amp;$A252,ALL_UNIVARIATE!$A:$H,MATCH('2| Univariate'!G$7,ALL_UNIVARIATE!$A$1:$H$1,0),FALSE)</f>
        <v>-1</v>
      </c>
      <c r="H252">
        <f>VLOOKUP($C$3&amp;"_"&amp;$A252,ALL_UNIVARIATE!$A:$H,MATCH('2| Univariate'!H$7,ALL_UNIVARIATE!$A$1:$H$1,0),FALSE)</f>
        <v>1</v>
      </c>
    </row>
    <row r="253" spans="1:8" x14ac:dyDescent="0.25">
      <c r="A253" s="20">
        <v>246</v>
      </c>
      <c r="B253" t="str">
        <f>VLOOKUP($C$3&amp;"_"&amp;$A253,ALL_UNIVARIATE!$A:$H,MATCH('2| Univariate'!B$7,ALL_UNIVARIATE!$A$1:$H$1,0),FALSE)</f>
        <v>EXP_M3Q_L3Q</v>
      </c>
      <c r="C253" s="17">
        <f>VLOOKUP($C$3&amp;"_"&amp;$A253,ALL_UNIVARIATE!$A:$H,MATCH('2| Univariate'!C$7,ALL_UNIVARIATE!$A$1:$H$1,0),FALSE)</f>
        <v>-0.192102268173202</v>
      </c>
      <c r="D253" s="17">
        <f>VLOOKUP($C$3&amp;"_"&amp;$A253,ALL_UNIVARIATE!$A:$H,MATCH('2| Univariate'!D$7,ALL_UNIVARIATE!$A$1:$H$1,0),FALSE)</f>
        <v>0.30915806166924398</v>
      </c>
      <c r="E253" s="10">
        <f>VLOOKUP($C$3&amp;"_"&amp;$A253,ALL_UNIVARIATE!$A:$H,MATCH('2| Univariate'!E$7,ALL_UNIVARIATE!$A$1:$H$1,0),FALSE)</f>
        <v>3.6903281437289097E-2</v>
      </c>
      <c r="F253" t="str">
        <f>VLOOKUP($C$3&amp;"_"&amp;$A253,ALL_UNIVARIATE!$A:$H,MATCH('2| Univariate'!F$7,ALL_UNIVARIATE!$A$1:$H$1,0),FALSE)</f>
        <v>EXP</v>
      </c>
      <c r="G253">
        <f>VLOOKUP($C$3&amp;"_"&amp;$A253,ALL_UNIVARIATE!$A:$H,MATCH('2| Univariate'!G$7,ALL_UNIVARIATE!$A$1:$H$1,0),FALSE)</f>
        <v>-1</v>
      </c>
      <c r="H253">
        <f>VLOOKUP($C$3&amp;"_"&amp;$A253,ALL_UNIVARIATE!$A:$H,MATCH('2| Univariate'!H$7,ALL_UNIVARIATE!$A$1:$H$1,0),FALSE)</f>
        <v>1</v>
      </c>
    </row>
    <row r="254" spans="1:8" x14ac:dyDescent="0.25">
      <c r="A254" s="20">
        <v>247</v>
      </c>
      <c r="B254" t="str">
        <f>VLOOKUP($C$3&amp;"_"&amp;$A254,ALL_UNIVARIATE!$A:$H,MATCH('2| Univariate'!B$7,ALL_UNIVARIATE!$A$1:$H$1,0),FALSE)</f>
        <v>EXP_M3Q_L2Q</v>
      </c>
      <c r="C254" s="17">
        <f>VLOOKUP($C$3&amp;"_"&amp;$A254,ALL_UNIVARIATE!$A:$H,MATCH('2| Univariate'!C$7,ALL_UNIVARIATE!$A$1:$H$1,0),FALSE)</f>
        <v>-0.29969734188874297</v>
      </c>
      <c r="D254" s="17">
        <f>VLOOKUP($C$3&amp;"_"&amp;$A254,ALL_UNIVARIATE!$A:$H,MATCH('2| Univariate'!D$7,ALL_UNIVARIATE!$A$1:$H$1,0),FALSE)</f>
        <v>0.107618079108889</v>
      </c>
      <c r="E254" s="10">
        <f>VLOOKUP($C$3&amp;"_"&amp;$A254,ALL_UNIVARIATE!$A:$H,MATCH('2| Univariate'!E$7,ALL_UNIVARIATE!$A$1:$H$1,0),FALSE)</f>
        <v>8.9818496735178499E-2</v>
      </c>
      <c r="F254" t="str">
        <f>VLOOKUP($C$3&amp;"_"&amp;$A254,ALL_UNIVARIATE!$A:$H,MATCH('2| Univariate'!F$7,ALL_UNIVARIATE!$A$1:$H$1,0),FALSE)</f>
        <v>EXP</v>
      </c>
      <c r="G254">
        <f>VLOOKUP($C$3&amp;"_"&amp;$A254,ALL_UNIVARIATE!$A:$H,MATCH('2| Univariate'!G$7,ALL_UNIVARIATE!$A$1:$H$1,0),FALSE)</f>
        <v>-1</v>
      </c>
      <c r="H254">
        <f>VLOOKUP($C$3&amp;"_"&amp;$A254,ALL_UNIVARIATE!$A:$H,MATCH('2| Univariate'!H$7,ALL_UNIVARIATE!$A$1:$H$1,0),FALSE)</f>
        <v>1</v>
      </c>
    </row>
    <row r="255" spans="1:8" x14ac:dyDescent="0.25">
      <c r="A255" s="20">
        <v>248</v>
      </c>
      <c r="B255" t="str">
        <f>VLOOKUP($C$3&amp;"_"&amp;$A255,ALL_UNIVARIATE!$A:$H,MATCH('2| Univariate'!B$7,ALL_UNIVARIATE!$A$1:$H$1,0),FALSE)</f>
        <v>EXP_M3Q_L1Q</v>
      </c>
      <c r="C255" s="17">
        <f>VLOOKUP($C$3&amp;"_"&amp;$A255,ALL_UNIVARIATE!$A:$H,MATCH('2| Univariate'!C$7,ALL_UNIVARIATE!$A$1:$H$1,0),FALSE)</f>
        <v>-0.35908980512308902</v>
      </c>
      <c r="D255" s="17">
        <f>VLOOKUP($C$3&amp;"_"&amp;$A255,ALL_UNIVARIATE!$A:$H,MATCH('2| Univariate'!D$7,ALL_UNIVARIATE!$A$1:$H$1,0),FALSE)</f>
        <v>5.1319509004150402E-2</v>
      </c>
      <c r="E255" s="10">
        <f>VLOOKUP($C$3&amp;"_"&amp;$A255,ALL_UNIVARIATE!$A:$H,MATCH('2| Univariate'!E$7,ALL_UNIVARIATE!$A$1:$H$1,0),FALSE)</f>
        <v>0.12894548814333801</v>
      </c>
      <c r="F255" t="str">
        <f>VLOOKUP($C$3&amp;"_"&amp;$A255,ALL_UNIVARIATE!$A:$H,MATCH('2| Univariate'!F$7,ALL_UNIVARIATE!$A$1:$H$1,0),FALSE)</f>
        <v>EXP</v>
      </c>
      <c r="G255">
        <f>VLOOKUP($C$3&amp;"_"&amp;$A255,ALL_UNIVARIATE!$A:$H,MATCH('2| Univariate'!G$7,ALL_UNIVARIATE!$A$1:$H$1,0),FALSE)</f>
        <v>-1</v>
      </c>
      <c r="H255">
        <f>VLOOKUP($C$3&amp;"_"&amp;$A255,ALL_UNIVARIATE!$A:$H,MATCH('2| Univariate'!H$7,ALL_UNIVARIATE!$A$1:$H$1,0),FALSE)</f>
        <v>1</v>
      </c>
    </row>
    <row r="256" spans="1:8" x14ac:dyDescent="0.25">
      <c r="A256" s="20">
        <v>249</v>
      </c>
      <c r="B256" t="str">
        <f>VLOOKUP($C$3&amp;"_"&amp;$A256,ALL_UNIVARIATE!$A:$H,MATCH('2| Univariate'!B$7,ALL_UNIVARIATE!$A$1:$H$1,0),FALSE)</f>
        <v>EXP_M2Q_L4Q</v>
      </c>
      <c r="C256" s="17">
        <f>VLOOKUP($C$3&amp;"_"&amp;$A256,ALL_UNIVARIATE!$A:$H,MATCH('2| Univariate'!C$7,ALL_UNIVARIATE!$A$1:$H$1,0),FALSE)</f>
        <v>-0.176111221523332</v>
      </c>
      <c r="D256" s="17">
        <f>VLOOKUP($C$3&amp;"_"&amp;$A256,ALL_UNIVARIATE!$A:$H,MATCH('2| Univariate'!D$7,ALL_UNIVARIATE!$A$1:$H$1,0),FALSE)</f>
        <v>0.35189604736999602</v>
      </c>
      <c r="E256" s="10">
        <f>VLOOKUP($C$3&amp;"_"&amp;$A256,ALL_UNIVARIATE!$A:$H,MATCH('2| Univariate'!E$7,ALL_UNIVARIATE!$A$1:$H$1,0),FALSE)</f>
        <v>3.1015162346440101E-2</v>
      </c>
      <c r="F256" t="str">
        <f>VLOOKUP($C$3&amp;"_"&amp;$A256,ALL_UNIVARIATE!$A:$H,MATCH('2| Univariate'!F$7,ALL_UNIVARIATE!$A$1:$H$1,0),FALSE)</f>
        <v>EXP</v>
      </c>
      <c r="G256">
        <f>VLOOKUP($C$3&amp;"_"&amp;$A256,ALL_UNIVARIATE!$A:$H,MATCH('2| Univariate'!G$7,ALL_UNIVARIATE!$A$1:$H$1,0),FALSE)</f>
        <v>-1</v>
      </c>
      <c r="H256">
        <f>VLOOKUP($C$3&amp;"_"&amp;$A256,ALL_UNIVARIATE!$A:$H,MATCH('2| Univariate'!H$7,ALL_UNIVARIATE!$A$1:$H$1,0),FALSE)</f>
        <v>1</v>
      </c>
    </row>
    <row r="257" spans="1:8" x14ac:dyDescent="0.25">
      <c r="A257" s="20">
        <v>250</v>
      </c>
      <c r="B257" t="str">
        <f>VLOOKUP($C$3&amp;"_"&amp;$A257,ALL_UNIVARIATE!$A:$H,MATCH('2| Univariate'!B$7,ALL_UNIVARIATE!$A$1:$H$1,0),FALSE)</f>
        <v>EXP_M2Q_L3Q</v>
      </c>
      <c r="C257" s="17">
        <f>VLOOKUP($C$3&amp;"_"&amp;$A257,ALL_UNIVARIATE!$A:$H,MATCH('2| Univariate'!C$7,ALL_UNIVARIATE!$A$1:$H$1,0),FALSE)</f>
        <v>-0.21380011301569901</v>
      </c>
      <c r="D257" s="17">
        <f>VLOOKUP($C$3&amp;"_"&amp;$A257,ALL_UNIVARIATE!$A:$H,MATCH('2| Univariate'!D$7,ALL_UNIVARIATE!$A$1:$H$1,0),FALSE)</f>
        <v>0.256605489374231</v>
      </c>
      <c r="E257" s="10">
        <f>VLOOKUP($C$3&amp;"_"&amp;$A257,ALL_UNIVARIATE!$A:$H,MATCH('2| Univariate'!E$7,ALL_UNIVARIATE!$A$1:$H$1,0),FALSE)</f>
        <v>4.5710488325525697E-2</v>
      </c>
      <c r="F257" t="str">
        <f>VLOOKUP($C$3&amp;"_"&amp;$A257,ALL_UNIVARIATE!$A:$H,MATCH('2| Univariate'!F$7,ALL_UNIVARIATE!$A$1:$H$1,0),FALSE)</f>
        <v>EXP</v>
      </c>
      <c r="G257">
        <f>VLOOKUP($C$3&amp;"_"&amp;$A257,ALL_UNIVARIATE!$A:$H,MATCH('2| Univariate'!G$7,ALL_UNIVARIATE!$A$1:$H$1,0),FALSE)</f>
        <v>-1</v>
      </c>
      <c r="H257">
        <f>VLOOKUP($C$3&amp;"_"&amp;$A257,ALL_UNIVARIATE!$A:$H,MATCH('2| Univariate'!H$7,ALL_UNIVARIATE!$A$1:$H$1,0),FALSE)</f>
        <v>1</v>
      </c>
    </row>
    <row r="258" spans="1:8" x14ac:dyDescent="0.25">
      <c r="A258" s="20">
        <v>251</v>
      </c>
      <c r="B258" t="str">
        <f>VLOOKUP($C$3&amp;"_"&amp;$A258,ALL_UNIVARIATE!$A:$H,MATCH('2| Univariate'!B$7,ALL_UNIVARIATE!$A$1:$H$1,0),FALSE)</f>
        <v>EXP_M2Q_L2Q</v>
      </c>
      <c r="C258" s="17">
        <f>VLOOKUP($C$3&amp;"_"&amp;$A258,ALL_UNIVARIATE!$A:$H,MATCH('2| Univariate'!C$7,ALL_UNIVARIATE!$A$1:$H$1,0),FALSE)</f>
        <v>-0.33357729176240603</v>
      </c>
      <c r="D258" s="17">
        <f>VLOOKUP($C$3&amp;"_"&amp;$A258,ALL_UNIVARIATE!$A:$H,MATCH('2| Univariate'!D$7,ALL_UNIVARIATE!$A$1:$H$1,0),FALSE)</f>
        <v>7.1633711425311594E-2</v>
      </c>
      <c r="E258" s="10">
        <f>VLOOKUP($C$3&amp;"_"&amp;$A258,ALL_UNIVARIATE!$A:$H,MATCH('2| Univariate'!E$7,ALL_UNIVARIATE!$A$1:$H$1,0),FALSE)</f>
        <v>0.111273809579541</v>
      </c>
      <c r="F258" t="str">
        <f>VLOOKUP($C$3&amp;"_"&amp;$A258,ALL_UNIVARIATE!$A:$H,MATCH('2| Univariate'!F$7,ALL_UNIVARIATE!$A$1:$H$1,0),FALSE)</f>
        <v>EXP</v>
      </c>
      <c r="G258">
        <f>VLOOKUP($C$3&amp;"_"&amp;$A258,ALL_UNIVARIATE!$A:$H,MATCH('2| Univariate'!G$7,ALL_UNIVARIATE!$A$1:$H$1,0),FALSE)</f>
        <v>-1</v>
      </c>
      <c r="H258">
        <f>VLOOKUP($C$3&amp;"_"&amp;$A258,ALL_UNIVARIATE!$A:$H,MATCH('2| Univariate'!H$7,ALL_UNIVARIATE!$A$1:$H$1,0),FALSE)</f>
        <v>1</v>
      </c>
    </row>
    <row r="259" spans="1:8" x14ac:dyDescent="0.25">
      <c r="A259" s="20">
        <v>252</v>
      </c>
      <c r="B259" t="str">
        <f>VLOOKUP($C$3&amp;"_"&amp;$A259,ALL_UNIVARIATE!$A:$H,MATCH('2| Univariate'!B$7,ALL_UNIVARIATE!$A$1:$H$1,0),FALSE)</f>
        <v>EXP_M2Q_L1Q</v>
      </c>
      <c r="C259" s="17">
        <f>VLOOKUP($C$3&amp;"_"&amp;$A259,ALL_UNIVARIATE!$A:$H,MATCH('2| Univariate'!C$7,ALL_UNIVARIATE!$A$1:$H$1,0),FALSE)</f>
        <v>-0.42263357437037302</v>
      </c>
      <c r="D259" s="17">
        <f>VLOOKUP($C$3&amp;"_"&amp;$A259,ALL_UNIVARIATE!$A:$H,MATCH('2| Univariate'!D$7,ALL_UNIVARIATE!$A$1:$H$1,0),FALSE)</f>
        <v>1.9980066521795001E-2</v>
      </c>
      <c r="E259" s="10">
        <f>VLOOKUP($C$3&amp;"_"&amp;$A259,ALL_UNIVARIATE!$A:$H,MATCH('2| Univariate'!E$7,ALL_UNIVARIATE!$A$1:$H$1,0),FALSE)</f>
        <v>0.17861913818507799</v>
      </c>
      <c r="F259" t="str">
        <f>VLOOKUP($C$3&amp;"_"&amp;$A259,ALL_UNIVARIATE!$A:$H,MATCH('2| Univariate'!F$7,ALL_UNIVARIATE!$A$1:$H$1,0),FALSE)</f>
        <v>EXP</v>
      </c>
      <c r="G259">
        <f>VLOOKUP($C$3&amp;"_"&amp;$A259,ALL_UNIVARIATE!$A:$H,MATCH('2| Univariate'!G$7,ALL_UNIVARIATE!$A$1:$H$1,0),FALSE)</f>
        <v>-1</v>
      </c>
      <c r="H259">
        <f>VLOOKUP($C$3&amp;"_"&amp;$A259,ALL_UNIVARIATE!$A:$H,MATCH('2| Univariate'!H$7,ALL_UNIVARIATE!$A$1:$H$1,0),FALSE)</f>
        <v>1</v>
      </c>
    </row>
    <row r="260" spans="1:8" x14ac:dyDescent="0.25">
      <c r="A260" s="20">
        <v>253</v>
      </c>
      <c r="B260" t="str">
        <f>VLOOKUP($C$3&amp;"_"&amp;$A260,ALL_UNIVARIATE!$A:$H,MATCH('2| Univariate'!B$7,ALL_UNIVARIATE!$A$1:$H$1,0),FALSE)</f>
        <v>EXP_M1Q_L4Q</v>
      </c>
      <c r="C260" s="17">
        <f>VLOOKUP($C$3&amp;"_"&amp;$A260,ALL_UNIVARIATE!$A:$H,MATCH('2| Univariate'!C$7,ALL_UNIVARIATE!$A$1:$H$1,0),FALSE)</f>
        <v>-0.206537487341099</v>
      </c>
      <c r="D260" s="17">
        <f>VLOOKUP($C$3&amp;"_"&amp;$A260,ALL_UNIVARIATE!$A:$H,MATCH('2| Univariate'!D$7,ALL_UNIVARIATE!$A$1:$H$1,0),FALSE)</f>
        <v>0.27349751948133399</v>
      </c>
      <c r="E260" s="10">
        <f>VLOOKUP($C$3&amp;"_"&amp;$A260,ALL_UNIVARIATE!$A:$H,MATCH('2| Univariate'!E$7,ALL_UNIVARIATE!$A$1:$H$1,0),FALSE)</f>
        <v>4.2657733677174799E-2</v>
      </c>
      <c r="F260" t="str">
        <f>VLOOKUP($C$3&amp;"_"&amp;$A260,ALL_UNIVARIATE!$A:$H,MATCH('2| Univariate'!F$7,ALL_UNIVARIATE!$A$1:$H$1,0),FALSE)</f>
        <v>EXP</v>
      </c>
      <c r="G260">
        <f>VLOOKUP($C$3&amp;"_"&amp;$A260,ALL_UNIVARIATE!$A:$H,MATCH('2| Univariate'!G$7,ALL_UNIVARIATE!$A$1:$H$1,0),FALSE)</f>
        <v>-1</v>
      </c>
      <c r="H260">
        <f>VLOOKUP($C$3&amp;"_"&amp;$A260,ALL_UNIVARIATE!$A:$H,MATCH('2| Univariate'!H$7,ALL_UNIVARIATE!$A$1:$H$1,0),FALSE)</f>
        <v>1</v>
      </c>
    </row>
    <row r="261" spans="1:8" x14ac:dyDescent="0.25">
      <c r="A261" s="20">
        <v>254</v>
      </c>
      <c r="B261" t="str">
        <f>VLOOKUP($C$3&amp;"_"&amp;$A261,ALL_UNIVARIATE!$A:$H,MATCH('2| Univariate'!B$7,ALL_UNIVARIATE!$A$1:$H$1,0),FALSE)</f>
        <v>EXP_M1Q_L3Q</v>
      </c>
      <c r="C261" s="17">
        <f>VLOOKUP($C$3&amp;"_"&amp;$A261,ALL_UNIVARIATE!$A:$H,MATCH('2| Univariate'!C$7,ALL_UNIVARIATE!$A$1:$H$1,0),FALSE)</f>
        <v>-0.20598760761893001</v>
      </c>
      <c r="D261" s="17">
        <f>VLOOKUP($C$3&amp;"_"&amp;$A261,ALL_UNIVARIATE!$A:$H,MATCH('2| Univariate'!D$7,ALL_UNIVARIATE!$A$1:$H$1,0),FALSE)</f>
        <v>0.274805054426498</v>
      </c>
      <c r="E261" s="10">
        <f>VLOOKUP($C$3&amp;"_"&amp;$A261,ALL_UNIVARIATE!$A:$H,MATCH('2| Univariate'!E$7,ALL_UNIVARIATE!$A$1:$H$1,0),FALSE)</f>
        <v>4.2430894492570703E-2</v>
      </c>
      <c r="F261" t="str">
        <f>VLOOKUP($C$3&amp;"_"&amp;$A261,ALL_UNIVARIATE!$A:$H,MATCH('2| Univariate'!F$7,ALL_UNIVARIATE!$A$1:$H$1,0),FALSE)</f>
        <v>EXP</v>
      </c>
      <c r="G261">
        <f>VLOOKUP($C$3&amp;"_"&amp;$A261,ALL_UNIVARIATE!$A:$H,MATCH('2| Univariate'!G$7,ALL_UNIVARIATE!$A$1:$H$1,0),FALSE)</f>
        <v>-1</v>
      </c>
      <c r="H261">
        <f>VLOOKUP($C$3&amp;"_"&amp;$A261,ALL_UNIVARIATE!$A:$H,MATCH('2| Univariate'!H$7,ALL_UNIVARIATE!$A$1:$H$1,0),FALSE)</f>
        <v>1</v>
      </c>
    </row>
    <row r="262" spans="1:8" x14ac:dyDescent="0.25">
      <c r="A262" s="20">
        <v>255</v>
      </c>
      <c r="B262" t="str">
        <f>VLOOKUP($C$3&amp;"_"&amp;$A262,ALL_UNIVARIATE!$A:$H,MATCH('2| Univariate'!B$7,ALL_UNIVARIATE!$A$1:$H$1,0),FALSE)</f>
        <v>EXP_M1Q_L2Q</v>
      </c>
      <c r="C262" s="17">
        <f>VLOOKUP($C$3&amp;"_"&amp;$A262,ALL_UNIVARIATE!$A:$H,MATCH('2| Univariate'!C$7,ALL_UNIVARIATE!$A$1:$H$1,0),FALSE)</f>
        <v>-0.43669555713492297</v>
      </c>
      <c r="D262" s="17">
        <f>VLOOKUP($C$3&amp;"_"&amp;$A262,ALL_UNIVARIATE!$A:$H,MATCH('2| Univariate'!D$7,ALL_UNIVARIATE!$A$1:$H$1,0),FALSE)</f>
        <v>1.58311662827758E-2</v>
      </c>
      <c r="E262" s="10">
        <f>VLOOKUP($C$3&amp;"_"&amp;$A262,ALL_UNIVARIATE!$A:$H,MATCH('2| Univariate'!E$7,ALL_UNIVARIATE!$A$1:$H$1,0),FALSE)</f>
        <v>0.19070300962138001</v>
      </c>
      <c r="F262" t="str">
        <f>VLOOKUP($C$3&amp;"_"&amp;$A262,ALL_UNIVARIATE!$A:$H,MATCH('2| Univariate'!F$7,ALL_UNIVARIATE!$A$1:$H$1,0),FALSE)</f>
        <v>EXP</v>
      </c>
      <c r="G262">
        <f>VLOOKUP($C$3&amp;"_"&amp;$A262,ALL_UNIVARIATE!$A:$H,MATCH('2| Univariate'!G$7,ALL_UNIVARIATE!$A$1:$H$1,0),FALSE)</f>
        <v>-1</v>
      </c>
      <c r="H262">
        <f>VLOOKUP($C$3&amp;"_"&amp;$A262,ALL_UNIVARIATE!$A:$H,MATCH('2| Univariate'!H$7,ALL_UNIVARIATE!$A$1:$H$1,0),FALSE)</f>
        <v>1</v>
      </c>
    </row>
    <row r="263" spans="1:8" x14ac:dyDescent="0.25">
      <c r="A263" s="20">
        <v>256</v>
      </c>
      <c r="B263" t="str">
        <f>VLOOKUP($C$3&amp;"_"&amp;$A263,ALL_UNIVARIATE!$A:$H,MATCH('2| Univariate'!B$7,ALL_UNIVARIATE!$A$1:$H$1,0),FALSE)</f>
        <v>EXP_M1Q_L1Q</v>
      </c>
      <c r="C263" s="17">
        <f>VLOOKUP($C$3&amp;"_"&amp;$A263,ALL_UNIVARIATE!$A:$H,MATCH('2| Univariate'!C$7,ALL_UNIVARIATE!$A$1:$H$1,0),FALSE)</f>
        <v>-0.37340296754633701</v>
      </c>
      <c r="D263" s="17">
        <f>VLOOKUP($C$3&amp;"_"&amp;$A263,ALL_UNIVARIATE!$A:$H,MATCH('2| Univariate'!D$7,ALL_UNIVARIATE!$A$1:$H$1,0),FALSE)</f>
        <v>4.2103912556079003E-2</v>
      </c>
      <c r="E263" s="10">
        <f>VLOOKUP($C$3&amp;"_"&amp;$A263,ALL_UNIVARIATE!$A:$H,MATCH('2| Univariate'!E$7,ALL_UNIVARIATE!$A$1:$H$1,0),FALSE)</f>
        <v>0.13942977617241001</v>
      </c>
      <c r="F263" t="str">
        <f>VLOOKUP($C$3&amp;"_"&amp;$A263,ALL_UNIVARIATE!$A:$H,MATCH('2| Univariate'!F$7,ALL_UNIVARIATE!$A$1:$H$1,0),FALSE)</f>
        <v>EXP</v>
      </c>
      <c r="G263">
        <f>VLOOKUP($C$3&amp;"_"&amp;$A263,ALL_UNIVARIATE!$A:$H,MATCH('2| Univariate'!G$7,ALL_UNIVARIATE!$A$1:$H$1,0),FALSE)</f>
        <v>-1</v>
      </c>
      <c r="H263">
        <f>VLOOKUP($C$3&amp;"_"&amp;$A263,ALL_UNIVARIATE!$A:$H,MATCH('2| Univariate'!H$7,ALL_UNIVARIATE!$A$1:$H$1,0),FALSE)</f>
        <v>1</v>
      </c>
    </row>
    <row r="264" spans="1:8" x14ac:dyDescent="0.25">
      <c r="A264" s="20">
        <v>257</v>
      </c>
      <c r="B264" t="str">
        <f>VLOOKUP($C$3&amp;"_"&amp;$A264,ALL_UNIVARIATE!$A:$H,MATCH('2| Univariate'!B$7,ALL_UNIVARIATE!$A$1:$H$1,0),FALSE)</f>
        <v>CCI_M4Q_L4Q</v>
      </c>
      <c r="C264" s="17">
        <f>VLOOKUP($C$3&amp;"_"&amp;$A264,ALL_UNIVARIATE!$A:$H,MATCH('2| Univariate'!C$7,ALL_UNIVARIATE!$A$1:$H$1,0),FALSE)</f>
        <v>0.18162209480976299</v>
      </c>
      <c r="D264" s="17">
        <f>VLOOKUP($C$3&amp;"_"&amp;$A264,ALL_UNIVARIATE!$A:$H,MATCH('2| Univariate'!D$7,ALL_UNIVARIATE!$A$1:$H$1,0),FALSE)</f>
        <v>0.33678555991576298</v>
      </c>
      <c r="E264" s="10">
        <f>VLOOKUP($C$3&amp;"_"&amp;$A264,ALL_UNIVARIATE!$A:$H,MATCH('2| Univariate'!E$7,ALL_UNIVARIATE!$A$1:$H$1,0),FALSE)</f>
        <v>3.2986585323086397E-2</v>
      </c>
      <c r="F264" t="str">
        <f>VLOOKUP($C$3&amp;"_"&amp;$A264,ALL_UNIVARIATE!$A:$H,MATCH('2| Univariate'!F$7,ALL_UNIVARIATE!$A$1:$H$1,0),FALSE)</f>
        <v>CCI</v>
      </c>
      <c r="G264">
        <f>VLOOKUP($C$3&amp;"_"&amp;$A264,ALL_UNIVARIATE!$A:$H,MATCH('2| Univariate'!G$7,ALL_UNIVARIATE!$A$1:$H$1,0),FALSE)</f>
        <v>-1</v>
      </c>
      <c r="H264">
        <f>VLOOKUP($C$3&amp;"_"&amp;$A264,ALL_UNIVARIATE!$A:$H,MATCH('2| Univariate'!H$7,ALL_UNIVARIATE!$A$1:$H$1,0),FALSE)</f>
        <v>0</v>
      </c>
    </row>
    <row r="265" spans="1:8" x14ac:dyDescent="0.25">
      <c r="A265" s="20">
        <v>258</v>
      </c>
      <c r="B265" t="str">
        <f>VLOOKUP($C$3&amp;"_"&amp;$A265,ALL_UNIVARIATE!$A:$H,MATCH('2| Univariate'!B$7,ALL_UNIVARIATE!$A$1:$H$1,0),FALSE)</f>
        <v>CCI_M4Q_L3Q</v>
      </c>
      <c r="C265" s="17">
        <f>VLOOKUP($C$3&amp;"_"&amp;$A265,ALL_UNIVARIATE!$A:$H,MATCH('2| Univariate'!C$7,ALL_UNIVARIATE!$A$1:$H$1,0),FALSE)</f>
        <v>0.186218099635168</v>
      </c>
      <c r="D265" s="17">
        <f>VLOOKUP($C$3&amp;"_"&amp;$A265,ALL_UNIVARIATE!$A:$H,MATCH('2| Univariate'!D$7,ALL_UNIVARIATE!$A$1:$H$1,0),FALSE)</f>
        <v>0.32449031774169801</v>
      </c>
      <c r="E265" s="10">
        <f>VLOOKUP($C$3&amp;"_"&amp;$A265,ALL_UNIVARIATE!$A:$H,MATCH('2| Univariate'!E$7,ALL_UNIVARIATE!$A$1:$H$1,0),FALSE)</f>
        <v>3.4677180631733397E-2</v>
      </c>
      <c r="F265" t="str">
        <f>VLOOKUP($C$3&amp;"_"&amp;$A265,ALL_UNIVARIATE!$A:$H,MATCH('2| Univariate'!F$7,ALL_UNIVARIATE!$A$1:$H$1,0),FALSE)</f>
        <v>CCI</v>
      </c>
      <c r="G265">
        <f>VLOOKUP($C$3&amp;"_"&amp;$A265,ALL_UNIVARIATE!$A:$H,MATCH('2| Univariate'!G$7,ALL_UNIVARIATE!$A$1:$H$1,0),FALSE)</f>
        <v>-1</v>
      </c>
      <c r="H265">
        <f>VLOOKUP($C$3&amp;"_"&amp;$A265,ALL_UNIVARIATE!$A:$H,MATCH('2| Univariate'!H$7,ALL_UNIVARIATE!$A$1:$H$1,0),FALSE)</f>
        <v>0</v>
      </c>
    </row>
    <row r="266" spans="1:8" x14ac:dyDescent="0.25">
      <c r="A266" s="20">
        <v>259</v>
      </c>
      <c r="B266" t="str">
        <f>VLOOKUP($C$3&amp;"_"&amp;$A266,ALL_UNIVARIATE!$A:$H,MATCH('2| Univariate'!B$7,ALL_UNIVARIATE!$A$1:$H$1,0),FALSE)</f>
        <v>CCI_M4Q_L2Q</v>
      </c>
      <c r="C266" s="17">
        <f>VLOOKUP($C$3&amp;"_"&amp;$A266,ALL_UNIVARIATE!$A:$H,MATCH('2| Univariate'!C$7,ALL_UNIVARIATE!$A$1:$H$1,0),FALSE)</f>
        <v>0.169385165698901</v>
      </c>
      <c r="D266" s="17">
        <f>VLOOKUP($C$3&amp;"_"&amp;$A266,ALL_UNIVARIATE!$A:$H,MATCH('2| Univariate'!D$7,ALL_UNIVARIATE!$A$1:$H$1,0),FALSE)</f>
        <v>0.37087837452710098</v>
      </c>
      <c r="E266" s="10">
        <f>VLOOKUP($C$3&amp;"_"&amp;$A266,ALL_UNIVARIATE!$A:$H,MATCH('2| Univariate'!E$7,ALL_UNIVARIATE!$A$1:$H$1,0),FALSE)</f>
        <v>2.8691334358844502E-2</v>
      </c>
      <c r="F266" t="str">
        <f>VLOOKUP($C$3&amp;"_"&amp;$A266,ALL_UNIVARIATE!$A:$H,MATCH('2| Univariate'!F$7,ALL_UNIVARIATE!$A$1:$H$1,0),FALSE)</f>
        <v>CCI</v>
      </c>
      <c r="G266">
        <f>VLOOKUP($C$3&amp;"_"&amp;$A266,ALL_UNIVARIATE!$A:$H,MATCH('2| Univariate'!G$7,ALL_UNIVARIATE!$A$1:$H$1,0),FALSE)</f>
        <v>-1</v>
      </c>
      <c r="H266">
        <f>VLOOKUP($C$3&amp;"_"&amp;$A266,ALL_UNIVARIATE!$A:$H,MATCH('2| Univariate'!H$7,ALL_UNIVARIATE!$A$1:$H$1,0),FALSE)</f>
        <v>0</v>
      </c>
    </row>
    <row r="267" spans="1:8" x14ac:dyDescent="0.25">
      <c r="A267" s="20">
        <v>260</v>
      </c>
      <c r="B267" t="str">
        <f>VLOOKUP($C$3&amp;"_"&amp;$A267,ALL_UNIVARIATE!$A:$H,MATCH('2| Univariate'!B$7,ALL_UNIVARIATE!$A$1:$H$1,0),FALSE)</f>
        <v>CCI_M4Q_L1Q</v>
      </c>
      <c r="C267" s="17">
        <f>VLOOKUP($C$3&amp;"_"&amp;$A267,ALL_UNIVARIATE!$A:$H,MATCH('2| Univariate'!C$7,ALL_UNIVARIATE!$A$1:$H$1,0),FALSE)</f>
        <v>0.17822688100131001</v>
      </c>
      <c r="D267" s="17">
        <f>VLOOKUP($C$3&amp;"_"&amp;$A267,ALL_UNIVARIATE!$A:$H,MATCH('2| Univariate'!D$7,ALL_UNIVARIATE!$A$1:$H$1,0),FALSE)</f>
        <v>0.34604773641849401</v>
      </c>
      <c r="E267" s="10">
        <f>VLOOKUP($C$3&amp;"_"&amp;$A267,ALL_UNIVARIATE!$A:$H,MATCH('2| Univariate'!E$7,ALL_UNIVARIATE!$A$1:$H$1,0),FALSE)</f>
        <v>3.1764821111455399E-2</v>
      </c>
      <c r="F267" t="str">
        <f>VLOOKUP($C$3&amp;"_"&amp;$A267,ALL_UNIVARIATE!$A:$H,MATCH('2| Univariate'!F$7,ALL_UNIVARIATE!$A$1:$H$1,0),FALSE)</f>
        <v>CCI</v>
      </c>
      <c r="G267">
        <f>VLOOKUP($C$3&amp;"_"&amp;$A267,ALL_UNIVARIATE!$A:$H,MATCH('2| Univariate'!G$7,ALL_UNIVARIATE!$A$1:$H$1,0),FALSE)</f>
        <v>-1</v>
      </c>
      <c r="H267">
        <f>VLOOKUP($C$3&amp;"_"&amp;$A267,ALL_UNIVARIATE!$A:$H,MATCH('2| Univariate'!H$7,ALL_UNIVARIATE!$A$1:$H$1,0),FALSE)</f>
        <v>0</v>
      </c>
    </row>
    <row r="268" spans="1:8" x14ac:dyDescent="0.25">
      <c r="A268" s="20">
        <v>261</v>
      </c>
      <c r="B268" t="str">
        <f>VLOOKUP($C$3&amp;"_"&amp;$A268,ALL_UNIVARIATE!$A:$H,MATCH('2| Univariate'!B$7,ALL_UNIVARIATE!$A$1:$H$1,0),FALSE)</f>
        <v>CCI_M3Q_L4Q</v>
      </c>
      <c r="C268" s="17">
        <f>VLOOKUP($C$3&amp;"_"&amp;$A268,ALL_UNIVARIATE!$A:$H,MATCH('2| Univariate'!C$7,ALL_UNIVARIATE!$A$1:$H$1,0),FALSE)</f>
        <v>0.19152803163177901</v>
      </c>
      <c r="D268" s="17">
        <f>VLOOKUP($C$3&amp;"_"&amp;$A268,ALL_UNIVARIATE!$A:$H,MATCH('2| Univariate'!D$7,ALL_UNIVARIATE!$A$1:$H$1,0),FALSE)</f>
        <v>0.31063406715305197</v>
      </c>
      <c r="E268" s="10">
        <f>VLOOKUP($C$3&amp;"_"&amp;$A268,ALL_UNIVARIATE!$A:$H,MATCH('2| Univariate'!E$7,ALL_UNIVARIATE!$A$1:$H$1,0),FALSE)</f>
        <v>3.6682986900744098E-2</v>
      </c>
      <c r="F268" t="str">
        <f>VLOOKUP($C$3&amp;"_"&amp;$A268,ALL_UNIVARIATE!$A:$H,MATCH('2| Univariate'!F$7,ALL_UNIVARIATE!$A$1:$H$1,0),FALSE)</f>
        <v>CCI</v>
      </c>
      <c r="G268">
        <f>VLOOKUP($C$3&amp;"_"&amp;$A268,ALL_UNIVARIATE!$A:$H,MATCH('2| Univariate'!G$7,ALL_UNIVARIATE!$A$1:$H$1,0),FALSE)</f>
        <v>-1</v>
      </c>
      <c r="H268">
        <f>VLOOKUP($C$3&amp;"_"&amp;$A268,ALL_UNIVARIATE!$A:$H,MATCH('2| Univariate'!H$7,ALL_UNIVARIATE!$A$1:$H$1,0),FALSE)</f>
        <v>0</v>
      </c>
    </row>
    <row r="269" spans="1:8" x14ac:dyDescent="0.25">
      <c r="A269" s="20">
        <v>262</v>
      </c>
      <c r="B269" t="str">
        <f>VLOOKUP($C$3&amp;"_"&amp;$A269,ALL_UNIVARIATE!$A:$H,MATCH('2| Univariate'!B$7,ALL_UNIVARIATE!$A$1:$H$1,0),FALSE)</f>
        <v>CCI_M3Q_L3Q</v>
      </c>
      <c r="C269" s="17">
        <f>VLOOKUP($C$3&amp;"_"&amp;$A269,ALL_UNIVARIATE!$A:$H,MATCH('2| Univariate'!C$7,ALL_UNIVARIATE!$A$1:$H$1,0),FALSE)</f>
        <v>0.18022841707946599</v>
      </c>
      <c r="D269" s="17">
        <f>VLOOKUP($C$3&amp;"_"&amp;$A269,ALL_UNIVARIATE!$A:$H,MATCH('2| Univariate'!D$7,ALL_UNIVARIATE!$A$1:$H$1,0),FALSE)</f>
        <v>0.340569129680386</v>
      </c>
      <c r="E269" s="10">
        <f>VLOOKUP($C$3&amp;"_"&amp;$A269,ALL_UNIVARIATE!$A:$H,MATCH('2| Univariate'!E$7,ALL_UNIVARIATE!$A$1:$H$1,0),FALSE)</f>
        <v>3.24822823229702E-2</v>
      </c>
      <c r="F269" t="str">
        <f>VLOOKUP($C$3&amp;"_"&amp;$A269,ALL_UNIVARIATE!$A:$H,MATCH('2| Univariate'!F$7,ALL_UNIVARIATE!$A$1:$H$1,0),FALSE)</f>
        <v>CCI</v>
      </c>
      <c r="G269">
        <f>VLOOKUP($C$3&amp;"_"&amp;$A269,ALL_UNIVARIATE!$A:$H,MATCH('2| Univariate'!G$7,ALL_UNIVARIATE!$A$1:$H$1,0),FALSE)</f>
        <v>-1</v>
      </c>
      <c r="H269">
        <f>VLOOKUP($C$3&amp;"_"&amp;$A269,ALL_UNIVARIATE!$A:$H,MATCH('2| Univariate'!H$7,ALL_UNIVARIATE!$A$1:$H$1,0),FALSE)</f>
        <v>0</v>
      </c>
    </row>
    <row r="270" spans="1:8" x14ac:dyDescent="0.25">
      <c r="A270" s="20">
        <v>263</v>
      </c>
      <c r="B270" t="str">
        <f>VLOOKUP($C$3&amp;"_"&amp;$A270,ALL_UNIVARIATE!$A:$H,MATCH('2| Univariate'!B$7,ALL_UNIVARIATE!$A$1:$H$1,0),FALSE)</f>
        <v>CCI_M3Q_L2Q</v>
      </c>
      <c r="C270" s="17">
        <f>VLOOKUP($C$3&amp;"_"&amp;$A270,ALL_UNIVARIATE!$A:$H,MATCH('2| Univariate'!C$7,ALL_UNIVARIATE!$A$1:$H$1,0),FALSE)</f>
        <v>0.15810000303395699</v>
      </c>
      <c r="D270" s="17">
        <f>VLOOKUP($C$3&amp;"_"&amp;$A270,ALL_UNIVARIATE!$A:$H,MATCH('2| Univariate'!D$7,ALL_UNIVARIATE!$A$1:$H$1,0),FALSE)</f>
        <v>0.40404406511719598</v>
      </c>
      <c r="E270" s="10">
        <f>VLOOKUP($C$3&amp;"_"&amp;$A270,ALL_UNIVARIATE!$A:$H,MATCH('2| Univariate'!E$7,ALL_UNIVARIATE!$A$1:$H$1,0),FALSE)</f>
        <v>2.4995610959337399E-2</v>
      </c>
      <c r="F270" t="str">
        <f>VLOOKUP($C$3&amp;"_"&amp;$A270,ALL_UNIVARIATE!$A:$H,MATCH('2| Univariate'!F$7,ALL_UNIVARIATE!$A$1:$H$1,0),FALSE)</f>
        <v>CCI</v>
      </c>
      <c r="G270">
        <f>VLOOKUP($C$3&amp;"_"&amp;$A270,ALL_UNIVARIATE!$A:$H,MATCH('2| Univariate'!G$7,ALL_UNIVARIATE!$A$1:$H$1,0),FALSE)</f>
        <v>-1</v>
      </c>
      <c r="H270">
        <f>VLOOKUP($C$3&amp;"_"&amp;$A270,ALL_UNIVARIATE!$A:$H,MATCH('2| Univariate'!H$7,ALL_UNIVARIATE!$A$1:$H$1,0),FALSE)</f>
        <v>0</v>
      </c>
    </row>
    <row r="271" spans="1:8" x14ac:dyDescent="0.25">
      <c r="A271" s="20">
        <v>264</v>
      </c>
      <c r="B271" t="str">
        <f>VLOOKUP($C$3&amp;"_"&amp;$A271,ALL_UNIVARIATE!$A:$H,MATCH('2| Univariate'!B$7,ALL_UNIVARIATE!$A$1:$H$1,0),FALSE)</f>
        <v>CCI_M3Q_L1Q</v>
      </c>
      <c r="C271" s="17">
        <f>VLOOKUP($C$3&amp;"_"&amp;$A271,ALL_UNIVARIATE!$A:$H,MATCH('2| Univariate'!C$7,ALL_UNIVARIATE!$A$1:$H$1,0),FALSE)</f>
        <v>0.17667909988778999</v>
      </c>
      <c r="D271" s="17">
        <f>VLOOKUP($C$3&amp;"_"&amp;$A271,ALL_UNIVARIATE!$A:$H,MATCH('2| Univariate'!D$7,ALL_UNIVARIATE!$A$1:$H$1,0),FALSE)</f>
        <v>0.35032048679278999</v>
      </c>
      <c r="E271" s="10">
        <f>VLOOKUP($C$3&amp;"_"&amp;$A271,ALL_UNIVARIATE!$A:$H,MATCH('2| Univariate'!E$7,ALL_UNIVARIATE!$A$1:$H$1,0),FALSE)</f>
        <v>3.1215504337159899E-2</v>
      </c>
      <c r="F271" t="str">
        <f>VLOOKUP($C$3&amp;"_"&amp;$A271,ALL_UNIVARIATE!$A:$H,MATCH('2| Univariate'!F$7,ALL_UNIVARIATE!$A$1:$H$1,0),FALSE)</f>
        <v>CCI</v>
      </c>
      <c r="G271">
        <f>VLOOKUP($C$3&amp;"_"&amp;$A271,ALL_UNIVARIATE!$A:$H,MATCH('2| Univariate'!G$7,ALL_UNIVARIATE!$A$1:$H$1,0),FALSE)</f>
        <v>-1</v>
      </c>
      <c r="H271">
        <f>VLOOKUP($C$3&amp;"_"&amp;$A271,ALL_UNIVARIATE!$A:$H,MATCH('2| Univariate'!H$7,ALL_UNIVARIATE!$A$1:$H$1,0),FALSE)</f>
        <v>0</v>
      </c>
    </row>
    <row r="272" spans="1:8" x14ac:dyDescent="0.25">
      <c r="A272" s="20">
        <v>265</v>
      </c>
      <c r="B272" t="str">
        <f>VLOOKUP($C$3&amp;"_"&amp;$A272,ALL_UNIVARIATE!$A:$H,MATCH('2| Univariate'!B$7,ALL_UNIVARIATE!$A$1:$H$1,0),FALSE)</f>
        <v>CCI_M2Q_L4Q</v>
      </c>
      <c r="C272" s="17">
        <f>VLOOKUP($C$3&amp;"_"&amp;$A272,ALL_UNIVARIATE!$A:$H,MATCH('2| Univariate'!C$7,ALL_UNIVARIATE!$A$1:$H$1,0),FALSE)</f>
        <v>0.186375970774382</v>
      </c>
      <c r="D272" s="17">
        <f>VLOOKUP($C$3&amp;"_"&amp;$A272,ALL_UNIVARIATE!$A:$H,MATCH('2| Univariate'!D$7,ALL_UNIVARIATE!$A$1:$H$1,0),FALSE)</f>
        <v>0.32407295230943201</v>
      </c>
      <c r="E272" s="10">
        <f>VLOOKUP($C$3&amp;"_"&amp;$A272,ALL_UNIVARIATE!$A:$H,MATCH('2| Univariate'!E$7,ALL_UNIVARIATE!$A$1:$H$1,0),FALSE)</f>
        <v>3.4736002482093603E-2</v>
      </c>
      <c r="F272" t="str">
        <f>VLOOKUP($C$3&amp;"_"&amp;$A272,ALL_UNIVARIATE!$A:$H,MATCH('2| Univariate'!F$7,ALL_UNIVARIATE!$A$1:$H$1,0),FALSE)</f>
        <v>CCI</v>
      </c>
      <c r="G272">
        <f>VLOOKUP($C$3&amp;"_"&amp;$A272,ALL_UNIVARIATE!$A:$H,MATCH('2| Univariate'!G$7,ALL_UNIVARIATE!$A$1:$H$1,0),FALSE)</f>
        <v>-1</v>
      </c>
      <c r="H272">
        <f>VLOOKUP($C$3&amp;"_"&amp;$A272,ALL_UNIVARIATE!$A:$H,MATCH('2| Univariate'!H$7,ALL_UNIVARIATE!$A$1:$H$1,0),FALSE)</f>
        <v>0</v>
      </c>
    </row>
    <row r="273" spans="1:8" x14ac:dyDescent="0.25">
      <c r="A273" s="20">
        <v>266</v>
      </c>
      <c r="B273" t="str">
        <f>VLOOKUP($C$3&amp;"_"&amp;$A273,ALL_UNIVARIATE!$A:$H,MATCH('2| Univariate'!B$7,ALL_UNIVARIATE!$A$1:$H$1,0),FALSE)</f>
        <v>CCI_M2Q_L3Q</v>
      </c>
      <c r="C273" s="17">
        <f>VLOOKUP($C$3&amp;"_"&amp;$A273,ALL_UNIVARIATE!$A:$H,MATCH('2| Univariate'!C$7,ALL_UNIVARIATE!$A$1:$H$1,0),FALSE)</f>
        <v>0.169676280590948</v>
      </c>
      <c r="D273" s="17">
        <f>VLOOKUP($C$3&amp;"_"&amp;$A273,ALL_UNIVARIATE!$A:$H,MATCH('2| Univariate'!D$7,ALL_UNIVARIATE!$A$1:$H$1,0),FALSE)</f>
        <v>0.37004456980129302</v>
      </c>
      <c r="E273" s="10">
        <f>VLOOKUP($C$3&amp;"_"&amp;$A273,ALL_UNIVARIATE!$A:$H,MATCH('2| Univariate'!E$7,ALL_UNIVARIATE!$A$1:$H$1,0),FALSE)</f>
        <v>2.87900401951783E-2</v>
      </c>
      <c r="F273" t="str">
        <f>VLOOKUP($C$3&amp;"_"&amp;$A273,ALL_UNIVARIATE!$A:$H,MATCH('2| Univariate'!F$7,ALL_UNIVARIATE!$A$1:$H$1,0),FALSE)</f>
        <v>CCI</v>
      </c>
      <c r="G273">
        <f>VLOOKUP($C$3&amp;"_"&amp;$A273,ALL_UNIVARIATE!$A:$H,MATCH('2| Univariate'!G$7,ALL_UNIVARIATE!$A$1:$H$1,0),FALSE)</f>
        <v>-1</v>
      </c>
      <c r="H273">
        <f>VLOOKUP($C$3&amp;"_"&amp;$A273,ALL_UNIVARIATE!$A:$H,MATCH('2| Univariate'!H$7,ALL_UNIVARIATE!$A$1:$H$1,0),FALSE)</f>
        <v>0</v>
      </c>
    </row>
    <row r="274" spans="1:8" x14ac:dyDescent="0.25">
      <c r="A274" s="20">
        <v>267</v>
      </c>
      <c r="B274" t="str">
        <f>VLOOKUP($C$3&amp;"_"&amp;$A274,ALL_UNIVARIATE!$A:$H,MATCH('2| Univariate'!B$7,ALL_UNIVARIATE!$A$1:$H$1,0),FALSE)</f>
        <v>CCI_M2Q_L2Q</v>
      </c>
      <c r="C274" s="17">
        <f>VLOOKUP($C$3&amp;"_"&amp;$A274,ALL_UNIVARIATE!$A:$H,MATCH('2| Univariate'!C$7,ALL_UNIVARIATE!$A$1:$H$1,0),FALSE)</f>
        <v>0.14798876874147401</v>
      </c>
      <c r="D274" s="17">
        <f>VLOOKUP($C$3&amp;"_"&amp;$A274,ALL_UNIVARIATE!$A:$H,MATCH('2| Univariate'!D$7,ALL_UNIVARIATE!$A$1:$H$1,0),FALSE)</f>
        <v>0.43513346499073902</v>
      </c>
      <c r="E274" s="10">
        <f>VLOOKUP($C$3&amp;"_"&amp;$A274,ALL_UNIVARIATE!$A:$H,MATCH('2| Univariate'!E$7,ALL_UNIVARIATE!$A$1:$H$1,0),FALSE)</f>
        <v>2.1900675673617601E-2</v>
      </c>
      <c r="F274" t="str">
        <f>VLOOKUP($C$3&amp;"_"&amp;$A274,ALL_UNIVARIATE!$A:$H,MATCH('2| Univariate'!F$7,ALL_UNIVARIATE!$A$1:$H$1,0),FALSE)</f>
        <v>CCI</v>
      </c>
      <c r="G274">
        <f>VLOOKUP($C$3&amp;"_"&amp;$A274,ALL_UNIVARIATE!$A:$H,MATCH('2| Univariate'!G$7,ALL_UNIVARIATE!$A$1:$H$1,0),FALSE)</f>
        <v>-1</v>
      </c>
      <c r="H274">
        <f>VLOOKUP($C$3&amp;"_"&amp;$A274,ALL_UNIVARIATE!$A:$H,MATCH('2| Univariate'!H$7,ALL_UNIVARIATE!$A$1:$H$1,0),FALSE)</f>
        <v>0</v>
      </c>
    </row>
    <row r="275" spans="1:8" x14ac:dyDescent="0.25">
      <c r="A275" s="20">
        <v>268</v>
      </c>
      <c r="B275" t="str">
        <f>VLOOKUP($C$3&amp;"_"&amp;$A275,ALL_UNIVARIATE!$A:$H,MATCH('2| Univariate'!B$7,ALL_UNIVARIATE!$A$1:$H$1,0),FALSE)</f>
        <v>CCI_M2Q_L1Q</v>
      </c>
      <c r="C275" s="17">
        <f>VLOOKUP($C$3&amp;"_"&amp;$A275,ALL_UNIVARIATE!$A:$H,MATCH('2| Univariate'!C$7,ALL_UNIVARIATE!$A$1:$H$1,0),FALSE)</f>
        <v>0.18036826620282601</v>
      </c>
      <c r="D275" s="17">
        <f>VLOOKUP($C$3&amp;"_"&amp;$A275,ALL_UNIVARIATE!$A:$H,MATCH('2| Univariate'!D$7,ALL_UNIVARIATE!$A$1:$H$1,0),FALSE)</f>
        <v>0.34018830862188598</v>
      </c>
      <c r="E275" s="10">
        <f>VLOOKUP($C$3&amp;"_"&amp;$A275,ALL_UNIVARIATE!$A:$H,MATCH('2| Univariate'!E$7,ALL_UNIVARIATE!$A$1:$H$1,0),FALSE)</f>
        <v>3.2532711453013702E-2</v>
      </c>
      <c r="F275" t="str">
        <f>VLOOKUP($C$3&amp;"_"&amp;$A275,ALL_UNIVARIATE!$A:$H,MATCH('2| Univariate'!F$7,ALL_UNIVARIATE!$A$1:$H$1,0),FALSE)</f>
        <v>CCI</v>
      </c>
      <c r="G275">
        <f>VLOOKUP($C$3&amp;"_"&amp;$A275,ALL_UNIVARIATE!$A:$H,MATCH('2| Univariate'!G$7,ALL_UNIVARIATE!$A$1:$H$1,0),FALSE)</f>
        <v>-1</v>
      </c>
      <c r="H275">
        <f>VLOOKUP($C$3&amp;"_"&amp;$A275,ALL_UNIVARIATE!$A:$H,MATCH('2| Univariate'!H$7,ALL_UNIVARIATE!$A$1:$H$1,0),FALSE)</f>
        <v>0</v>
      </c>
    </row>
    <row r="276" spans="1:8" x14ac:dyDescent="0.25">
      <c r="A276" s="20">
        <v>269</v>
      </c>
      <c r="B276" t="str">
        <f>VLOOKUP($C$3&amp;"_"&amp;$A276,ALL_UNIVARIATE!$A:$H,MATCH('2| Univariate'!B$7,ALL_UNIVARIATE!$A$1:$H$1,0),FALSE)</f>
        <v>CCI_M1Q_L4Q</v>
      </c>
      <c r="C276" s="17">
        <f>VLOOKUP($C$3&amp;"_"&amp;$A276,ALL_UNIVARIATE!$A:$H,MATCH('2| Univariate'!C$7,ALL_UNIVARIATE!$A$1:$H$1,0),FALSE)</f>
        <v>0.17372164036139301</v>
      </c>
      <c r="D276" s="17">
        <f>VLOOKUP($C$3&amp;"_"&amp;$A276,ALL_UNIVARIATE!$A:$H,MATCH('2| Univariate'!D$7,ALL_UNIVARIATE!$A$1:$H$1,0),FALSE)</f>
        <v>0.35857221590114502</v>
      </c>
      <c r="E276" s="10">
        <f>VLOOKUP($C$3&amp;"_"&amp;$A276,ALL_UNIVARIATE!$A:$H,MATCH('2| Univariate'!E$7,ALL_UNIVARIATE!$A$1:$H$1,0),FALSE)</f>
        <v>3.0179208329853401E-2</v>
      </c>
      <c r="F276" t="str">
        <f>VLOOKUP($C$3&amp;"_"&amp;$A276,ALL_UNIVARIATE!$A:$H,MATCH('2| Univariate'!F$7,ALL_UNIVARIATE!$A$1:$H$1,0),FALSE)</f>
        <v>CCI</v>
      </c>
      <c r="G276">
        <f>VLOOKUP($C$3&amp;"_"&amp;$A276,ALL_UNIVARIATE!$A:$H,MATCH('2| Univariate'!G$7,ALL_UNIVARIATE!$A$1:$H$1,0),FALSE)</f>
        <v>-1</v>
      </c>
      <c r="H276">
        <f>VLOOKUP($C$3&amp;"_"&amp;$A276,ALL_UNIVARIATE!$A:$H,MATCH('2| Univariate'!H$7,ALL_UNIVARIATE!$A$1:$H$1,0),FALSE)</f>
        <v>0</v>
      </c>
    </row>
    <row r="277" spans="1:8" x14ac:dyDescent="0.25">
      <c r="A277" s="20">
        <v>270</v>
      </c>
      <c r="B277" t="str">
        <f>VLOOKUP($C$3&amp;"_"&amp;$A277,ALL_UNIVARIATE!$A:$H,MATCH('2| Univariate'!B$7,ALL_UNIVARIATE!$A$1:$H$1,0),FALSE)</f>
        <v>CCI_M1Q_L3Q</v>
      </c>
      <c r="C277" s="17">
        <f>VLOOKUP($C$3&amp;"_"&amp;$A277,ALL_UNIVARIATE!$A:$H,MATCH('2| Univariate'!C$7,ALL_UNIVARIATE!$A$1:$H$1,0),FALSE)</f>
        <v>0.1632133342822</v>
      </c>
      <c r="D277" s="17">
        <f>VLOOKUP($C$3&amp;"_"&amp;$A277,ALL_UNIVARIATE!$A:$H,MATCH('2| Univariate'!D$7,ALL_UNIVARIATE!$A$1:$H$1,0),FALSE)</f>
        <v>0.38881385133490598</v>
      </c>
      <c r="E277" s="10">
        <f>VLOOKUP($C$3&amp;"_"&amp;$A277,ALL_UNIVARIATE!$A:$H,MATCH('2| Univariate'!E$7,ALL_UNIVARIATE!$A$1:$H$1,0),FALSE)</f>
        <v>2.66385924875134E-2</v>
      </c>
      <c r="F277" t="str">
        <f>VLOOKUP($C$3&amp;"_"&amp;$A277,ALL_UNIVARIATE!$A:$H,MATCH('2| Univariate'!F$7,ALL_UNIVARIATE!$A$1:$H$1,0),FALSE)</f>
        <v>CCI</v>
      </c>
      <c r="G277">
        <f>VLOOKUP($C$3&amp;"_"&amp;$A277,ALL_UNIVARIATE!$A:$H,MATCH('2| Univariate'!G$7,ALL_UNIVARIATE!$A$1:$H$1,0),FALSE)</f>
        <v>-1</v>
      </c>
      <c r="H277">
        <f>VLOOKUP($C$3&amp;"_"&amp;$A277,ALL_UNIVARIATE!$A:$H,MATCH('2| Univariate'!H$7,ALL_UNIVARIATE!$A$1:$H$1,0),FALSE)</f>
        <v>0</v>
      </c>
    </row>
    <row r="278" spans="1:8" x14ac:dyDescent="0.25">
      <c r="A278" s="20">
        <v>271</v>
      </c>
      <c r="B278" t="str">
        <f>VLOOKUP($C$3&amp;"_"&amp;$A278,ALL_UNIVARIATE!$A:$H,MATCH('2| Univariate'!B$7,ALL_UNIVARIATE!$A$1:$H$1,0),FALSE)</f>
        <v>CCI_M1Q_L2Q</v>
      </c>
      <c r="C278" s="17">
        <f>VLOOKUP($C$3&amp;"_"&amp;$A278,ALL_UNIVARIATE!$A:$H,MATCH('2| Univariate'!C$7,ALL_UNIVARIATE!$A$1:$H$1,0),FALSE)</f>
        <v>0.13069631501491399</v>
      </c>
      <c r="D278" s="17">
        <f>VLOOKUP($C$3&amp;"_"&amp;$A278,ALL_UNIVARIATE!$A:$H,MATCH('2| Univariate'!D$7,ALL_UNIVARIATE!$A$1:$H$1,0),FALSE)</f>
        <v>0.49120262572363499</v>
      </c>
      <c r="E278" s="10">
        <f>VLOOKUP($C$3&amp;"_"&amp;$A278,ALL_UNIVARIATE!$A:$H,MATCH('2| Univariate'!E$7,ALL_UNIVARIATE!$A$1:$H$1,0),FALSE)</f>
        <v>1.7081526758477902E-2</v>
      </c>
      <c r="F278" t="str">
        <f>VLOOKUP($C$3&amp;"_"&amp;$A278,ALL_UNIVARIATE!$A:$H,MATCH('2| Univariate'!F$7,ALL_UNIVARIATE!$A$1:$H$1,0),FALSE)</f>
        <v>CCI</v>
      </c>
      <c r="G278">
        <f>VLOOKUP($C$3&amp;"_"&amp;$A278,ALL_UNIVARIATE!$A:$H,MATCH('2| Univariate'!G$7,ALL_UNIVARIATE!$A$1:$H$1,0),FALSE)</f>
        <v>-1</v>
      </c>
      <c r="H278">
        <f>VLOOKUP($C$3&amp;"_"&amp;$A278,ALL_UNIVARIATE!$A:$H,MATCH('2| Univariate'!H$7,ALL_UNIVARIATE!$A$1:$H$1,0),FALSE)</f>
        <v>0</v>
      </c>
    </row>
    <row r="279" spans="1:8" x14ac:dyDescent="0.25">
      <c r="A279" s="20">
        <v>272</v>
      </c>
      <c r="B279" t="str">
        <f>VLOOKUP($C$3&amp;"_"&amp;$A279,ALL_UNIVARIATE!$A:$H,MATCH('2| Univariate'!B$7,ALL_UNIVARIATE!$A$1:$H$1,0),FALSE)</f>
        <v>CCI_M1Q_L1Q</v>
      </c>
      <c r="C279" s="17">
        <f>VLOOKUP($C$3&amp;"_"&amp;$A279,ALL_UNIVARIATE!$A:$H,MATCH('2| Univariate'!C$7,ALL_UNIVARIATE!$A$1:$H$1,0),FALSE)</f>
        <v>0.22689150315242099</v>
      </c>
      <c r="D279" s="17">
        <f>VLOOKUP($C$3&amp;"_"&amp;$A279,ALL_UNIVARIATE!$A:$H,MATCH('2| Univariate'!D$7,ALL_UNIVARIATE!$A$1:$H$1,0),FALSE)</f>
        <v>0.227920731790029</v>
      </c>
      <c r="E279" s="10">
        <f>VLOOKUP($C$3&amp;"_"&amp;$A279,ALL_UNIVARIATE!$A:$H,MATCH('2| Univariate'!E$7,ALL_UNIVARIATE!$A$1:$H$1,0),FALSE)</f>
        <v>5.1479754202765703E-2</v>
      </c>
      <c r="F279" t="str">
        <f>VLOOKUP($C$3&amp;"_"&amp;$A279,ALL_UNIVARIATE!$A:$H,MATCH('2| Univariate'!F$7,ALL_UNIVARIATE!$A$1:$H$1,0),FALSE)</f>
        <v>CCI</v>
      </c>
      <c r="G279">
        <f>VLOOKUP($C$3&amp;"_"&amp;$A279,ALL_UNIVARIATE!$A:$H,MATCH('2| Univariate'!G$7,ALL_UNIVARIATE!$A$1:$H$1,0),FALSE)</f>
        <v>-1</v>
      </c>
      <c r="H279">
        <f>VLOOKUP($C$3&amp;"_"&amp;$A279,ALL_UNIVARIATE!$A:$H,MATCH('2| Univariate'!H$7,ALL_UNIVARIATE!$A$1:$H$1,0),FALSE)</f>
        <v>0</v>
      </c>
    </row>
    <row r="280" spans="1:8" x14ac:dyDescent="0.25">
      <c r="A280" s="20">
        <v>273</v>
      </c>
      <c r="B280" t="str">
        <f>VLOOKUP($C$3&amp;"_"&amp;$A280,ALL_UNIVARIATE!$A:$H,MATCH('2| Univariate'!B$7,ALL_UNIVARIATE!$A$1:$H$1,0),FALSE)</f>
        <v>API_M4Q_L4Q</v>
      </c>
      <c r="C280" s="17">
        <f>VLOOKUP($C$3&amp;"_"&amp;$A280,ALL_UNIVARIATE!$A:$H,MATCH('2| Univariate'!C$7,ALL_UNIVARIATE!$A$1:$H$1,0),FALSE)</f>
        <v>0.103756463295147</v>
      </c>
      <c r="D280" s="17">
        <f>VLOOKUP($C$3&amp;"_"&amp;$A280,ALL_UNIVARIATE!$A:$H,MATCH('2| Univariate'!D$7,ALL_UNIVARIATE!$A$1:$H$1,0),FALSE)</f>
        <v>0.58532306009881996</v>
      </c>
      <c r="E280" s="10">
        <f>VLOOKUP($C$3&amp;"_"&amp;$A280,ALL_UNIVARIATE!$A:$H,MATCH('2| Univariate'!E$7,ALL_UNIVARIATE!$A$1:$H$1,0),FALSE)</f>
        <v>1.07654036755171E-2</v>
      </c>
      <c r="F280" t="str">
        <f>VLOOKUP($C$3&amp;"_"&amp;$A280,ALL_UNIVARIATE!$A:$H,MATCH('2| Univariate'!F$7,ALL_UNIVARIATE!$A$1:$H$1,0),FALSE)</f>
        <v>API</v>
      </c>
      <c r="G280">
        <f>VLOOKUP($C$3&amp;"_"&amp;$A280,ALL_UNIVARIATE!$A:$H,MATCH('2| Univariate'!G$7,ALL_UNIVARIATE!$A$1:$H$1,0),FALSE)</f>
        <v>-1</v>
      </c>
      <c r="H280">
        <f>VLOOKUP($C$3&amp;"_"&amp;$A280,ALL_UNIVARIATE!$A:$H,MATCH('2| Univariate'!H$7,ALL_UNIVARIATE!$A$1:$H$1,0),FALSE)</f>
        <v>0</v>
      </c>
    </row>
    <row r="281" spans="1:8" x14ac:dyDescent="0.25">
      <c r="A281" s="20">
        <v>274</v>
      </c>
      <c r="B281" t="str">
        <f>VLOOKUP($C$3&amp;"_"&amp;$A281,ALL_UNIVARIATE!$A:$H,MATCH('2| Univariate'!B$7,ALL_UNIVARIATE!$A$1:$H$1,0),FALSE)</f>
        <v>API_M4Q_L3Q</v>
      </c>
      <c r="C281" s="17">
        <f>VLOOKUP($C$3&amp;"_"&amp;$A281,ALL_UNIVARIATE!$A:$H,MATCH('2| Univariate'!C$7,ALL_UNIVARIATE!$A$1:$H$1,0),FALSE)</f>
        <v>8.6000812541340399E-2</v>
      </c>
      <c r="D281" s="17">
        <f>VLOOKUP($C$3&amp;"_"&amp;$A281,ALL_UNIVARIATE!$A:$H,MATCH('2| Univariate'!D$7,ALL_UNIVARIATE!$A$1:$H$1,0),FALSE)</f>
        <v>0.65136323226828996</v>
      </c>
      <c r="E281" s="10">
        <f>VLOOKUP($C$3&amp;"_"&amp;$A281,ALL_UNIVARIATE!$A:$H,MATCH('2| Univariate'!E$7,ALL_UNIVARIATE!$A$1:$H$1,0),FALSE)</f>
        <v>7.3961397577706998E-3</v>
      </c>
      <c r="F281" t="str">
        <f>VLOOKUP($C$3&amp;"_"&amp;$A281,ALL_UNIVARIATE!$A:$H,MATCH('2| Univariate'!F$7,ALL_UNIVARIATE!$A$1:$H$1,0),FALSE)</f>
        <v>API</v>
      </c>
      <c r="G281">
        <f>VLOOKUP($C$3&amp;"_"&amp;$A281,ALL_UNIVARIATE!$A:$H,MATCH('2| Univariate'!G$7,ALL_UNIVARIATE!$A$1:$H$1,0),FALSE)</f>
        <v>-1</v>
      </c>
      <c r="H281">
        <f>VLOOKUP($C$3&amp;"_"&amp;$A281,ALL_UNIVARIATE!$A:$H,MATCH('2| Univariate'!H$7,ALL_UNIVARIATE!$A$1:$H$1,0),FALSE)</f>
        <v>0</v>
      </c>
    </row>
    <row r="282" spans="1:8" x14ac:dyDescent="0.25">
      <c r="A282" s="20">
        <v>275</v>
      </c>
      <c r="B282" t="str">
        <f>VLOOKUP($C$3&amp;"_"&amp;$A282,ALL_UNIVARIATE!$A:$H,MATCH('2| Univariate'!B$7,ALL_UNIVARIATE!$A$1:$H$1,0),FALSE)</f>
        <v>API_M4Q_L2Q</v>
      </c>
      <c r="C282" s="17">
        <f>VLOOKUP($C$3&amp;"_"&amp;$A282,ALL_UNIVARIATE!$A:$H,MATCH('2| Univariate'!C$7,ALL_UNIVARIATE!$A$1:$H$1,0),FALSE)</f>
        <v>2.0370975221168002E-3</v>
      </c>
      <c r="D282" s="17">
        <f>VLOOKUP($C$3&amp;"_"&amp;$A282,ALL_UNIVARIATE!$A:$H,MATCH('2| Univariate'!D$7,ALL_UNIVARIATE!$A$1:$H$1,0),FALSE)</f>
        <v>0.99147594424251195</v>
      </c>
      <c r="E282" s="10">
        <f>VLOOKUP($C$3&amp;"_"&amp;$A282,ALL_UNIVARIATE!$A:$H,MATCH('2| Univariate'!E$7,ALL_UNIVARIATE!$A$1:$H$1,0),FALSE)</f>
        <v>4.1497663147982397E-6</v>
      </c>
      <c r="F282" t="str">
        <f>VLOOKUP($C$3&amp;"_"&amp;$A282,ALL_UNIVARIATE!$A:$H,MATCH('2| Univariate'!F$7,ALL_UNIVARIATE!$A$1:$H$1,0),FALSE)</f>
        <v>API</v>
      </c>
      <c r="G282">
        <f>VLOOKUP($C$3&amp;"_"&amp;$A282,ALL_UNIVARIATE!$A:$H,MATCH('2| Univariate'!G$7,ALL_UNIVARIATE!$A$1:$H$1,0),FALSE)</f>
        <v>-1</v>
      </c>
      <c r="H282">
        <f>VLOOKUP($C$3&amp;"_"&amp;$A282,ALL_UNIVARIATE!$A:$H,MATCH('2| Univariate'!H$7,ALL_UNIVARIATE!$A$1:$H$1,0),FALSE)</f>
        <v>0</v>
      </c>
    </row>
    <row r="283" spans="1:8" x14ac:dyDescent="0.25">
      <c r="A283" s="20">
        <v>276</v>
      </c>
      <c r="B283" t="str">
        <f>VLOOKUP($C$3&amp;"_"&amp;$A283,ALL_UNIVARIATE!$A:$H,MATCH('2| Univariate'!B$7,ALL_UNIVARIATE!$A$1:$H$1,0),FALSE)</f>
        <v>API_M4Q_L1Q</v>
      </c>
      <c r="C283" s="17">
        <f>VLOOKUP($C$3&amp;"_"&amp;$A283,ALL_UNIVARIATE!$A:$H,MATCH('2| Univariate'!C$7,ALL_UNIVARIATE!$A$1:$H$1,0),FALSE)</f>
        <v>-1.9799713682034401E-2</v>
      </c>
      <c r="D283" s="17">
        <f>VLOOKUP($C$3&amp;"_"&amp;$A283,ALL_UNIVARIATE!$A:$H,MATCH('2| Univariate'!D$7,ALL_UNIVARIATE!$A$1:$H$1,0),FALSE)</f>
        <v>0.91728889554432502</v>
      </c>
      <c r="E283" s="10">
        <f>VLOOKUP($C$3&amp;"_"&amp;$A283,ALL_UNIVARIATE!$A:$H,MATCH('2| Univariate'!E$7,ALL_UNIVARIATE!$A$1:$H$1,0),FALSE)</f>
        <v>3.9202866189079998E-4</v>
      </c>
      <c r="F283" t="str">
        <f>VLOOKUP($C$3&amp;"_"&amp;$A283,ALL_UNIVARIATE!$A:$H,MATCH('2| Univariate'!F$7,ALL_UNIVARIATE!$A$1:$H$1,0),FALSE)</f>
        <v>API</v>
      </c>
      <c r="G283">
        <f>VLOOKUP($C$3&amp;"_"&amp;$A283,ALL_UNIVARIATE!$A:$H,MATCH('2| Univariate'!G$7,ALL_UNIVARIATE!$A$1:$H$1,0),FALSE)</f>
        <v>-1</v>
      </c>
      <c r="H283">
        <f>VLOOKUP($C$3&amp;"_"&amp;$A283,ALL_UNIVARIATE!$A:$H,MATCH('2| Univariate'!H$7,ALL_UNIVARIATE!$A$1:$H$1,0),FALSE)</f>
        <v>1</v>
      </c>
    </row>
    <row r="284" spans="1:8" x14ac:dyDescent="0.25">
      <c r="A284" s="20">
        <v>277</v>
      </c>
      <c r="B284" t="str">
        <f>VLOOKUP($C$3&amp;"_"&amp;$A284,ALL_UNIVARIATE!$A:$H,MATCH('2| Univariate'!B$7,ALL_UNIVARIATE!$A$1:$H$1,0),FALSE)</f>
        <v>API_M3Q_L4Q</v>
      </c>
      <c r="C284" s="17">
        <f>VLOOKUP($C$3&amp;"_"&amp;$A284,ALL_UNIVARIATE!$A:$H,MATCH('2| Univariate'!C$7,ALL_UNIVARIATE!$A$1:$H$1,0),FALSE)</f>
        <v>9.2361832689467099E-2</v>
      </c>
      <c r="D284" s="17">
        <f>VLOOKUP($C$3&amp;"_"&amp;$A284,ALL_UNIVARIATE!$A:$H,MATCH('2| Univariate'!D$7,ALL_UNIVARIATE!$A$1:$H$1,0),FALSE)</f>
        <v>0.62737098018497695</v>
      </c>
      <c r="E284" s="10">
        <f>VLOOKUP($C$3&amp;"_"&amp;$A284,ALL_UNIVARIATE!$A:$H,MATCH('2| Univariate'!E$7,ALL_UNIVARIATE!$A$1:$H$1,0),FALSE)</f>
        <v>8.5307081377568993E-3</v>
      </c>
      <c r="F284" t="str">
        <f>VLOOKUP($C$3&amp;"_"&amp;$A284,ALL_UNIVARIATE!$A:$H,MATCH('2| Univariate'!F$7,ALL_UNIVARIATE!$A$1:$H$1,0),FALSE)</f>
        <v>API</v>
      </c>
      <c r="G284">
        <f>VLOOKUP($C$3&amp;"_"&amp;$A284,ALL_UNIVARIATE!$A:$H,MATCH('2| Univariate'!G$7,ALL_UNIVARIATE!$A$1:$H$1,0),FALSE)</f>
        <v>-1</v>
      </c>
      <c r="H284">
        <f>VLOOKUP($C$3&amp;"_"&amp;$A284,ALL_UNIVARIATE!$A:$H,MATCH('2| Univariate'!H$7,ALL_UNIVARIATE!$A$1:$H$1,0),FALSE)</f>
        <v>0</v>
      </c>
    </row>
    <row r="285" spans="1:8" x14ac:dyDescent="0.25">
      <c r="A285" s="20">
        <v>278</v>
      </c>
      <c r="B285" t="str">
        <f>VLOOKUP($C$3&amp;"_"&amp;$A285,ALL_UNIVARIATE!$A:$H,MATCH('2| Univariate'!B$7,ALL_UNIVARIATE!$A$1:$H$1,0),FALSE)</f>
        <v>API_M3Q_L3Q</v>
      </c>
      <c r="C285" s="17">
        <f>VLOOKUP($C$3&amp;"_"&amp;$A285,ALL_UNIVARIATE!$A:$H,MATCH('2| Univariate'!C$7,ALL_UNIVARIATE!$A$1:$H$1,0),FALSE)</f>
        <v>2.7354868267424601E-2</v>
      </c>
      <c r="D285" s="17">
        <f>VLOOKUP($C$3&amp;"_"&amp;$A285,ALL_UNIVARIATE!$A:$H,MATCH('2| Univariate'!D$7,ALL_UNIVARIATE!$A$1:$H$1,0),FALSE)</f>
        <v>0.88590406485945405</v>
      </c>
      <c r="E285" s="10">
        <f>VLOOKUP($C$3&amp;"_"&amp;$A285,ALL_UNIVARIATE!$A:$H,MATCH('2| Univariate'!E$7,ALL_UNIVARIATE!$A$1:$H$1,0),FALSE)</f>
        <v>7.4828881792830002E-4</v>
      </c>
      <c r="F285" t="str">
        <f>VLOOKUP($C$3&amp;"_"&amp;$A285,ALL_UNIVARIATE!$A:$H,MATCH('2| Univariate'!F$7,ALL_UNIVARIATE!$A$1:$H$1,0),FALSE)</f>
        <v>API</v>
      </c>
      <c r="G285">
        <f>VLOOKUP($C$3&amp;"_"&amp;$A285,ALL_UNIVARIATE!$A:$H,MATCH('2| Univariate'!G$7,ALL_UNIVARIATE!$A$1:$H$1,0),FALSE)</f>
        <v>-1</v>
      </c>
      <c r="H285">
        <f>VLOOKUP($C$3&amp;"_"&amp;$A285,ALL_UNIVARIATE!$A:$H,MATCH('2| Univariate'!H$7,ALL_UNIVARIATE!$A$1:$H$1,0),FALSE)</f>
        <v>0</v>
      </c>
    </row>
    <row r="286" spans="1:8" x14ac:dyDescent="0.25">
      <c r="A286" s="20">
        <v>279</v>
      </c>
      <c r="B286" t="str">
        <f>VLOOKUP($C$3&amp;"_"&amp;$A286,ALL_UNIVARIATE!$A:$H,MATCH('2| Univariate'!B$7,ALL_UNIVARIATE!$A$1:$H$1,0),FALSE)</f>
        <v>API_M3Q_L2Q</v>
      </c>
      <c r="C286" s="17">
        <f>VLOOKUP($C$3&amp;"_"&amp;$A286,ALL_UNIVARIATE!$A:$H,MATCH('2| Univariate'!C$7,ALL_UNIVARIATE!$A$1:$H$1,0),FALSE)</f>
        <v>-2.3532417087346501E-2</v>
      </c>
      <c r="D286" s="17">
        <f>VLOOKUP($C$3&amp;"_"&amp;$A286,ALL_UNIVARIATE!$A:$H,MATCH('2| Univariate'!D$7,ALL_UNIVARIATE!$A$1:$H$1,0),FALSE)</f>
        <v>0.90176472548425202</v>
      </c>
      <c r="E286" s="10">
        <f>VLOOKUP($C$3&amp;"_"&amp;$A286,ALL_UNIVARIATE!$A:$H,MATCH('2| Univariate'!E$7,ALL_UNIVARIATE!$A$1:$H$1,0),FALSE)</f>
        <v>5.537746539728E-4</v>
      </c>
      <c r="F286" t="str">
        <f>VLOOKUP($C$3&amp;"_"&amp;$A286,ALL_UNIVARIATE!$A:$H,MATCH('2| Univariate'!F$7,ALL_UNIVARIATE!$A$1:$H$1,0),FALSE)</f>
        <v>API</v>
      </c>
      <c r="G286">
        <f>VLOOKUP($C$3&amp;"_"&amp;$A286,ALL_UNIVARIATE!$A:$H,MATCH('2| Univariate'!G$7,ALL_UNIVARIATE!$A$1:$H$1,0),FALSE)</f>
        <v>-1</v>
      </c>
      <c r="H286">
        <f>VLOOKUP($C$3&amp;"_"&amp;$A286,ALL_UNIVARIATE!$A:$H,MATCH('2| Univariate'!H$7,ALL_UNIVARIATE!$A$1:$H$1,0),FALSE)</f>
        <v>1</v>
      </c>
    </row>
    <row r="287" spans="1:8" x14ac:dyDescent="0.25">
      <c r="A287" s="20">
        <v>280</v>
      </c>
      <c r="B287" t="str">
        <f>VLOOKUP($C$3&amp;"_"&amp;$A287,ALL_UNIVARIATE!$A:$H,MATCH('2| Univariate'!B$7,ALL_UNIVARIATE!$A$1:$H$1,0),FALSE)</f>
        <v>API_M3Q_L1Q</v>
      </c>
      <c r="C287" s="17">
        <f>VLOOKUP($C$3&amp;"_"&amp;$A287,ALL_UNIVARIATE!$A:$H,MATCH('2| Univariate'!C$7,ALL_UNIVARIATE!$A$1:$H$1,0),FALSE)</f>
        <v>-5.5348723611361996E-3</v>
      </c>
      <c r="D287" s="17">
        <f>VLOOKUP($C$3&amp;"_"&amp;$A287,ALL_UNIVARIATE!$A:$H,MATCH('2| Univariate'!D$7,ALL_UNIVARIATE!$A$1:$H$1,0),FALSE)</f>
        <v>0.97684247025167603</v>
      </c>
      <c r="E287" s="10">
        <f>VLOOKUP($C$3&amp;"_"&amp;$A287,ALL_UNIVARIATE!$A:$H,MATCH('2| Univariate'!E$7,ALL_UNIVARIATE!$A$1:$H$1,0),FALSE)</f>
        <v>3.0634812054342001E-5</v>
      </c>
      <c r="F287" t="str">
        <f>VLOOKUP($C$3&amp;"_"&amp;$A287,ALL_UNIVARIATE!$A:$H,MATCH('2| Univariate'!F$7,ALL_UNIVARIATE!$A$1:$H$1,0),FALSE)</f>
        <v>API</v>
      </c>
      <c r="G287">
        <f>VLOOKUP($C$3&amp;"_"&amp;$A287,ALL_UNIVARIATE!$A:$H,MATCH('2| Univariate'!G$7,ALL_UNIVARIATE!$A$1:$H$1,0),FALSE)</f>
        <v>-1</v>
      </c>
      <c r="H287">
        <f>VLOOKUP($C$3&amp;"_"&amp;$A287,ALL_UNIVARIATE!$A:$H,MATCH('2| Univariate'!H$7,ALL_UNIVARIATE!$A$1:$H$1,0),FALSE)</f>
        <v>1</v>
      </c>
    </row>
    <row r="288" spans="1:8" x14ac:dyDescent="0.25">
      <c r="A288" s="20">
        <v>281</v>
      </c>
      <c r="B288" t="str">
        <f>VLOOKUP($C$3&amp;"_"&amp;$A288,ALL_UNIVARIATE!$A:$H,MATCH('2| Univariate'!B$7,ALL_UNIVARIATE!$A$1:$H$1,0),FALSE)</f>
        <v>API_M2Q_L4Q</v>
      </c>
      <c r="C288" s="17">
        <f>VLOOKUP($C$3&amp;"_"&amp;$A288,ALL_UNIVARIATE!$A:$H,MATCH('2| Univariate'!C$7,ALL_UNIVARIATE!$A$1:$H$1,0),FALSE)</f>
        <v>9.6639292003537994E-3</v>
      </c>
      <c r="D288" s="17">
        <f>VLOOKUP($C$3&amp;"_"&amp;$A288,ALL_UNIVARIATE!$A:$H,MATCH('2| Univariate'!D$7,ALL_UNIVARIATE!$A$1:$H$1,0),FALSE)</f>
        <v>0.95957776928710004</v>
      </c>
      <c r="E288" s="10">
        <f>VLOOKUP($C$3&amp;"_"&amp;$A288,ALL_UNIVARIATE!$A:$H,MATCH('2| Univariate'!E$7,ALL_UNIVARIATE!$A$1:$H$1,0),FALSE)</f>
        <v>9.3391527589692299E-5</v>
      </c>
      <c r="F288" t="str">
        <f>VLOOKUP($C$3&amp;"_"&amp;$A288,ALL_UNIVARIATE!$A:$H,MATCH('2| Univariate'!F$7,ALL_UNIVARIATE!$A$1:$H$1,0),FALSE)</f>
        <v>API</v>
      </c>
      <c r="G288">
        <f>VLOOKUP($C$3&amp;"_"&amp;$A288,ALL_UNIVARIATE!$A:$H,MATCH('2| Univariate'!G$7,ALL_UNIVARIATE!$A$1:$H$1,0),FALSE)</f>
        <v>-1</v>
      </c>
      <c r="H288">
        <f>VLOOKUP($C$3&amp;"_"&amp;$A288,ALL_UNIVARIATE!$A:$H,MATCH('2| Univariate'!H$7,ALL_UNIVARIATE!$A$1:$H$1,0),FALSE)</f>
        <v>0</v>
      </c>
    </row>
    <row r="289" spans="1:8" x14ac:dyDescent="0.25">
      <c r="A289" s="20">
        <v>282</v>
      </c>
      <c r="B289" t="str">
        <f>VLOOKUP($C$3&amp;"_"&amp;$A289,ALL_UNIVARIATE!$A:$H,MATCH('2| Univariate'!B$7,ALL_UNIVARIATE!$A$1:$H$1,0),FALSE)</f>
        <v>API_M2Q_L3Q</v>
      </c>
      <c r="C289" s="17">
        <f>VLOOKUP($C$3&amp;"_"&amp;$A289,ALL_UNIVARIATE!$A:$H,MATCH('2| Univariate'!C$7,ALL_UNIVARIATE!$A$1:$H$1,0),FALSE)</f>
        <v>-2.5815060527856E-3</v>
      </c>
      <c r="D289" s="17">
        <f>VLOOKUP($C$3&amp;"_"&amp;$A289,ALL_UNIVARIATE!$A:$H,MATCH('2| Univariate'!D$7,ALL_UNIVARIATE!$A$1:$H$1,0),FALSE)</f>
        <v>0.98919803223059799</v>
      </c>
      <c r="E289" s="10">
        <f>VLOOKUP($C$3&amp;"_"&amp;$A289,ALL_UNIVARIATE!$A:$H,MATCH('2| Univariate'!E$7,ALL_UNIVARIATE!$A$1:$H$1,0),FALSE)</f>
        <v>6.6641735007033597E-6</v>
      </c>
      <c r="F289" t="str">
        <f>VLOOKUP($C$3&amp;"_"&amp;$A289,ALL_UNIVARIATE!$A:$H,MATCH('2| Univariate'!F$7,ALL_UNIVARIATE!$A$1:$H$1,0),FALSE)</f>
        <v>API</v>
      </c>
      <c r="G289">
        <f>VLOOKUP($C$3&amp;"_"&amp;$A289,ALL_UNIVARIATE!$A:$H,MATCH('2| Univariate'!G$7,ALL_UNIVARIATE!$A$1:$H$1,0),FALSE)</f>
        <v>-1</v>
      </c>
      <c r="H289">
        <f>VLOOKUP($C$3&amp;"_"&amp;$A289,ALL_UNIVARIATE!$A:$H,MATCH('2| Univariate'!H$7,ALL_UNIVARIATE!$A$1:$H$1,0),FALSE)</f>
        <v>1</v>
      </c>
    </row>
    <row r="290" spans="1:8" x14ac:dyDescent="0.25">
      <c r="A290" s="20">
        <v>283</v>
      </c>
      <c r="B290" t="str">
        <f>VLOOKUP($C$3&amp;"_"&amp;$A290,ALL_UNIVARIATE!$A:$H,MATCH('2| Univariate'!B$7,ALL_UNIVARIATE!$A$1:$H$1,0),FALSE)</f>
        <v>API_M2Q_L2Q</v>
      </c>
      <c r="C290" s="17">
        <f>VLOOKUP($C$3&amp;"_"&amp;$A290,ALL_UNIVARIATE!$A:$H,MATCH('2| Univariate'!C$7,ALL_UNIVARIATE!$A$1:$H$1,0),FALSE)</f>
        <v>-4.5639613882962997E-3</v>
      </c>
      <c r="D290" s="17">
        <f>VLOOKUP($C$3&amp;"_"&amp;$A290,ALL_UNIVARIATE!$A:$H,MATCH('2| Univariate'!D$7,ALL_UNIVARIATE!$A$1:$H$1,0),FALSE)</f>
        <v>0.98090388447756804</v>
      </c>
      <c r="E290" s="10">
        <f>VLOOKUP($C$3&amp;"_"&amp;$A290,ALL_UNIVARIATE!$A:$H,MATCH('2| Univariate'!E$7,ALL_UNIVARIATE!$A$1:$H$1,0),FALSE)</f>
        <v>2.0829743553885099E-5</v>
      </c>
      <c r="F290" t="str">
        <f>VLOOKUP($C$3&amp;"_"&amp;$A290,ALL_UNIVARIATE!$A:$H,MATCH('2| Univariate'!F$7,ALL_UNIVARIATE!$A$1:$H$1,0),FALSE)</f>
        <v>API</v>
      </c>
      <c r="G290">
        <f>VLOOKUP($C$3&amp;"_"&amp;$A290,ALL_UNIVARIATE!$A:$H,MATCH('2| Univariate'!G$7,ALL_UNIVARIATE!$A$1:$H$1,0),FALSE)</f>
        <v>-1</v>
      </c>
      <c r="H290">
        <f>VLOOKUP($C$3&amp;"_"&amp;$A290,ALL_UNIVARIATE!$A:$H,MATCH('2| Univariate'!H$7,ALL_UNIVARIATE!$A$1:$H$1,0),FALSE)</f>
        <v>1</v>
      </c>
    </row>
    <row r="291" spans="1:8" x14ac:dyDescent="0.25">
      <c r="A291" s="20">
        <v>284</v>
      </c>
      <c r="B291" t="str">
        <f>VLOOKUP($C$3&amp;"_"&amp;$A291,ALL_UNIVARIATE!$A:$H,MATCH('2| Univariate'!B$7,ALL_UNIVARIATE!$A$1:$H$1,0),FALSE)</f>
        <v>API_M2Q_L1Q</v>
      </c>
      <c r="C291" s="17">
        <f>VLOOKUP($C$3&amp;"_"&amp;$A291,ALL_UNIVARIATE!$A:$H,MATCH('2| Univariate'!C$7,ALL_UNIVARIATE!$A$1:$H$1,0),FALSE)</f>
        <v>-3.09704588583876E-2</v>
      </c>
      <c r="D291" s="17">
        <f>VLOOKUP($C$3&amp;"_"&amp;$A291,ALL_UNIVARIATE!$A:$H,MATCH('2| Univariate'!D$7,ALL_UNIVARIATE!$A$1:$H$1,0),FALSE)</f>
        <v>0.87094129868482195</v>
      </c>
      <c r="E291" s="10">
        <f>VLOOKUP($C$3&amp;"_"&amp;$A291,ALL_UNIVARIATE!$A:$H,MATCH('2| Univariate'!E$7,ALL_UNIVARIATE!$A$1:$H$1,0),FALSE)</f>
        <v>9.5916932189930003E-4</v>
      </c>
      <c r="F291" t="str">
        <f>VLOOKUP($C$3&amp;"_"&amp;$A291,ALL_UNIVARIATE!$A:$H,MATCH('2| Univariate'!F$7,ALL_UNIVARIATE!$A$1:$H$1,0),FALSE)</f>
        <v>API</v>
      </c>
      <c r="G291">
        <f>VLOOKUP($C$3&amp;"_"&amp;$A291,ALL_UNIVARIATE!$A:$H,MATCH('2| Univariate'!G$7,ALL_UNIVARIATE!$A$1:$H$1,0),FALSE)</f>
        <v>-1</v>
      </c>
      <c r="H291">
        <f>VLOOKUP($C$3&amp;"_"&amp;$A291,ALL_UNIVARIATE!$A:$H,MATCH('2| Univariate'!H$7,ALL_UNIVARIATE!$A$1:$H$1,0),FALSE)</f>
        <v>1</v>
      </c>
    </row>
    <row r="292" spans="1:8" x14ac:dyDescent="0.25">
      <c r="A292" s="20">
        <v>285</v>
      </c>
      <c r="B292" t="str">
        <f>VLOOKUP($C$3&amp;"_"&amp;$A292,ALL_UNIVARIATE!$A:$H,MATCH('2| Univariate'!B$7,ALL_UNIVARIATE!$A$1:$H$1,0),FALSE)</f>
        <v>API_M1Q_L4Q</v>
      </c>
      <c r="C292" s="17">
        <f>VLOOKUP($C$3&amp;"_"&amp;$A292,ALL_UNIVARIATE!$A:$H,MATCH('2| Univariate'!C$7,ALL_UNIVARIATE!$A$1:$H$1,0),FALSE)</f>
        <v>-5.5814699771841399E-2</v>
      </c>
      <c r="D292" s="17">
        <f>VLOOKUP($C$3&amp;"_"&amp;$A292,ALL_UNIVARIATE!$A:$H,MATCH('2| Univariate'!D$7,ALL_UNIVARIATE!$A$1:$H$1,0),FALSE)</f>
        <v>0.76956191521195905</v>
      </c>
      <c r="E292" s="10">
        <f>VLOOKUP($C$3&amp;"_"&amp;$A292,ALL_UNIVARIATE!$A:$H,MATCH('2| Univariate'!E$7,ALL_UNIVARIATE!$A$1:$H$1,0),FALSE)</f>
        <v>3.1152807106209E-3</v>
      </c>
      <c r="F292" t="str">
        <f>VLOOKUP($C$3&amp;"_"&amp;$A292,ALL_UNIVARIATE!$A:$H,MATCH('2| Univariate'!F$7,ALL_UNIVARIATE!$A$1:$H$1,0),FALSE)</f>
        <v>API</v>
      </c>
      <c r="G292">
        <f>VLOOKUP($C$3&amp;"_"&amp;$A292,ALL_UNIVARIATE!$A:$H,MATCH('2| Univariate'!G$7,ALL_UNIVARIATE!$A$1:$H$1,0),FALSE)</f>
        <v>-1</v>
      </c>
      <c r="H292">
        <f>VLOOKUP($C$3&amp;"_"&amp;$A292,ALL_UNIVARIATE!$A:$H,MATCH('2| Univariate'!H$7,ALL_UNIVARIATE!$A$1:$H$1,0),FALSE)</f>
        <v>1</v>
      </c>
    </row>
    <row r="293" spans="1:8" x14ac:dyDescent="0.25">
      <c r="A293" s="20">
        <v>286</v>
      </c>
      <c r="B293" t="str">
        <f>VLOOKUP($C$3&amp;"_"&amp;$A293,ALL_UNIVARIATE!$A:$H,MATCH('2| Univariate'!B$7,ALL_UNIVARIATE!$A$1:$H$1,0),FALSE)</f>
        <v>API_M1Q_L3Q</v>
      </c>
      <c r="C293" s="17">
        <f>VLOOKUP($C$3&amp;"_"&amp;$A293,ALL_UNIVARIATE!$A:$H,MATCH('2| Univariate'!C$7,ALL_UNIVARIATE!$A$1:$H$1,0),FALSE)</f>
        <v>4.6927278901521298E-2</v>
      </c>
      <c r="D293" s="17">
        <f>VLOOKUP($C$3&amp;"_"&amp;$A293,ALL_UNIVARIATE!$A:$H,MATCH('2| Univariate'!D$7,ALL_UNIVARIATE!$A$1:$H$1,0),FALSE)</f>
        <v>0.80549249383391697</v>
      </c>
      <c r="E293" s="10">
        <f>VLOOKUP($C$3&amp;"_"&amp;$A293,ALL_UNIVARIATE!$A:$H,MATCH('2| Univariate'!E$7,ALL_UNIVARIATE!$A$1:$H$1,0),FALSE)</f>
        <v>2.2021695051015E-3</v>
      </c>
      <c r="F293" t="str">
        <f>VLOOKUP($C$3&amp;"_"&amp;$A293,ALL_UNIVARIATE!$A:$H,MATCH('2| Univariate'!F$7,ALL_UNIVARIATE!$A$1:$H$1,0),FALSE)</f>
        <v>API</v>
      </c>
      <c r="G293">
        <f>VLOOKUP($C$3&amp;"_"&amp;$A293,ALL_UNIVARIATE!$A:$H,MATCH('2| Univariate'!G$7,ALL_UNIVARIATE!$A$1:$H$1,0),FALSE)</f>
        <v>-1</v>
      </c>
      <c r="H293">
        <f>VLOOKUP($C$3&amp;"_"&amp;$A293,ALL_UNIVARIATE!$A:$H,MATCH('2| Univariate'!H$7,ALL_UNIVARIATE!$A$1:$H$1,0),FALSE)</f>
        <v>0</v>
      </c>
    </row>
    <row r="294" spans="1:8" x14ac:dyDescent="0.25">
      <c r="A294" s="20">
        <v>287</v>
      </c>
      <c r="B294" t="str">
        <f>VLOOKUP($C$3&amp;"_"&amp;$A294,ALL_UNIVARIATE!$A:$H,MATCH('2| Univariate'!B$7,ALL_UNIVARIATE!$A$1:$H$1,0),FALSE)</f>
        <v>API_M1Q_L2Q</v>
      </c>
      <c r="C294" s="17">
        <f>VLOOKUP($C$3&amp;"_"&amp;$A294,ALL_UNIVARIATE!$A:$H,MATCH('2| Univariate'!C$7,ALL_UNIVARIATE!$A$1:$H$1,0),FALSE)</f>
        <v>-5.2991210353903202E-2</v>
      </c>
      <c r="D294" s="17">
        <f>VLOOKUP($C$3&amp;"_"&amp;$A294,ALL_UNIVARIATE!$A:$H,MATCH('2| Univariate'!D$7,ALL_UNIVARIATE!$A$1:$H$1,0),FALSE)</f>
        <v>0.78093007871051401</v>
      </c>
      <c r="E294" s="10">
        <f>VLOOKUP($C$3&amp;"_"&amp;$A294,ALL_UNIVARIATE!$A:$H,MATCH('2| Univariate'!E$7,ALL_UNIVARIATE!$A$1:$H$1,0),FALSE)</f>
        <v>2.8080683747716E-3</v>
      </c>
      <c r="F294" t="str">
        <f>VLOOKUP($C$3&amp;"_"&amp;$A294,ALL_UNIVARIATE!$A:$H,MATCH('2| Univariate'!F$7,ALL_UNIVARIATE!$A$1:$H$1,0),FALSE)</f>
        <v>API</v>
      </c>
      <c r="G294">
        <f>VLOOKUP($C$3&amp;"_"&amp;$A294,ALL_UNIVARIATE!$A:$H,MATCH('2| Univariate'!G$7,ALL_UNIVARIATE!$A$1:$H$1,0),FALSE)</f>
        <v>-1</v>
      </c>
      <c r="H294">
        <f>VLOOKUP($C$3&amp;"_"&amp;$A294,ALL_UNIVARIATE!$A:$H,MATCH('2| Univariate'!H$7,ALL_UNIVARIATE!$A$1:$H$1,0),FALSE)</f>
        <v>1</v>
      </c>
    </row>
    <row r="295" spans="1:8" x14ac:dyDescent="0.25">
      <c r="A295" s="20">
        <v>288</v>
      </c>
      <c r="B295" t="str">
        <f>VLOOKUP($C$3&amp;"_"&amp;$A295,ALL_UNIVARIATE!$A:$H,MATCH('2| Univariate'!B$7,ALL_UNIVARIATE!$A$1:$H$1,0),FALSE)</f>
        <v>API_M1Q_L1Q</v>
      </c>
      <c r="C295" s="17">
        <f>VLOOKUP($C$3&amp;"_"&amp;$A295,ALL_UNIVARIATE!$A:$H,MATCH('2| Univariate'!C$7,ALL_UNIVARIATE!$A$1:$H$1,0),FALSE)</f>
        <v>-5.9901770860842996E-3</v>
      </c>
      <c r="D295" s="17">
        <f>VLOOKUP($C$3&amp;"_"&amp;$A295,ALL_UNIVARIATE!$A:$H,MATCH('2| Univariate'!D$7,ALL_UNIVARIATE!$A$1:$H$1,0),FALSE)</f>
        <v>0.97493807605957905</v>
      </c>
      <c r="E295" s="10">
        <f>VLOOKUP($C$3&amp;"_"&amp;$A295,ALL_UNIVARIATE!$A:$H,MATCH('2| Univariate'!E$7,ALL_UNIVARIATE!$A$1:$H$1,0),FALSE)</f>
        <v>3.5882221522731602E-5</v>
      </c>
      <c r="F295" t="str">
        <f>VLOOKUP($C$3&amp;"_"&amp;$A295,ALL_UNIVARIATE!$A:$H,MATCH('2| Univariate'!F$7,ALL_UNIVARIATE!$A$1:$H$1,0),FALSE)</f>
        <v>API</v>
      </c>
      <c r="G295">
        <f>VLOOKUP($C$3&amp;"_"&amp;$A295,ALL_UNIVARIATE!$A:$H,MATCH('2| Univariate'!G$7,ALL_UNIVARIATE!$A$1:$H$1,0),FALSE)</f>
        <v>-1</v>
      </c>
      <c r="H295">
        <f>VLOOKUP($C$3&amp;"_"&amp;$A295,ALL_UNIVARIATE!$A:$H,MATCH('2| Univariate'!H$7,ALL_UNIVARIATE!$A$1:$H$1,0),FALSE)</f>
        <v>1</v>
      </c>
    </row>
    <row r="296" spans="1:8" x14ac:dyDescent="0.25">
      <c r="A296" s="20">
        <v>289</v>
      </c>
      <c r="B296" t="str">
        <f>VLOOKUP($C$3&amp;"_"&amp;$A296,ALL_UNIVARIATE!$A:$H,MATCH('2| Univariate'!B$7,ALL_UNIVARIATE!$A$1:$H$1,0),FALSE)</f>
        <v>WGDP_C_L4Q</v>
      </c>
      <c r="C296" s="17">
        <f>VLOOKUP($C$3&amp;"_"&amp;$A296,ALL_UNIVARIATE!$A:$H,MATCH('2| Univariate'!C$7,ALL_UNIVARIATE!$A$1:$H$1,0),FALSE)</f>
        <v>6.8698249437176798E-2</v>
      </c>
      <c r="D296" s="17">
        <f>VLOOKUP($C$3&amp;"_"&amp;$A296,ALL_UNIVARIATE!$A:$H,MATCH('2| Univariate'!D$7,ALL_UNIVARIATE!$A$1:$H$1,0),FALSE)</f>
        <v>0.718313347929602</v>
      </c>
      <c r="E296" s="10">
        <f>VLOOKUP($C$3&amp;"_"&amp;$A296,ALL_UNIVARIATE!$A:$H,MATCH('2| Univariate'!E$7,ALL_UNIVARIATE!$A$1:$H$1,0),FALSE)</f>
        <v>4.7194494757327003E-3</v>
      </c>
      <c r="F296" t="str">
        <f>VLOOKUP($C$3&amp;"_"&amp;$A296,ALL_UNIVARIATE!$A:$H,MATCH('2| Univariate'!F$7,ALL_UNIVARIATE!$A$1:$H$1,0),FALSE)</f>
        <v>WGDP</v>
      </c>
      <c r="G296">
        <f>VLOOKUP($C$3&amp;"_"&amp;$A296,ALL_UNIVARIATE!$A:$H,MATCH('2| Univariate'!G$7,ALL_UNIVARIATE!$A$1:$H$1,0),FALSE)</f>
        <v>-1</v>
      </c>
      <c r="H296">
        <f>VLOOKUP($C$3&amp;"_"&amp;$A296,ALL_UNIVARIATE!$A:$H,MATCH('2| Univariate'!H$7,ALL_UNIVARIATE!$A$1:$H$1,0),FALSE)</f>
        <v>0</v>
      </c>
    </row>
    <row r="297" spans="1:8" x14ac:dyDescent="0.25">
      <c r="A297" s="20">
        <v>290</v>
      </c>
      <c r="B297" t="str">
        <f>VLOOKUP($C$3&amp;"_"&amp;$A297,ALL_UNIVARIATE!$A:$H,MATCH('2| Univariate'!B$7,ALL_UNIVARIATE!$A$1:$H$1,0),FALSE)</f>
        <v>WGDP_C_L3Q</v>
      </c>
      <c r="C297" s="17">
        <f>VLOOKUP($C$3&amp;"_"&amp;$A297,ALL_UNIVARIATE!$A:$H,MATCH('2| Univariate'!C$7,ALL_UNIVARIATE!$A$1:$H$1,0),FALSE)</f>
        <v>-0.24837919235886299</v>
      </c>
      <c r="D297" s="17">
        <f>VLOOKUP($C$3&amp;"_"&amp;$A297,ALL_UNIVARIATE!$A:$H,MATCH('2| Univariate'!D$7,ALL_UNIVARIATE!$A$1:$H$1,0),FALSE)</f>
        <v>0.185677876216883</v>
      </c>
      <c r="E297" s="10">
        <f>VLOOKUP($C$3&amp;"_"&amp;$A297,ALL_UNIVARIATE!$A:$H,MATCH('2| Univariate'!E$7,ALL_UNIVARIATE!$A$1:$H$1,0),FALSE)</f>
        <v>6.1692223196840999E-2</v>
      </c>
      <c r="F297" t="str">
        <f>VLOOKUP($C$3&amp;"_"&amp;$A297,ALL_UNIVARIATE!$A:$H,MATCH('2| Univariate'!F$7,ALL_UNIVARIATE!$A$1:$H$1,0),FALSE)</f>
        <v>WGDP</v>
      </c>
      <c r="G297">
        <f>VLOOKUP($C$3&amp;"_"&amp;$A297,ALL_UNIVARIATE!$A:$H,MATCH('2| Univariate'!G$7,ALL_UNIVARIATE!$A$1:$H$1,0),FALSE)</f>
        <v>-1</v>
      </c>
      <c r="H297">
        <f>VLOOKUP($C$3&amp;"_"&amp;$A297,ALL_UNIVARIATE!$A:$H,MATCH('2| Univariate'!H$7,ALL_UNIVARIATE!$A$1:$H$1,0),FALSE)</f>
        <v>1</v>
      </c>
    </row>
    <row r="298" spans="1:8" x14ac:dyDescent="0.25">
      <c r="A298" s="20">
        <v>291</v>
      </c>
      <c r="B298" t="str">
        <f>VLOOKUP($C$3&amp;"_"&amp;$A298,ALL_UNIVARIATE!$A:$H,MATCH('2| Univariate'!B$7,ALL_UNIVARIATE!$A$1:$H$1,0),FALSE)</f>
        <v>WGDP_C_L2Q</v>
      </c>
      <c r="C298" s="17">
        <f>VLOOKUP($C$3&amp;"_"&amp;$A298,ALL_UNIVARIATE!$A:$H,MATCH('2| Univariate'!C$7,ALL_UNIVARIATE!$A$1:$H$1,0),FALSE)</f>
        <v>-0.41933311178305699</v>
      </c>
      <c r="D298" s="17">
        <f>VLOOKUP($C$3&amp;"_"&amp;$A298,ALL_UNIVARIATE!$A:$H,MATCH('2| Univariate'!D$7,ALL_UNIVARIATE!$A$1:$H$1,0),FALSE)</f>
        <v>2.10737298171998E-2</v>
      </c>
      <c r="E298" s="10">
        <f>VLOOKUP($C$3&amp;"_"&amp;$A298,ALL_UNIVARIATE!$A:$H,MATCH('2| Univariate'!E$7,ALL_UNIVARIATE!$A$1:$H$1,0),FALSE)</f>
        <v>0.17584025863766201</v>
      </c>
      <c r="F298" t="str">
        <f>VLOOKUP($C$3&amp;"_"&amp;$A298,ALL_UNIVARIATE!$A:$H,MATCH('2| Univariate'!F$7,ALL_UNIVARIATE!$A$1:$H$1,0),FALSE)</f>
        <v>WGDP</v>
      </c>
      <c r="G298">
        <f>VLOOKUP($C$3&amp;"_"&amp;$A298,ALL_UNIVARIATE!$A:$H,MATCH('2| Univariate'!G$7,ALL_UNIVARIATE!$A$1:$H$1,0),FALSE)</f>
        <v>-1</v>
      </c>
      <c r="H298">
        <f>VLOOKUP($C$3&amp;"_"&amp;$A298,ALL_UNIVARIATE!$A:$H,MATCH('2| Univariate'!H$7,ALL_UNIVARIATE!$A$1:$H$1,0),FALSE)</f>
        <v>1</v>
      </c>
    </row>
    <row r="299" spans="1:8" x14ac:dyDescent="0.25">
      <c r="A299" s="20">
        <v>292</v>
      </c>
      <c r="B299" t="str">
        <f>VLOOKUP($C$3&amp;"_"&amp;$A299,ALL_UNIVARIATE!$A:$H,MATCH('2| Univariate'!B$7,ALL_UNIVARIATE!$A$1:$H$1,0),FALSE)</f>
        <v>WGDP_C_L1Q</v>
      </c>
      <c r="C299" s="17">
        <f>VLOOKUP($C$3&amp;"_"&amp;$A299,ALL_UNIVARIATE!$A:$H,MATCH('2| Univariate'!C$7,ALL_UNIVARIATE!$A$1:$H$1,0),FALSE)</f>
        <v>-0.39679180912714701</v>
      </c>
      <c r="D299" s="17">
        <f>VLOOKUP($C$3&amp;"_"&amp;$A299,ALL_UNIVARIATE!$A:$H,MATCH('2| Univariate'!D$7,ALL_UNIVARIATE!$A$1:$H$1,0),FALSE)</f>
        <v>2.9932622933846E-2</v>
      </c>
      <c r="E299" s="10">
        <f>VLOOKUP($C$3&amp;"_"&amp;$A299,ALL_UNIVARIATE!$A:$H,MATCH('2| Univariate'!E$7,ALL_UNIVARIATE!$A$1:$H$1,0),FALSE)</f>
        <v>0.157443739790394</v>
      </c>
      <c r="F299" t="str">
        <f>VLOOKUP($C$3&amp;"_"&amp;$A299,ALL_UNIVARIATE!$A:$H,MATCH('2| Univariate'!F$7,ALL_UNIVARIATE!$A$1:$H$1,0),FALSE)</f>
        <v>WGDP</v>
      </c>
      <c r="G299">
        <f>VLOOKUP($C$3&amp;"_"&amp;$A299,ALL_UNIVARIATE!$A:$H,MATCH('2| Univariate'!G$7,ALL_UNIVARIATE!$A$1:$H$1,0),FALSE)</f>
        <v>-1</v>
      </c>
      <c r="H299">
        <f>VLOOKUP($C$3&amp;"_"&amp;$A299,ALL_UNIVARIATE!$A:$H,MATCH('2| Univariate'!H$7,ALL_UNIVARIATE!$A$1:$H$1,0),FALSE)</f>
        <v>1</v>
      </c>
    </row>
    <row r="300" spans="1:8" x14ac:dyDescent="0.25">
      <c r="A300" s="20">
        <v>293</v>
      </c>
      <c r="B300" t="str">
        <f>VLOOKUP($C$3&amp;"_"&amp;$A300,ALL_UNIVARIATE!$A:$H,MATCH('2| Univariate'!B$7,ALL_UNIVARIATE!$A$1:$H$1,0),FALSE)</f>
        <v>GDP_C_L4Q</v>
      </c>
      <c r="C300" s="17">
        <f>VLOOKUP($C$3&amp;"_"&amp;$A300,ALL_UNIVARIATE!$A:$H,MATCH('2| Univariate'!C$7,ALL_UNIVARIATE!$A$1:$H$1,0),FALSE)</f>
        <v>0.26556601191155998</v>
      </c>
      <c r="D300" s="17">
        <f>VLOOKUP($C$3&amp;"_"&amp;$A300,ALL_UNIVARIATE!$A:$H,MATCH('2| Univariate'!D$7,ALL_UNIVARIATE!$A$1:$H$1,0),FALSE)</f>
        <v>0.15608141887075599</v>
      </c>
      <c r="E300" s="10">
        <f>VLOOKUP($C$3&amp;"_"&amp;$A300,ALL_UNIVARIATE!$A:$H,MATCH('2| Univariate'!E$7,ALL_UNIVARIATE!$A$1:$H$1,0),FALSE)</f>
        <v>7.05253066826112E-2</v>
      </c>
      <c r="F300" t="str">
        <f>VLOOKUP($C$3&amp;"_"&amp;$A300,ALL_UNIVARIATE!$A:$H,MATCH('2| Univariate'!F$7,ALL_UNIVARIATE!$A$1:$H$1,0),FALSE)</f>
        <v>GDP</v>
      </c>
      <c r="G300">
        <f>VLOOKUP($C$3&amp;"_"&amp;$A300,ALL_UNIVARIATE!$A:$H,MATCH('2| Univariate'!G$7,ALL_UNIVARIATE!$A$1:$H$1,0),FALSE)</f>
        <v>-1</v>
      </c>
      <c r="H300">
        <f>VLOOKUP($C$3&amp;"_"&amp;$A300,ALL_UNIVARIATE!$A:$H,MATCH('2| Univariate'!H$7,ALL_UNIVARIATE!$A$1:$H$1,0),FALSE)</f>
        <v>0</v>
      </c>
    </row>
    <row r="301" spans="1:8" x14ac:dyDescent="0.25">
      <c r="A301" s="20">
        <v>294</v>
      </c>
      <c r="B301" t="str">
        <f>VLOOKUP($C$3&amp;"_"&amp;$A301,ALL_UNIVARIATE!$A:$H,MATCH('2| Univariate'!B$7,ALL_UNIVARIATE!$A$1:$H$1,0),FALSE)</f>
        <v>GDP_C_L3Q</v>
      </c>
      <c r="C301" s="17">
        <f>VLOOKUP($C$3&amp;"_"&amp;$A301,ALL_UNIVARIATE!$A:$H,MATCH('2| Univariate'!C$7,ALL_UNIVARIATE!$A$1:$H$1,0),FALSE)</f>
        <v>9.6611070806386007E-2</v>
      </c>
      <c r="D301" s="17">
        <f>VLOOKUP($C$3&amp;"_"&amp;$A301,ALL_UNIVARIATE!$A:$H,MATCH('2| Univariate'!D$7,ALL_UNIVARIATE!$A$1:$H$1,0),FALSE)</f>
        <v>0.61154698747170799</v>
      </c>
      <c r="E301" s="10">
        <f>VLOOKUP($C$3&amp;"_"&amp;$A301,ALL_UNIVARIATE!$A:$H,MATCH('2| Univariate'!E$7,ALL_UNIVARIATE!$A$1:$H$1,0),FALSE)</f>
        <v>9.3336990023564995E-3</v>
      </c>
      <c r="F301" t="str">
        <f>VLOOKUP($C$3&amp;"_"&amp;$A301,ALL_UNIVARIATE!$A:$H,MATCH('2| Univariate'!F$7,ALL_UNIVARIATE!$A$1:$H$1,0),FALSE)</f>
        <v>GDP</v>
      </c>
      <c r="G301">
        <f>VLOOKUP($C$3&amp;"_"&amp;$A301,ALL_UNIVARIATE!$A:$H,MATCH('2| Univariate'!G$7,ALL_UNIVARIATE!$A$1:$H$1,0),FALSE)</f>
        <v>-1</v>
      </c>
      <c r="H301">
        <f>VLOOKUP($C$3&amp;"_"&amp;$A301,ALL_UNIVARIATE!$A:$H,MATCH('2| Univariate'!H$7,ALL_UNIVARIATE!$A$1:$H$1,0),FALSE)</f>
        <v>0</v>
      </c>
    </row>
    <row r="302" spans="1:8" x14ac:dyDescent="0.25">
      <c r="A302" s="20">
        <v>295</v>
      </c>
      <c r="B302" t="str">
        <f>VLOOKUP($C$3&amp;"_"&amp;$A302,ALL_UNIVARIATE!$A:$H,MATCH('2| Univariate'!B$7,ALL_UNIVARIATE!$A$1:$H$1,0),FALSE)</f>
        <v>GDP_C_L2Q</v>
      </c>
      <c r="C302" s="17">
        <f>VLOOKUP($C$3&amp;"_"&amp;$A302,ALL_UNIVARIATE!$A:$H,MATCH('2| Univariate'!C$7,ALL_UNIVARIATE!$A$1:$H$1,0),FALSE)</f>
        <v>-0.23956512529228699</v>
      </c>
      <c r="D302" s="17">
        <f>VLOOKUP($C$3&amp;"_"&amp;$A302,ALL_UNIVARIATE!$A:$H,MATCH('2| Univariate'!D$7,ALL_UNIVARIATE!$A$1:$H$1,0),FALSE)</f>
        <v>0.20228783788369001</v>
      </c>
      <c r="E302" s="10">
        <f>VLOOKUP($C$3&amp;"_"&amp;$A302,ALL_UNIVARIATE!$A:$H,MATCH('2| Univariate'!E$7,ALL_UNIVARIATE!$A$1:$H$1,0),FALSE)</f>
        <v>5.7391449256308999E-2</v>
      </c>
      <c r="F302" t="str">
        <f>VLOOKUP($C$3&amp;"_"&amp;$A302,ALL_UNIVARIATE!$A:$H,MATCH('2| Univariate'!F$7,ALL_UNIVARIATE!$A$1:$H$1,0),FALSE)</f>
        <v>GDP</v>
      </c>
      <c r="G302">
        <f>VLOOKUP($C$3&amp;"_"&amp;$A302,ALL_UNIVARIATE!$A:$H,MATCH('2| Univariate'!G$7,ALL_UNIVARIATE!$A$1:$H$1,0),FALSE)</f>
        <v>-1</v>
      </c>
      <c r="H302">
        <f>VLOOKUP($C$3&amp;"_"&amp;$A302,ALL_UNIVARIATE!$A:$H,MATCH('2| Univariate'!H$7,ALL_UNIVARIATE!$A$1:$H$1,0),FALSE)</f>
        <v>1</v>
      </c>
    </row>
    <row r="303" spans="1:8" x14ac:dyDescent="0.25">
      <c r="A303" s="20">
        <v>296</v>
      </c>
      <c r="B303" t="str">
        <f>VLOOKUP($C$3&amp;"_"&amp;$A303,ALL_UNIVARIATE!$A:$H,MATCH('2| Univariate'!B$7,ALL_UNIVARIATE!$A$1:$H$1,0),FALSE)</f>
        <v>GDP_C_L1Q</v>
      </c>
      <c r="C303" s="17">
        <f>VLOOKUP($C$3&amp;"_"&amp;$A303,ALL_UNIVARIATE!$A:$H,MATCH('2| Univariate'!C$7,ALL_UNIVARIATE!$A$1:$H$1,0),FALSE)</f>
        <v>-3.71222118960833E-2</v>
      </c>
      <c r="D303" s="17">
        <f>VLOOKUP($C$3&amp;"_"&amp;$A303,ALL_UNIVARIATE!$A:$H,MATCH('2| Univariate'!D$7,ALL_UNIVARIATE!$A$1:$H$1,0),FALSE)</f>
        <v>0.84558559546496903</v>
      </c>
      <c r="E303" s="10">
        <f>VLOOKUP($C$3&amp;"_"&amp;$A303,ALL_UNIVARIATE!$A:$H,MATCH('2| Univariate'!E$7,ALL_UNIVARIATE!$A$1:$H$1,0),FALSE)</f>
        <v>1.3780586160576E-3</v>
      </c>
      <c r="F303" t="str">
        <f>VLOOKUP($C$3&amp;"_"&amp;$A303,ALL_UNIVARIATE!$A:$H,MATCH('2| Univariate'!F$7,ALL_UNIVARIATE!$A$1:$H$1,0),FALSE)</f>
        <v>GDP</v>
      </c>
      <c r="G303">
        <f>VLOOKUP($C$3&amp;"_"&amp;$A303,ALL_UNIVARIATE!$A:$H,MATCH('2| Univariate'!G$7,ALL_UNIVARIATE!$A$1:$H$1,0),FALSE)</f>
        <v>-1</v>
      </c>
      <c r="H303">
        <f>VLOOKUP($C$3&amp;"_"&amp;$A303,ALL_UNIVARIATE!$A:$H,MATCH('2| Univariate'!H$7,ALL_UNIVARIATE!$A$1:$H$1,0),FALSE)</f>
        <v>1</v>
      </c>
    </row>
    <row r="304" spans="1:8" x14ac:dyDescent="0.25">
      <c r="A304" s="20">
        <v>297</v>
      </c>
      <c r="B304" t="str">
        <f>VLOOKUP($C$3&amp;"_"&amp;$A304,ALL_UNIVARIATE!$A:$H,MATCH('2| Univariate'!B$7,ALL_UNIVARIATE!$A$1:$H$1,0),FALSE)</f>
        <v>TDI_C_L4Q</v>
      </c>
      <c r="C304" s="17">
        <f>VLOOKUP($C$3&amp;"_"&amp;$A304,ALL_UNIVARIATE!$A:$H,MATCH('2| Univariate'!C$7,ALL_UNIVARIATE!$A$1:$H$1,0),FALSE)</f>
        <v>-0.12621170770242199</v>
      </c>
      <c r="D304" s="17">
        <f>VLOOKUP($C$3&amp;"_"&amp;$A304,ALL_UNIVARIATE!$A:$H,MATCH('2| Univariate'!D$7,ALL_UNIVARIATE!$A$1:$H$1,0),FALSE)</f>
        <v>0.50631821887711703</v>
      </c>
      <c r="E304" s="10">
        <f>VLOOKUP($C$3&amp;"_"&amp;$A304,ALL_UNIVARIATE!$A:$H,MATCH('2| Univariate'!E$7,ALL_UNIVARIATE!$A$1:$H$1,0),FALSE)</f>
        <v>1.5929395161161701E-2</v>
      </c>
      <c r="F304" t="str">
        <f>VLOOKUP($C$3&amp;"_"&amp;$A304,ALL_UNIVARIATE!$A:$H,MATCH('2| Univariate'!F$7,ALL_UNIVARIATE!$A$1:$H$1,0),FALSE)</f>
        <v>TDI</v>
      </c>
      <c r="G304">
        <f>VLOOKUP($C$3&amp;"_"&amp;$A304,ALL_UNIVARIATE!$A:$H,MATCH('2| Univariate'!G$7,ALL_UNIVARIATE!$A$1:$H$1,0),FALSE)</f>
        <v>-1</v>
      </c>
      <c r="H304">
        <f>VLOOKUP($C$3&amp;"_"&amp;$A304,ALL_UNIVARIATE!$A:$H,MATCH('2| Univariate'!H$7,ALL_UNIVARIATE!$A$1:$H$1,0),FALSE)</f>
        <v>1</v>
      </c>
    </row>
    <row r="305" spans="1:8" x14ac:dyDescent="0.25">
      <c r="A305" s="20">
        <v>298</v>
      </c>
      <c r="B305" t="str">
        <f>VLOOKUP($C$3&amp;"_"&amp;$A305,ALL_UNIVARIATE!$A:$H,MATCH('2| Univariate'!B$7,ALL_UNIVARIATE!$A$1:$H$1,0),FALSE)</f>
        <v>TDI_C_L3Q</v>
      </c>
      <c r="C305" s="17">
        <f>VLOOKUP($C$3&amp;"_"&amp;$A305,ALL_UNIVARIATE!$A:$H,MATCH('2| Univariate'!C$7,ALL_UNIVARIATE!$A$1:$H$1,0),FALSE)</f>
        <v>-6.0668912246980997E-2</v>
      </c>
      <c r="D305" s="17">
        <f>VLOOKUP($C$3&amp;"_"&amp;$A305,ALL_UNIVARIATE!$A:$H,MATCH('2| Univariate'!D$7,ALL_UNIVARIATE!$A$1:$H$1,0),FALSE)</f>
        <v>0.75012769929384204</v>
      </c>
      <c r="E305" s="10">
        <f>VLOOKUP($C$3&amp;"_"&amp;$A305,ALL_UNIVARIATE!$A:$H,MATCH('2| Univariate'!E$7,ALL_UNIVARIATE!$A$1:$H$1,0),FALSE)</f>
        <v>3.6807169132320999E-3</v>
      </c>
      <c r="F305" t="str">
        <f>VLOOKUP($C$3&amp;"_"&amp;$A305,ALL_UNIVARIATE!$A:$H,MATCH('2| Univariate'!F$7,ALL_UNIVARIATE!$A$1:$H$1,0),FALSE)</f>
        <v>TDI</v>
      </c>
      <c r="G305">
        <f>VLOOKUP($C$3&amp;"_"&amp;$A305,ALL_UNIVARIATE!$A:$H,MATCH('2| Univariate'!G$7,ALL_UNIVARIATE!$A$1:$H$1,0),FALSE)</f>
        <v>-1</v>
      </c>
      <c r="H305">
        <f>VLOOKUP($C$3&amp;"_"&amp;$A305,ALL_UNIVARIATE!$A:$H,MATCH('2| Univariate'!H$7,ALL_UNIVARIATE!$A$1:$H$1,0),FALSE)</f>
        <v>1</v>
      </c>
    </row>
    <row r="306" spans="1:8" x14ac:dyDescent="0.25">
      <c r="A306" s="20">
        <v>299</v>
      </c>
      <c r="B306" t="str">
        <f>VLOOKUP($C$3&amp;"_"&amp;$A306,ALL_UNIVARIATE!$A:$H,MATCH('2| Univariate'!B$7,ALL_UNIVARIATE!$A$1:$H$1,0),FALSE)</f>
        <v>TDI_C_L2Q</v>
      </c>
      <c r="C306" s="17">
        <f>VLOOKUP($C$3&amp;"_"&amp;$A306,ALL_UNIVARIATE!$A:$H,MATCH('2| Univariate'!C$7,ALL_UNIVARIATE!$A$1:$H$1,0),FALSE)</f>
        <v>0.229617813736678</v>
      </c>
      <c r="D306" s="17">
        <f>VLOOKUP($C$3&amp;"_"&amp;$A306,ALL_UNIVARIATE!$A:$H,MATCH('2| Univariate'!D$7,ALL_UNIVARIATE!$A$1:$H$1,0),FALSE)</f>
        <v>0.222230493496098</v>
      </c>
      <c r="E306" s="10">
        <f>VLOOKUP($C$3&amp;"_"&amp;$A306,ALL_UNIVARIATE!$A:$H,MATCH('2| Univariate'!E$7,ALL_UNIVARIATE!$A$1:$H$1,0),FALSE)</f>
        <v>5.27243403852121E-2</v>
      </c>
      <c r="F306" t="str">
        <f>VLOOKUP($C$3&amp;"_"&amp;$A306,ALL_UNIVARIATE!$A:$H,MATCH('2| Univariate'!F$7,ALL_UNIVARIATE!$A$1:$H$1,0),FALSE)</f>
        <v>TDI</v>
      </c>
      <c r="G306">
        <f>VLOOKUP($C$3&amp;"_"&amp;$A306,ALL_UNIVARIATE!$A:$H,MATCH('2| Univariate'!G$7,ALL_UNIVARIATE!$A$1:$H$1,0),FALSE)</f>
        <v>-1</v>
      </c>
      <c r="H306">
        <f>VLOOKUP($C$3&amp;"_"&amp;$A306,ALL_UNIVARIATE!$A:$H,MATCH('2| Univariate'!H$7,ALL_UNIVARIATE!$A$1:$H$1,0),FALSE)</f>
        <v>0</v>
      </c>
    </row>
    <row r="307" spans="1:8" x14ac:dyDescent="0.25">
      <c r="A307" s="20">
        <v>300</v>
      </c>
      <c r="B307" t="str">
        <f>VLOOKUP($C$3&amp;"_"&amp;$A307,ALL_UNIVARIATE!$A:$H,MATCH('2| Univariate'!B$7,ALL_UNIVARIATE!$A$1:$H$1,0),FALSE)</f>
        <v>TDI_C_L1Q</v>
      </c>
      <c r="C307" s="17">
        <f>VLOOKUP($C$3&amp;"_"&amp;$A307,ALL_UNIVARIATE!$A:$H,MATCH('2| Univariate'!C$7,ALL_UNIVARIATE!$A$1:$H$1,0),FALSE)</f>
        <v>0.35544221878928201</v>
      </c>
      <c r="D307" s="17">
        <f>VLOOKUP($C$3&amp;"_"&amp;$A307,ALL_UNIVARIATE!$A:$H,MATCH('2| Univariate'!D$7,ALL_UNIVARIATE!$A$1:$H$1,0),FALSE)</f>
        <v>5.3906035862117299E-2</v>
      </c>
      <c r="E307" s="10">
        <f>VLOOKUP($C$3&amp;"_"&amp;$A307,ALL_UNIVARIATE!$A:$H,MATCH('2| Univariate'!E$7,ALL_UNIVARIATE!$A$1:$H$1,0),FALSE)</f>
        <v>0.12633917089784799</v>
      </c>
      <c r="F307" t="str">
        <f>VLOOKUP($C$3&amp;"_"&amp;$A307,ALL_UNIVARIATE!$A:$H,MATCH('2| Univariate'!F$7,ALL_UNIVARIATE!$A$1:$H$1,0),FALSE)</f>
        <v>TDI</v>
      </c>
      <c r="G307">
        <f>VLOOKUP($C$3&amp;"_"&amp;$A307,ALL_UNIVARIATE!$A:$H,MATCH('2| Univariate'!G$7,ALL_UNIVARIATE!$A$1:$H$1,0),FALSE)</f>
        <v>-1</v>
      </c>
      <c r="H307">
        <f>VLOOKUP($C$3&amp;"_"&amp;$A307,ALL_UNIVARIATE!$A:$H,MATCH('2| Univariate'!H$7,ALL_UNIVARIATE!$A$1:$H$1,0),FALSE)</f>
        <v>0</v>
      </c>
    </row>
    <row r="308" spans="1:8" x14ac:dyDescent="0.25">
      <c r="A308" s="20">
        <v>301</v>
      </c>
      <c r="B308" t="str">
        <f>VLOOKUP($C$3&amp;"_"&amp;$A308,ALL_UNIVARIATE!$A:$H,MATCH('2| Univariate'!B$7,ALL_UNIVARIATE!$A$1:$H$1,0),FALSE)</f>
        <v>MRR_C_L4Q</v>
      </c>
      <c r="C308" s="17">
        <f>VLOOKUP($C$3&amp;"_"&amp;$A308,ALL_UNIVARIATE!$A:$H,MATCH('2| Univariate'!C$7,ALL_UNIVARIATE!$A$1:$H$1,0),FALSE)</f>
        <v>0.14130184483202499</v>
      </c>
      <c r="D308" s="17">
        <f>VLOOKUP($C$3&amp;"_"&amp;$A308,ALL_UNIVARIATE!$A:$H,MATCH('2| Univariate'!D$7,ALL_UNIVARIATE!$A$1:$H$1,0),FALSE)</f>
        <v>0.45638946074294501</v>
      </c>
      <c r="E308" s="10">
        <f>VLOOKUP($C$3&amp;"_"&amp;$A308,ALL_UNIVARIATE!$A:$H,MATCH('2| Univariate'!E$7,ALL_UNIVARIATE!$A$1:$H$1,0),FALSE)</f>
        <v>1.9966211352933999E-2</v>
      </c>
      <c r="F308" t="str">
        <f>VLOOKUP($C$3&amp;"_"&amp;$A308,ALL_UNIVARIATE!$A:$H,MATCH('2| Univariate'!F$7,ALL_UNIVARIATE!$A$1:$H$1,0),FALSE)</f>
        <v>MRR</v>
      </c>
      <c r="G308">
        <f>VLOOKUP($C$3&amp;"_"&amp;$A308,ALL_UNIVARIATE!$A:$H,MATCH('2| Univariate'!G$7,ALL_UNIVARIATE!$A$1:$H$1,0),FALSE)</f>
        <v>1</v>
      </c>
      <c r="H308">
        <f>VLOOKUP($C$3&amp;"_"&amp;$A308,ALL_UNIVARIATE!$A:$H,MATCH('2| Univariate'!H$7,ALL_UNIVARIATE!$A$1:$H$1,0),FALSE)</f>
        <v>1</v>
      </c>
    </row>
    <row r="309" spans="1:8" x14ac:dyDescent="0.25">
      <c r="A309" s="20">
        <v>302</v>
      </c>
      <c r="B309" t="str">
        <f>VLOOKUP($C$3&amp;"_"&amp;$A309,ALL_UNIVARIATE!$A:$H,MATCH('2| Univariate'!B$7,ALL_UNIVARIATE!$A$1:$H$1,0),FALSE)</f>
        <v>MRR_C_L3Q</v>
      </c>
      <c r="C309" s="17">
        <f>VLOOKUP($C$3&amp;"_"&amp;$A309,ALL_UNIVARIATE!$A:$H,MATCH('2| Univariate'!C$7,ALL_UNIVARIATE!$A$1:$H$1,0),FALSE)</f>
        <v>-5.7908012841587198E-2</v>
      </c>
      <c r="D309" s="17">
        <f>VLOOKUP($C$3&amp;"_"&amp;$A309,ALL_UNIVARIATE!$A:$H,MATCH('2| Univariate'!D$7,ALL_UNIVARIATE!$A$1:$H$1,0),FALSE)</f>
        <v>0.76116362641429902</v>
      </c>
      <c r="E309" s="10">
        <f>VLOOKUP($C$3&amp;"_"&amp;$A309,ALL_UNIVARIATE!$A:$H,MATCH('2| Univariate'!E$7,ALL_UNIVARIATE!$A$1:$H$1,0),FALSE)</f>
        <v>3.3533379512617999E-3</v>
      </c>
      <c r="F309" t="str">
        <f>VLOOKUP($C$3&amp;"_"&amp;$A309,ALL_UNIVARIATE!$A:$H,MATCH('2| Univariate'!F$7,ALL_UNIVARIATE!$A$1:$H$1,0),FALSE)</f>
        <v>MRR</v>
      </c>
      <c r="G309">
        <f>VLOOKUP($C$3&amp;"_"&amp;$A309,ALL_UNIVARIATE!$A:$H,MATCH('2| Univariate'!G$7,ALL_UNIVARIATE!$A$1:$H$1,0),FALSE)</f>
        <v>1</v>
      </c>
      <c r="H309">
        <f>VLOOKUP($C$3&amp;"_"&amp;$A309,ALL_UNIVARIATE!$A:$H,MATCH('2| Univariate'!H$7,ALL_UNIVARIATE!$A$1:$H$1,0),FALSE)</f>
        <v>0</v>
      </c>
    </row>
    <row r="310" spans="1:8" x14ac:dyDescent="0.25">
      <c r="A310" s="20">
        <v>303</v>
      </c>
      <c r="B310" t="str">
        <f>VLOOKUP($C$3&amp;"_"&amp;$A310,ALL_UNIVARIATE!$A:$H,MATCH('2| Univariate'!B$7,ALL_UNIVARIATE!$A$1:$H$1,0),FALSE)</f>
        <v>MRR_C_L2Q</v>
      </c>
      <c r="C310" s="17">
        <f>VLOOKUP($C$3&amp;"_"&amp;$A310,ALL_UNIVARIATE!$A:$H,MATCH('2| Univariate'!C$7,ALL_UNIVARIATE!$A$1:$H$1,0),FALSE)</f>
        <v>-0.37762325636886401</v>
      </c>
      <c r="D310" s="17">
        <f>VLOOKUP($C$3&amp;"_"&amp;$A310,ALL_UNIVARIATE!$A:$H,MATCH('2| Univariate'!D$7,ALL_UNIVARIATE!$A$1:$H$1,0),FALSE)</f>
        <v>3.9655650586016097E-2</v>
      </c>
      <c r="E310" s="10">
        <f>VLOOKUP($C$3&amp;"_"&amp;$A310,ALL_UNIVARIATE!$A:$H,MATCH('2| Univariate'!E$7,ALL_UNIVARIATE!$A$1:$H$1,0),FALSE)</f>
        <v>0.14259932375062401</v>
      </c>
      <c r="F310" t="str">
        <f>VLOOKUP($C$3&amp;"_"&amp;$A310,ALL_UNIVARIATE!$A:$H,MATCH('2| Univariate'!F$7,ALL_UNIVARIATE!$A$1:$H$1,0),FALSE)</f>
        <v>MRR</v>
      </c>
      <c r="G310">
        <f>VLOOKUP($C$3&amp;"_"&amp;$A310,ALL_UNIVARIATE!$A:$H,MATCH('2| Univariate'!G$7,ALL_UNIVARIATE!$A$1:$H$1,0),FALSE)</f>
        <v>1</v>
      </c>
      <c r="H310">
        <f>VLOOKUP($C$3&amp;"_"&amp;$A310,ALL_UNIVARIATE!$A:$H,MATCH('2| Univariate'!H$7,ALL_UNIVARIATE!$A$1:$H$1,0),FALSE)</f>
        <v>0</v>
      </c>
    </row>
    <row r="311" spans="1:8" x14ac:dyDescent="0.25">
      <c r="A311" s="20">
        <v>304</v>
      </c>
      <c r="B311" t="str">
        <f>VLOOKUP($C$3&amp;"_"&amp;$A311,ALL_UNIVARIATE!$A:$H,MATCH('2| Univariate'!B$7,ALL_UNIVARIATE!$A$1:$H$1,0),FALSE)</f>
        <v>MRR_C_L1Q</v>
      </c>
      <c r="C311" s="17">
        <f>VLOOKUP($C$3&amp;"_"&amp;$A311,ALL_UNIVARIATE!$A:$H,MATCH('2| Univariate'!C$7,ALL_UNIVARIATE!$A$1:$H$1,0),FALSE)</f>
        <v>-0.257374188551726</v>
      </c>
      <c r="D311" s="17">
        <f>VLOOKUP($C$3&amp;"_"&amp;$A311,ALL_UNIVARIATE!$A:$H,MATCH('2| Univariate'!D$7,ALL_UNIVARIATE!$A$1:$H$1,0),FALSE)</f>
        <v>0.16973461134232301</v>
      </c>
      <c r="E311" s="10">
        <f>VLOOKUP($C$3&amp;"_"&amp;$A311,ALL_UNIVARIATE!$A:$H,MATCH('2| Univariate'!E$7,ALL_UNIVARIATE!$A$1:$H$1,0),FALSE)</f>
        <v>6.6241472932659806E-2</v>
      </c>
      <c r="F311" t="str">
        <f>VLOOKUP($C$3&amp;"_"&amp;$A311,ALL_UNIVARIATE!$A:$H,MATCH('2| Univariate'!F$7,ALL_UNIVARIATE!$A$1:$H$1,0),FALSE)</f>
        <v>MRR</v>
      </c>
      <c r="G311">
        <f>VLOOKUP($C$3&amp;"_"&amp;$A311,ALL_UNIVARIATE!$A:$H,MATCH('2| Univariate'!G$7,ALL_UNIVARIATE!$A$1:$H$1,0),FALSE)</f>
        <v>1</v>
      </c>
      <c r="H311">
        <f>VLOOKUP($C$3&amp;"_"&amp;$A311,ALL_UNIVARIATE!$A:$H,MATCH('2| Univariate'!H$7,ALL_UNIVARIATE!$A$1:$H$1,0),FALSE)</f>
        <v>0</v>
      </c>
    </row>
    <row r="312" spans="1:8" x14ac:dyDescent="0.25">
      <c r="A312" s="20">
        <v>305</v>
      </c>
      <c r="B312" t="str">
        <f>VLOOKUP($C$3&amp;"_"&amp;$A312,ALL_UNIVARIATE!$A:$H,MATCH('2| Univariate'!B$7,ALL_UNIVARIATE!$A$1:$H$1,0),FALSE)</f>
        <v>MLR_C_L4Q</v>
      </c>
      <c r="C312" s="17">
        <f>VLOOKUP($C$3&amp;"_"&amp;$A312,ALL_UNIVARIATE!$A:$H,MATCH('2| Univariate'!C$7,ALL_UNIVARIATE!$A$1:$H$1,0),FALSE)</f>
        <v>0.26591333658372501</v>
      </c>
      <c r="D312" s="17">
        <f>VLOOKUP($C$3&amp;"_"&amp;$A312,ALL_UNIVARIATE!$A:$H,MATCH('2| Univariate'!D$7,ALL_UNIVARIATE!$A$1:$H$1,0),FALSE)</f>
        <v>0.15552049247036701</v>
      </c>
      <c r="E312" s="10">
        <f>VLOOKUP($C$3&amp;"_"&amp;$A312,ALL_UNIVARIATE!$A:$H,MATCH('2| Univariate'!E$7,ALL_UNIVARIATE!$A$1:$H$1,0),FALSE)</f>
        <v>7.07099025730899E-2</v>
      </c>
      <c r="F312" t="str">
        <f>VLOOKUP($C$3&amp;"_"&amp;$A312,ALL_UNIVARIATE!$A:$H,MATCH('2| Univariate'!F$7,ALL_UNIVARIATE!$A$1:$H$1,0),FALSE)</f>
        <v>MLR</v>
      </c>
      <c r="G312">
        <f>VLOOKUP($C$3&amp;"_"&amp;$A312,ALL_UNIVARIATE!$A:$H,MATCH('2| Univariate'!G$7,ALL_UNIVARIATE!$A$1:$H$1,0),FALSE)</f>
        <v>1</v>
      </c>
      <c r="H312">
        <f>VLOOKUP($C$3&amp;"_"&amp;$A312,ALL_UNIVARIATE!$A:$H,MATCH('2| Univariate'!H$7,ALL_UNIVARIATE!$A$1:$H$1,0),FALSE)</f>
        <v>1</v>
      </c>
    </row>
    <row r="313" spans="1:8" x14ac:dyDescent="0.25">
      <c r="A313" s="20">
        <v>306</v>
      </c>
      <c r="B313" t="str">
        <f>VLOOKUP($C$3&amp;"_"&amp;$A313,ALL_UNIVARIATE!$A:$H,MATCH('2| Univariate'!B$7,ALL_UNIVARIATE!$A$1:$H$1,0),FALSE)</f>
        <v>MLR_C_L3Q</v>
      </c>
      <c r="C313" s="17">
        <f>VLOOKUP($C$3&amp;"_"&amp;$A313,ALL_UNIVARIATE!$A:$H,MATCH('2| Univariate'!C$7,ALL_UNIVARIATE!$A$1:$H$1,0),FALSE)</f>
        <v>0.145836551206253</v>
      </c>
      <c r="D313" s="17">
        <f>VLOOKUP($C$3&amp;"_"&amp;$A313,ALL_UNIVARIATE!$A:$H,MATCH('2| Univariate'!D$7,ALL_UNIVARIATE!$A$1:$H$1,0),FALSE)</f>
        <v>0.44191514596183601</v>
      </c>
      <c r="E313" s="10">
        <f>VLOOKUP($C$3&amp;"_"&amp;$A313,ALL_UNIVARIATE!$A:$H,MATCH('2| Univariate'!E$7,ALL_UNIVARIATE!$A$1:$H$1,0),FALSE)</f>
        <v>2.12682996677344E-2</v>
      </c>
      <c r="F313" t="str">
        <f>VLOOKUP($C$3&amp;"_"&amp;$A313,ALL_UNIVARIATE!$A:$H,MATCH('2| Univariate'!F$7,ALL_UNIVARIATE!$A$1:$H$1,0),FALSE)</f>
        <v>MLR</v>
      </c>
      <c r="G313">
        <f>VLOOKUP($C$3&amp;"_"&amp;$A313,ALL_UNIVARIATE!$A:$H,MATCH('2| Univariate'!G$7,ALL_UNIVARIATE!$A$1:$H$1,0),FALSE)</f>
        <v>1</v>
      </c>
      <c r="H313">
        <f>VLOOKUP($C$3&amp;"_"&amp;$A313,ALL_UNIVARIATE!$A:$H,MATCH('2| Univariate'!H$7,ALL_UNIVARIATE!$A$1:$H$1,0),FALSE)</f>
        <v>1</v>
      </c>
    </row>
    <row r="314" spans="1:8" x14ac:dyDescent="0.25">
      <c r="A314" s="20">
        <v>307</v>
      </c>
      <c r="B314" t="str">
        <f>VLOOKUP($C$3&amp;"_"&amp;$A314,ALL_UNIVARIATE!$A:$H,MATCH('2| Univariate'!B$7,ALL_UNIVARIATE!$A$1:$H$1,0),FALSE)</f>
        <v>MLR_C_L2Q</v>
      </c>
      <c r="C314" s="17">
        <f>VLOOKUP($C$3&amp;"_"&amp;$A314,ALL_UNIVARIATE!$A:$H,MATCH('2| Univariate'!C$7,ALL_UNIVARIATE!$A$1:$H$1,0),FALSE)</f>
        <v>-0.14597580439791399</v>
      </c>
      <c r="D314" s="17">
        <f>VLOOKUP($C$3&amp;"_"&amp;$A314,ALL_UNIVARIATE!$A:$H,MATCH('2| Univariate'!D$7,ALL_UNIVARIATE!$A$1:$H$1,0),FALSE)</f>
        <v>0.44147463394314501</v>
      </c>
      <c r="E314" s="10">
        <f>VLOOKUP($C$3&amp;"_"&amp;$A314,ALL_UNIVARIATE!$A:$H,MATCH('2| Univariate'!E$7,ALL_UNIVARIATE!$A$1:$H$1,0),FALSE)</f>
        <v>2.1308935469618401E-2</v>
      </c>
      <c r="F314" t="str">
        <f>VLOOKUP($C$3&amp;"_"&amp;$A314,ALL_UNIVARIATE!$A:$H,MATCH('2| Univariate'!F$7,ALL_UNIVARIATE!$A$1:$H$1,0),FALSE)</f>
        <v>MLR</v>
      </c>
      <c r="G314">
        <f>VLOOKUP($C$3&amp;"_"&amp;$A314,ALL_UNIVARIATE!$A:$H,MATCH('2| Univariate'!G$7,ALL_UNIVARIATE!$A$1:$H$1,0),FALSE)</f>
        <v>1</v>
      </c>
      <c r="H314">
        <f>VLOOKUP($C$3&amp;"_"&amp;$A314,ALL_UNIVARIATE!$A:$H,MATCH('2| Univariate'!H$7,ALL_UNIVARIATE!$A$1:$H$1,0),FALSE)</f>
        <v>0</v>
      </c>
    </row>
    <row r="315" spans="1:8" x14ac:dyDescent="0.25">
      <c r="A315" s="20">
        <v>308</v>
      </c>
      <c r="B315" t="str">
        <f>VLOOKUP($C$3&amp;"_"&amp;$A315,ALL_UNIVARIATE!$A:$H,MATCH('2| Univariate'!B$7,ALL_UNIVARIATE!$A$1:$H$1,0),FALSE)</f>
        <v>MLR_C_L1Q</v>
      </c>
      <c r="C315" s="17">
        <f>VLOOKUP($C$3&amp;"_"&amp;$A315,ALL_UNIVARIATE!$A:$H,MATCH('2| Univariate'!C$7,ALL_UNIVARIATE!$A$1:$H$1,0),FALSE)</f>
        <v>-0.19937412204670299</v>
      </c>
      <c r="D315" s="17">
        <f>VLOOKUP($C$3&amp;"_"&amp;$A315,ALL_UNIVARIATE!$A:$H,MATCH('2| Univariate'!D$7,ALL_UNIVARIATE!$A$1:$H$1,0),FALSE)</f>
        <v>0.29084662668218503</v>
      </c>
      <c r="E315" s="10">
        <f>VLOOKUP($C$3&amp;"_"&amp;$A315,ALL_UNIVARIATE!$A:$H,MATCH('2| Univariate'!E$7,ALL_UNIVARIATE!$A$1:$H$1,0),FALSE)</f>
        <v>3.97500405418936E-2</v>
      </c>
      <c r="F315" t="str">
        <f>VLOOKUP($C$3&amp;"_"&amp;$A315,ALL_UNIVARIATE!$A:$H,MATCH('2| Univariate'!F$7,ALL_UNIVARIATE!$A$1:$H$1,0),FALSE)</f>
        <v>MLR</v>
      </c>
      <c r="G315">
        <f>VLOOKUP($C$3&amp;"_"&amp;$A315,ALL_UNIVARIATE!$A:$H,MATCH('2| Univariate'!G$7,ALL_UNIVARIATE!$A$1:$H$1,0),FALSE)</f>
        <v>1</v>
      </c>
      <c r="H315">
        <f>VLOOKUP($C$3&amp;"_"&amp;$A315,ALL_UNIVARIATE!$A:$H,MATCH('2| Univariate'!H$7,ALL_UNIVARIATE!$A$1:$H$1,0),FALSE)</f>
        <v>0</v>
      </c>
    </row>
    <row r="316" spans="1:8" x14ac:dyDescent="0.25">
      <c r="A316" s="20">
        <v>309</v>
      </c>
      <c r="B316" t="str">
        <f>VLOOKUP($C$3&amp;"_"&amp;$A316,ALL_UNIVARIATE!$A:$H,MATCH('2| Univariate'!B$7,ALL_UNIVARIATE!$A$1:$H$1,0),FALSE)</f>
        <v>PLR_C_L4Q</v>
      </c>
      <c r="C316" s="17">
        <f>VLOOKUP($C$3&amp;"_"&amp;$A316,ALL_UNIVARIATE!$A:$H,MATCH('2| Univariate'!C$7,ALL_UNIVARIATE!$A$1:$H$1,0),FALSE)</f>
        <v>0.12532284415720801</v>
      </c>
      <c r="D316" s="17">
        <f>VLOOKUP($C$3&amp;"_"&amp;$A316,ALL_UNIVARIATE!$A:$H,MATCH('2| Univariate'!D$7,ALL_UNIVARIATE!$A$1:$H$1,0),FALSE)</f>
        <v>0.50934137769859</v>
      </c>
      <c r="E316" s="10">
        <f>VLOOKUP($C$3&amp;"_"&amp;$A316,ALL_UNIVARIATE!$A:$H,MATCH('2| Univariate'!E$7,ALL_UNIVARIATE!$A$1:$H$1,0),FALSE)</f>
        <v>1.5705815267651999E-2</v>
      </c>
      <c r="F316" t="str">
        <f>VLOOKUP($C$3&amp;"_"&amp;$A316,ALL_UNIVARIATE!$A:$H,MATCH('2| Univariate'!F$7,ALL_UNIVARIATE!$A$1:$H$1,0),FALSE)</f>
        <v>PLR</v>
      </c>
      <c r="G316">
        <f>VLOOKUP($C$3&amp;"_"&amp;$A316,ALL_UNIVARIATE!$A:$H,MATCH('2| Univariate'!G$7,ALL_UNIVARIATE!$A$1:$H$1,0),FALSE)</f>
        <v>1</v>
      </c>
      <c r="H316">
        <f>VLOOKUP($C$3&amp;"_"&amp;$A316,ALL_UNIVARIATE!$A:$H,MATCH('2| Univariate'!H$7,ALL_UNIVARIATE!$A$1:$H$1,0),FALSE)</f>
        <v>1</v>
      </c>
    </row>
    <row r="317" spans="1:8" x14ac:dyDescent="0.25">
      <c r="A317" s="20">
        <v>310</v>
      </c>
      <c r="B317" t="str">
        <f>VLOOKUP($C$3&amp;"_"&amp;$A317,ALL_UNIVARIATE!$A:$H,MATCH('2| Univariate'!B$7,ALL_UNIVARIATE!$A$1:$H$1,0),FALSE)</f>
        <v>PLR_C_L3Q</v>
      </c>
      <c r="C317" s="17">
        <f>VLOOKUP($C$3&amp;"_"&amp;$A317,ALL_UNIVARIATE!$A:$H,MATCH('2| Univariate'!C$7,ALL_UNIVARIATE!$A$1:$H$1,0),FALSE)</f>
        <v>-7.1013905771467198E-2</v>
      </c>
      <c r="D317" s="17">
        <f>VLOOKUP($C$3&amp;"_"&amp;$A317,ALL_UNIVARIATE!$A:$H,MATCH('2| Univariate'!D$7,ALL_UNIVARIATE!$A$1:$H$1,0),FALSE)</f>
        <v>0.70922058681224098</v>
      </c>
      <c r="E317" s="10">
        <f>VLOOKUP($C$3&amp;"_"&amp;$A317,ALL_UNIVARIATE!$A:$H,MATCH('2| Univariate'!E$7,ALL_UNIVARIATE!$A$1:$H$1,0),FALSE)</f>
        <v>5.0429748129189999E-3</v>
      </c>
      <c r="F317" t="str">
        <f>VLOOKUP($C$3&amp;"_"&amp;$A317,ALL_UNIVARIATE!$A:$H,MATCH('2| Univariate'!F$7,ALL_UNIVARIATE!$A$1:$H$1,0),FALSE)</f>
        <v>PLR</v>
      </c>
      <c r="G317">
        <f>VLOOKUP($C$3&amp;"_"&amp;$A317,ALL_UNIVARIATE!$A:$H,MATCH('2| Univariate'!G$7,ALL_UNIVARIATE!$A$1:$H$1,0),FALSE)</f>
        <v>1</v>
      </c>
      <c r="H317">
        <f>VLOOKUP($C$3&amp;"_"&amp;$A317,ALL_UNIVARIATE!$A:$H,MATCH('2| Univariate'!H$7,ALL_UNIVARIATE!$A$1:$H$1,0),FALSE)</f>
        <v>0</v>
      </c>
    </row>
    <row r="318" spans="1:8" x14ac:dyDescent="0.25">
      <c r="A318" s="20">
        <v>311</v>
      </c>
      <c r="B318" t="str">
        <f>VLOOKUP($C$3&amp;"_"&amp;$A318,ALL_UNIVARIATE!$A:$H,MATCH('2| Univariate'!B$7,ALL_UNIVARIATE!$A$1:$H$1,0),FALSE)</f>
        <v>PLR_C_L2Q</v>
      </c>
      <c r="C318" s="17">
        <f>VLOOKUP($C$3&amp;"_"&amp;$A318,ALL_UNIVARIATE!$A:$H,MATCH('2| Univariate'!C$7,ALL_UNIVARIATE!$A$1:$H$1,0),FALSE)</f>
        <v>-0.19299259289870699</v>
      </c>
      <c r="D318" s="17">
        <f>VLOOKUP($C$3&amp;"_"&amp;$A318,ALL_UNIVARIATE!$A:$H,MATCH('2| Univariate'!D$7,ALL_UNIVARIATE!$A$1:$H$1,0),FALSE)</f>
        <v>0.30687826801446899</v>
      </c>
      <c r="E318" s="10">
        <f>VLOOKUP($C$3&amp;"_"&amp;$A318,ALL_UNIVARIATE!$A:$H,MATCH('2| Univariate'!E$7,ALL_UNIVARIATE!$A$1:$H$1,0),FALSE)</f>
        <v>3.7246140913766101E-2</v>
      </c>
      <c r="F318" t="str">
        <f>VLOOKUP($C$3&amp;"_"&amp;$A318,ALL_UNIVARIATE!$A:$H,MATCH('2| Univariate'!F$7,ALL_UNIVARIATE!$A$1:$H$1,0),FALSE)</f>
        <v>PLR</v>
      </c>
      <c r="G318">
        <f>VLOOKUP($C$3&amp;"_"&amp;$A318,ALL_UNIVARIATE!$A:$H,MATCH('2| Univariate'!G$7,ALL_UNIVARIATE!$A$1:$H$1,0),FALSE)</f>
        <v>1</v>
      </c>
      <c r="H318">
        <f>VLOOKUP($C$3&amp;"_"&amp;$A318,ALL_UNIVARIATE!$A:$H,MATCH('2| Univariate'!H$7,ALL_UNIVARIATE!$A$1:$H$1,0),FALSE)</f>
        <v>0</v>
      </c>
    </row>
    <row r="319" spans="1:8" x14ac:dyDescent="0.25">
      <c r="A319" s="20">
        <v>312</v>
      </c>
      <c r="B319" t="str">
        <f>VLOOKUP($C$3&amp;"_"&amp;$A319,ALL_UNIVARIATE!$A:$H,MATCH('2| Univariate'!B$7,ALL_UNIVARIATE!$A$1:$H$1,0),FALSE)</f>
        <v>PLR_C_L1Q</v>
      </c>
      <c r="C319" s="17">
        <f>VLOOKUP($C$3&amp;"_"&amp;$A319,ALL_UNIVARIATE!$A:$H,MATCH('2| Univariate'!C$7,ALL_UNIVARIATE!$A$1:$H$1,0),FALSE)</f>
        <v>-0.126977611214771</v>
      </c>
      <c r="D319" s="17">
        <f>VLOOKUP($C$3&amp;"_"&amp;$A319,ALL_UNIVARIATE!$A:$H,MATCH('2| Univariate'!D$7,ALL_UNIVARIATE!$A$1:$H$1,0),FALSE)</f>
        <v>0.50372044067607202</v>
      </c>
      <c r="E319" s="10">
        <f>VLOOKUP($C$3&amp;"_"&amp;$A319,ALL_UNIVARIATE!$A:$H,MATCH('2| Univariate'!E$7,ALL_UNIVARIATE!$A$1:$H$1,0),FALSE)</f>
        <v>1.6123313749809499E-2</v>
      </c>
      <c r="F319" t="str">
        <f>VLOOKUP($C$3&amp;"_"&amp;$A319,ALL_UNIVARIATE!$A:$H,MATCH('2| Univariate'!F$7,ALL_UNIVARIATE!$A$1:$H$1,0),FALSE)</f>
        <v>PLR</v>
      </c>
      <c r="G319">
        <f>VLOOKUP($C$3&amp;"_"&amp;$A319,ALL_UNIVARIATE!$A:$H,MATCH('2| Univariate'!G$7,ALL_UNIVARIATE!$A$1:$H$1,0),FALSE)</f>
        <v>1</v>
      </c>
      <c r="H319">
        <f>VLOOKUP($C$3&amp;"_"&amp;$A319,ALL_UNIVARIATE!$A:$H,MATCH('2| Univariate'!H$7,ALL_UNIVARIATE!$A$1:$H$1,0),FALSE)</f>
        <v>0</v>
      </c>
    </row>
    <row r="320" spans="1:8" x14ac:dyDescent="0.25">
      <c r="A320" s="20">
        <v>313</v>
      </c>
      <c r="B320" t="str">
        <f>VLOOKUP($C$3&amp;"_"&amp;$A320,ALL_UNIVARIATE!$A:$H,MATCH('2| Univariate'!B$7,ALL_UNIVARIATE!$A$1:$H$1,0),FALSE)</f>
        <v>WAGE_C_L4Q</v>
      </c>
      <c r="C320" s="17">
        <f>VLOOKUP($C$3&amp;"_"&amp;$A320,ALL_UNIVARIATE!$A:$H,MATCH('2| Univariate'!C$7,ALL_UNIVARIATE!$A$1:$H$1,0),FALSE)</f>
        <v>-8.3661407893609995E-3</v>
      </c>
      <c r="D320" s="17">
        <f>VLOOKUP($C$3&amp;"_"&amp;$A320,ALL_UNIVARIATE!$A:$H,MATCH('2| Univariate'!D$7,ALL_UNIVARIATE!$A$1:$H$1,0),FALSE)</f>
        <v>0.96500260401670901</v>
      </c>
      <c r="E320" s="10">
        <f>VLOOKUP($C$3&amp;"_"&amp;$A320,ALL_UNIVARIATE!$A:$H,MATCH('2| Univariate'!E$7,ALL_UNIVARIATE!$A$1:$H$1,0),FALSE)</f>
        <v>6.99923117075673E-5</v>
      </c>
      <c r="F320" t="str">
        <f>VLOOKUP($C$3&amp;"_"&amp;$A320,ALL_UNIVARIATE!$A:$H,MATCH('2| Univariate'!F$7,ALL_UNIVARIATE!$A$1:$H$1,0),FALSE)</f>
        <v>WAGE</v>
      </c>
      <c r="G320">
        <f>VLOOKUP($C$3&amp;"_"&amp;$A320,ALL_UNIVARIATE!$A:$H,MATCH('2| Univariate'!G$7,ALL_UNIVARIATE!$A$1:$H$1,0),FALSE)</f>
        <v>-1</v>
      </c>
      <c r="H320">
        <f>VLOOKUP($C$3&amp;"_"&amp;$A320,ALL_UNIVARIATE!$A:$H,MATCH('2| Univariate'!H$7,ALL_UNIVARIATE!$A$1:$H$1,0),FALSE)</f>
        <v>1</v>
      </c>
    </row>
    <row r="321" spans="1:8" x14ac:dyDescent="0.25">
      <c r="A321" s="20">
        <v>314</v>
      </c>
      <c r="B321" t="str">
        <f>VLOOKUP($C$3&amp;"_"&amp;$A321,ALL_UNIVARIATE!$A:$H,MATCH('2| Univariate'!B$7,ALL_UNIVARIATE!$A$1:$H$1,0),FALSE)</f>
        <v>WAGE_C_L3Q</v>
      </c>
      <c r="C321" s="17">
        <f>VLOOKUP($C$3&amp;"_"&amp;$A321,ALL_UNIVARIATE!$A:$H,MATCH('2| Univariate'!C$7,ALL_UNIVARIATE!$A$1:$H$1,0),FALSE)</f>
        <v>0.33776841747609199</v>
      </c>
      <c r="D321" s="17">
        <f>VLOOKUP($C$3&amp;"_"&amp;$A321,ALL_UNIVARIATE!$A:$H,MATCH('2| Univariate'!D$7,ALL_UNIVARIATE!$A$1:$H$1,0),FALSE)</f>
        <v>6.7926397957861998E-2</v>
      </c>
      <c r="E321" s="10">
        <f>VLOOKUP($C$3&amp;"_"&amp;$A321,ALL_UNIVARIATE!$A:$H,MATCH('2| Univariate'!E$7,ALL_UNIVARIATE!$A$1:$H$1,0),FALSE)</f>
        <v>0.114087503844303</v>
      </c>
      <c r="F321" t="str">
        <f>VLOOKUP($C$3&amp;"_"&amp;$A321,ALL_UNIVARIATE!$A:$H,MATCH('2| Univariate'!F$7,ALL_UNIVARIATE!$A$1:$H$1,0),FALSE)</f>
        <v>WAGE</v>
      </c>
      <c r="G321">
        <f>VLOOKUP($C$3&amp;"_"&amp;$A321,ALL_UNIVARIATE!$A:$H,MATCH('2| Univariate'!G$7,ALL_UNIVARIATE!$A$1:$H$1,0),FALSE)</f>
        <v>-1</v>
      </c>
      <c r="H321">
        <f>VLOOKUP($C$3&amp;"_"&amp;$A321,ALL_UNIVARIATE!$A:$H,MATCH('2| Univariate'!H$7,ALL_UNIVARIATE!$A$1:$H$1,0),FALSE)</f>
        <v>0</v>
      </c>
    </row>
    <row r="322" spans="1:8" x14ac:dyDescent="0.25">
      <c r="A322" s="20">
        <v>315</v>
      </c>
      <c r="B322" t="str">
        <f>VLOOKUP($C$3&amp;"_"&amp;$A322,ALL_UNIVARIATE!$A:$H,MATCH('2| Univariate'!B$7,ALL_UNIVARIATE!$A$1:$H$1,0),FALSE)</f>
        <v>WAGE_C_L2Q</v>
      </c>
      <c r="C322" s="17">
        <f>VLOOKUP($C$3&amp;"_"&amp;$A322,ALL_UNIVARIATE!$A:$H,MATCH('2| Univariate'!C$7,ALL_UNIVARIATE!$A$1:$H$1,0),FALSE)</f>
        <v>0.15864463647556901</v>
      </c>
      <c r="D322" s="17">
        <f>VLOOKUP($C$3&amp;"_"&amp;$A322,ALL_UNIVARIATE!$A:$H,MATCH('2| Univariate'!D$7,ALL_UNIVARIATE!$A$1:$H$1,0),FALSE)</f>
        <v>0.40240599351077799</v>
      </c>
      <c r="E322" s="10">
        <f>VLOOKUP($C$3&amp;"_"&amp;$A322,ALL_UNIVARIATE!$A:$H,MATCH('2| Univariate'!E$7,ALL_UNIVARIATE!$A$1:$H$1,0),FALSE)</f>
        <v>2.5168120682465499E-2</v>
      </c>
      <c r="F322" t="str">
        <f>VLOOKUP($C$3&amp;"_"&amp;$A322,ALL_UNIVARIATE!$A:$H,MATCH('2| Univariate'!F$7,ALL_UNIVARIATE!$A$1:$H$1,0),FALSE)</f>
        <v>WAGE</v>
      </c>
      <c r="G322">
        <f>VLOOKUP($C$3&amp;"_"&amp;$A322,ALL_UNIVARIATE!$A:$H,MATCH('2| Univariate'!G$7,ALL_UNIVARIATE!$A$1:$H$1,0),FALSE)</f>
        <v>-1</v>
      </c>
      <c r="H322">
        <f>VLOOKUP($C$3&amp;"_"&amp;$A322,ALL_UNIVARIATE!$A:$H,MATCH('2| Univariate'!H$7,ALL_UNIVARIATE!$A$1:$H$1,0),FALSE)</f>
        <v>0</v>
      </c>
    </row>
    <row r="323" spans="1:8" x14ac:dyDescent="0.25">
      <c r="A323" s="20">
        <v>316</v>
      </c>
      <c r="B323" t="str">
        <f>VLOOKUP($C$3&amp;"_"&amp;$A323,ALL_UNIVARIATE!$A:$H,MATCH('2| Univariate'!B$7,ALL_UNIVARIATE!$A$1:$H$1,0),FALSE)</f>
        <v>WAGE_C_L1Q</v>
      </c>
      <c r="C323" s="17">
        <f>VLOOKUP($C$3&amp;"_"&amp;$A323,ALL_UNIVARIATE!$A:$H,MATCH('2| Univariate'!C$7,ALL_UNIVARIATE!$A$1:$H$1,0),FALSE)</f>
        <v>0.137425693651403</v>
      </c>
      <c r="D323" s="17">
        <f>VLOOKUP($C$3&amp;"_"&amp;$A323,ALL_UNIVARIATE!$A:$H,MATCH('2| Univariate'!D$7,ALL_UNIVARIATE!$A$1:$H$1,0),FALSE)</f>
        <v>0.46895860142555101</v>
      </c>
      <c r="E323" s="10">
        <f>VLOOKUP($C$3&amp;"_"&amp;$A323,ALL_UNIVARIATE!$A:$H,MATCH('2| Univariate'!E$7,ALL_UNIVARIATE!$A$1:$H$1,0),FALSE)</f>
        <v>1.8885821275569498E-2</v>
      </c>
      <c r="F323" t="str">
        <f>VLOOKUP($C$3&amp;"_"&amp;$A323,ALL_UNIVARIATE!$A:$H,MATCH('2| Univariate'!F$7,ALL_UNIVARIATE!$A$1:$H$1,0),FALSE)</f>
        <v>WAGE</v>
      </c>
      <c r="G323">
        <f>VLOOKUP($C$3&amp;"_"&amp;$A323,ALL_UNIVARIATE!$A:$H,MATCH('2| Univariate'!G$7,ALL_UNIVARIATE!$A$1:$H$1,0),FALSE)</f>
        <v>-1</v>
      </c>
      <c r="H323">
        <f>VLOOKUP($C$3&amp;"_"&amp;$A323,ALL_UNIVARIATE!$A:$H,MATCH('2| Univariate'!H$7,ALL_UNIVARIATE!$A$1:$H$1,0),FALSE)</f>
        <v>0</v>
      </c>
    </row>
    <row r="324" spans="1:8" x14ac:dyDescent="0.25">
      <c r="A324" s="20">
        <v>317</v>
      </c>
      <c r="B324" t="str">
        <f>VLOOKUP($C$3&amp;"_"&amp;$A324,ALL_UNIVARIATE!$A:$H,MATCH('2| Univariate'!B$7,ALL_UNIVARIATE!$A$1:$H$1,0),FALSE)</f>
        <v>UMPR_C_L4Q</v>
      </c>
      <c r="C324" s="17">
        <f>VLOOKUP($C$3&amp;"_"&amp;$A324,ALL_UNIVARIATE!$A:$H,MATCH('2| Univariate'!C$7,ALL_UNIVARIATE!$A$1:$H$1,0),FALSE)</f>
        <v>-0.213865374702294</v>
      </c>
      <c r="D324" s="17">
        <f>VLOOKUP($C$3&amp;"_"&amp;$A324,ALL_UNIVARIATE!$A:$H,MATCH('2| Univariate'!D$7,ALL_UNIVARIATE!$A$1:$H$1,0),FALSE)</f>
        <v>0.25645687529102601</v>
      </c>
      <c r="E324" s="10">
        <f>VLOOKUP($C$3&amp;"_"&amp;$A324,ALL_UNIVARIATE!$A:$H,MATCH('2| Univariate'!E$7,ALL_UNIVARIATE!$A$1:$H$1,0),FALSE)</f>
        <v>4.5738398496552903E-2</v>
      </c>
      <c r="F324" t="str">
        <f>VLOOKUP($C$3&amp;"_"&amp;$A324,ALL_UNIVARIATE!$A:$H,MATCH('2| Univariate'!F$7,ALL_UNIVARIATE!$A$1:$H$1,0),FALSE)</f>
        <v>UMPR</v>
      </c>
      <c r="G324">
        <f>VLOOKUP($C$3&amp;"_"&amp;$A324,ALL_UNIVARIATE!$A:$H,MATCH('2| Univariate'!G$7,ALL_UNIVARIATE!$A$1:$H$1,0),FALSE)</f>
        <v>1</v>
      </c>
      <c r="H324">
        <f>VLOOKUP($C$3&amp;"_"&amp;$A324,ALL_UNIVARIATE!$A:$H,MATCH('2| Univariate'!H$7,ALL_UNIVARIATE!$A$1:$H$1,0),FALSE)</f>
        <v>0</v>
      </c>
    </row>
    <row r="325" spans="1:8" x14ac:dyDescent="0.25">
      <c r="A325" s="20">
        <v>318</v>
      </c>
      <c r="B325" t="str">
        <f>VLOOKUP($C$3&amp;"_"&amp;$A325,ALL_UNIVARIATE!$A:$H,MATCH('2| Univariate'!B$7,ALL_UNIVARIATE!$A$1:$H$1,0),FALSE)</f>
        <v>UMPR_C_L3Q</v>
      </c>
      <c r="C325" s="17">
        <f>VLOOKUP($C$3&amp;"_"&amp;$A325,ALL_UNIVARIATE!$A:$H,MATCH('2| Univariate'!C$7,ALL_UNIVARIATE!$A$1:$H$1,0),FALSE)</f>
        <v>-0.21594500914359599</v>
      </c>
      <c r="D325" s="17">
        <f>VLOOKUP($C$3&amp;"_"&amp;$A325,ALL_UNIVARIATE!$A:$H,MATCH('2| Univariate'!D$7,ALL_UNIVARIATE!$A$1:$H$1,0),FALSE)</f>
        <v>0.25175070073296602</v>
      </c>
      <c r="E325" s="10">
        <f>VLOOKUP($C$3&amp;"_"&amp;$A325,ALL_UNIVARIATE!$A:$H,MATCH('2| Univariate'!E$7,ALL_UNIVARIATE!$A$1:$H$1,0),FALSE)</f>
        <v>4.6632246974027902E-2</v>
      </c>
      <c r="F325" t="str">
        <f>VLOOKUP($C$3&amp;"_"&amp;$A325,ALL_UNIVARIATE!$A:$H,MATCH('2| Univariate'!F$7,ALL_UNIVARIATE!$A$1:$H$1,0),FALSE)</f>
        <v>UMPR</v>
      </c>
      <c r="G325">
        <f>VLOOKUP($C$3&amp;"_"&amp;$A325,ALL_UNIVARIATE!$A:$H,MATCH('2| Univariate'!G$7,ALL_UNIVARIATE!$A$1:$H$1,0),FALSE)</f>
        <v>1</v>
      </c>
      <c r="H325">
        <f>VLOOKUP($C$3&amp;"_"&amp;$A325,ALL_UNIVARIATE!$A:$H,MATCH('2| Univariate'!H$7,ALL_UNIVARIATE!$A$1:$H$1,0),FALSE)</f>
        <v>0</v>
      </c>
    </row>
    <row r="326" spans="1:8" x14ac:dyDescent="0.25">
      <c r="A326" s="20">
        <v>319</v>
      </c>
      <c r="B326" t="str">
        <f>VLOOKUP($C$3&amp;"_"&amp;$A326,ALL_UNIVARIATE!$A:$H,MATCH('2| Univariate'!B$7,ALL_UNIVARIATE!$A$1:$H$1,0),FALSE)</f>
        <v>UMPR_C_L2Q</v>
      </c>
      <c r="C326" s="17">
        <f>VLOOKUP($C$3&amp;"_"&amp;$A326,ALL_UNIVARIATE!$A:$H,MATCH('2| Univariate'!C$7,ALL_UNIVARIATE!$A$1:$H$1,0),FALSE)</f>
        <v>5.4176851123006298E-2</v>
      </c>
      <c r="D326" s="17">
        <f>VLOOKUP($C$3&amp;"_"&amp;$A326,ALL_UNIVARIATE!$A:$H,MATCH('2| Univariate'!D$7,ALL_UNIVARIATE!$A$1:$H$1,0),FALSE)</f>
        <v>0.77615081619780901</v>
      </c>
      <c r="E326" s="10">
        <f>VLOOKUP($C$3&amp;"_"&amp;$A326,ALL_UNIVARIATE!$A:$H,MATCH('2| Univariate'!E$7,ALL_UNIVARIATE!$A$1:$H$1,0),FALSE)</f>
        <v>2.9351311976045001E-3</v>
      </c>
      <c r="F326" t="str">
        <f>VLOOKUP($C$3&amp;"_"&amp;$A326,ALL_UNIVARIATE!$A:$H,MATCH('2| Univariate'!F$7,ALL_UNIVARIATE!$A$1:$H$1,0),FALSE)</f>
        <v>UMPR</v>
      </c>
      <c r="G326">
        <f>VLOOKUP($C$3&amp;"_"&amp;$A326,ALL_UNIVARIATE!$A:$H,MATCH('2| Univariate'!G$7,ALL_UNIVARIATE!$A$1:$H$1,0),FALSE)</f>
        <v>1</v>
      </c>
      <c r="H326">
        <f>VLOOKUP($C$3&amp;"_"&amp;$A326,ALL_UNIVARIATE!$A:$H,MATCH('2| Univariate'!H$7,ALL_UNIVARIATE!$A$1:$H$1,0),FALSE)</f>
        <v>1</v>
      </c>
    </row>
    <row r="327" spans="1:8" x14ac:dyDescent="0.25">
      <c r="A327" s="20">
        <v>320</v>
      </c>
      <c r="B327" t="str">
        <f>VLOOKUP($C$3&amp;"_"&amp;$A327,ALL_UNIVARIATE!$A:$H,MATCH('2| Univariate'!B$7,ALL_UNIVARIATE!$A$1:$H$1,0),FALSE)</f>
        <v>UMPR_C_L1Q</v>
      </c>
      <c r="C327" s="17">
        <f>VLOOKUP($C$3&amp;"_"&amp;$A327,ALL_UNIVARIATE!$A:$H,MATCH('2| Univariate'!C$7,ALL_UNIVARIATE!$A$1:$H$1,0),FALSE)</f>
        <v>0.15580859361534999</v>
      </c>
      <c r="D327" s="17">
        <f>VLOOKUP($C$3&amp;"_"&amp;$A327,ALL_UNIVARIATE!$A:$H,MATCH('2| Univariate'!D$7,ALL_UNIVARIATE!$A$1:$H$1,0),FALSE)</f>
        <v>0.41097703251795498</v>
      </c>
      <c r="E327" s="10">
        <f>VLOOKUP($C$3&amp;"_"&amp;$A327,ALL_UNIVARIATE!$A:$H,MATCH('2| Univariate'!E$7,ALL_UNIVARIATE!$A$1:$H$1,0),FALSE)</f>
        <v>2.4276317844393502E-2</v>
      </c>
      <c r="F327" t="str">
        <f>VLOOKUP($C$3&amp;"_"&amp;$A327,ALL_UNIVARIATE!$A:$H,MATCH('2| Univariate'!F$7,ALL_UNIVARIATE!$A$1:$H$1,0),FALSE)</f>
        <v>UMPR</v>
      </c>
      <c r="G327">
        <f>VLOOKUP($C$3&amp;"_"&amp;$A327,ALL_UNIVARIATE!$A:$H,MATCH('2| Univariate'!G$7,ALL_UNIVARIATE!$A$1:$H$1,0),FALSE)</f>
        <v>1</v>
      </c>
      <c r="H327">
        <f>VLOOKUP($C$3&amp;"_"&amp;$A327,ALL_UNIVARIATE!$A:$H,MATCH('2| Univariate'!H$7,ALL_UNIVARIATE!$A$1:$H$1,0),FALSE)</f>
        <v>1</v>
      </c>
    </row>
    <row r="328" spans="1:8" x14ac:dyDescent="0.25">
      <c r="A328" s="20">
        <v>321</v>
      </c>
      <c r="B328" t="str">
        <f>VLOOKUP($C$3&amp;"_"&amp;$A328,ALL_UNIVARIATE!$A:$H,MATCH('2| Univariate'!B$7,ALL_UNIVARIATE!$A$1:$H$1,0),FALSE)</f>
        <v>RETS_C_L4Q</v>
      </c>
      <c r="C328" s="17">
        <f>VLOOKUP($C$3&amp;"_"&amp;$A328,ALL_UNIVARIATE!$A:$H,MATCH('2| Univariate'!C$7,ALL_UNIVARIATE!$A$1:$H$1,0),FALSE)</f>
        <v>9.9988943212983697E-2</v>
      </c>
      <c r="D328" s="17">
        <f>VLOOKUP($C$3&amp;"_"&amp;$A328,ALL_UNIVARIATE!$A:$H,MATCH('2| Univariate'!D$7,ALL_UNIVARIATE!$A$1:$H$1,0),FALSE)</f>
        <v>0.59908862262365203</v>
      </c>
      <c r="E328" s="10">
        <f>VLOOKUP($C$3&amp;"_"&amp;$A328,ALL_UNIVARIATE!$A:$H,MATCH('2| Univariate'!E$7,ALL_UNIVARIATE!$A$1:$H$1,0),FALSE)</f>
        <v>9.9977887648493007E-3</v>
      </c>
      <c r="F328" t="str">
        <f>VLOOKUP($C$3&amp;"_"&amp;$A328,ALL_UNIVARIATE!$A:$H,MATCH('2| Univariate'!F$7,ALL_UNIVARIATE!$A$1:$H$1,0),FALSE)</f>
        <v>RETS</v>
      </c>
      <c r="G328">
        <f>VLOOKUP($C$3&amp;"_"&amp;$A328,ALL_UNIVARIATE!$A:$H,MATCH('2| Univariate'!G$7,ALL_UNIVARIATE!$A$1:$H$1,0),FALSE)</f>
        <v>-1</v>
      </c>
      <c r="H328">
        <f>VLOOKUP($C$3&amp;"_"&amp;$A328,ALL_UNIVARIATE!$A:$H,MATCH('2| Univariate'!H$7,ALL_UNIVARIATE!$A$1:$H$1,0),FALSE)</f>
        <v>0</v>
      </c>
    </row>
    <row r="329" spans="1:8" x14ac:dyDescent="0.25">
      <c r="A329" s="20">
        <v>322</v>
      </c>
      <c r="B329" t="str">
        <f>VLOOKUP($C$3&amp;"_"&amp;$A329,ALL_UNIVARIATE!$A:$H,MATCH('2| Univariate'!B$7,ALL_UNIVARIATE!$A$1:$H$1,0),FALSE)</f>
        <v>RETS_C_L3Q</v>
      </c>
      <c r="C329" s="17">
        <f>VLOOKUP($C$3&amp;"_"&amp;$A329,ALL_UNIVARIATE!$A:$H,MATCH('2| Univariate'!C$7,ALL_UNIVARIATE!$A$1:$H$1,0),FALSE)</f>
        <v>-3.8292678124736197E-2</v>
      </c>
      <c r="D329" s="17">
        <f>VLOOKUP($C$3&amp;"_"&amp;$A329,ALL_UNIVARIATE!$A:$H,MATCH('2| Univariate'!D$7,ALL_UNIVARIATE!$A$1:$H$1,0),FALSE)</f>
        <v>0.840777564081303</v>
      </c>
      <c r="E329" s="10">
        <f>VLOOKUP($C$3&amp;"_"&amp;$A329,ALL_UNIVARIATE!$A:$H,MATCH('2| Univariate'!E$7,ALL_UNIVARIATE!$A$1:$H$1,0),FALSE)</f>
        <v>1.4663291979649001E-3</v>
      </c>
      <c r="F329" t="str">
        <f>VLOOKUP($C$3&amp;"_"&amp;$A329,ALL_UNIVARIATE!$A:$H,MATCH('2| Univariate'!F$7,ALL_UNIVARIATE!$A$1:$H$1,0),FALSE)</f>
        <v>RETS</v>
      </c>
      <c r="G329">
        <f>VLOOKUP($C$3&amp;"_"&amp;$A329,ALL_UNIVARIATE!$A:$H,MATCH('2| Univariate'!G$7,ALL_UNIVARIATE!$A$1:$H$1,0),FALSE)</f>
        <v>-1</v>
      </c>
      <c r="H329">
        <f>VLOOKUP($C$3&amp;"_"&amp;$A329,ALL_UNIVARIATE!$A:$H,MATCH('2| Univariate'!H$7,ALL_UNIVARIATE!$A$1:$H$1,0),FALSE)</f>
        <v>1</v>
      </c>
    </row>
    <row r="330" spans="1:8" x14ac:dyDescent="0.25">
      <c r="A330" s="20">
        <v>323</v>
      </c>
      <c r="B330" t="str">
        <f>VLOOKUP($C$3&amp;"_"&amp;$A330,ALL_UNIVARIATE!$A:$H,MATCH('2| Univariate'!B$7,ALL_UNIVARIATE!$A$1:$H$1,0),FALSE)</f>
        <v>RETS_C_L2Q</v>
      </c>
      <c r="C330" s="17">
        <f>VLOOKUP($C$3&amp;"_"&amp;$A330,ALL_UNIVARIATE!$A:$H,MATCH('2| Univariate'!C$7,ALL_UNIVARIATE!$A$1:$H$1,0),FALSE)</f>
        <v>-0.52163583079339104</v>
      </c>
      <c r="D330" s="17">
        <f>VLOOKUP($C$3&amp;"_"&amp;$A330,ALL_UNIVARIATE!$A:$H,MATCH('2| Univariate'!D$7,ALL_UNIVARIATE!$A$1:$H$1,0),FALSE)</f>
        <v>3.1138057580985001E-3</v>
      </c>
      <c r="E330" s="10">
        <f>VLOOKUP($C$3&amp;"_"&amp;$A330,ALL_UNIVARIATE!$A:$H,MATCH('2| Univariate'!E$7,ALL_UNIVARIATE!$A$1:$H$1,0),FALSE)</f>
        <v>0.27210393996751098</v>
      </c>
      <c r="F330" t="str">
        <f>VLOOKUP($C$3&amp;"_"&amp;$A330,ALL_UNIVARIATE!$A:$H,MATCH('2| Univariate'!F$7,ALL_UNIVARIATE!$A$1:$H$1,0),FALSE)</f>
        <v>RETS</v>
      </c>
      <c r="G330">
        <f>VLOOKUP($C$3&amp;"_"&amp;$A330,ALL_UNIVARIATE!$A:$H,MATCH('2| Univariate'!G$7,ALL_UNIVARIATE!$A$1:$H$1,0),FALSE)</f>
        <v>-1</v>
      </c>
      <c r="H330">
        <f>VLOOKUP($C$3&amp;"_"&amp;$A330,ALL_UNIVARIATE!$A:$H,MATCH('2| Univariate'!H$7,ALL_UNIVARIATE!$A$1:$H$1,0),FALSE)</f>
        <v>1</v>
      </c>
    </row>
    <row r="331" spans="1:8" x14ac:dyDescent="0.25">
      <c r="A331" s="20">
        <v>324</v>
      </c>
      <c r="B331" t="str">
        <f>VLOOKUP($C$3&amp;"_"&amp;$A331,ALL_UNIVARIATE!$A:$H,MATCH('2| Univariate'!B$7,ALL_UNIVARIATE!$A$1:$H$1,0),FALSE)</f>
        <v>RETS_C_L1Q</v>
      </c>
      <c r="C331" s="17">
        <f>VLOOKUP($C$3&amp;"_"&amp;$A331,ALL_UNIVARIATE!$A:$H,MATCH('2| Univariate'!C$7,ALL_UNIVARIATE!$A$1:$H$1,0),FALSE)</f>
        <v>-0.34087422268083001</v>
      </c>
      <c r="D331" s="17">
        <f>VLOOKUP($C$3&amp;"_"&amp;$A331,ALL_UNIVARIATE!$A:$H,MATCH('2| Univariate'!D$7,ALL_UNIVARIATE!$A$1:$H$1,0),FALSE)</f>
        <v>6.5276657468840094E-2</v>
      </c>
      <c r="E331" s="10">
        <f>VLOOKUP($C$3&amp;"_"&amp;$A331,ALL_UNIVARIATE!$A:$H,MATCH('2| Univariate'!E$7,ALL_UNIVARIATE!$A$1:$H$1,0),FALSE)</f>
        <v>0.11619523568826</v>
      </c>
      <c r="F331" t="str">
        <f>VLOOKUP($C$3&amp;"_"&amp;$A331,ALL_UNIVARIATE!$A:$H,MATCH('2| Univariate'!F$7,ALL_UNIVARIATE!$A$1:$H$1,0),FALSE)</f>
        <v>RETS</v>
      </c>
      <c r="G331">
        <f>VLOOKUP($C$3&amp;"_"&amp;$A331,ALL_UNIVARIATE!$A:$H,MATCH('2| Univariate'!G$7,ALL_UNIVARIATE!$A$1:$H$1,0),FALSE)</f>
        <v>-1</v>
      </c>
      <c r="H331">
        <f>VLOOKUP($C$3&amp;"_"&amp;$A331,ALL_UNIVARIATE!$A:$H,MATCH('2| Univariate'!H$7,ALL_UNIVARIATE!$A$1:$H$1,0),FALSE)</f>
        <v>1</v>
      </c>
    </row>
    <row r="332" spans="1:8" x14ac:dyDescent="0.25">
      <c r="A332" s="20">
        <v>325</v>
      </c>
      <c r="B332" t="str">
        <f>VLOOKUP($C$3&amp;"_"&amp;$A332,ALL_UNIVARIATE!$A:$H,MATCH('2| Univariate'!B$7,ALL_UNIVARIATE!$A$1:$H$1,0),FALSE)</f>
        <v>PRII_C_L4Q</v>
      </c>
      <c r="C332" s="17">
        <f>VLOOKUP($C$3&amp;"_"&amp;$A332,ALL_UNIVARIATE!$A:$H,MATCH('2| Univariate'!C$7,ALL_UNIVARIATE!$A$1:$H$1,0),FALSE)</f>
        <v>-5.0168641151475797E-2</v>
      </c>
      <c r="D332" s="17">
        <f>VLOOKUP($C$3&amp;"_"&amp;$A332,ALL_UNIVARIATE!$A:$H,MATCH('2| Univariate'!D$7,ALL_UNIVARIATE!$A$1:$H$1,0),FALSE)</f>
        <v>0.79233894978945796</v>
      </c>
      <c r="E332" s="10">
        <f>VLOOKUP($C$3&amp;"_"&amp;$A332,ALL_UNIVARIATE!$A:$H,MATCH('2| Univariate'!E$7,ALL_UNIVARIATE!$A$1:$H$1,0),FALSE)</f>
        <v>2.5168925549856002E-3</v>
      </c>
      <c r="F332" t="str">
        <f>VLOOKUP($C$3&amp;"_"&amp;$A332,ALL_UNIVARIATE!$A:$H,MATCH('2| Univariate'!F$7,ALL_UNIVARIATE!$A$1:$H$1,0),FALSE)</f>
        <v>PRII</v>
      </c>
      <c r="G332">
        <f>VLOOKUP($C$3&amp;"_"&amp;$A332,ALL_UNIVARIATE!$A:$H,MATCH('2| Univariate'!G$7,ALL_UNIVARIATE!$A$1:$H$1,0),FALSE)</f>
        <v>-1</v>
      </c>
      <c r="H332">
        <f>VLOOKUP($C$3&amp;"_"&amp;$A332,ALL_UNIVARIATE!$A:$H,MATCH('2| Univariate'!H$7,ALL_UNIVARIATE!$A$1:$H$1,0),FALSE)</f>
        <v>1</v>
      </c>
    </row>
    <row r="333" spans="1:8" x14ac:dyDescent="0.25">
      <c r="A333" s="20">
        <v>326</v>
      </c>
      <c r="B333" t="str">
        <f>VLOOKUP($C$3&amp;"_"&amp;$A333,ALL_UNIVARIATE!$A:$H,MATCH('2| Univariate'!B$7,ALL_UNIVARIATE!$A$1:$H$1,0),FALSE)</f>
        <v>PRII_C_L3Q</v>
      </c>
      <c r="C333" s="17">
        <f>VLOOKUP($C$3&amp;"_"&amp;$A333,ALL_UNIVARIATE!$A:$H,MATCH('2| Univariate'!C$7,ALL_UNIVARIATE!$A$1:$H$1,0),FALSE)</f>
        <v>-0.28445825213894799</v>
      </c>
      <c r="D333" s="17">
        <f>VLOOKUP($C$3&amp;"_"&amp;$A333,ALL_UNIVARIATE!$A:$H,MATCH('2| Univariate'!D$7,ALL_UNIVARIATE!$A$1:$H$1,0),FALSE)</f>
        <v>0.127631149036322</v>
      </c>
      <c r="E333" s="10">
        <f>VLOOKUP($C$3&amp;"_"&amp;$A333,ALL_UNIVARIATE!$A:$H,MATCH('2| Univariate'!E$7,ALL_UNIVARIATE!$A$1:$H$1,0),FALSE)</f>
        <v>8.0916497209945898E-2</v>
      </c>
      <c r="F333" t="str">
        <f>VLOOKUP($C$3&amp;"_"&amp;$A333,ALL_UNIVARIATE!$A:$H,MATCH('2| Univariate'!F$7,ALL_UNIVARIATE!$A$1:$H$1,0),FALSE)</f>
        <v>PRII</v>
      </c>
      <c r="G333">
        <f>VLOOKUP($C$3&amp;"_"&amp;$A333,ALL_UNIVARIATE!$A:$H,MATCH('2| Univariate'!G$7,ALL_UNIVARIATE!$A$1:$H$1,0),FALSE)</f>
        <v>-1</v>
      </c>
      <c r="H333">
        <f>VLOOKUP($C$3&amp;"_"&amp;$A333,ALL_UNIVARIATE!$A:$H,MATCH('2| Univariate'!H$7,ALL_UNIVARIATE!$A$1:$H$1,0),FALSE)</f>
        <v>1</v>
      </c>
    </row>
    <row r="334" spans="1:8" x14ac:dyDescent="0.25">
      <c r="A334" s="20">
        <v>327</v>
      </c>
      <c r="B334" t="str">
        <f>VLOOKUP($C$3&amp;"_"&amp;$A334,ALL_UNIVARIATE!$A:$H,MATCH('2| Univariate'!B$7,ALL_UNIVARIATE!$A$1:$H$1,0),FALSE)</f>
        <v>PRII_C_L2Q</v>
      </c>
      <c r="C334" s="17">
        <f>VLOOKUP($C$3&amp;"_"&amp;$A334,ALL_UNIVARIATE!$A:$H,MATCH('2| Univariate'!C$7,ALL_UNIVARIATE!$A$1:$H$1,0),FALSE)</f>
        <v>-0.46308241270948902</v>
      </c>
      <c r="D334" s="17">
        <f>VLOOKUP($C$3&amp;"_"&amp;$A334,ALL_UNIVARIATE!$A:$H,MATCH('2| Univariate'!D$7,ALL_UNIVARIATE!$A$1:$H$1,0),FALSE)</f>
        <v>9.9654441504517001E-3</v>
      </c>
      <c r="E334" s="10">
        <f>VLOOKUP($C$3&amp;"_"&amp;$A334,ALL_UNIVARIATE!$A:$H,MATCH('2| Univariate'!E$7,ALL_UNIVARIATE!$A$1:$H$1,0),FALSE)</f>
        <v>0.21444532096084101</v>
      </c>
      <c r="F334" t="str">
        <f>VLOOKUP($C$3&amp;"_"&amp;$A334,ALL_UNIVARIATE!$A:$H,MATCH('2| Univariate'!F$7,ALL_UNIVARIATE!$A$1:$H$1,0),FALSE)</f>
        <v>PRII</v>
      </c>
      <c r="G334">
        <f>VLOOKUP($C$3&amp;"_"&amp;$A334,ALL_UNIVARIATE!$A:$H,MATCH('2| Univariate'!G$7,ALL_UNIVARIATE!$A$1:$H$1,0),FALSE)</f>
        <v>-1</v>
      </c>
      <c r="H334">
        <f>VLOOKUP($C$3&amp;"_"&amp;$A334,ALL_UNIVARIATE!$A:$H,MATCH('2| Univariate'!H$7,ALL_UNIVARIATE!$A$1:$H$1,0),FALSE)</f>
        <v>1</v>
      </c>
    </row>
    <row r="335" spans="1:8" x14ac:dyDescent="0.25">
      <c r="A335" s="20">
        <v>328</v>
      </c>
      <c r="B335" t="str">
        <f>VLOOKUP($C$3&amp;"_"&amp;$A335,ALL_UNIVARIATE!$A:$H,MATCH('2| Univariate'!B$7,ALL_UNIVARIATE!$A$1:$H$1,0),FALSE)</f>
        <v>PRII_C_L1Q</v>
      </c>
      <c r="C335" s="17">
        <f>VLOOKUP($C$3&amp;"_"&amp;$A335,ALL_UNIVARIATE!$A:$H,MATCH('2| Univariate'!C$7,ALL_UNIVARIATE!$A$1:$H$1,0),FALSE)</f>
        <v>-0.23155279909625701</v>
      </c>
      <c r="D335" s="17">
        <f>VLOOKUP($C$3&amp;"_"&amp;$A335,ALL_UNIVARIATE!$A:$H,MATCH('2| Univariate'!D$7,ALL_UNIVARIATE!$A$1:$H$1,0),FALSE)</f>
        <v>0.21825071213220601</v>
      </c>
      <c r="E335" s="10">
        <f>VLOOKUP($C$3&amp;"_"&amp;$A335,ALL_UNIVARIATE!$A:$H,MATCH('2| Univariate'!E$7,ALL_UNIVARIATE!$A$1:$H$1,0),FALSE)</f>
        <v>5.3616698769311799E-2</v>
      </c>
      <c r="F335" t="str">
        <f>VLOOKUP($C$3&amp;"_"&amp;$A335,ALL_UNIVARIATE!$A:$H,MATCH('2| Univariate'!F$7,ALL_UNIVARIATE!$A$1:$H$1,0),FALSE)</f>
        <v>PRII</v>
      </c>
      <c r="G335">
        <f>VLOOKUP($C$3&amp;"_"&amp;$A335,ALL_UNIVARIATE!$A:$H,MATCH('2| Univariate'!G$7,ALL_UNIVARIATE!$A$1:$H$1,0),FALSE)</f>
        <v>-1</v>
      </c>
      <c r="H335">
        <f>VLOOKUP($C$3&amp;"_"&amp;$A335,ALL_UNIVARIATE!$A:$H,MATCH('2| Univariate'!H$7,ALL_UNIVARIATE!$A$1:$H$1,0),FALSE)</f>
        <v>1</v>
      </c>
    </row>
    <row r="336" spans="1:8" x14ac:dyDescent="0.25">
      <c r="A336" s="20">
        <v>329</v>
      </c>
      <c r="B336" t="str">
        <f>VLOOKUP($C$3&amp;"_"&amp;$A336,ALL_UNIVARIATE!$A:$H,MATCH('2| Univariate'!B$7,ALL_UNIVARIATE!$A$1:$H$1,0),FALSE)</f>
        <v>PRIC_C_L4Q</v>
      </c>
      <c r="C336" s="17">
        <f>VLOOKUP($C$3&amp;"_"&amp;$A336,ALL_UNIVARIATE!$A:$H,MATCH('2| Univariate'!C$7,ALL_UNIVARIATE!$A$1:$H$1,0),FALSE)</f>
        <v>2.2999690256223001E-2</v>
      </c>
      <c r="D336" s="17">
        <f>VLOOKUP($C$3&amp;"_"&amp;$A336,ALL_UNIVARIATE!$A:$H,MATCH('2| Univariate'!D$7,ALL_UNIVARIATE!$A$1:$H$1,0),FALSE)</f>
        <v>0.90397827755889404</v>
      </c>
      <c r="E336" s="10">
        <f>VLOOKUP($C$3&amp;"_"&amp;$A336,ALL_UNIVARIATE!$A:$H,MATCH('2| Univariate'!E$7,ALL_UNIVARIATE!$A$1:$H$1,0),FALSE)</f>
        <v>5.2898575188229996E-4</v>
      </c>
      <c r="F336" t="str">
        <f>VLOOKUP($C$3&amp;"_"&amp;$A336,ALL_UNIVARIATE!$A:$H,MATCH('2| Univariate'!F$7,ALL_UNIVARIATE!$A$1:$H$1,0),FALSE)</f>
        <v>PRIC</v>
      </c>
      <c r="G336">
        <f>VLOOKUP($C$3&amp;"_"&amp;$A336,ALL_UNIVARIATE!$A:$H,MATCH('2| Univariate'!G$7,ALL_UNIVARIATE!$A$1:$H$1,0),FALSE)</f>
        <v>-1</v>
      </c>
      <c r="H336">
        <f>VLOOKUP($C$3&amp;"_"&amp;$A336,ALL_UNIVARIATE!$A:$H,MATCH('2| Univariate'!H$7,ALL_UNIVARIATE!$A$1:$H$1,0),FALSE)</f>
        <v>0</v>
      </c>
    </row>
    <row r="337" spans="1:8" x14ac:dyDescent="0.25">
      <c r="A337" s="20">
        <v>330</v>
      </c>
      <c r="B337" t="str">
        <f>VLOOKUP($C$3&amp;"_"&amp;$A337,ALL_UNIVARIATE!$A:$H,MATCH('2| Univariate'!B$7,ALL_UNIVARIATE!$A$1:$H$1,0),FALSE)</f>
        <v>PRIC_C_L3Q</v>
      </c>
      <c r="C337" s="17">
        <f>VLOOKUP($C$3&amp;"_"&amp;$A337,ALL_UNIVARIATE!$A:$H,MATCH('2| Univariate'!C$7,ALL_UNIVARIATE!$A$1:$H$1,0),FALSE)</f>
        <v>4.4683838109253901E-2</v>
      </c>
      <c r="D337" s="17">
        <f>VLOOKUP($C$3&amp;"_"&amp;$A337,ALL_UNIVARIATE!$A:$H,MATCH('2| Univariate'!D$7,ALL_UNIVARIATE!$A$1:$H$1,0),FALSE)</f>
        <v>0.81462723814365601</v>
      </c>
      <c r="E337" s="10">
        <f>VLOOKUP($C$3&amp;"_"&amp;$A337,ALL_UNIVARIATE!$A:$H,MATCH('2| Univariate'!E$7,ALL_UNIVARIATE!$A$1:$H$1,0),FALSE)</f>
        <v>1.9966453881739999E-3</v>
      </c>
      <c r="F337" t="str">
        <f>VLOOKUP($C$3&amp;"_"&amp;$A337,ALL_UNIVARIATE!$A:$H,MATCH('2| Univariate'!F$7,ALL_UNIVARIATE!$A$1:$H$1,0),FALSE)</f>
        <v>PRIC</v>
      </c>
      <c r="G337">
        <f>VLOOKUP($C$3&amp;"_"&amp;$A337,ALL_UNIVARIATE!$A:$H,MATCH('2| Univariate'!G$7,ALL_UNIVARIATE!$A$1:$H$1,0),FALSE)</f>
        <v>-1</v>
      </c>
      <c r="H337">
        <f>VLOOKUP($C$3&amp;"_"&amp;$A337,ALL_UNIVARIATE!$A:$H,MATCH('2| Univariate'!H$7,ALL_UNIVARIATE!$A$1:$H$1,0),FALSE)</f>
        <v>0</v>
      </c>
    </row>
    <row r="338" spans="1:8" x14ac:dyDescent="0.25">
      <c r="A338" s="20">
        <v>331</v>
      </c>
      <c r="B338" t="str">
        <f>VLOOKUP($C$3&amp;"_"&amp;$A338,ALL_UNIVARIATE!$A:$H,MATCH('2| Univariate'!B$7,ALL_UNIVARIATE!$A$1:$H$1,0),FALSE)</f>
        <v>PRIC_C_L2Q</v>
      </c>
      <c r="C338" s="17">
        <f>VLOOKUP($C$3&amp;"_"&amp;$A338,ALL_UNIVARIATE!$A:$H,MATCH('2| Univariate'!C$7,ALL_UNIVARIATE!$A$1:$H$1,0),FALSE)</f>
        <v>-2.66528241873141E-2</v>
      </c>
      <c r="D338" s="17">
        <f>VLOOKUP($C$3&amp;"_"&amp;$A338,ALL_UNIVARIATE!$A:$H,MATCH('2| Univariate'!D$7,ALL_UNIVARIATE!$A$1:$H$1,0),FALSE)</f>
        <v>0.88881403103683798</v>
      </c>
      <c r="E338" s="10">
        <f>VLOOKUP($C$3&amp;"_"&amp;$A338,ALL_UNIVARIATE!$A:$H,MATCH('2| Univariate'!E$7,ALL_UNIVARIATE!$A$1:$H$1,0),FALSE)</f>
        <v>7.1037303716010001E-4</v>
      </c>
      <c r="F338" t="str">
        <f>VLOOKUP($C$3&amp;"_"&amp;$A338,ALL_UNIVARIATE!$A:$H,MATCH('2| Univariate'!F$7,ALL_UNIVARIATE!$A$1:$H$1,0),FALSE)</f>
        <v>PRIC</v>
      </c>
      <c r="G338">
        <f>VLOOKUP($C$3&amp;"_"&amp;$A338,ALL_UNIVARIATE!$A:$H,MATCH('2| Univariate'!G$7,ALL_UNIVARIATE!$A$1:$H$1,0),FALSE)</f>
        <v>-1</v>
      </c>
      <c r="H338">
        <f>VLOOKUP($C$3&amp;"_"&amp;$A338,ALL_UNIVARIATE!$A:$H,MATCH('2| Univariate'!H$7,ALL_UNIVARIATE!$A$1:$H$1,0),FALSE)</f>
        <v>1</v>
      </c>
    </row>
    <row r="339" spans="1:8" x14ac:dyDescent="0.25">
      <c r="A339" s="20">
        <v>332</v>
      </c>
      <c r="B339" t="str">
        <f>VLOOKUP($C$3&amp;"_"&amp;$A339,ALL_UNIVARIATE!$A:$H,MATCH('2| Univariate'!B$7,ALL_UNIVARIATE!$A$1:$H$1,0),FALSE)</f>
        <v>PRIC_C_L1Q</v>
      </c>
      <c r="C339" s="17">
        <f>VLOOKUP($C$3&amp;"_"&amp;$A339,ALL_UNIVARIATE!$A:$H,MATCH('2| Univariate'!C$7,ALL_UNIVARIATE!$A$1:$H$1,0),FALSE)</f>
        <v>0.27408987604873902</v>
      </c>
      <c r="D339" s="17">
        <f>VLOOKUP($C$3&amp;"_"&amp;$A339,ALL_UNIVARIATE!$A:$H,MATCH('2| Univariate'!D$7,ALL_UNIVARIATE!$A$1:$H$1,0),FALSE)</f>
        <v>0.14273014990694999</v>
      </c>
      <c r="E339" s="10">
        <f>VLOOKUP($C$3&amp;"_"&amp;$A339,ALL_UNIVARIATE!$A:$H,MATCH('2| Univariate'!E$7,ALL_UNIVARIATE!$A$1:$H$1,0),FALSE)</f>
        <v>7.5125260152413498E-2</v>
      </c>
      <c r="F339" t="str">
        <f>VLOOKUP($C$3&amp;"_"&amp;$A339,ALL_UNIVARIATE!$A:$H,MATCH('2| Univariate'!F$7,ALL_UNIVARIATE!$A$1:$H$1,0),FALSE)</f>
        <v>PRIC</v>
      </c>
      <c r="G339">
        <f>VLOOKUP($C$3&amp;"_"&amp;$A339,ALL_UNIVARIATE!$A:$H,MATCH('2| Univariate'!G$7,ALL_UNIVARIATE!$A$1:$H$1,0),FALSE)</f>
        <v>-1</v>
      </c>
      <c r="H339">
        <f>VLOOKUP($C$3&amp;"_"&amp;$A339,ALL_UNIVARIATE!$A:$H,MATCH('2| Univariate'!H$7,ALL_UNIVARIATE!$A$1:$H$1,0),FALSE)</f>
        <v>0</v>
      </c>
    </row>
    <row r="340" spans="1:8" x14ac:dyDescent="0.25">
      <c r="A340" s="20">
        <v>333</v>
      </c>
      <c r="B340" t="str">
        <f>VLOOKUP($C$3&amp;"_"&amp;$A340,ALL_UNIVARIATE!$A:$H,MATCH('2| Univariate'!B$7,ALL_UNIVARIATE!$A$1:$H$1,0),FALSE)</f>
        <v>CPI_C_L4Q</v>
      </c>
      <c r="C340" s="17">
        <f>VLOOKUP($C$3&amp;"_"&amp;$A340,ALL_UNIVARIATE!$A:$H,MATCH('2| Univariate'!C$7,ALL_UNIVARIATE!$A$1:$H$1,0),FALSE)</f>
        <v>0.116497293243722</v>
      </c>
      <c r="D340" s="17">
        <f>VLOOKUP($C$3&amp;"_"&amp;$A340,ALL_UNIVARIATE!$A:$H,MATCH('2| Univariate'!D$7,ALL_UNIVARIATE!$A$1:$H$1,0),FALSE)</f>
        <v>0.53983528937472702</v>
      </c>
      <c r="E340" s="10">
        <f>VLOOKUP($C$3&amp;"_"&amp;$A340,ALL_UNIVARIATE!$A:$H,MATCH('2| Univariate'!E$7,ALL_UNIVARIATE!$A$1:$H$1,0),FALSE)</f>
        <v>1.3571619333114199E-2</v>
      </c>
      <c r="F340" t="str">
        <f>VLOOKUP($C$3&amp;"_"&amp;$A340,ALL_UNIVARIATE!$A:$H,MATCH('2| Univariate'!F$7,ALL_UNIVARIATE!$A$1:$H$1,0),FALSE)</f>
        <v>CPI</v>
      </c>
      <c r="G340">
        <f>VLOOKUP($C$3&amp;"_"&amp;$A340,ALL_UNIVARIATE!$A:$H,MATCH('2| Univariate'!G$7,ALL_UNIVARIATE!$A$1:$H$1,0),FALSE)</f>
        <v>1</v>
      </c>
      <c r="H340">
        <f>VLOOKUP($C$3&amp;"_"&amp;$A340,ALL_UNIVARIATE!$A:$H,MATCH('2| Univariate'!H$7,ALL_UNIVARIATE!$A$1:$H$1,0),FALSE)</f>
        <v>1</v>
      </c>
    </row>
    <row r="341" spans="1:8" x14ac:dyDescent="0.25">
      <c r="A341" s="20">
        <v>334</v>
      </c>
      <c r="B341" t="str">
        <f>VLOOKUP($C$3&amp;"_"&amp;$A341,ALL_UNIVARIATE!$A:$H,MATCH('2| Univariate'!B$7,ALL_UNIVARIATE!$A$1:$H$1,0),FALSE)</f>
        <v>CPI_C_L3Q</v>
      </c>
      <c r="C341" s="17">
        <f>VLOOKUP($C$3&amp;"_"&amp;$A341,ALL_UNIVARIATE!$A:$H,MATCH('2| Univariate'!C$7,ALL_UNIVARIATE!$A$1:$H$1,0),FALSE)</f>
        <v>1.75092582743296E-2</v>
      </c>
      <c r="D341" s="17">
        <f>VLOOKUP($C$3&amp;"_"&amp;$A341,ALL_UNIVARIATE!$A:$H,MATCH('2| Univariate'!D$7,ALL_UNIVARIATE!$A$1:$H$1,0),FALSE)</f>
        <v>0.92682995562473602</v>
      </c>
      <c r="E341" s="10">
        <f>VLOOKUP($C$3&amp;"_"&amp;$A341,ALL_UNIVARIATE!$A:$H,MATCH('2| Univariate'!E$7,ALL_UNIVARIATE!$A$1:$H$1,0),FALSE)</f>
        <v>3.0657412531729999E-4</v>
      </c>
      <c r="F341" t="str">
        <f>VLOOKUP($C$3&amp;"_"&amp;$A341,ALL_UNIVARIATE!$A:$H,MATCH('2| Univariate'!F$7,ALL_UNIVARIATE!$A$1:$H$1,0),FALSE)</f>
        <v>CPI</v>
      </c>
      <c r="G341">
        <f>VLOOKUP($C$3&amp;"_"&amp;$A341,ALL_UNIVARIATE!$A:$H,MATCH('2| Univariate'!G$7,ALL_UNIVARIATE!$A$1:$H$1,0),FALSE)</f>
        <v>1</v>
      </c>
      <c r="H341">
        <f>VLOOKUP($C$3&amp;"_"&amp;$A341,ALL_UNIVARIATE!$A:$H,MATCH('2| Univariate'!H$7,ALL_UNIVARIATE!$A$1:$H$1,0),FALSE)</f>
        <v>1</v>
      </c>
    </row>
    <row r="342" spans="1:8" x14ac:dyDescent="0.25">
      <c r="A342" s="20">
        <v>335</v>
      </c>
      <c r="B342" t="str">
        <f>VLOOKUP($C$3&amp;"_"&amp;$A342,ALL_UNIVARIATE!$A:$H,MATCH('2| Univariate'!B$7,ALL_UNIVARIATE!$A$1:$H$1,0),FALSE)</f>
        <v>CPI_C_L2Q</v>
      </c>
      <c r="C342" s="17">
        <f>VLOOKUP($C$3&amp;"_"&amp;$A342,ALL_UNIVARIATE!$A:$H,MATCH('2| Univariate'!C$7,ALL_UNIVARIATE!$A$1:$H$1,0),FALSE)</f>
        <v>-8.9437470775125899E-2</v>
      </c>
      <c r="D342" s="17">
        <f>VLOOKUP($C$3&amp;"_"&amp;$A342,ALL_UNIVARIATE!$A:$H,MATCH('2| Univariate'!D$7,ALL_UNIVARIATE!$A$1:$H$1,0),FALSE)</f>
        <v>0.63835664384698998</v>
      </c>
      <c r="E342" s="10">
        <f>VLOOKUP($C$3&amp;"_"&amp;$A342,ALL_UNIVARIATE!$A:$H,MATCH('2| Univariate'!E$7,ALL_UNIVARIATE!$A$1:$H$1,0),FALSE)</f>
        <v>7.9990611786516005E-3</v>
      </c>
      <c r="F342" t="str">
        <f>VLOOKUP($C$3&amp;"_"&amp;$A342,ALL_UNIVARIATE!$A:$H,MATCH('2| Univariate'!F$7,ALL_UNIVARIATE!$A$1:$H$1,0),FALSE)</f>
        <v>CPI</v>
      </c>
      <c r="G342">
        <f>VLOOKUP($C$3&amp;"_"&amp;$A342,ALL_UNIVARIATE!$A:$H,MATCH('2| Univariate'!G$7,ALL_UNIVARIATE!$A$1:$H$1,0),FALSE)</f>
        <v>1</v>
      </c>
      <c r="H342">
        <f>VLOOKUP($C$3&amp;"_"&amp;$A342,ALL_UNIVARIATE!$A:$H,MATCH('2| Univariate'!H$7,ALL_UNIVARIATE!$A$1:$H$1,0),FALSE)</f>
        <v>0</v>
      </c>
    </row>
    <row r="343" spans="1:8" x14ac:dyDescent="0.25">
      <c r="A343" s="20">
        <v>336</v>
      </c>
      <c r="B343" t="str">
        <f>VLOOKUP($C$3&amp;"_"&amp;$A343,ALL_UNIVARIATE!$A:$H,MATCH('2| Univariate'!B$7,ALL_UNIVARIATE!$A$1:$H$1,0),FALSE)</f>
        <v>CPI_C_L1Q</v>
      </c>
      <c r="C343" s="17">
        <f>VLOOKUP($C$3&amp;"_"&amp;$A343,ALL_UNIVARIATE!$A:$H,MATCH('2| Univariate'!C$7,ALL_UNIVARIATE!$A$1:$H$1,0),FALSE)</f>
        <v>-0.11411160607857</v>
      </c>
      <c r="D343" s="17">
        <f>VLOOKUP($C$3&amp;"_"&amp;$A343,ALL_UNIVARIATE!$A:$H,MATCH('2| Univariate'!D$7,ALL_UNIVARIATE!$A$1:$H$1,0),FALSE)</f>
        <v>0.54822387111207305</v>
      </c>
      <c r="E343" s="10">
        <f>VLOOKUP($C$3&amp;"_"&amp;$A343,ALL_UNIVARIATE!$A:$H,MATCH('2| Univariate'!E$7,ALL_UNIVARIATE!$A$1:$H$1,0),FALSE)</f>
        <v>1.30214586418306E-2</v>
      </c>
      <c r="F343" t="str">
        <f>VLOOKUP($C$3&amp;"_"&amp;$A343,ALL_UNIVARIATE!$A:$H,MATCH('2| Univariate'!F$7,ALL_UNIVARIATE!$A$1:$H$1,0),FALSE)</f>
        <v>CPI</v>
      </c>
      <c r="G343">
        <f>VLOOKUP($C$3&amp;"_"&amp;$A343,ALL_UNIVARIATE!$A:$H,MATCH('2| Univariate'!G$7,ALL_UNIVARIATE!$A$1:$H$1,0),FALSE)</f>
        <v>1</v>
      </c>
      <c r="H343">
        <f>VLOOKUP($C$3&amp;"_"&amp;$A343,ALL_UNIVARIATE!$A:$H,MATCH('2| Univariate'!H$7,ALL_UNIVARIATE!$A$1:$H$1,0),FALSE)</f>
        <v>0</v>
      </c>
    </row>
    <row r="344" spans="1:8" x14ac:dyDescent="0.25">
      <c r="A344" s="20">
        <v>337</v>
      </c>
      <c r="B344" t="str">
        <f>VLOOKUP($C$3&amp;"_"&amp;$A344,ALL_UNIVARIATE!$A:$H,MATCH('2| Univariate'!B$7,ALL_UNIVARIATE!$A$1:$H$1,0),FALSE)</f>
        <v>SET_C_L4Q</v>
      </c>
      <c r="C344" s="17">
        <f>VLOOKUP($C$3&amp;"_"&amp;$A344,ALL_UNIVARIATE!$A:$H,MATCH('2| Univariate'!C$7,ALL_UNIVARIATE!$A$1:$H$1,0),FALSE)</f>
        <v>9.3897443358798502E-2</v>
      </c>
      <c r="D344" s="17">
        <f>VLOOKUP($C$3&amp;"_"&amp;$A344,ALL_UNIVARIATE!$A:$H,MATCH('2| Univariate'!D$7,ALL_UNIVARIATE!$A$1:$H$1,0),FALSE)</f>
        <v>0.621633226194374</v>
      </c>
      <c r="E344" s="10">
        <f>VLOOKUP($C$3&amp;"_"&amp;$A344,ALL_UNIVARIATE!$A:$H,MATCH('2| Univariate'!E$7,ALL_UNIVARIATE!$A$1:$H$1,0),FALSE)</f>
        <v>8.8167298693189004E-3</v>
      </c>
      <c r="F344" t="str">
        <f>VLOOKUP($C$3&amp;"_"&amp;$A344,ALL_UNIVARIATE!$A:$H,MATCH('2| Univariate'!F$7,ALL_UNIVARIATE!$A$1:$H$1,0),FALSE)</f>
        <v>SET</v>
      </c>
      <c r="G344">
        <f>VLOOKUP($C$3&amp;"_"&amp;$A344,ALL_UNIVARIATE!$A:$H,MATCH('2| Univariate'!G$7,ALL_UNIVARIATE!$A$1:$H$1,0),FALSE)</f>
        <v>-1</v>
      </c>
      <c r="H344">
        <f>VLOOKUP($C$3&amp;"_"&amp;$A344,ALL_UNIVARIATE!$A:$H,MATCH('2| Univariate'!H$7,ALL_UNIVARIATE!$A$1:$H$1,0),FALSE)</f>
        <v>0</v>
      </c>
    </row>
    <row r="345" spans="1:8" x14ac:dyDescent="0.25">
      <c r="A345" s="20">
        <v>338</v>
      </c>
      <c r="B345" t="str">
        <f>VLOOKUP($C$3&amp;"_"&amp;$A345,ALL_UNIVARIATE!$A:$H,MATCH('2| Univariate'!B$7,ALL_UNIVARIATE!$A$1:$H$1,0),FALSE)</f>
        <v>SET_C_L3Q</v>
      </c>
      <c r="C345" s="17">
        <f>VLOOKUP($C$3&amp;"_"&amp;$A345,ALL_UNIVARIATE!$A:$H,MATCH('2| Univariate'!C$7,ALL_UNIVARIATE!$A$1:$H$1,0),FALSE)</f>
        <v>-0.20448376309868299</v>
      </c>
      <c r="D345" s="17">
        <f>VLOOKUP($C$3&amp;"_"&amp;$A345,ALL_UNIVARIATE!$A:$H,MATCH('2| Univariate'!D$7,ALL_UNIVARIATE!$A$1:$H$1,0),FALSE)</f>
        <v>0.278401551417577</v>
      </c>
      <c r="E345" s="10">
        <f>VLOOKUP($C$3&amp;"_"&amp;$A345,ALL_UNIVARIATE!$A:$H,MATCH('2| Univariate'!E$7,ALL_UNIVARIATE!$A$1:$H$1,0),FALSE)</f>
        <v>4.1813609370998803E-2</v>
      </c>
      <c r="F345" t="str">
        <f>VLOOKUP($C$3&amp;"_"&amp;$A345,ALL_UNIVARIATE!$A:$H,MATCH('2| Univariate'!F$7,ALL_UNIVARIATE!$A$1:$H$1,0),FALSE)</f>
        <v>SET</v>
      </c>
      <c r="G345">
        <f>VLOOKUP($C$3&amp;"_"&amp;$A345,ALL_UNIVARIATE!$A:$H,MATCH('2| Univariate'!G$7,ALL_UNIVARIATE!$A$1:$H$1,0),FALSE)</f>
        <v>-1</v>
      </c>
      <c r="H345">
        <f>VLOOKUP($C$3&amp;"_"&amp;$A345,ALL_UNIVARIATE!$A:$H,MATCH('2| Univariate'!H$7,ALL_UNIVARIATE!$A$1:$H$1,0),FALSE)</f>
        <v>1</v>
      </c>
    </row>
    <row r="346" spans="1:8" x14ac:dyDescent="0.25">
      <c r="A346" s="20">
        <v>339</v>
      </c>
      <c r="B346" t="str">
        <f>VLOOKUP($C$3&amp;"_"&amp;$A346,ALL_UNIVARIATE!$A:$H,MATCH('2| Univariate'!B$7,ALL_UNIVARIATE!$A$1:$H$1,0),FALSE)</f>
        <v>SET_C_L2Q</v>
      </c>
      <c r="C346" s="17">
        <f>VLOOKUP($C$3&amp;"_"&amp;$A346,ALL_UNIVARIATE!$A:$H,MATCH('2| Univariate'!C$7,ALL_UNIVARIATE!$A$1:$H$1,0),FALSE)</f>
        <v>-0.25539447101422502</v>
      </c>
      <c r="D346" s="17">
        <f>VLOOKUP($C$3&amp;"_"&amp;$A346,ALL_UNIVARIATE!$A:$H,MATCH('2| Univariate'!D$7,ALL_UNIVARIATE!$A$1:$H$1,0),FALSE)</f>
        <v>0.17315732394442199</v>
      </c>
      <c r="E346" s="10">
        <f>VLOOKUP($C$3&amp;"_"&amp;$A346,ALL_UNIVARIATE!$A:$H,MATCH('2| Univariate'!E$7,ALL_UNIVARIATE!$A$1:$H$1,0),FALSE)</f>
        <v>6.52263358246358E-2</v>
      </c>
      <c r="F346" t="str">
        <f>VLOOKUP($C$3&amp;"_"&amp;$A346,ALL_UNIVARIATE!$A:$H,MATCH('2| Univariate'!F$7,ALL_UNIVARIATE!$A$1:$H$1,0),FALSE)</f>
        <v>SET</v>
      </c>
      <c r="G346">
        <f>VLOOKUP($C$3&amp;"_"&amp;$A346,ALL_UNIVARIATE!$A:$H,MATCH('2| Univariate'!G$7,ALL_UNIVARIATE!$A$1:$H$1,0),FALSE)</f>
        <v>-1</v>
      </c>
      <c r="H346">
        <f>VLOOKUP($C$3&amp;"_"&amp;$A346,ALL_UNIVARIATE!$A:$H,MATCH('2| Univariate'!H$7,ALL_UNIVARIATE!$A$1:$H$1,0),FALSE)</f>
        <v>1</v>
      </c>
    </row>
    <row r="347" spans="1:8" x14ac:dyDescent="0.25">
      <c r="A347" s="20">
        <v>340</v>
      </c>
      <c r="B347" t="str">
        <f>VLOOKUP($C$3&amp;"_"&amp;$A347,ALL_UNIVARIATE!$A:$H,MATCH('2| Univariate'!B$7,ALL_UNIVARIATE!$A$1:$H$1,0),FALSE)</f>
        <v>SET_C_L1Q</v>
      </c>
      <c r="C347" s="17">
        <f>VLOOKUP($C$3&amp;"_"&amp;$A347,ALL_UNIVARIATE!$A:$H,MATCH('2| Univariate'!C$7,ALL_UNIVARIATE!$A$1:$H$1,0),FALSE)</f>
        <v>-0.165954373886746</v>
      </c>
      <c r="D347" s="17">
        <f>VLOOKUP($C$3&amp;"_"&amp;$A347,ALL_UNIVARIATE!$A:$H,MATCH('2| Univariate'!D$7,ALL_UNIVARIATE!$A$1:$H$1,0),FALSE)</f>
        <v>0.38078758519754502</v>
      </c>
      <c r="E347" s="10">
        <f>VLOOKUP($C$3&amp;"_"&amp;$A347,ALL_UNIVARIATE!$A:$H,MATCH('2| Univariate'!E$7,ALL_UNIVARIATE!$A$1:$H$1,0),FALSE)</f>
        <v>2.75408542121422E-2</v>
      </c>
      <c r="F347" t="str">
        <f>VLOOKUP($C$3&amp;"_"&amp;$A347,ALL_UNIVARIATE!$A:$H,MATCH('2| Univariate'!F$7,ALL_UNIVARIATE!$A$1:$H$1,0),FALSE)</f>
        <v>SET</v>
      </c>
      <c r="G347">
        <f>VLOOKUP($C$3&amp;"_"&amp;$A347,ALL_UNIVARIATE!$A:$H,MATCH('2| Univariate'!G$7,ALL_UNIVARIATE!$A$1:$H$1,0),FALSE)</f>
        <v>-1</v>
      </c>
      <c r="H347">
        <f>VLOOKUP($C$3&amp;"_"&amp;$A347,ALL_UNIVARIATE!$A:$H,MATCH('2| Univariate'!H$7,ALL_UNIVARIATE!$A$1:$H$1,0),FALSE)</f>
        <v>1</v>
      </c>
    </row>
    <row r="348" spans="1:8" x14ac:dyDescent="0.25">
      <c r="A348" s="20">
        <v>341</v>
      </c>
      <c r="B348" t="str">
        <f>VLOOKUP($C$3&amp;"_"&amp;$A348,ALL_UNIVARIATE!$A:$H,MATCH('2| Univariate'!B$7,ALL_UNIVARIATE!$A$1:$H$1,0),FALSE)</f>
        <v>OILP_C_L4Q</v>
      </c>
      <c r="C348" s="17">
        <f>VLOOKUP($C$3&amp;"_"&amp;$A348,ALL_UNIVARIATE!$A:$H,MATCH('2| Univariate'!C$7,ALL_UNIVARIATE!$A$1:$H$1,0),FALSE)</f>
        <v>-4.6149497256596402E-2</v>
      </c>
      <c r="D348" s="17">
        <f>VLOOKUP($C$3&amp;"_"&amp;$A348,ALL_UNIVARIATE!$A:$H,MATCH('2| Univariate'!D$7,ALL_UNIVARIATE!$A$1:$H$1,0),FALSE)</f>
        <v>0.80865665483167504</v>
      </c>
      <c r="E348" s="10">
        <f>VLOOKUP($C$3&amp;"_"&amp;$A348,ALL_UNIVARIATE!$A:$H,MATCH('2| Univariate'!E$7,ALL_UNIVARIATE!$A$1:$H$1,0),FALSE)</f>
        <v>2.1297760970366E-3</v>
      </c>
      <c r="F348" t="str">
        <f>VLOOKUP($C$3&amp;"_"&amp;$A348,ALL_UNIVARIATE!$A:$H,MATCH('2| Univariate'!F$7,ALL_UNIVARIATE!$A$1:$H$1,0),FALSE)</f>
        <v>OILP</v>
      </c>
      <c r="G348">
        <f>VLOOKUP($C$3&amp;"_"&amp;$A348,ALL_UNIVARIATE!$A:$H,MATCH('2| Univariate'!G$7,ALL_UNIVARIATE!$A$1:$H$1,0),FALSE)</f>
        <v>1</v>
      </c>
      <c r="H348">
        <f>VLOOKUP($C$3&amp;"_"&amp;$A348,ALL_UNIVARIATE!$A:$H,MATCH('2| Univariate'!H$7,ALL_UNIVARIATE!$A$1:$H$1,0),FALSE)</f>
        <v>0</v>
      </c>
    </row>
    <row r="349" spans="1:8" x14ac:dyDescent="0.25">
      <c r="A349" s="20">
        <v>342</v>
      </c>
      <c r="B349" t="str">
        <f>VLOOKUP($C$3&amp;"_"&amp;$A349,ALL_UNIVARIATE!$A:$H,MATCH('2| Univariate'!B$7,ALL_UNIVARIATE!$A$1:$H$1,0),FALSE)</f>
        <v>OILP_C_L3Q</v>
      </c>
      <c r="C349" s="17">
        <f>VLOOKUP($C$3&amp;"_"&amp;$A349,ALL_UNIVARIATE!$A:$H,MATCH('2| Univariate'!C$7,ALL_UNIVARIATE!$A$1:$H$1,0),FALSE)</f>
        <v>-0.3200610516122</v>
      </c>
      <c r="D349" s="17">
        <f>VLOOKUP($C$3&amp;"_"&amp;$A349,ALL_UNIVARIATE!$A:$H,MATCH('2| Univariate'!D$7,ALL_UNIVARIATE!$A$1:$H$1,0),FALSE)</f>
        <v>8.4663676503757598E-2</v>
      </c>
      <c r="E349" s="10">
        <f>VLOOKUP($C$3&amp;"_"&amp;$A349,ALL_UNIVARIATE!$A:$H,MATCH('2| Univariate'!E$7,ALL_UNIVARIATE!$A$1:$H$1,0),FALSE)</f>
        <v>0.102439076759107</v>
      </c>
      <c r="F349" t="str">
        <f>VLOOKUP($C$3&amp;"_"&amp;$A349,ALL_UNIVARIATE!$A:$H,MATCH('2| Univariate'!F$7,ALL_UNIVARIATE!$A$1:$H$1,0),FALSE)</f>
        <v>OILP</v>
      </c>
      <c r="G349">
        <f>VLOOKUP($C$3&amp;"_"&amp;$A349,ALL_UNIVARIATE!$A:$H,MATCH('2| Univariate'!G$7,ALL_UNIVARIATE!$A$1:$H$1,0),FALSE)</f>
        <v>1</v>
      </c>
      <c r="H349">
        <f>VLOOKUP($C$3&amp;"_"&amp;$A349,ALL_UNIVARIATE!$A:$H,MATCH('2| Univariate'!H$7,ALL_UNIVARIATE!$A$1:$H$1,0),FALSE)</f>
        <v>0</v>
      </c>
    </row>
    <row r="350" spans="1:8" x14ac:dyDescent="0.25">
      <c r="A350" s="20">
        <v>343</v>
      </c>
      <c r="B350" t="str">
        <f>VLOOKUP($C$3&amp;"_"&amp;$A350,ALL_UNIVARIATE!$A:$H,MATCH('2| Univariate'!B$7,ALL_UNIVARIATE!$A$1:$H$1,0),FALSE)</f>
        <v>OILP_C_L2Q</v>
      </c>
      <c r="C350" s="17">
        <f>VLOOKUP($C$3&amp;"_"&amp;$A350,ALL_UNIVARIATE!$A:$H,MATCH('2| Univariate'!C$7,ALL_UNIVARIATE!$A$1:$H$1,0),FALSE)</f>
        <v>-0.36369853893217102</v>
      </c>
      <c r="D350" s="17">
        <f>VLOOKUP($C$3&amp;"_"&amp;$A350,ALL_UNIVARIATE!$A:$H,MATCH('2| Univariate'!D$7,ALL_UNIVARIATE!$A$1:$H$1,0),FALSE)</f>
        <v>4.8192912887879497E-2</v>
      </c>
      <c r="E350" s="10">
        <f>VLOOKUP($C$3&amp;"_"&amp;$A350,ALL_UNIVARIATE!$A:$H,MATCH('2| Univariate'!E$7,ALL_UNIVARIATE!$A$1:$H$1,0),FALSE)</f>
        <v>0.13227662722139599</v>
      </c>
      <c r="F350" t="str">
        <f>VLOOKUP($C$3&amp;"_"&amp;$A350,ALL_UNIVARIATE!$A:$H,MATCH('2| Univariate'!F$7,ALL_UNIVARIATE!$A$1:$H$1,0),FALSE)</f>
        <v>OILP</v>
      </c>
      <c r="G350">
        <f>VLOOKUP($C$3&amp;"_"&amp;$A350,ALL_UNIVARIATE!$A:$H,MATCH('2| Univariate'!G$7,ALL_UNIVARIATE!$A$1:$H$1,0),FALSE)</f>
        <v>1</v>
      </c>
      <c r="H350">
        <f>VLOOKUP($C$3&amp;"_"&amp;$A350,ALL_UNIVARIATE!$A:$H,MATCH('2| Univariate'!H$7,ALL_UNIVARIATE!$A$1:$H$1,0),FALSE)</f>
        <v>0</v>
      </c>
    </row>
    <row r="351" spans="1:8" x14ac:dyDescent="0.25">
      <c r="A351" s="20">
        <v>344</v>
      </c>
      <c r="B351" t="str">
        <f>VLOOKUP($C$3&amp;"_"&amp;$A351,ALL_UNIVARIATE!$A:$H,MATCH('2| Univariate'!B$7,ALL_UNIVARIATE!$A$1:$H$1,0),FALSE)</f>
        <v>OILP_C_L1Q</v>
      </c>
      <c r="C351" s="17">
        <f>VLOOKUP($C$3&amp;"_"&amp;$A351,ALL_UNIVARIATE!$A:$H,MATCH('2| Univariate'!C$7,ALL_UNIVARIATE!$A$1:$H$1,0),FALSE)</f>
        <v>-0.194558052056619</v>
      </c>
      <c r="D351" s="17">
        <f>VLOOKUP($C$3&amp;"_"&amp;$A351,ALL_UNIVARIATE!$A:$H,MATCH('2| Univariate'!D$7,ALL_UNIVARIATE!$A$1:$H$1,0),FALSE)</f>
        <v>0.302895299888089</v>
      </c>
      <c r="E351" s="10">
        <f>VLOOKUP($C$3&amp;"_"&amp;$A351,ALL_UNIVARIATE!$A:$H,MATCH('2| Univariate'!E$7,ALL_UNIVARIATE!$A$1:$H$1,0),FALSE)</f>
        <v>3.7852835620066201E-2</v>
      </c>
      <c r="F351" t="str">
        <f>VLOOKUP($C$3&amp;"_"&amp;$A351,ALL_UNIVARIATE!$A:$H,MATCH('2| Univariate'!F$7,ALL_UNIVARIATE!$A$1:$H$1,0),FALSE)</f>
        <v>OILP</v>
      </c>
      <c r="G351">
        <f>VLOOKUP($C$3&amp;"_"&amp;$A351,ALL_UNIVARIATE!$A:$H,MATCH('2| Univariate'!G$7,ALL_UNIVARIATE!$A$1:$H$1,0),FALSE)</f>
        <v>1</v>
      </c>
      <c r="H351">
        <f>VLOOKUP($C$3&amp;"_"&amp;$A351,ALL_UNIVARIATE!$A:$H,MATCH('2| Univariate'!H$7,ALL_UNIVARIATE!$A$1:$H$1,0),FALSE)</f>
        <v>0</v>
      </c>
    </row>
    <row r="352" spans="1:8" x14ac:dyDescent="0.25">
      <c r="A352" s="20">
        <v>345</v>
      </c>
      <c r="B352" t="str">
        <f>VLOOKUP($C$3&amp;"_"&amp;$A352,ALL_UNIVARIATE!$A:$H,MATCH('2| Univariate'!B$7,ALL_UNIVARIATE!$A$1:$H$1,0),FALSE)</f>
        <v>IMP_C_L4Q</v>
      </c>
      <c r="C352" s="17">
        <f>VLOOKUP($C$3&amp;"_"&amp;$A352,ALL_UNIVARIATE!$A:$H,MATCH('2| Univariate'!C$7,ALL_UNIVARIATE!$A$1:$H$1,0),FALSE)</f>
        <v>-5.9434170144196802E-2</v>
      </c>
      <c r="D352" s="17">
        <f>VLOOKUP($C$3&amp;"_"&amp;$A352,ALL_UNIVARIATE!$A:$H,MATCH('2| Univariate'!D$7,ALL_UNIVARIATE!$A$1:$H$1,0),FALSE)</f>
        <v>0.75505740683880995</v>
      </c>
      <c r="E352" s="10">
        <f>VLOOKUP($C$3&amp;"_"&amp;$A352,ALL_UNIVARIATE!$A:$H,MATCH('2| Univariate'!E$7,ALL_UNIVARIATE!$A$1:$H$1,0),FALSE)</f>
        <v>3.5324205807290999E-3</v>
      </c>
      <c r="F352" t="str">
        <f>VLOOKUP($C$3&amp;"_"&amp;$A352,ALL_UNIVARIATE!$A:$H,MATCH('2| Univariate'!F$7,ALL_UNIVARIATE!$A$1:$H$1,0),FALSE)</f>
        <v>IMP</v>
      </c>
      <c r="G352">
        <f>VLOOKUP($C$3&amp;"_"&amp;$A352,ALL_UNIVARIATE!$A:$H,MATCH('2| Univariate'!G$7,ALL_UNIVARIATE!$A$1:$H$1,0),FALSE)</f>
        <v>-1</v>
      </c>
      <c r="H352">
        <f>VLOOKUP($C$3&amp;"_"&amp;$A352,ALL_UNIVARIATE!$A:$H,MATCH('2| Univariate'!H$7,ALL_UNIVARIATE!$A$1:$H$1,0),FALSE)</f>
        <v>1</v>
      </c>
    </row>
    <row r="353" spans="1:8" x14ac:dyDescent="0.25">
      <c r="A353" s="20">
        <v>346</v>
      </c>
      <c r="B353" t="str">
        <f>VLOOKUP($C$3&amp;"_"&amp;$A353,ALL_UNIVARIATE!$A:$H,MATCH('2| Univariate'!B$7,ALL_UNIVARIATE!$A$1:$H$1,0),FALSE)</f>
        <v>IMP_C_L3Q</v>
      </c>
      <c r="C353" s="17">
        <f>VLOOKUP($C$3&amp;"_"&amp;$A353,ALL_UNIVARIATE!$A:$H,MATCH('2| Univariate'!C$7,ALL_UNIVARIATE!$A$1:$H$1,0),FALSE)</f>
        <v>-1.88787901636343E-2</v>
      </c>
      <c r="D353" s="17">
        <f>VLOOKUP($C$3&amp;"_"&amp;$A353,ALL_UNIVARIATE!$A:$H,MATCH('2| Univariate'!D$7,ALL_UNIVARIATE!$A$1:$H$1,0),FALSE)</f>
        <v>0.92112379045270298</v>
      </c>
      <c r="E353" s="10">
        <f>VLOOKUP($C$3&amp;"_"&amp;$A353,ALL_UNIVARIATE!$A:$H,MATCH('2| Univariate'!E$7,ALL_UNIVARIATE!$A$1:$H$1,0),FALSE)</f>
        <v>3.5640871804259999E-4</v>
      </c>
      <c r="F353" t="str">
        <f>VLOOKUP($C$3&amp;"_"&amp;$A353,ALL_UNIVARIATE!$A:$H,MATCH('2| Univariate'!F$7,ALL_UNIVARIATE!$A$1:$H$1,0),FALSE)</f>
        <v>IMP</v>
      </c>
      <c r="G353">
        <f>VLOOKUP($C$3&amp;"_"&amp;$A353,ALL_UNIVARIATE!$A:$H,MATCH('2| Univariate'!G$7,ALL_UNIVARIATE!$A$1:$H$1,0),FALSE)</f>
        <v>-1</v>
      </c>
      <c r="H353">
        <f>VLOOKUP($C$3&amp;"_"&amp;$A353,ALL_UNIVARIATE!$A:$H,MATCH('2| Univariate'!H$7,ALL_UNIVARIATE!$A$1:$H$1,0),FALSE)</f>
        <v>1</v>
      </c>
    </row>
    <row r="354" spans="1:8" x14ac:dyDescent="0.25">
      <c r="A354" s="20">
        <v>347</v>
      </c>
      <c r="B354" t="str">
        <f>VLOOKUP($C$3&amp;"_"&amp;$A354,ALL_UNIVARIATE!$A:$H,MATCH('2| Univariate'!B$7,ALL_UNIVARIATE!$A$1:$H$1,0),FALSE)</f>
        <v>IMP_C_L2Q</v>
      </c>
      <c r="C354" s="17">
        <f>VLOOKUP($C$3&amp;"_"&amp;$A354,ALL_UNIVARIATE!$A:$H,MATCH('2| Univariate'!C$7,ALL_UNIVARIATE!$A$1:$H$1,0),FALSE)</f>
        <v>-0.30125923360625001</v>
      </c>
      <c r="D354" s="17">
        <f>VLOOKUP($C$3&amp;"_"&amp;$A354,ALL_UNIVARIATE!$A:$H,MATCH('2| Univariate'!D$7,ALL_UNIVARIATE!$A$1:$H$1,0),FALSE)</f>
        <v>0.10570800200656701</v>
      </c>
      <c r="E354" s="10">
        <f>VLOOKUP($C$3&amp;"_"&amp;$A354,ALL_UNIVARIATE!$A:$H,MATCH('2| Univariate'!E$7,ALL_UNIVARIATE!$A$1:$H$1,0),FALSE)</f>
        <v>9.0757125833025906E-2</v>
      </c>
      <c r="F354" t="str">
        <f>VLOOKUP($C$3&amp;"_"&amp;$A354,ALL_UNIVARIATE!$A:$H,MATCH('2| Univariate'!F$7,ALL_UNIVARIATE!$A$1:$H$1,0),FALSE)</f>
        <v>IMP</v>
      </c>
      <c r="G354">
        <f>VLOOKUP($C$3&amp;"_"&amp;$A354,ALL_UNIVARIATE!$A:$H,MATCH('2| Univariate'!G$7,ALL_UNIVARIATE!$A$1:$H$1,0),FALSE)</f>
        <v>-1</v>
      </c>
      <c r="H354">
        <f>VLOOKUP($C$3&amp;"_"&amp;$A354,ALL_UNIVARIATE!$A:$H,MATCH('2| Univariate'!H$7,ALL_UNIVARIATE!$A$1:$H$1,0),FALSE)</f>
        <v>1</v>
      </c>
    </row>
    <row r="355" spans="1:8" x14ac:dyDescent="0.25">
      <c r="A355" s="20">
        <v>348</v>
      </c>
      <c r="B355" t="str">
        <f>VLOOKUP($C$3&amp;"_"&amp;$A355,ALL_UNIVARIATE!$A:$H,MATCH('2| Univariate'!B$7,ALL_UNIVARIATE!$A$1:$H$1,0),FALSE)</f>
        <v>IMP_C_L1Q</v>
      </c>
      <c r="C355" s="17">
        <f>VLOOKUP($C$3&amp;"_"&amp;$A355,ALL_UNIVARIATE!$A:$H,MATCH('2| Univariate'!C$7,ALL_UNIVARIATE!$A$1:$H$1,0),FALSE)</f>
        <v>-0.27131473490348201</v>
      </c>
      <c r="D355" s="17">
        <f>VLOOKUP($C$3&amp;"_"&amp;$A355,ALL_UNIVARIATE!$A:$H,MATCH('2| Univariate'!D$7,ALL_UNIVARIATE!$A$1:$H$1,0),FALSE)</f>
        <v>0.14698259312353201</v>
      </c>
      <c r="E355" s="10">
        <f>VLOOKUP($C$3&amp;"_"&amp;$A355,ALL_UNIVARIATE!$A:$H,MATCH('2| Univariate'!E$7,ALL_UNIVARIATE!$A$1:$H$1,0),FALSE)</f>
        <v>7.3611685375746999E-2</v>
      </c>
      <c r="F355" t="str">
        <f>VLOOKUP($C$3&amp;"_"&amp;$A355,ALL_UNIVARIATE!$A:$H,MATCH('2| Univariate'!F$7,ALL_UNIVARIATE!$A$1:$H$1,0),FALSE)</f>
        <v>IMP</v>
      </c>
      <c r="G355">
        <f>VLOOKUP($C$3&amp;"_"&amp;$A355,ALL_UNIVARIATE!$A:$H,MATCH('2| Univariate'!G$7,ALL_UNIVARIATE!$A$1:$H$1,0),FALSE)</f>
        <v>-1</v>
      </c>
      <c r="H355">
        <f>VLOOKUP($C$3&amp;"_"&amp;$A355,ALL_UNIVARIATE!$A:$H,MATCH('2| Univariate'!H$7,ALL_UNIVARIATE!$A$1:$H$1,0),FALSE)</f>
        <v>1</v>
      </c>
    </row>
    <row r="356" spans="1:8" x14ac:dyDescent="0.25">
      <c r="A356" s="20">
        <v>349</v>
      </c>
      <c r="B356" t="str">
        <f>VLOOKUP($C$3&amp;"_"&amp;$A356,ALL_UNIVARIATE!$A:$H,MATCH('2| Univariate'!B$7,ALL_UNIVARIATE!$A$1:$H$1,0),FALSE)</f>
        <v>EXP_C_L4Q</v>
      </c>
      <c r="C356" s="17">
        <f>VLOOKUP($C$3&amp;"_"&amp;$A356,ALL_UNIVARIATE!$A:$H,MATCH('2| Univariate'!C$7,ALL_UNIVARIATE!$A$1:$H$1,0),FALSE)</f>
        <v>-3.05188897771261E-2</v>
      </c>
      <c r="D356" s="17">
        <f>VLOOKUP($C$3&amp;"_"&amp;$A356,ALL_UNIVARIATE!$A:$H,MATCH('2| Univariate'!D$7,ALL_UNIVARIATE!$A$1:$H$1,0),FALSE)</f>
        <v>0.87280779534492303</v>
      </c>
      <c r="E356" s="10">
        <f>VLOOKUP($C$3&amp;"_"&amp;$A356,ALL_UNIVARIATE!$A:$H,MATCH('2| Univariate'!E$7,ALL_UNIVARIATE!$A$1:$H$1,0),FALSE)</f>
        <v>9.3140263322839996E-4</v>
      </c>
      <c r="F356" t="str">
        <f>VLOOKUP($C$3&amp;"_"&amp;$A356,ALL_UNIVARIATE!$A:$H,MATCH('2| Univariate'!F$7,ALL_UNIVARIATE!$A$1:$H$1,0),FALSE)</f>
        <v>EXP</v>
      </c>
      <c r="G356">
        <f>VLOOKUP($C$3&amp;"_"&amp;$A356,ALL_UNIVARIATE!$A:$H,MATCH('2| Univariate'!G$7,ALL_UNIVARIATE!$A$1:$H$1,0),FALSE)</f>
        <v>-1</v>
      </c>
      <c r="H356">
        <f>VLOOKUP($C$3&amp;"_"&amp;$A356,ALL_UNIVARIATE!$A:$H,MATCH('2| Univariate'!H$7,ALL_UNIVARIATE!$A$1:$H$1,0),FALSE)</f>
        <v>1</v>
      </c>
    </row>
    <row r="357" spans="1:8" x14ac:dyDescent="0.25">
      <c r="A357" s="20">
        <v>350</v>
      </c>
      <c r="B357" t="str">
        <f>VLOOKUP($C$3&amp;"_"&amp;$A357,ALL_UNIVARIATE!$A:$H,MATCH('2| Univariate'!B$7,ALL_UNIVARIATE!$A$1:$H$1,0),FALSE)</f>
        <v>EXP_C_L3Q</v>
      </c>
      <c r="C357" s="17">
        <f>VLOOKUP($C$3&amp;"_"&amp;$A357,ALL_UNIVARIATE!$A:$H,MATCH('2| Univariate'!C$7,ALL_UNIVARIATE!$A$1:$H$1,0),FALSE)</f>
        <v>1.4290140514502999E-3</v>
      </c>
      <c r="D357" s="17">
        <f>VLOOKUP($C$3&amp;"_"&amp;$A357,ALL_UNIVARIATE!$A:$H,MATCH('2| Univariate'!D$7,ALL_UNIVARIATE!$A$1:$H$1,0),FALSE)</f>
        <v>0.99402036153263096</v>
      </c>
      <c r="E357" s="10">
        <f>VLOOKUP($C$3&amp;"_"&amp;$A357,ALL_UNIVARIATE!$A:$H,MATCH('2| Univariate'!E$7,ALL_UNIVARIATE!$A$1:$H$1,0),FALSE)</f>
        <v>2.0420811592813901E-6</v>
      </c>
      <c r="F357" t="str">
        <f>VLOOKUP($C$3&amp;"_"&amp;$A357,ALL_UNIVARIATE!$A:$H,MATCH('2| Univariate'!F$7,ALL_UNIVARIATE!$A$1:$H$1,0),FALSE)</f>
        <v>EXP</v>
      </c>
      <c r="G357">
        <f>VLOOKUP($C$3&amp;"_"&amp;$A357,ALL_UNIVARIATE!$A:$H,MATCH('2| Univariate'!G$7,ALL_UNIVARIATE!$A$1:$H$1,0),FALSE)</f>
        <v>-1</v>
      </c>
      <c r="H357">
        <f>VLOOKUP($C$3&amp;"_"&amp;$A357,ALL_UNIVARIATE!$A:$H,MATCH('2| Univariate'!H$7,ALL_UNIVARIATE!$A$1:$H$1,0),FALSE)</f>
        <v>0</v>
      </c>
    </row>
    <row r="358" spans="1:8" x14ac:dyDescent="0.25">
      <c r="A358" s="20">
        <v>351</v>
      </c>
      <c r="B358" t="str">
        <f>VLOOKUP($C$3&amp;"_"&amp;$A358,ALL_UNIVARIATE!$A:$H,MATCH('2| Univariate'!B$7,ALL_UNIVARIATE!$A$1:$H$1,0),FALSE)</f>
        <v>EXP_C_L2Q</v>
      </c>
      <c r="C358" s="17">
        <f>VLOOKUP($C$3&amp;"_"&amp;$A358,ALL_UNIVARIATE!$A:$H,MATCH('2| Univariate'!C$7,ALL_UNIVARIATE!$A$1:$H$1,0),FALSE)</f>
        <v>-0.36212356608768898</v>
      </c>
      <c r="D358" s="17">
        <f>VLOOKUP($C$3&amp;"_"&amp;$A358,ALL_UNIVARIATE!$A:$H,MATCH('2| Univariate'!D$7,ALL_UNIVARIATE!$A$1:$H$1,0),FALSE)</f>
        <v>4.9243900229491301E-2</v>
      </c>
      <c r="E358" s="10">
        <f>VLOOKUP($C$3&amp;"_"&amp;$A358,ALL_UNIVARIATE!$A:$H,MATCH('2| Univariate'!E$7,ALL_UNIVARIATE!$A$1:$H$1,0),FALSE)</f>
        <v>0.13113347711606499</v>
      </c>
      <c r="F358" t="str">
        <f>VLOOKUP($C$3&amp;"_"&amp;$A358,ALL_UNIVARIATE!$A:$H,MATCH('2| Univariate'!F$7,ALL_UNIVARIATE!$A$1:$H$1,0),FALSE)</f>
        <v>EXP</v>
      </c>
      <c r="G358">
        <f>VLOOKUP($C$3&amp;"_"&amp;$A358,ALL_UNIVARIATE!$A:$H,MATCH('2| Univariate'!G$7,ALL_UNIVARIATE!$A$1:$H$1,0),FALSE)</f>
        <v>-1</v>
      </c>
      <c r="H358">
        <f>VLOOKUP($C$3&amp;"_"&amp;$A358,ALL_UNIVARIATE!$A:$H,MATCH('2| Univariate'!H$7,ALL_UNIVARIATE!$A$1:$H$1,0),FALSE)</f>
        <v>1</v>
      </c>
    </row>
    <row r="359" spans="1:8" x14ac:dyDescent="0.25">
      <c r="A359" s="20">
        <v>352</v>
      </c>
      <c r="B359" t="str">
        <f>VLOOKUP($C$3&amp;"_"&amp;$A359,ALL_UNIVARIATE!$A:$H,MATCH('2| Univariate'!B$7,ALL_UNIVARIATE!$A$1:$H$1,0),FALSE)</f>
        <v>EXP_C_L1Q</v>
      </c>
      <c r="C359" s="17">
        <f>VLOOKUP($C$3&amp;"_"&amp;$A359,ALL_UNIVARIATE!$A:$H,MATCH('2| Univariate'!C$7,ALL_UNIVARIATE!$A$1:$H$1,0),FALSE)</f>
        <v>-0.29190335235838999</v>
      </c>
      <c r="D359" s="17">
        <f>VLOOKUP($C$3&amp;"_"&amp;$A359,ALL_UNIVARIATE!$A:$H,MATCH('2| Univariate'!D$7,ALL_UNIVARIATE!$A$1:$H$1,0),FALSE)</f>
        <v>0.117537436165412</v>
      </c>
      <c r="E359" s="10">
        <f>VLOOKUP($C$3&amp;"_"&amp;$A359,ALL_UNIVARIATE!$A:$H,MATCH('2| Univariate'!E$7,ALL_UNIVARIATE!$A$1:$H$1,0),FALSE)</f>
        <v>8.5207567118066499E-2</v>
      </c>
      <c r="F359" t="str">
        <f>VLOOKUP($C$3&amp;"_"&amp;$A359,ALL_UNIVARIATE!$A:$H,MATCH('2| Univariate'!F$7,ALL_UNIVARIATE!$A$1:$H$1,0),FALSE)</f>
        <v>EXP</v>
      </c>
      <c r="G359">
        <f>VLOOKUP($C$3&amp;"_"&amp;$A359,ALL_UNIVARIATE!$A:$H,MATCH('2| Univariate'!G$7,ALL_UNIVARIATE!$A$1:$H$1,0),FALSE)</f>
        <v>-1</v>
      </c>
      <c r="H359">
        <f>VLOOKUP($C$3&amp;"_"&amp;$A359,ALL_UNIVARIATE!$A:$H,MATCH('2| Univariate'!H$7,ALL_UNIVARIATE!$A$1:$H$1,0),FALSE)</f>
        <v>1</v>
      </c>
    </row>
    <row r="360" spans="1:8" x14ac:dyDescent="0.25">
      <c r="A360" s="20">
        <v>353</v>
      </c>
      <c r="B360" t="str">
        <f>VLOOKUP($C$3&amp;"_"&amp;$A360,ALL_UNIVARIATE!$A:$H,MATCH('2| Univariate'!B$7,ALL_UNIVARIATE!$A$1:$H$1,0),FALSE)</f>
        <v>CCI_C_L4Q</v>
      </c>
      <c r="C360" s="17">
        <f>VLOOKUP($C$3&amp;"_"&amp;$A360,ALL_UNIVARIATE!$A:$H,MATCH('2| Univariate'!C$7,ALL_UNIVARIATE!$A$1:$H$1,0),FALSE)</f>
        <v>0.177781140305067</v>
      </c>
      <c r="D360" s="17">
        <f>VLOOKUP($C$3&amp;"_"&amp;$A360,ALL_UNIVARIATE!$A:$H,MATCH('2| Univariate'!D$7,ALL_UNIVARIATE!$A$1:$H$1,0),FALSE)</f>
        <v>0.34727500217403401</v>
      </c>
      <c r="E360" s="10">
        <f>VLOOKUP($C$3&amp;"_"&amp;$A360,ALL_UNIVARIATE!$A:$H,MATCH('2| Univariate'!E$7,ALL_UNIVARIATE!$A$1:$H$1,0),FALSE)</f>
        <v>3.1606133848170001E-2</v>
      </c>
      <c r="F360" t="str">
        <f>VLOOKUP($C$3&amp;"_"&amp;$A360,ALL_UNIVARIATE!$A:$H,MATCH('2| Univariate'!F$7,ALL_UNIVARIATE!$A$1:$H$1,0),FALSE)</f>
        <v>CCI</v>
      </c>
      <c r="G360">
        <f>VLOOKUP($C$3&amp;"_"&amp;$A360,ALL_UNIVARIATE!$A:$H,MATCH('2| Univariate'!G$7,ALL_UNIVARIATE!$A$1:$H$1,0),FALSE)</f>
        <v>-1</v>
      </c>
      <c r="H360">
        <f>VLOOKUP($C$3&amp;"_"&amp;$A360,ALL_UNIVARIATE!$A:$H,MATCH('2| Univariate'!H$7,ALL_UNIVARIATE!$A$1:$H$1,0),FALSE)</f>
        <v>0</v>
      </c>
    </row>
    <row r="361" spans="1:8" x14ac:dyDescent="0.25">
      <c r="A361" s="20">
        <v>354</v>
      </c>
      <c r="B361" t="str">
        <f>VLOOKUP($C$3&amp;"_"&amp;$A361,ALL_UNIVARIATE!$A:$H,MATCH('2| Univariate'!B$7,ALL_UNIVARIATE!$A$1:$H$1,0),FALSE)</f>
        <v>CCI_C_L3Q</v>
      </c>
      <c r="C361" s="17">
        <f>VLOOKUP($C$3&amp;"_"&amp;$A361,ALL_UNIVARIATE!$A:$H,MATCH('2| Univariate'!C$7,ALL_UNIVARIATE!$A$1:$H$1,0),FALSE)</f>
        <v>4.5367799890616003E-3</v>
      </c>
      <c r="D361" s="17">
        <f>VLOOKUP($C$3&amp;"_"&amp;$A361,ALL_UNIVARIATE!$A:$H,MATCH('2| Univariate'!D$7,ALL_UNIVARIATE!$A$1:$H$1,0),FALSE)</f>
        <v>0.98101759408940004</v>
      </c>
      <c r="E361" s="10">
        <f>VLOOKUP($C$3&amp;"_"&amp;$A361,ALL_UNIVARIATE!$A:$H,MATCH('2| Univariate'!E$7,ALL_UNIVARIATE!$A$1:$H$1,0),FALSE)</f>
        <v>2.0582372669553E-5</v>
      </c>
      <c r="F361" t="str">
        <f>VLOOKUP($C$3&amp;"_"&amp;$A361,ALL_UNIVARIATE!$A:$H,MATCH('2| Univariate'!F$7,ALL_UNIVARIATE!$A$1:$H$1,0),FALSE)</f>
        <v>CCI</v>
      </c>
      <c r="G361">
        <f>VLOOKUP($C$3&amp;"_"&amp;$A361,ALL_UNIVARIATE!$A:$H,MATCH('2| Univariate'!G$7,ALL_UNIVARIATE!$A$1:$H$1,0),FALSE)</f>
        <v>-1</v>
      </c>
      <c r="H361">
        <f>VLOOKUP($C$3&amp;"_"&amp;$A361,ALL_UNIVARIATE!$A:$H,MATCH('2| Univariate'!H$7,ALL_UNIVARIATE!$A$1:$H$1,0),FALSE)</f>
        <v>0</v>
      </c>
    </row>
    <row r="362" spans="1:8" x14ac:dyDescent="0.25">
      <c r="A362" s="20">
        <v>355</v>
      </c>
      <c r="B362" t="str">
        <f>VLOOKUP($C$3&amp;"_"&amp;$A362,ALL_UNIVARIATE!$A:$H,MATCH('2| Univariate'!B$7,ALL_UNIVARIATE!$A$1:$H$1,0),FALSE)</f>
        <v>CCI_C_L2Q</v>
      </c>
      <c r="C362" s="17">
        <f>VLOOKUP($C$3&amp;"_"&amp;$A362,ALL_UNIVARIATE!$A:$H,MATCH('2| Univariate'!C$7,ALL_UNIVARIATE!$A$1:$H$1,0),FALSE)</f>
        <v>-2.0581824000993901E-2</v>
      </c>
      <c r="D362" s="17">
        <f>VLOOKUP($C$3&amp;"_"&amp;$A362,ALL_UNIVARIATE!$A:$H,MATCH('2| Univariate'!D$7,ALL_UNIVARIATE!$A$1:$H$1,0),FALSE)</f>
        <v>0.91403346889949499</v>
      </c>
      <c r="E362" s="10">
        <f>VLOOKUP($C$3&amp;"_"&amp;$A362,ALL_UNIVARIATE!$A:$H,MATCH('2| Univariate'!E$7,ALL_UNIVARIATE!$A$1:$H$1,0),FALSE)</f>
        <v>4.2361147920789999E-4</v>
      </c>
      <c r="F362" t="str">
        <f>VLOOKUP($C$3&amp;"_"&amp;$A362,ALL_UNIVARIATE!$A:$H,MATCH('2| Univariate'!F$7,ALL_UNIVARIATE!$A$1:$H$1,0),FALSE)</f>
        <v>CCI</v>
      </c>
      <c r="G362">
        <f>VLOOKUP($C$3&amp;"_"&amp;$A362,ALL_UNIVARIATE!$A:$H,MATCH('2| Univariate'!G$7,ALL_UNIVARIATE!$A$1:$H$1,0),FALSE)</f>
        <v>-1</v>
      </c>
      <c r="H362">
        <f>VLOOKUP($C$3&amp;"_"&amp;$A362,ALL_UNIVARIATE!$A:$H,MATCH('2| Univariate'!H$7,ALL_UNIVARIATE!$A$1:$H$1,0),FALSE)</f>
        <v>1</v>
      </c>
    </row>
    <row r="363" spans="1:8" x14ac:dyDescent="0.25">
      <c r="A363" s="20">
        <v>356</v>
      </c>
      <c r="B363" t="str">
        <f>VLOOKUP($C$3&amp;"_"&amp;$A363,ALL_UNIVARIATE!$A:$H,MATCH('2| Univariate'!B$7,ALL_UNIVARIATE!$A$1:$H$1,0),FALSE)</f>
        <v>CCI_C_L1Q</v>
      </c>
      <c r="C363" s="17">
        <f>VLOOKUP($C$3&amp;"_"&amp;$A363,ALL_UNIVARIATE!$A:$H,MATCH('2| Univariate'!C$7,ALL_UNIVARIATE!$A$1:$H$1,0),FALSE)</f>
        <v>0.19549193161620201</v>
      </c>
      <c r="D363" s="17">
        <f>VLOOKUP($C$3&amp;"_"&amp;$A363,ALL_UNIVARIATE!$A:$H,MATCH('2| Univariate'!D$7,ALL_UNIVARIATE!$A$1:$H$1,0),FALSE)</f>
        <v>0.30053479380232301</v>
      </c>
      <c r="E363" s="10">
        <f>VLOOKUP($C$3&amp;"_"&amp;$A363,ALL_UNIVARIATE!$A:$H,MATCH('2| Univariate'!E$7,ALL_UNIVARIATE!$A$1:$H$1,0),FALSE)</f>
        <v>3.8217095327033802E-2</v>
      </c>
      <c r="F363" t="str">
        <f>VLOOKUP($C$3&amp;"_"&amp;$A363,ALL_UNIVARIATE!$A:$H,MATCH('2| Univariate'!F$7,ALL_UNIVARIATE!$A$1:$H$1,0),FALSE)</f>
        <v>CCI</v>
      </c>
      <c r="G363">
        <f>VLOOKUP($C$3&amp;"_"&amp;$A363,ALL_UNIVARIATE!$A:$H,MATCH('2| Univariate'!G$7,ALL_UNIVARIATE!$A$1:$H$1,0),FALSE)</f>
        <v>-1</v>
      </c>
      <c r="H363">
        <f>VLOOKUP($C$3&amp;"_"&amp;$A363,ALL_UNIVARIATE!$A:$H,MATCH('2| Univariate'!H$7,ALL_UNIVARIATE!$A$1:$H$1,0),FALSE)</f>
        <v>0</v>
      </c>
    </row>
    <row r="364" spans="1:8" x14ac:dyDescent="0.25">
      <c r="A364" s="20">
        <v>357</v>
      </c>
      <c r="B364" t="str">
        <f>VLOOKUP($C$3&amp;"_"&amp;$A364,ALL_UNIVARIATE!$A:$H,MATCH('2| Univariate'!B$7,ALL_UNIVARIATE!$A$1:$H$1,0),FALSE)</f>
        <v>API_C_L4Q</v>
      </c>
      <c r="C364" s="17">
        <f>VLOOKUP($C$3&amp;"_"&amp;$A364,ALL_UNIVARIATE!$A:$H,MATCH('2| Univariate'!C$7,ALL_UNIVARIATE!$A$1:$H$1,0),FALSE)</f>
        <v>-0.108270298831044</v>
      </c>
      <c r="D364" s="17">
        <f>VLOOKUP($C$3&amp;"_"&amp;$A364,ALL_UNIVARIATE!$A:$H,MATCH('2| Univariate'!D$7,ALL_UNIVARIATE!$A$1:$H$1,0),FALSE)</f>
        <v>0.56901624495849101</v>
      </c>
      <c r="E364" s="10">
        <f>VLOOKUP($C$3&amp;"_"&amp;$A364,ALL_UNIVARIATE!$A:$H,MATCH('2| Univariate'!E$7,ALL_UNIVARIATE!$A$1:$H$1,0),FALSE)</f>
        <v>1.1722457608963699E-2</v>
      </c>
      <c r="F364" t="str">
        <f>VLOOKUP($C$3&amp;"_"&amp;$A364,ALL_UNIVARIATE!$A:$H,MATCH('2| Univariate'!F$7,ALL_UNIVARIATE!$A$1:$H$1,0),FALSE)</f>
        <v>API</v>
      </c>
      <c r="G364">
        <f>VLOOKUP($C$3&amp;"_"&amp;$A364,ALL_UNIVARIATE!$A:$H,MATCH('2| Univariate'!G$7,ALL_UNIVARIATE!$A$1:$H$1,0),FALSE)</f>
        <v>-1</v>
      </c>
      <c r="H364">
        <f>VLOOKUP($C$3&amp;"_"&amp;$A364,ALL_UNIVARIATE!$A:$H,MATCH('2| Univariate'!H$7,ALL_UNIVARIATE!$A$1:$H$1,0),FALSE)</f>
        <v>1</v>
      </c>
    </row>
    <row r="365" spans="1:8" x14ac:dyDescent="0.25">
      <c r="A365" s="20">
        <v>358</v>
      </c>
      <c r="B365" t="str">
        <f>VLOOKUP($C$3&amp;"_"&amp;$A365,ALL_UNIVARIATE!$A:$H,MATCH('2| Univariate'!B$7,ALL_UNIVARIATE!$A$1:$H$1,0),FALSE)</f>
        <v>API_C_L3Q</v>
      </c>
      <c r="C365" s="17">
        <f>VLOOKUP($C$3&amp;"_"&amp;$A365,ALL_UNIVARIATE!$A:$H,MATCH('2| Univariate'!C$7,ALL_UNIVARIATE!$A$1:$H$1,0),FALSE)</f>
        <v>-4.9124162950695598E-2</v>
      </c>
      <c r="D365" s="17">
        <f>VLOOKUP($C$3&amp;"_"&amp;$A365,ALL_UNIVARIATE!$A:$H,MATCH('2| Univariate'!D$7,ALL_UNIVARIATE!$A$1:$H$1,0),FALSE)</f>
        <v>0.79657156071186497</v>
      </c>
      <c r="E365" s="10">
        <f>VLOOKUP($C$3&amp;"_"&amp;$A365,ALL_UNIVARIATE!$A:$H,MATCH('2| Univariate'!E$7,ALL_UNIVARIATE!$A$1:$H$1,0),FALSE)</f>
        <v>2.4131833856066002E-3</v>
      </c>
      <c r="F365" t="str">
        <f>VLOOKUP($C$3&amp;"_"&amp;$A365,ALL_UNIVARIATE!$A:$H,MATCH('2| Univariate'!F$7,ALL_UNIVARIATE!$A$1:$H$1,0),FALSE)</f>
        <v>API</v>
      </c>
      <c r="G365">
        <f>VLOOKUP($C$3&amp;"_"&amp;$A365,ALL_UNIVARIATE!$A:$H,MATCH('2| Univariate'!G$7,ALL_UNIVARIATE!$A$1:$H$1,0),FALSE)</f>
        <v>-1</v>
      </c>
      <c r="H365">
        <f>VLOOKUP($C$3&amp;"_"&amp;$A365,ALL_UNIVARIATE!$A:$H,MATCH('2| Univariate'!H$7,ALL_UNIVARIATE!$A$1:$H$1,0),FALSE)</f>
        <v>1</v>
      </c>
    </row>
    <row r="366" spans="1:8" x14ac:dyDescent="0.25">
      <c r="A366" s="20">
        <v>359</v>
      </c>
      <c r="B366" t="str">
        <f>VLOOKUP($C$3&amp;"_"&amp;$A366,ALL_UNIVARIATE!$A:$H,MATCH('2| Univariate'!B$7,ALL_UNIVARIATE!$A$1:$H$1,0),FALSE)</f>
        <v>API_C_L2Q</v>
      </c>
      <c r="C366" s="17">
        <f>VLOOKUP($C$3&amp;"_"&amp;$A366,ALL_UNIVARIATE!$A:$H,MATCH('2| Univariate'!C$7,ALL_UNIVARIATE!$A$1:$H$1,0),FALSE)</f>
        <v>-0.25656833365888798</v>
      </c>
      <c r="D366" s="17">
        <f>VLOOKUP($C$3&amp;"_"&amp;$A366,ALL_UNIVARIATE!$A:$H,MATCH('2| Univariate'!D$7,ALL_UNIVARIATE!$A$1:$H$1,0),FALSE)</f>
        <v>0.17112201177659001</v>
      </c>
      <c r="E366" s="10">
        <f>VLOOKUP($C$3&amp;"_"&amp;$A366,ALL_UNIVARIATE!$A:$H,MATCH('2| Univariate'!E$7,ALL_UNIVARIATE!$A$1:$H$1,0),FALSE)</f>
        <v>6.5827309836498205E-2</v>
      </c>
      <c r="F366" t="str">
        <f>VLOOKUP($C$3&amp;"_"&amp;$A366,ALL_UNIVARIATE!$A:$H,MATCH('2| Univariate'!F$7,ALL_UNIVARIATE!$A$1:$H$1,0),FALSE)</f>
        <v>API</v>
      </c>
      <c r="G366">
        <f>VLOOKUP($C$3&amp;"_"&amp;$A366,ALL_UNIVARIATE!$A:$H,MATCH('2| Univariate'!G$7,ALL_UNIVARIATE!$A$1:$H$1,0),FALSE)</f>
        <v>-1</v>
      </c>
      <c r="H366">
        <f>VLOOKUP($C$3&amp;"_"&amp;$A366,ALL_UNIVARIATE!$A:$H,MATCH('2| Univariate'!H$7,ALL_UNIVARIATE!$A$1:$H$1,0),FALSE)</f>
        <v>1</v>
      </c>
    </row>
    <row r="367" spans="1:8" x14ac:dyDescent="0.25">
      <c r="A367" s="20">
        <v>360</v>
      </c>
      <c r="B367" t="str">
        <f>VLOOKUP($C$3&amp;"_"&amp;$A367,ALL_UNIVARIATE!$A:$H,MATCH('2| Univariate'!B$7,ALL_UNIVARIATE!$A$1:$H$1,0),FALSE)</f>
        <v>API_C_L1Q</v>
      </c>
      <c r="C367" s="17">
        <f>VLOOKUP($C$3&amp;"_"&amp;$A367,ALL_UNIVARIATE!$A:$H,MATCH('2| Univariate'!C$7,ALL_UNIVARIATE!$A$1:$H$1,0),FALSE)</f>
        <v>6.3255232422831003E-3</v>
      </c>
      <c r="D367" s="17">
        <f>VLOOKUP($C$3&amp;"_"&amp;$A367,ALL_UNIVARIATE!$A:$H,MATCH('2| Univariate'!D$7,ALL_UNIVARIATE!$A$1:$H$1,0),FALSE)</f>
        <v>0.97353551601780897</v>
      </c>
      <c r="E367" s="10">
        <f>VLOOKUP($C$3&amp;"_"&amp;$A367,ALL_UNIVARIATE!$A:$H,MATCH('2| Univariate'!E$7,ALL_UNIVARIATE!$A$1:$H$1,0),FALSE)</f>
        <v>4.0012244288956098E-5</v>
      </c>
      <c r="F367" t="str">
        <f>VLOOKUP($C$3&amp;"_"&amp;$A367,ALL_UNIVARIATE!$A:$H,MATCH('2| Univariate'!F$7,ALL_UNIVARIATE!$A$1:$H$1,0),FALSE)</f>
        <v>API</v>
      </c>
      <c r="G367">
        <f>VLOOKUP($C$3&amp;"_"&amp;$A367,ALL_UNIVARIATE!$A:$H,MATCH('2| Univariate'!G$7,ALL_UNIVARIATE!$A$1:$H$1,0),FALSE)</f>
        <v>-1</v>
      </c>
      <c r="H367">
        <f>VLOOKUP($C$3&amp;"_"&amp;$A367,ALL_UNIVARIATE!$A:$H,MATCH('2| Univariate'!H$7,ALL_UNIVARIATE!$A$1:$H$1,0),FALSE)</f>
        <v>0</v>
      </c>
    </row>
    <row r="368" spans="1:8" x14ac:dyDescent="0.25">
      <c r="A368" s="20">
        <v>361</v>
      </c>
      <c r="B368" t="str">
        <f>VLOOKUP($C$3&amp;"_"&amp;$A368,ALL_UNIVARIATE!$A:$H,MATCH('2| Univariate'!B$7,ALL_UNIVARIATE!$A$1:$H$1,0),FALSE)</f>
        <v>WGDP_L4Q</v>
      </c>
      <c r="C368" s="17">
        <f>VLOOKUP($C$3&amp;"_"&amp;$A368,ALL_UNIVARIATE!$A:$H,MATCH('2| Univariate'!C$7,ALL_UNIVARIATE!$A$1:$H$1,0),FALSE)</f>
        <v>-0.28609323124859398</v>
      </c>
      <c r="D368" s="17">
        <f>VLOOKUP($C$3&amp;"_"&amp;$A368,ALL_UNIVARIATE!$A:$H,MATCH('2| Univariate'!D$7,ALL_UNIVARIATE!$A$1:$H$1,0),FALSE)</f>
        <v>0.12536176050966499</v>
      </c>
      <c r="E368" s="10">
        <f>VLOOKUP($C$3&amp;"_"&amp;$A368,ALL_UNIVARIATE!$A:$H,MATCH('2| Univariate'!E$7,ALL_UNIVARIATE!$A$1:$H$1,0),FALSE)</f>
        <v>8.1849336966261899E-2</v>
      </c>
      <c r="F368" t="str">
        <f>VLOOKUP($C$3&amp;"_"&amp;$A368,ALL_UNIVARIATE!$A:$H,MATCH('2| Univariate'!F$7,ALL_UNIVARIATE!$A$1:$H$1,0),FALSE)</f>
        <v>WGDP</v>
      </c>
      <c r="G368">
        <f>VLOOKUP($C$3&amp;"_"&amp;$A368,ALL_UNIVARIATE!$A:$H,MATCH('2| Univariate'!G$7,ALL_UNIVARIATE!$A$1:$H$1,0),FALSE)</f>
        <v>-1</v>
      </c>
      <c r="H368">
        <f>VLOOKUP($C$3&amp;"_"&amp;$A368,ALL_UNIVARIATE!$A:$H,MATCH('2| Univariate'!H$7,ALL_UNIVARIATE!$A$1:$H$1,0),FALSE)</f>
        <v>1</v>
      </c>
    </row>
    <row r="369" spans="1:8" x14ac:dyDescent="0.25">
      <c r="A369" s="20">
        <v>362</v>
      </c>
      <c r="B369" t="str">
        <f>VLOOKUP($C$3&amp;"_"&amp;$A369,ALL_UNIVARIATE!$A:$H,MATCH('2| Univariate'!B$7,ALL_UNIVARIATE!$A$1:$H$1,0),FALSE)</f>
        <v>WGDP_L3Q</v>
      </c>
      <c r="C369" s="17">
        <f>VLOOKUP($C$3&amp;"_"&amp;$A369,ALL_UNIVARIATE!$A:$H,MATCH('2| Univariate'!C$7,ALL_UNIVARIATE!$A$1:$H$1,0),FALSE)</f>
        <v>-0.37368431864808899</v>
      </c>
      <c r="D369" s="17">
        <f>VLOOKUP($C$3&amp;"_"&amp;$A369,ALL_UNIVARIATE!$A:$H,MATCH('2| Univariate'!D$7,ALL_UNIVARIATE!$A$1:$H$1,0),FALSE)</f>
        <v>4.19370250955476E-2</v>
      </c>
      <c r="E369" s="10">
        <f>VLOOKUP($C$3&amp;"_"&amp;$A369,ALL_UNIVARIATE!$A:$H,MATCH('2| Univariate'!E$7,ALL_UNIVARIATE!$A$1:$H$1,0),FALSE)</f>
        <v>0.13963997000348599</v>
      </c>
      <c r="F369" t="str">
        <f>VLOOKUP($C$3&amp;"_"&amp;$A369,ALL_UNIVARIATE!$A:$H,MATCH('2| Univariate'!F$7,ALL_UNIVARIATE!$A$1:$H$1,0),FALSE)</f>
        <v>WGDP</v>
      </c>
      <c r="G369">
        <f>VLOOKUP($C$3&amp;"_"&amp;$A369,ALL_UNIVARIATE!$A:$H,MATCH('2| Univariate'!G$7,ALL_UNIVARIATE!$A$1:$H$1,0),FALSE)</f>
        <v>-1</v>
      </c>
      <c r="H369">
        <f>VLOOKUP($C$3&amp;"_"&amp;$A369,ALL_UNIVARIATE!$A:$H,MATCH('2| Univariate'!H$7,ALL_UNIVARIATE!$A$1:$H$1,0),FALSE)</f>
        <v>1</v>
      </c>
    </row>
    <row r="370" spans="1:8" x14ac:dyDescent="0.25">
      <c r="A370" s="20">
        <v>363</v>
      </c>
      <c r="B370" t="str">
        <f>VLOOKUP($C$3&amp;"_"&amp;$A370,ALL_UNIVARIATE!$A:$H,MATCH('2| Univariate'!B$7,ALL_UNIVARIATE!$A$1:$H$1,0),FALSE)</f>
        <v>WGDP_L2Q</v>
      </c>
      <c r="C370" s="17">
        <f>VLOOKUP($C$3&amp;"_"&amp;$A370,ALL_UNIVARIATE!$A:$H,MATCH('2| Univariate'!C$7,ALL_UNIVARIATE!$A$1:$H$1,0),FALSE)</f>
        <v>-0.42581211228801802</v>
      </c>
      <c r="D370" s="17">
        <f>VLOOKUP($C$3&amp;"_"&amp;$A370,ALL_UNIVARIATE!$A:$H,MATCH('2| Univariate'!D$7,ALL_UNIVARIATE!$A$1:$H$1,0),FALSE)</f>
        <v>1.8971474998243702E-2</v>
      </c>
      <c r="E370" s="10">
        <f>VLOOKUP($C$3&amp;"_"&amp;$A370,ALL_UNIVARIATE!$A:$H,MATCH('2| Univariate'!E$7,ALL_UNIVARIATE!$A$1:$H$1,0),FALSE)</f>
        <v>0.181315954971184</v>
      </c>
      <c r="F370" t="str">
        <f>VLOOKUP($C$3&amp;"_"&amp;$A370,ALL_UNIVARIATE!$A:$H,MATCH('2| Univariate'!F$7,ALL_UNIVARIATE!$A$1:$H$1,0),FALSE)</f>
        <v>WGDP</v>
      </c>
      <c r="G370">
        <f>VLOOKUP($C$3&amp;"_"&amp;$A370,ALL_UNIVARIATE!$A:$H,MATCH('2| Univariate'!G$7,ALL_UNIVARIATE!$A$1:$H$1,0),FALSE)</f>
        <v>-1</v>
      </c>
      <c r="H370">
        <f>VLOOKUP($C$3&amp;"_"&amp;$A370,ALL_UNIVARIATE!$A:$H,MATCH('2| Univariate'!H$7,ALL_UNIVARIATE!$A$1:$H$1,0),FALSE)</f>
        <v>1</v>
      </c>
    </row>
    <row r="371" spans="1:8" x14ac:dyDescent="0.25">
      <c r="A371" s="20">
        <v>364</v>
      </c>
      <c r="B371" t="str">
        <f>VLOOKUP($C$3&amp;"_"&amp;$A371,ALL_UNIVARIATE!$A:$H,MATCH('2| Univariate'!B$7,ALL_UNIVARIATE!$A$1:$H$1,0),FALSE)</f>
        <v>WGDP_L1Q</v>
      </c>
      <c r="C371" s="17">
        <f>VLOOKUP($C$3&amp;"_"&amp;$A371,ALL_UNIVARIATE!$A:$H,MATCH('2| Univariate'!C$7,ALL_UNIVARIATE!$A$1:$H$1,0),FALSE)</f>
        <v>-0.42812601910017301</v>
      </c>
      <c r="D371" s="17">
        <f>VLOOKUP($C$3&amp;"_"&amp;$A371,ALL_UNIVARIATE!$A:$H,MATCH('2| Univariate'!D$7,ALL_UNIVARIATE!$A$1:$H$1,0),FALSE)</f>
        <v>1.82640088330638E-2</v>
      </c>
      <c r="E371" s="10">
        <f>VLOOKUP($C$3&amp;"_"&amp;$A371,ALL_UNIVARIATE!$A:$H,MATCH('2| Univariate'!E$7,ALL_UNIVARIATE!$A$1:$H$1,0),FALSE)</f>
        <v>0.183291888230561</v>
      </c>
      <c r="F371" t="str">
        <f>VLOOKUP($C$3&amp;"_"&amp;$A371,ALL_UNIVARIATE!$A:$H,MATCH('2| Univariate'!F$7,ALL_UNIVARIATE!$A$1:$H$1,0),FALSE)</f>
        <v>WGDP</v>
      </c>
      <c r="G371">
        <f>VLOOKUP($C$3&amp;"_"&amp;$A371,ALL_UNIVARIATE!$A:$H,MATCH('2| Univariate'!G$7,ALL_UNIVARIATE!$A$1:$H$1,0),FALSE)</f>
        <v>-1</v>
      </c>
      <c r="H371">
        <f>VLOOKUP($C$3&amp;"_"&amp;$A371,ALL_UNIVARIATE!$A:$H,MATCH('2| Univariate'!H$7,ALL_UNIVARIATE!$A$1:$H$1,0),FALSE)</f>
        <v>1</v>
      </c>
    </row>
    <row r="372" spans="1:8" x14ac:dyDescent="0.25">
      <c r="A372" s="20">
        <v>365</v>
      </c>
      <c r="B372" t="str">
        <f>VLOOKUP($C$3&amp;"_"&amp;$A372,ALL_UNIVARIATE!$A:$H,MATCH('2| Univariate'!B$7,ALL_UNIVARIATE!$A$1:$H$1,0),FALSE)</f>
        <v>GDP_L4Q</v>
      </c>
      <c r="C372" s="17">
        <f>VLOOKUP($C$3&amp;"_"&amp;$A372,ALL_UNIVARIATE!$A:$H,MATCH('2| Univariate'!C$7,ALL_UNIVARIATE!$A$1:$H$1,0),FALSE)</f>
        <v>-8.8593267910231796E-2</v>
      </c>
      <c r="D372" s="17">
        <f>VLOOKUP($C$3&amp;"_"&amp;$A372,ALL_UNIVARIATE!$A:$H,MATCH('2| Univariate'!D$7,ALL_UNIVARIATE!$A$1:$H$1,0),FALSE)</f>
        <v>0.64154212167523195</v>
      </c>
      <c r="E372" s="10">
        <f>VLOOKUP($C$3&amp;"_"&amp;$A372,ALL_UNIVARIATE!$A:$H,MATCH('2| Univariate'!E$7,ALL_UNIVARIATE!$A$1:$H$1,0),FALSE)</f>
        <v>7.8487671190142997E-3</v>
      </c>
      <c r="F372" t="str">
        <f>VLOOKUP($C$3&amp;"_"&amp;$A372,ALL_UNIVARIATE!$A:$H,MATCH('2| Univariate'!F$7,ALL_UNIVARIATE!$A$1:$H$1,0),FALSE)</f>
        <v>GDP</v>
      </c>
      <c r="G372">
        <f>VLOOKUP($C$3&amp;"_"&amp;$A372,ALL_UNIVARIATE!$A:$H,MATCH('2| Univariate'!G$7,ALL_UNIVARIATE!$A$1:$H$1,0),FALSE)</f>
        <v>-1</v>
      </c>
      <c r="H372">
        <f>VLOOKUP($C$3&amp;"_"&amp;$A372,ALL_UNIVARIATE!$A:$H,MATCH('2| Univariate'!H$7,ALL_UNIVARIATE!$A$1:$H$1,0),FALSE)</f>
        <v>1</v>
      </c>
    </row>
    <row r="373" spans="1:8" x14ac:dyDescent="0.25">
      <c r="A373" s="20">
        <v>366</v>
      </c>
      <c r="B373" t="str">
        <f>VLOOKUP($C$3&amp;"_"&amp;$A373,ALL_UNIVARIATE!$A:$H,MATCH('2| Univariate'!B$7,ALL_UNIVARIATE!$A$1:$H$1,0),FALSE)</f>
        <v>GDP_L3Q</v>
      </c>
      <c r="C373" s="17">
        <f>VLOOKUP($C$3&amp;"_"&amp;$A373,ALL_UNIVARIATE!$A:$H,MATCH('2| Univariate'!C$7,ALL_UNIVARIATE!$A$1:$H$1,0),FALSE)</f>
        <v>-0.18611821223168601</v>
      </c>
      <c r="D373" s="17">
        <f>VLOOKUP($C$3&amp;"_"&amp;$A373,ALL_UNIVARIATE!$A:$H,MATCH('2| Univariate'!D$7,ALL_UNIVARIATE!$A$1:$H$1,0),FALSE)</f>
        <v>0.32475456178905199</v>
      </c>
      <c r="E373" s="10">
        <f>VLOOKUP($C$3&amp;"_"&amp;$A373,ALL_UNIVARIATE!$A:$H,MATCH('2| Univariate'!E$7,ALL_UNIVARIATE!$A$1:$H$1,0),FALSE)</f>
        <v>3.4639988924319298E-2</v>
      </c>
      <c r="F373" t="str">
        <f>VLOOKUP($C$3&amp;"_"&amp;$A373,ALL_UNIVARIATE!$A:$H,MATCH('2| Univariate'!F$7,ALL_UNIVARIATE!$A$1:$H$1,0),FALSE)</f>
        <v>GDP</v>
      </c>
      <c r="G373">
        <f>VLOOKUP($C$3&amp;"_"&amp;$A373,ALL_UNIVARIATE!$A:$H,MATCH('2| Univariate'!G$7,ALL_UNIVARIATE!$A$1:$H$1,0),FALSE)</f>
        <v>-1</v>
      </c>
      <c r="H373">
        <f>VLOOKUP($C$3&amp;"_"&amp;$A373,ALL_UNIVARIATE!$A:$H,MATCH('2| Univariate'!H$7,ALL_UNIVARIATE!$A$1:$H$1,0),FALSE)</f>
        <v>1</v>
      </c>
    </row>
    <row r="374" spans="1:8" x14ac:dyDescent="0.25">
      <c r="A374" s="20">
        <v>367</v>
      </c>
      <c r="B374" t="str">
        <f>VLOOKUP($C$3&amp;"_"&amp;$A374,ALL_UNIVARIATE!$A:$H,MATCH('2| Univariate'!B$7,ALL_UNIVARIATE!$A$1:$H$1,0),FALSE)</f>
        <v>GDP_L2Q</v>
      </c>
      <c r="C374" s="17">
        <f>VLOOKUP($C$3&amp;"_"&amp;$A374,ALL_UNIVARIATE!$A:$H,MATCH('2| Univariate'!C$7,ALL_UNIVARIATE!$A$1:$H$1,0),FALSE)</f>
        <v>-0.412641354918237</v>
      </c>
      <c r="D374" s="17">
        <f>VLOOKUP($C$3&amp;"_"&amp;$A374,ALL_UNIVARIATE!$A:$H,MATCH('2| Univariate'!D$7,ALL_UNIVARIATE!$A$1:$H$1,0),FALSE)</f>
        <v>2.3442629690680498E-2</v>
      </c>
      <c r="E374" s="10">
        <f>VLOOKUP($C$3&amp;"_"&amp;$A374,ALL_UNIVARIATE!$A:$H,MATCH('2| Univariate'!E$7,ALL_UNIVARIATE!$A$1:$H$1,0),FALSE)</f>
        <v>0.17027288778875899</v>
      </c>
      <c r="F374" t="str">
        <f>VLOOKUP($C$3&amp;"_"&amp;$A374,ALL_UNIVARIATE!$A:$H,MATCH('2| Univariate'!F$7,ALL_UNIVARIATE!$A$1:$H$1,0),FALSE)</f>
        <v>GDP</v>
      </c>
      <c r="G374">
        <f>VLOOKUP($C$3&amp;"_"&amp;$A374,ALL_UNIVARIATE!$A:$H,MATCH('2| Univariate'!G$7,ALL_UNIVARIATE!$A$1:$H$1,0),FALSE)</f>
        <v>-1</v>
      </c>
      <c r="H374">
        <f>VLOOKUP($C$3&amp;"_"&amp;$A374,ALL_UNIVARIATE!$A:$H,MATCH('2| Univariate'!H$7,ALL_UNIVARIATE!$A$1:$H$1,0),FALSE)</f>
        <v>1</v>
      </c>
    </row>
    <row r="375" spans="1:8" x14ac:dyDescent="0.25">
      <c r="A375" s="20">
        <v>368</v>
      </c>
      <c r="B375" t="str">
        <f>VLOOKUP($C$3&amp;"_"&amp;$A375,ALL_UNIVARIATE!$A:$H,MATCH('2| Univariate'!B$7,ALL_UNIVARIATE!$A$1:$H$1,0),FALSE)</f>
        <v>GDP_L1Q</v>
      </c>
      <c r="C375" s="17">
        <f>VLOOKUP($C$3&amp;"_"&amp;$A375,ALL_UNIVARIATE!$A:$H,MATCH('2| Univariate'!C$7,ALL_UNIVARIATE!$A$1:$H$1,0),FALSE)</f>
        <v>-0.21858908811375799</v>
      </c>
      <c r="D375" s="17">
        <f>VLOOKUP($C$3&amp;"_"&amp;$A375,ALL_UNIVARIATE!$A:$H,MATCH('2| Univariate'!D$7,ALL_UNIVARIATE!$A$1:$H$1,0),FALSE)</f>
        <v>0.24584990442458901</v>
      </c>
      <c r="E375" s="10">
        <f>VLOOKUP($C$3&amp;"_"&amp;$A375,ALL_UNIVARIATE!$A:$H,MATCH('2| Univariate'!E$7,ALL_UNIVARIATE!$A$1:$H$1,0),FALSE)</f>
        <v>4.7781189442404802E-2</v>
      </c>
      <c r="F375" t="str">
        <f>VLOOKUP($C$3&amp;"_"&amp;$A375,ALL_UNIVARIATE!$A:$H,MATCH('2| Univariate'!F$7,ALL_UNIVARIATE!$A$1:$H$1,0),FALSE)</f>
        <v>GDP</v>
      </c>
      <c r="G375">
        <f>VLOOKUP($C$3&amp;"_"&amp;$A375,ALL_UNIVARIATE!$A:$H,MATCH('2| Univariate'!G$7,ALL_UNIVARIATE!$A$1:$H$1,0),FALSE)</f>
        <v>-1</v>
      </c>
      <c r="H375">
        <f>VLOOKUP($C$3&amp;"_"&amp;$A375,ALL_UNIVARIATE!$A:$H,MATCH('2| Univariate'!H$7,ALL_UNIVARIATE!$A$1:$H$1,0),FALSE)</f>
        <v>1</v>
      </c>
    </row>
    <row r="376" spans="1:8" x14ac:dyDescent="0.25">
      <c r="A376" s="20">
        <v>369</v>
      </c>
      <c r="B376" t="str">
        <f>VLOOKUP($C$3&amp;"_"&amp;$A376,ALL_UNIVARIATE!$A:$H,MATCH('2| Univariate'!B$7,ALL_UNIVARIATE!$A$1:$H$1,0),FALSE)</f>
        <v>TDI_L4Q</v>
      </c>
      <c r="C376" s="17">
        <f>VLOOKUP($C$3&amp;"_"&amp;$A376,ALL_UNIVARIATE!$A:$H,MATCH('2| Univariate'!C$7,ALL_UNIVARIATE!$A$1:$H$1,0),FALSE)</f>
        <v>-0.39330723026061498</v>
      </c>
      <c r="D376" s="17">
        <f>VLOOKUP($C$3&amp;"_"&amp;$A376,ALL_UNIVARIATE!$A:$H,MATCH('2| Univariate'!D$7,ALL_UNIVARIATE!$A$1:$H$1,0),FALSE)</f>
        <v>3.1538967429683103E-2</v>
      </c>
      <c r="E376" s="10">
        <f>VLOOKUP($C$3&amp;"_"&amp;$A376,ALL_UNIVARIATE!$A:$H,MATCH('2| Univariate'!E$7,ALL_UNIVARIATE!$A$1:$H$1,0),FALSE)</f>
        <v>0.154690577375276</v>
      </c>
      <c r="F376" t="str">
        <f>VLOOKUP($C$3&amp;"_"&amp;$A376,ALL_UNIVARIATE!$A:$H,MATCH('2| Univariate'!F$7,ALL_UNIVARIATE!$A$1:$H$1,0),FALSE)</f>
        <v>TDI</v>
      </c>
      <c r="G376">
        <f>VLOOKUP($C$3&amp;"_"&amp;$A376,ALL_UNIVARIATE!$A:$H,MATCH('2| Univariate'!G$7,ALL_UNIVARIATE!$A$1:$H$1,0),FALSE)</f>
        <v>-1</v>
      </c>
      <c r="H376">
        <f>VLOOKUP($C$3&amp;"_"&amp;$A376,ALL_UNIVARIATE!$A:$H,MATCH('2| Univariate'!H$7,ALL_UNIVARIATE!$A$1:$H$1,0),FALSE)</f>
        <v>1</v>
      </c>
    </row>
    <row r="377" spans="1:8" x14ac:dyDescent="0.25">
      <c r="A377" s="20">
        <v>370</v>
      </c>
      <c r="B377" t="str">
        <f>VLOOKUP($C$3&amp;"_"&amp;$A377,ALL_UNIVARIATE!$A:$H,MATCH('2| Univariate'!B$7,ALL_UNIVARIATE!$A$1:$H$1,0),FALSE)</f>
        <v>TDI_L3Q</v>
      </c>
      <c r="C377" s="17">
        <f>VLOOKUP($C$3&amp;"_"&amp;$A377,ALL_UNIVARIATE!$A:$H,MATCH('2| Univariate'!C$7,ALL_UNIVARIATE!$A$1:$H$1,0),FALSE)</f>
        <v>-0.41600655377157703</v>
      </c>
      <c r="D377" s="17">
        <f>VLOOKUP($C$3&amp;"_"&amp;$A377,ALL_UNIVARIATE!$A:$H,MATCH('2| Univariate'!D$7,ALL_UNIVARIATE!$A$1:$H$1,0),FALSE)</f>
        <v>2.2225431704679499E-2</v>
      </c>
      <c r="E377" s="10">
        <f>VLOOKUP($C$3&amp;"_"&amp;$A377,ALL_UNIVARIATE!$A:$H,MATCH('2| Univariate'!E$7,ALL_UNIVARIATE!$A$1:$H$1,0),FALSE)</f>
        <v>0.17306145278090401</v>
      </c>
      <c r="F377" t="str">
        <f>VLOOKUP($C$3&amp;"_"&amp;$A377,ALL_UNIVARIATE!$A:$H,MATCH('2| Univariate'!F$7,ALL_UNIVARIATE!$A$1:$H$1,0),FALSE)</f>
        <v>TDI</v>
      </c>
      <c r="G377">
        <f>VLOOKUP($C$3&amp;"_"&amp;$A377,ALL_UNIVARIATE!$A:$H,MATCH('2| Univariate'!G$7,ALL_UNIVARIATE!$A$1:$H$1,0),FALSE)</f>
        <v>-1</v>
      </c>
      <c r="H377">
        <f>VLOOKUP($C$3&amp;"_"&amp;$A377,ALL_UNIVARIATE!$A:$H,MATCH('2| Univariate'!H$7,ALL_UNIVARIATE!$A$1:$H$1,0),FALSE)</f>
        <v>1</v>
      </c>
    </row>
    <row r="378" spans="1:8" x14ac:dyDescent="0.25">
      <c r="A378" s="20">
        <v>371</v>
      </c>
      <c r="B378" t="str">
        <f>VLOOKUP($C$3&amp;"_"&amp;$A378,ALL_UNIVARIATE!$A:$H,MATCH('2| Univariate'!B$7,ALL_UNIVARIATE!$A$1:$H$1,0),FALSE)</f>
        <v>TDI_L2Q</v>
      </c>
      <c r="C378" s="17">
        <f>VLOOKUP($C$3&amp;"_"&amp;$A378,ALL_UNIVARIATE!$A:$H,MATCH('2| Univariate'!C$7,ALL_UNIVARIATE!$A$1:$H$1,0),FALSE)</f>
        <v>-0.37630732207627299</v>
      </c>
      <c r="D378" s="17">
        <f>VLOOKUP($C$3&amp;"_"&amp;$A378,ALL_UNIVARIATE!$A:$H,MATCH('2| Univariate'!D$7,ALL_UNIVARIATE!$A$1:$H$1,0),FALSE)</f>
        <v>4.040647323247E-2</v>
      </c>
      <c r="E378" s="10">
        <f>VLOOKUP($C$3&amp;"_"&amp;$A378,ALL_UNIVARIATE!$A:$H,MATCH('2| Univariate'!E$7,ALL_UNIVARIATE!$A$1:$H$1,0),FALSE)</f>
        <v>0.141607200648216</v>
      </c>
      <c r="F378" t="str">
        <f>VLOOKUP($C$3&amp;"_"&amp;$A378,ALL_UNIVARIATE!$A:$H,MATCH('2| Univariate'!F$7,ALL_UNIVARIATE!$A$1:$H$1,0),FALSE)</f>
        <v>TDI</v>
      </c>
      <c r="G378">
        <f>VLOOKUP($C$3&amp;"_"&amp;$A378,ALL_UNIVARIATE!$A:$H,MATCH('2| Univariate'!G$7,ALL_UNIVARIATE!$A$1:$H$1,0),FALSE)</f>
        <v>-1</v>
      </c>
      <c r="H378">
        <f>VLOOKUP($C$3&amp;"_"&amp;$A378,ALL_UNIVARIATE!$A:$H,MATCH('2| Univariate'!H$7,ALL_UNIVARIATE!$A$1:$H$1,0),FALSE)</f>
        <v>1</v>
      </c>
    </row>
    <row r="379" spans="1:8" x14ac:dyDescent="0.25">
      <c r="A379" s="20">
        <v>372</v>
      </c>
      <c r="B379" t="str">
        <f>VLOOKUP($C$3&amp;"_"&amp;$A379,ALL_UNIVARIATE!$A:$H,MATCH('2| Univariate'!B$7,ALL_UNIVARIATE!$A$1:$H$1,0),FALSE)</f>
        <v>TDI_L1Q</v>
      </c>
      <c r="C379" s="17">
        <f>VLOOKUP($C$3&amp;"_"&amp;$A379,ALL_UNIVARIATE!$A:$H,MATCH('2| Univariate'!C$7,ALL_UNIVARIATE!$A$1:$H$1,0),FALSE)</f>
        <v>-0.36865592458814</v>
      </c>
      <c r="D379" s="17">
        <f>VLOOKUP($C$3&amp;"_"&amp;$A379,ALL_UNIVARIATE!$A:$H,MATCH('2| Univariate'!D$7,ALL_UNIVARIATE!$A$1:$H$1,0),FALSE)</f>
        <v>4.5000605705488597E-2</v>
      </c>
      <c r="E379" s="10">
        <f>VLOOKUP($C$3&amp;"_"&amp;$A379,ALL_UNIVARIATE!$A:$H,MATCH('2| Univariate'!E$7,ALL_UNIVARIATE!$A$1:$H$1,0),FALSE)</f>
        <v>0.13590719073393601</v>
      </c>
      <c r="F379" t="str">
        <f>VLOOKUP($C$3&amp;"_"&amp;$A379,ALL_UNIVARIATE!$A:$H,MATCH('2| Univariate'!F$7,ALL_UNIVARIATE!$A$1:$H$1,0),FALSE)</f>
        <v>TDI</v>
      </c>
      <c r="G379">
        <f>VLOOKUP($C$3&amp;"_"&amp;$A379,ALL_UNIVARIATE!$A:$H,MATCH('2| Univariate'!G$7,ALL_UNIVARIATE!$A$1:$H$1,0),FALSE)</f>
        <v>-1</v>
      </c>
      <c r="H379">
        <f>VLOOKUP($C$3&amp;"_"&amp;$A379,ALL_UNIVARIATE!$A:$H,MATCH('2| Univariate'!H$7,ALL_UNIVARIATE!$A$1:$H$1,0),FALSE)</f>
        <v>1</v>
      </c>
    </row>
    <row r="380" spans="1:8" x14ac:dyDescent="0.25">
      <c r="A380" s="20">
        <v>373</v>
      </c>
      <c r="B380" t="str">
        <f>VLOOKUP($C$3&amp;"_"&amp;$A380,ALL_UNIVARIATE!$A:$H,MATCH('2| Univariate'!B$7,ALL_UNIVARIATE!$A$1:$H$1,0),FALSE)</f>
        <v>MRR_L4Q</v>
      </c>
      <c r="C380" s="17">
        <f>VLOOKUP($C$3&amp;"_"&amp;$A380,ALL_UNIVARIATE!$A:$H,MATCH('2| Univariate'!C$7,ALL_UNIVARIATE!$A$1:$H$1,0),FALSE)</f>
        <v>0.36262429197651103</v>
      </c>
      <c r="D380" s="17">
        <f>VLOOKUP($C$3&amp;"_"&amp;$A380,ALL_UNIVARIATE!$A:$H,MATCH('2| Univariate'!D$7,ALL_UNIVARIATE!$A$1:$H$1,0),FALSE)</f>
        <v>4.8907811656872198E-2</v>
      </c>
      <c r="E380" s="10">
        <f>VLOOKUP($C$3&amp;"_"&amp;$A380,ALL_UNIVARIATE!$A:$H,MATCH('2| Univariate'!E$7,ALL_UNIVARIATE!$A$1:$H$1,0),FALSE)</f>
        <v>0.131496377131466</v>
      </c>
      <c r="F380" t="str">
        <f>VLOOKUP($C$3&amp;"_"&amp;$A380,ALL_UNIVARIATE!$A:$H,MATCH('2| Univariate'!F$7,ALL_UNIVARIATE!$A$1:$H$1,0),FALSE)</f>
        <v>MRR</v>
      </c>
      <c r="G380">
        <f>VLOOKUP($C$3&amp;"_"&amp;$A380,ALL_UNIVARIATE!$A:$H,MATCH('2| Univariate'!G$7,ALL_UNIVARIATE!$A$1:$H$1,0),FALSE)</f>
        <v>1</v>
      </c>
      <c r="H380">
        <f>VLOOKUP($C$3&amp;"_"&amp;$A380,ALL_UNIVARIATE!$A:$H,MATCH('2| Univariate'!H$7,ALL_UNIVARIATE!$A$1:$H$1,0),FALSE)</f>
        <v>1</v>
      </c>
    </row>
    <row r="381" spans="1:8" x14ac:dyDescent="0.25">
      <c r="A381" s="20">
        <v>374</v>
      </c>
      <c r="B381" t="str">
        <f>VLOOKUP($C$3&amp;"_"&amp;$A381,ALL_UNIVARIATE!$A:$H,MATCH('2| Univariate'!B$7,ALL_UNIVARIATE!$A$1:$H$1,0),FALSE)</f>
        <v>MRR_L3Q</v>
      </c>
      <c r="C381" s="17">
        <f>VLOOKUP($C$3&amp;"_"&amp;$A381,ALL_UNIVARIATE!$A:$H,MATCH('2| Univariate'!C$7,ALL_UNIVARIATE!$A$1:$H$1,0),FALSE)</f>
        <v>0.340469240896075</v>
      </c>
      <c r="D381" s="17">
        <f>VLOOKUP($C$3&amp;"_"&amp;$A381,ALL_UNIVARIATE!$A:$H,MATCH('2| Univariate'!D$7,ALL_UNIVARIATE!$A$1:$H$1,0),FALSE)</f>
        <v>6.56175299011377E-2</v>
      </c>
      <c r="E381" s="10">
        <f>VLOOKUP($C$3&amp;"_"&amp;$A381,ALL_UNIVARIATE!$A:$H,MATCH('2| Univariate'!E$7,ALL_UNIVARIATE!$A$1:$H$1,0),FALSE)</f>
        <v>0.115919303996349</v>
      </c>
      <c r="F381" t="str">
        <f>VLOOKUP($C$3&amp;"_"&amp;$A381,ALL_UNIVARIATE!$A:$H,MATCH('2| Univariate'!F$7,ALL_UNIVARIATE!$A$1:$H$1,0),FALSE)</f>
        <v>MRR</v>
      </c>
      <c r="G381">
        <f>VLOOKUP($C$3&amp;"_"&amp;$A381,ALL_UNIVARIATE!$A:$H,MATCH('2| Univariate'!G$7,ALL_UNIVARIATE!$A$1:$H$1,0),FALSE)</f>
        <v>1</v>
      </c>
      <c r="H381">
        <f>VLOOKUP($C$3&amp;"_"&amp;$A381,ALL_UNIVARIATE!$A:$H,MATCH('2| Univariate'!H$7,ALL_UNIVARIATE!$A$1:$H$1,0),FALSE)</f>
        <v>1</v>
      </c>
    </row>
    <row r="382" spans="1:8" x14ac:dyDescent="0.25">
      <c r="A382" s="20">
        <v>375</v>
      </c>
      <c r="B382" t="str">
        <f>VLOOKUP($C$3&amp;"_"&amp;$A382,ALL_UNIVARIATE!$A:$H,MATCH('2| Univariate'!B$7,ALL_UNIVARIATE!$A$1:$H$1,0),FALSE)</f>
        <v>MRR_L2Q</v>
      </c>
      <c r="C382" s="17">
        <f>VLOOKUP($C$3&amp;"_"&amp;$A382,ALL_UNIVARIATE!$A:$H,MATCH('2| Univariate'!C$7,ALL_UNIVARIATE!$A$1:$H$1,0),FALSE)</f>
        <v>0.245809079936192</v>
      </c>
      <c r="D382" s="17">
        <f>VLOOKUP($C$3&amp;"_"&amp;$A382,ALL_UNIVARIATE!$A:$H,MATCH('2| Univariate'!D$7,ALL_UNIVARIATE!$A$1:$H$1,0),FALSE)</f>
        <v>0.19041936977513699</v>
      </c>
      <c r="E382" s="10">
        <f>VLOOKUP($C$3&amp;"_"&amp;$A382,ALL_UNIVARIATE!$A:$H,MATCH('2| Univariate'!E$7,ALL_UNIVARIATE!$A$1:$H$1,0),FALSE)</f>
        <v>6.0422103779077703E-2</v>
      </c>
      <c r="F382" t="str">
        <f>VLOOKUP($C$3&amp;"_"&amp;$A382,ALL_UNIVARIATE!$A:$H,MATCH('2| Univariate'!F$7,ALL_UNIVARIATE!$A$1:$H$1,0),FALSE)</f>
        <v>MRR</v>
      </c>
      <c r="G382">
        <f>VLOOKUP($C$3&amp;"_"&amp;$A382,ALL_UNIVARIATE!$A:$H,MATCH('2| Univariate'!G$7,ALL_UNIVARIATE!$A$1:$H$1,0),FALSE)</f>
        <v>1</v>
      </c>
      <c r="H382">
        <f>VLOOKUP($C$3&amp;"_"&amp;$A382,ALL_UNIVARIATE!$A:$H,MATCH('2| Univariate'!H$7,ALL_UNIVARIATE!$A$1:$H$1,0),FALSE)</f>
        <v>1</v>
      </c>
    </row>
    <row r="383" spans="1:8" x14ac:dyDescent="0.25">
      <c r="A383" s="20">
        <v>376</v>
      </c>
      <c r="B383" t="str">
        <f>VLOOKUP($C$3&amp;"_"&amp;$A383,ALL_UNIVARIATE!$A:$H,MATCH('2| Univariate'!B$7,ALL_UNIVARIATE!$A$1:$H$1,0),FALSE)</f>
        <v>MRR_L1Q</v>
      </c>
      <c r="C383" s="17">
        <f>VLOOKUP($C$3&amp;"_"&amp;$A383,ALL_UNIVARIATE!$A:$H,MATCH('2| Univariate'!C$7,ALL_UNIVARIATE!$A$1:$H$1,0),FALSE)</f>
        <v>0.28074344795255601</v>
      </c>
      <c r="D383" s="17">
        <f>VLOOKUP($C$3&amp;"_"&amp;$A383,ALL_UNIVARIATE!$A:$H,MATCH('2| Univariate'!D$7,ALL_UNIVARIATE!$A$1:$H$1,0),FALSE)</f>
        <v>0.13289940411331999</v>
      </c>
      <c r="E383" s="10">
        <f>VLOOKUP($C$3&amp;"_"&amp;$A383,ALL_UNIVARIATE!$A:$H,MATCH('2| Univariate'!E$7,ALL_UNIVARIATE!$A$1:$H$1,0),FALSE)</f>
        <v>7.8816883568289406E-2</v>
      </c>
      <c r="F383" t="str">
        <f>VLOOKUP($C$3&amp;"_"&amp;$A383,ALL_UNIVARIATE!$A:$H,MATCH('2| Univariate'!F$7,ALL_UNIVARIATE!$A$1:$H$1,0),FALSE)</f>
        <v>MRR</v>
      </c>
      <c r="G383">
        <f>VLOOKUP($C$3&amp;"_"&amp;$A383,ALL_UNIVARIATE!$A:$H,MATCH('2| Univariate'!G$7,ALL_UNIVARIATE!$A$1:$H$1,0),FALSE)</f>
        <v>1</v>
      </c>
      <c r="H383">
        <f>VLOOKUP($C$3&amp;"_"&amp;$A383,ALL_UNIVARIATE!$A:$H,MATCH('2| Univariate'!H$7,ALL_UNIVARIATE!$A$1:$H$1,0),FALSE)</f>
        <v>1</v>
      </c>
    </row>
    <row r="384" spans="1:8" x14ac:dyDescent="0.25">
      <c r="A384" s="20">
        <v>377</v>
      </c>
      <c r="B384" t="str">
        <f>VLOOKUP($C$3&amp;"_"&amp;$A384,ALL_UNIVARIATE!$A:$H,MATCH('2| Univariate'!B$7,ALL_UNIVARIATE!$A$1:$H$1,0),FALSE)</f>
        <v>MLR_L4Q</v>
      </c>
      <c r="C384" s="17">
        <f>VLOOKUP($C$3&amp;"_"&amp;$A384,ALL_UNIVARIATE!$A:$H,MATCH('2| Univariate'!C$7,ALL_UNIVARIATE!$A$1:$H$1,0),FALSE)</f>
        <v>0.34134273118318198</v>
      </c>
      <c r="D384" s="17">
        <f>VLOOKUP($C$3&amp;"_"&amp;$A384,ALL_UNIVARIATE!$A:$H,MATCH('2| Univariate'!D$7,ALL_UNIVARIATE!$A$1:$H$1,0),FALSE)</f>
        <v>6.4884038062751295E-2</v>
      </c>
      <c r="E384" s="10">
        <f>VLOOKUP($C$3&amp;"_"&amp;$A384,ALL_UNIVARIATE!$A:$H,MATCH('2| Univariate'!E$7,ALL_UNIVARIATE!$A$1:$H$1,0),FALSE)</f>
        <v>0.116514860131594</v>
      </c>
      <c r="F384" t="str">
        <f>VLOOKUP($C$3&amp;"_"&amp;$A384,ALL_UNIVARIATE!$A:$H,MATCH('2| Univariate'!F$7,ALL_UNIVARIATE!$A$1:$H$1,0),FALSE)</f>
        <v>MLR</v>
      </c>
      <c r="G384">
        <f>VLOOKUP($C$3&amp;"_"&amp;$A384,ALL_UNIVARIATE!$A:$H,MATCH('2| Univariate'!G$7,ALL_UNIVARIATE!$A$1:$H$1,0),FALSE)</f>
        <v>1</v>
      </c>
      <c r="H384">
        <f>VLOOKUP($C$3&amp;"_"&amp;$A384,ALL_UNIVARIATE!$A:$H,MATCH('2| Univariate'!H$7,ALL_UNIVARIATE!$A$1:$H$1,0),FALSE)</f>
        <v>1</v>
      </c>
    </row>
    <row r="385" spans="1:8" x14ac:dyDescent="0.25">
      <c r="A385" s="20">
        <v>378</v>
      </c>
      <c r="B385" t="str">
        <f>VLOOKUP($C$3&amp;"_"&amp;$A385,ALL_UNIVARIATE!$A:$H,MATCH('2| Univariate'!B$7,ALL_UNIVARIATE!$A$1:$H$1,0),FALSE)</f>
        <v>MLR_L3Q</v>
      </c>
      <c r="C385" s="17">
        <f>VLOOKUP($C$3&amp;"_"&amp;$A385,ALL_UNIVARIATE!$A:$H,MATCH('2| Univariate'!C$7,ALL_UNIVARIATE!$A$1:$H$1,0),FALSE)</f>
        <v>0.31929486505697002</v>
      </c>
      <c r="D385" s="17">
        <f>VLOOKUP($C$3&amp;"_"&amp;$A385,ALL_UNIVARIATE!$A:$H,MATCH('2| Univariate'!D$7,ALL_UNIVARIATE!$A$1:$H$1,0),FALSE)</f>
        <v>8.5453172430985505E-2</v>
      </c>
      <c r="E385" s="10">
        <f>VLOOKUP($C$3&amp;"_"&amp;$A385,ALL_UNIVARIATE!$A:$H,MATCH('2| Univariate'!E$7,ALL_UNIVARIATE!$A$1:$H$1,0),FALSE)</f>
        <v>0.101949210851749</v>
      </c>
      <c r="F385" t="str">
        <f>VLOOKUP($C$3&amp;"_"&amp;$A385,ALL_UNIVARIATE!$A:$H,MATCH('2| Univariate'!F$7,ALL_UNIVARIATE!$A$1:$H$1,0),FALSE)</f>
        <v>MLR</v>
      </c>
      <c r="G385">
        <f>VLOOKUP($C$3&amp;"_"&amp;$A385,ALL_UNIVARIATE!$A:$H,MATCH('2| Univariate'!G$7,ALL_UNIVARIATE!$A$1:$H$1,0),FALSE)</f>
        <v>1</v>
      </c>
      <c r="H385">
        <f>VLOOKUP($C$3&amp;"_"&amp;$A385,ALL_UNIVARIATE!$A:$H,MATCH('2| Univariate'!H$7,ALL_UNIVARIATE!$A$1:$H$1,0),FALSE)</f>
        <v>1</v>
      </c>
    </row>
    <row r="386" spans="1:8" x14ac:dyDescent="0.25">
      <c r="A386" s="20">
        <v>379</v>
      </c>
      <c r="B386" t="str">
        <f>VLOOKUP($C$3&amp;"_"&amp;$A386,ALL_UNIVARIATE!$A:$H,MATCH('2| Univariate'!B$7,ALL_UNIVARIATE!$A$1:$H$1,0),FALSE)</f>
        <v>MLR_L2Q</v>
      </c>
      <c r="C386" s="17">
        <f>VLOOKUP($C$3&amp;"_"&amp;$A386,ALL_UNIVARIATE!$A:$H,MATCH('2| Univariate'!C$7,ALL_UNIVARIATE!$A$1:$H$1,0),FALSE)</f>
        <v>0.21495375039171899</v>
      </c>
      <c r="D386" s="17">
        <f>VLOOKUP($C$3&amp;"_"&amp;$A386,ALL_UNIVARIATE!$A:$H,MATCH('2| Univariate'!D$7,ALL_UNIVARIATE!$A$1:$H$1,0),FALSE)</f>
        <v>0.25398675011621102</v>
      </c>
      <c r="E386" s="10">
        <f>VLOOKUP($C$3&amp;"_"&amp;$A386,ALL_UNIVARIATE!$A:$H,MATCH('2| Univariate'!E$7,ALL_UNIVARIATE!$A$1:$H$1,0),FALSE)</f>
        <v>4.6205114807465801E-2</v>
      </c>
      <c r="F386" t="str">
        <f>VLOOKUP($C$3&amp;"_"&amp;$A386,ALL_UNIVARIATE!$A:$H,MATCH('2| Univariate'!F$7,ALL_UNIVARIATE!$A$1:$H$1,0),FALSE)</f>
        <v>MLR</v>
      </c>
      <c r="G386">
        <f>VLOOKUP($C$3&amp;"_"&amp;$A386,ALL_UNIVARIATE!$A:$H,MATCH('2| Univariate'!G$7,ALL_UNIVARIATE!$A$1:$H$1,0),FALSE)</f>
        <v>1</v>
      </c>
      <c r="H386">
        <f>VLOOKUP($C$3&amp;"_"&amp;$A386,ALL_UNIVARIATE!$A:$H,MATCH('2| Univariate'!H$7,ALL_UNIVARIATE!$A$1:$H$1,0),FALSE)</f>
        <v>1</v>
      </c>
    </row>
    <row r="387" spans="1:8" x14ac:dyDescent="0.25">
      <c r="A387" s="20">
        <v>380</v>
      </c>
      <c r="B387" t="str">
        <f>VLOOKUP($C$3&amp;"_"&amp;$A387,ALL_UNIVARIATE!$A:$H,MATCH('2| Univariate'!B$7,ALL_UNIVARIATE!$A$1:$H$1,0),FALSE)</f>
        <v>MLR_L1Q</v>
      </c>
      <c r="C387" s="17">
        <f>VLOOKUP($C$3&amp;"_"&amp;$A387,ALL_UNIVARIATE!$A:$H,MATCH('2| Univariate'!C$7,ALL_UNIVARIATE!$A$1:$H$1,0),FALSE)</f>
        <v>0.23697366394913399</v>
      </c>
      <c r="D387" s="17">
        <f>VLOOKUP($C$3&amp;"_"&amp;$A387,ALL_UNIVARIATE!$A:$H,MATCH('2| Univariate'!D$7,ALL_UNIVARIATE!$A$1:$H$1,0),FALSE)</f>
        <v>0.20736012198322201</v>
      </c>
      <c r="E387" s="10">
        <f>VLOOKUP($C$3&amp;"_"&amp;$A387,ALL_UNIVARIATE!$A:$H,MATCH('2| Univariate'!E$7,ALL_UNIVARIATE!$A$1:$H$1,0),FALSE)</f>
        <v>5.6156517405477301E-2</v>
      </c>
      <c r="F387" t="str">
        <f>VLOOKUP($C$3&amp;"_"&amp;$A387,ALL_UNIVARIATE!$A:$H,MATCH('2| Univariate'!F$7,ALL_UNIVARIATE!$A$1:$H$1,0),FALSE)</f>
        <v>MLR</v>
      </c>
      <c r="G387">
        <f>VLOOKUP($C$3&amp;"_"&amp;$A387,ALL_UNIVARIATE!$A:$H,MATCH('2| Univariate'!G$7,ALL_UNIVARIATE!$A$1:$H$1,0),FALSE)</f>
        <v>1</v>
      </c>
      <c r="H387">
        <f>VLOOKUP($C$3&amp;"_"&amp;$A387,ALL_UNIVARIATE!$A:$H,MATCH('2| Univariate'!H$7,ALL_UNIVARIATE!$A$1:$H$1,0),FALSE)</f>
        <v>1</v>
      </c>
    </row>
    <row r="388" spans="1:8" x14ac:dyDescent="0.25">
      <c r="A388" s="20">
        <v>381</v>
      </c>
      <c r="B388" t="str">
        <f>VLOOKUP($C$3&amp;"_"&amp;$A388,ALL_UNIVARIATE!$A:$H,MATCH('2| Univariate'!B$7,ALL_UNIVARIATE!$A$1:$H$1,0),FALSE)</f>
        <v>PLR_L4Q</v>
      </c>
      <c r="C388" s="17">
        <f>VLOOKUP($C$3&amp;"_"&amp;$A388,ALL_UNIVARIATE!$A:$H,MATCH('2| Univariate'!C$7,ALL_UNIVARIATE!$A$1:$H$1,0),FALSE)</f>
        <v>0.27639443799315599</v>
      </c>
      <c r="D388" s="17">
        <f>VLOOKUP($C$3&amp;"_"&amp;$A388,ALL_UNIVARIATE!$A:$H,MATCH('2| Univariate'!D$7,ALL_UNIVARIATE!$A$1:$H$1,0),FALSE)</f>
        <v>0.139267202651122</v>
      </c>
      <c r="E388" s="10">
        <f>VLOOKUP($C$3&amp;"_"&amp;$A388,ALL_UNIVARIATE!$A:$H,MATCH('2| Univariate'!E$7,ALL_UNIVARIATE!$A$1:$H$1,0),FALSE)</f>
        <v>7.6393885353552904E-2</v>
      </c>
      <c r="F388" t="str">
        <f>VLOOKUP($C$3&amp;"_"&amp;$A388,ALL_UNIVARIATE!$A:$H,MATCH('2| Univariate'!F$7,ALL_UNIVARIATE!$A$1:$H$1,0),FALSE)</f>
        <v>PLR</v>
      </c>
      <c r="G388">
        <f>VLOOKUP($C$3&amp;"_"&amp;$A388,ALL_UNIVARIATE!$A:$H,MATCH('2| Univariate'!G$7,ALL_UNIVARIATE!$A$1:$H$1,0),FALSE)</f>
        <v>1</v>
      </c>
      <c r="H388">
        <f>VLOOKUP($C$3&amp;"_"&amp;$A388,ALL_UNIVARIATE!$A:$H,MATCH('2| Univariate'!H$7,ALL_UNIVARIATE!$A$1:$H$1,0),FALSE)</f>
        <v>1</v>
      </c>
    </row>
    <row r="389" spans="1:8" x14ac:dyDescent="0.25">
      <c r="A389" s="20">
        <v>382</v>
      </c>
      <c r="B389" t="str">
        <f>VLOOKUP($C$3&amp;"_"&amp;$A389,ALL_UNIVARIATE!$A:$H,MATCH('2| Univariate'!B$7,ALL_UNIVARIATE!$A$1:$H$1,0),FALSE)</f>
        <v>PLR_L3Q</v>
      </c>
      <c r="C389" s="17">
        <f>VLOOKUP($C$3&amp;"_"&amp;$A389,ALL_UNIVARIATE!$A:$H,MATCH('2| Univariate'!C$7,ALL_UNIVARIATE!$A$1:$H$1,0),FALSE)</f>
        <v>0.20093540776187099</v>
      </c>
      <c r="D389" s="17">
        <f>VLOOKUP($C$3&amp;"_"&amp;$A389,ALL_UNIVARIATE!$A:$H,MATCH('2| Univariate'!D$7,ALL_UNIVARIATE!$A$1:$H$1,0),FALSE)</f>
        <v>0.28700702244224202</v>
      </c>
      <c r="E389" s="10">
        <f>VLOOKUP($C$3&amp;"_"&amp;$A389,ALL_UNIVARIATE!$A:$H,MATCH('2| Univariate'!E$7,ALL_UNIVARIATE!$A$1:$H$1,0),FALSE)</f>
        <v>4.0375038092429497E-2</v>
      </c>
      <c r="F389" t="str">
        <f>VLOOKUP($C$3&amp;"_"&amp;$A389,ALL_UNIVARIATE!$A:$H,MATCH('2| Univariate'!F$7,ALL_UNIVARIATE!$A$1:$H$1,0),FALSE)</f>
        <v>PLR</v>
      </c>
      <c r="G389">
        <f>VLOOKUP($C$3&amp;"_"&amp;$A389,ALL_UNIVARIATE!$A:$H,MATCH('2| Univariate'!G$7,ALL_UNIVARIATE!$A$1:$H$1,0),FALSE)</f>
        <v>1</v>
      </c>
      <c r="H389">
        <f>VLOOKUP($C$3&amp;"_"&amp;$A389,ALL_UNIVARIATE!$A:$H,MATCH('2| Univariate'!H$7,ALL_UNIVARIATE!$A$1:$H$1,0),FALSE)</f>
        <v>1</v>
      </c>
    </row>
    <row r="390" spans="1:8" x14ac:dyDescent="0.25">
      <c r="A390" s="20">
        <v>383</v>
      </c>
      <c r="B390" t="str">
        <f>VLOOKUP($C$3&amp;"_"&amp;$A390,ALL_UNIVARIATE!$A:$H,MATCH('2| Univariate'!B$7,ALL_UNIVARIATE!$A$1:$H$1,0),FALSE)</f>
        <v>PLR_L2Q</v>
      </c>
      <c r="C390" s="17">
        <f>VLOOKUP($C$3&amp;"_"&amp;$A390,ALL_UNIVARIATE!$A:$H,MATCH('2| Univariate'!C$7,ALL_UNIVARIATE!$A$1:$H$1,0),FALSE)</f>
        <v>0.15932105799718899</v>
      </c>
      <c r="D390" s="17">
        <f>VLOOKUP($C$3&amp;"_"&amp;$A390,ALL_UNIVARIATE!$A:$H,MATCH('2| Univariate'!D$7,ALL_UNIVARIATE!$A$1:$H$1,0),FALSE)</f>
        <v>0.40037679838703699</v>
      </c>
      <c r="E390" s="10">
        <f>VLOOKUP($C$3&amp;"_"&amp;$A390,ALL_UNIVARIATE!$A:$H,MATCH('2| Univariate'!E$7,ALL_UNIVARIATE!$A$1:$H$1,0),FALSE)</f>
        <v>2.5383199521343599E-2</v>
      </c>
      <c r="F390" t="str">
        <f>VLOOKUP($C$3&amp;"_"&amp;$A390,ALL_UNIVARIATE!$A:$H,MATCH('2| Univariate'!F$7,ALL_UNIVARIATE!$A$1:$H$1,0),FALSE)</f>
        <v>PLR</v>
      </c>
      <c r="G390">
        <f>VLOOKUP($C$3&amp;"_"&amp;$A390,ALL_UNIVARIATE!$A:$H,MATCH('2| Univariate'!G$7,ALL_UNIVARIATE!$A$1:$H$1,0),FALSE)</f>
        <v>1</v>
      </c>
      <c r="H390">
        <f>VLOOKUP($C$3&amp;"_"&amp;$A390,ALL_UNIVARIATE!$A:$H,MATCH('2| Univariate'!H$7,ALL_UNIVARIATE!$A$1:$H$1,0),FALSE)</f>
        <v>1</v>
      </c>
    </row>
    <row r="391" spans="1:8" x14ac:dyDescent="0.25">
      <c r="A391" s="20">
        <v>384</v>
      </c>
      <c r="B391" t="str">
        <f>VLOOKUP($C$3&amp;"_"&amp;$A391,ALL_UNIVARIATE!$A:$H,MATCH('2| Univariate'!B$7,ALL_UNIVARIATE!$A$1:$H$1,0),FALSE)</f>
        <v>PLR_L1Q</v>
      </c>
      <c r="C391" s="17">
        <f>VLOOKUP($C$3&amp;"_"&amp;$A391,ALL_UNIVARIATE!$A:$H,MATCH('2| Univariate'!C$7,ALL_UNIVARIATE!$A$1:$H$1,0),FALSE)</f>
        <v>0.20274528458743901</v>
      </c>
      <c r="D391" s="17">
        <f>VLOOKUP($C$3&amp;"_"&amp;$A391,ALL_UNIVARIATE!$A:$H,MATCH('2| Univariate'!D$7,ALL_UNIVARIATE!$A$1:$H$1,0),FALSE)</f>
        <v>0.28259673928850199</v>
      </c>
      <c r="E391" s="10">
        <f>VLOOKUP($C$3&amp;"_"&amp;$A391,ALL_UNIVARIATE!$A:$H,MATCH('2| Univariate'!E$7,ALL_UNIVARIATE!$A$1:$H$1,0),FALSE)</f>
        <v>4.1105650422442103E-2</v>
      </c>
      <c r="F391" t="str">
        <f>VLOOKUP($C$3&amp;"_"&amp;$A391,ALL_UNIVARIATE!$A:$H,MATCH('2| Univariate'!F$7,ALL_UNIVARIATE!$A$1:$H$1,0),FALSE)</f>
        <v>PLR</v>
      </c>
      <c r="G391">
        <f>VLOOKUP($C$3&amp;"_"&amp;$A391,ALL_UNIVARIATE!$A:$H,MATCH('2| Univariate'!G$7,ALL_UNIVARIATE!$A$1:$H$1,0),FALSE)</f>
        <v>1</v>
      </c>
      <c r="H391">
        <f>VLOOKUP($C$3&amp;"_"&amp;$A391,ALL_UNIVARIATE!$A:$H,MATCH('2| Univariate'!H$7,ALL_UNIVARIATE!$A$1:$H$1,0),FALSE)</f>
        <v>1</v>
      </c>
    </row>
    <row r="392" spans="1:8" x14ac:dyDescent="0.25">
      <c r="A392" s="20">
        <v>385</v>
      </c>
      <c r="B392" t="str">
        <f>VLOOKUP($C$3&amp;"_"&amp;$A392,ALL_UNIVARIATE!$A:$H,MATCH('2| Univariate'!B$7,ALL_UNIVARIATE!$A$1:$H$1,0),FALSE)</f>
        <v>WAGE_L4Q</v>
      </c>
      <c r="C392" s="17">
        <f>VLOOKUP($C$3&amp;"_"&amp;$A392,ALL_UNIVARIATE!$A:$H,MATCH('2| Univariate'!C$7,ALL_UNIVARIATE!$A$1:$H$1,0),FALSE)</f>
        <v>-0.38143457511421802</v>
      </c>
      <c r="D392" s="17">
        <f>VLOOKUP($C$3&amp;"_"&amp;$A392,ALL_UNIVARIATE!$A:$H,MATCH('2| Univariate'!D$7,ALL_UNIVARIATE!$A$1:$H$1,0),FALSE)</f>
        <v>3.7543998248269601E-2</v>
      </c>
      <c r="E392" s="10">
        <f>VLOOKUP($C$3&amp;"_"&amp;$A392,ALL_UNIVARIATE!$A:$H,MATCH('2| Univariate'!E$7,ALL_UNIVARIATE!$A$1:$H$1,0),FALSE)</f>
        <v>0.14549233509256401</v>
      </c>
      <c r="F392" t="str">
        <f>VLOOKUP($C$3&amp;"_"&amp;$A392,ALL_UNIVARIATE!$A:$H,MATCH('2| Univariate'!F$7,ALL_UNIVARIATE!$A$1:$H$1,0),FALSE)</f>
        <v>WAGE</v>
      </c>
      <c r="G392">
        <f>VLOOKUP($C$3&amp;"_"&amp;$A392,ALL_UNIVARIATE!$A:$H,MATCH('2| Univariate'!G$7,ALL_UNIVARIATE!$A$1:$H$1,0),FALSE)</f>
        <v>-1</v>
      </c>
      <c r="H392">
        <f>VLOOKUP($C$3&amp;"_"&amp;$A392,ALL_UNIVARIATE!$A:$H,MATCH('2| Univariate'!H$7,ALL_UNIVARIATE!$A$1:$H$1,0),FALSE)</f>
        <v>1</v>
      </c>
    </row>
    <row r="393" spans="1:8" x14ac:dyDescent="0.25">
      <c r="A393" s="20">
        <v>386</v>
      </c>
      <c r="B393" t="str">
        <f>VLOOKUP($C$3&amp;"_"&amp;$A393,ALL_UNIVARIATE!$A:$H,MATCH('2| Univariate'!B$7,ALL_UNIVARIATE!$A$1:$H$1,0),FALSE)</f>
        <v>WAGE_L3Q</v>
      </c>
      <c r="C393" s="17">
        <f>VLOOKUP($C$3&amp;"_"&amp;$A393,ALL_UNIVARIATE!$A:$H,MATCH('2| Univariate'!C$7,ALL_UNIVARIATE!$A$1:$H$1,0),FALSE)</f>
        <v>-0.27351627423028901</v>
      </c>
      <c r="D393" s="17">
        <f>VLOOKUP($C$3&amp;"_"&amp;$A393,ALL_UNIVARIATE!$A:$H,MATCH('2| Univariate'!D$7,ALL_UNIVARIATE!$A$1:$H$1,0),FALSE)</f>
        <v>0.14360169533571299</v>
      </c>
      <c r="E393" s="10">
        <f>VLOOKUP($C$3&amp;"_"&amp;$A393,ALL_UNIVARIATE!$A:$H,MATCH('2| Univariate'!E$7,ALL_UNIVARIATE!$A$1:$H$1,0),FALSE)</f>
        <v>7.4811152268818806E-2</v>
      </c>
      <c r="F393" t="str">
        <f>VLOOKUP($C$3&amp;"_"&amp;$A393,ALL_UNIVARIATE!$A:$H,MATCH('2| Univariate'!F$7,ALL_UNIVARIATE!$A$1:$H$1,0),FALSE)</f>
        <v>WAGE</v>
      </c>
      <c r="G393">
        <f>VLOOKUP($C$3&amp;"_"&amp;$A393,ALL_UNIVARIATE!$A:$H,MATCH('2| Univariate'!G$7,ALL_UNIVARIATE!$A$1:$H$1,0),FALSE)</f>
        <v>-1</v>
      </c>
      <c r="H393">
        <f>VLOOKUP($C$3&amp;"_"&amp;$A393,ALL_UNIVARIATE!$A:$H,MATCH('2| Univariate'!H$7,ALL_UNIVARIATE!$A$1:$H$1,0),FALSE)</f>
        <v>1</v>
      </c>
    </row>
    <row r="394" spans="1:8" x14ac:dyDescent="0.25">
      <c r="A394" s="20">
        <v>387</v>
      </c>
      <c r="B394" t="str">
        <f>VLOOKUP($C$3&amp;"_"&amp;$A394,ALL_UNIVARIATE!$A:$H,MATCH('2| Univariate'!B$7,ALL_UNIVARIATE!$A$1:$H$1,0),FALSE)</f>
        <v>WAGE_L2Q</v>
      </c>
      <c r="C394" s="17">
        <f>VLOOKUP($C$3&amp;"_"&amp;$A394,ALL_UNIVARIATE!$A:$H,MATCH('2| Univariate'!C$7,ALL_UNIVARIATE!$A$1:$H$1,0),FALSE)</f>
        <v>-0.24147166460324099</v>
      </c>
      <c r="D394" s="17">
        <f>VLOOKUP($C$3&amp;"_"&amp;$A394,ALL_UNIVARIATE!$A:$H,MATCH('2| Univariate'!D$7,ALL_UNIVARIATE!$A$1:$H$1,0),FALSE)</f>
        <v>0.19861116509886101</v>
      </c>
      <c r="E394" s="10">
        <f>VLOOKUP($C$3&amp;"_"&amp;$A394,ALL_UNIVARIATE!$A:$H,MATCH('2| Univariate'!E$7,ALL_UNIVARIATE!$A$1:$H$1,0),FALSE)</f>
        <v>5.8308564806260302E-2</v>
      </c>
      <c r="F394" t="str">
        <f>VLOOKUP($C$3&amp;"_"&amp;$A394,ALL_UNIVARIATE!$A:$H,MATCH('2| Univariate'!F$7,ALL_UNIVARIATE!$A$1:$H$1,0),FALSE)</f>
        <v>WAGE</v>
      </c>
      <c r="G394">
        <f>VLOOKUP($C$3&amp;"_"&amp;$A394,ALL_UNIVARIATE!$A:$H,MATCH('2| Univariate'!G$7,ALL_UNIVARIATE!$A$1:$H$1,0),FALSE)</f>
        <v>-1</v>
      </c>
      <c r="H394">
        <f>VLOOKUP($C$3&amp;"_"&amp;$A394,ALL_UNIVARIATE!$A:$H,MATCH('2| Univariate'!H$7,ALL_UNIVARIATE!$A$1:$H$1,0),FALSE)</f>
        <v>1</v>
      </c>
    </row>
    <row r="395" spans="1:8" x14ac:dyDescent="0.25">
      <c r="A395" s="20">
        <v>388</v>
      </c>
      <c r="B395" t="str">
        <f>VLOOKUP($C$3&amp;"_"&amp;$A395,ALL_UNIVARIATE!$A:$H,MATCH('2| Univariate'!B$7,ALL_UNIVARIATE!$A$1:$H$1,0),FALSE)</f>
        <v>WAGE_L1Q</v>
      </c>
      <c r="C395" s="17">
        <f>VLOOKUP($C$3&amp;"_"&amp;$A395,ALL_UNIVARIATE!$A:$H,MATCH('2| Univariate'!C$7,ALL_UNIVARIATE!$A$1:$H$1,0),FALSE)</f>
        <v>-0.24084174146542101</v>
      </c>
      <c r="D395" s="17">
        <f>VLOOKUP($C$3&amp;"_"&amp;$A395,ALL_UNIVARIATE!$A:$H,MATCH('2| Univariate'!D$7,ALL_UNIVARIATE!$A$1:$H$1,0),FALSE)</f>
        <v>0.199820797130874</v>
      </c>
      <c r="E395" s="10">
        <f>VLOOKUP($C$3&amp;"_"&amp;$A395,ALL_UNIVARIATE!$A:$H,MATCH('2| Univariate'!E$7,ALL_UNIVARIATE!$A$1:$H$1,0),FALSE)</f>
        <v>5.8004744432097001E-2</v>
      </c>
      <c r="F395" t="str">
        <f>VLOOKUP($C$3&amp;"_"&amp;$A395,ALL_UNIVARIATE!$A:$H,MATCH('2| Univariate'!F$7,ALL_UNIVARIATE!$A$1:$H$1,0),FALSE)</f>
        <v>WAGE</v>
      </c>
      <c r="G395">
        <f>VLOOKUP($C$3&amp;"_"&amp;$A395,ALL_UNIVARIATE!$A:$H,MATCH('2| Univariate'!G$7,ALL_UNIVARIATE!$A$1:$H$1,0),FALSE)</f>
        <v>-1</v>
      </c>
      <c r="H395">
        <f>VLOOKUP($C$3&amp;"_"&amp;$A395,ALL_UNIVARIATE!$A:$H,MATCH('2| Univariate'!H$7,ALL_UNIVARIATE!$A$1:$H$1,0),FALSE)</f>
        <v>1</v>
      </c>
    </row>
    <row r="396" spans="1:8" x14ac:dyDescent="0.25">
      <c r="A396" s="20">
        <v>389</v>
      </c>
      <c r="B396" t="str">
        <f>VLOOKUP($C$3&amp;"_"&amp;$A396,ALL_UNIVARIATE!$A:$H,MATCH('2| Univariate'!B$7,ALL_UNIVARIATE!$A$1:$H$1,0),FALSE)</f>
        <v>UMPR_L4Q</v>
      </c>
      <c r="C396" s="17">
        <f>VLOOKUP($C$3&amp;"_"&amp;$A396,ALL_UNIVARIATE!$A:$H,MATCH('2| Univariate'!C$7,ALL_UNIVARIATE!$A$1:$H$1,0),FALSE)</f>
        <v>-0.36312929136000199</v>
      </c>
      <c r="D396" s="17">
        <f>VLOOKUP($C$3&amp;"_"&amp;$A396,ALL_UNIVARIATE!$A:$H,MATCH('2| Univariate'!D$7,ALL_UNIVARIATE!$A$1:$H$1,0),FALSE)</f>
        <v>4.85707000070945E-2</v>
      </c>
      <c r="E396" s="10">
        <f>VLOOKUP($C$3&amp;"_"&amp;$A396,ALL_UNIVARIATE!$A:$H,MATCH('2| Univariate'!E$7,ALL_UNIVARIATE!$A$1:$H$1,0),FALSE)</f>
        <v>0.131862882243617</v>
      </c>
      <c r="F396" t="str">
        <f>VLOOKUP($C$3&amp;"_"&amp;$A396,ALL_UNIVARIATE!$A:$H,MATCH('2| Univariate'!F$7,ALL_UNIVARIATE!$A$1:$H$1,0),FALSE)</f>
        <v>UMPR</v>
      </c>
      <c r="G396">
        <f>VLOOKUP($C$3&amp;"_"&amp;$A396,ALL_UNIVARIATE!$A:$H,MATCH('2| Univariate'!G$7,ALL_UNIVARIATE!$A$1:$H$1,0),FALSE)</f>
        <v>1</v>
      </c>
      <c r="H396">
        <f>VLOOKUP($C$3&amp;"_"&amp;$A396,ALL_UNIVARIATE!$A:$H,MATCH('2| Univariate'!H$7,ALL_UNIVARIATE!$A$1:$H$1,0),FALSE)</f>
        <v>0</v>
      </c>
    </row>
    <row r="397" spans="1:8" x14ac:dyDescent="0.25">
      <c r="A397" s="20">
        <v>390</v>
      </c>
      <c r="B397" t="str">
        <f>VLOOKUP($C$3&amp;"_"&amp;$A397,ALL_UNIVARIATE!$A:$H,MATCH('2| Univariate'!B$7,ALL_UNIVARIATE!$A$1:$H$1,0),FALSE)</f>
        <v>UMPR_L3Q</v>
      </c>
      <c r="C397" s="17">
        <f>VLOOKUP($C$3&amp;"_"&amp;$A397,ALL_UNIVARIATE!$A:$H,MATCH('2| Univariate'!C$7,ALL_UNIVARIATE!$A$1:$H$1,0),FALSE)</f>
        <v>-0.38423888978361498</v>
      </c>
      <c r="D397" s="17">
        <f>VLOOKUP($C$3&amp;"_"&amp;$A397,ALL_UNIVARIATE!$A:$H,MATCH('2| Univariate'!D$7,ALL_UNIVARIATE!$A$1:$H$1,0),FALSE)</f>
        <v>3.6048777728536999E-2</v>
      </c>
      <c r="E397" s="10">
        <f>VLOOKUP($C$3&amp;"_"&amp;$A397,ALL_UNIVARIATE!$A:$H,MATCH('2| Univariate'!E$7,ALL_UNIVARIATE!$A$1:$H$1,0),FALSE)</f>
        <v>0.14763952442214501</v>
      </c>
      <c r="F397" t="str">
        <f>VLOOKUP($C$3&amp;"_"&amp;$A397,ALL_UNIVARIATE!$A:$H,MATCH('2| Univariate'!F$7,ALL_UNIVARIATE!$A$1:$H$1,0),FALSE)</f>
        <v>UMPR</v>
      </c>
      <c r="G397">
        <f>VLOOKUP($C$3&amp;"_"&amp;$A397,ALL_UNIVARIATE!$A:$H,MATCH('2| Univariate'!G$7,ALL_UNIVARIATE!$A$1:$H$1,0),FALSE)</f>
        <v>1</v>
      </c>
      <c r="H397">
        <f>VLOOKUP($C$3&amp;"_"&amp;$A397,ALL_UNIVARIATE!$A:$H,MATCH('2| Univariate'!H$7,ALL_UNIVARIATE!$A$1:$H$1,0),FALSE)</f>
        <v>0</v>
      </c>
    </row>
    <row r="398" spans="1:8" x14ac:dyDescent="0.25">
      <c r="A398" s="20">
        <v>391</v>
      </c>
      <c r="B398" t="str">
        <f>VLOOKUP($C$3&amp;"_"&amp;$A398,ALL_UNIVARIATE!$A:$H,MATCH('2| Univariate'!B$7,ALL_UNIVARIATE!$A$1:$H$1,0),FALSE)</f>
        <v>UMPR_L2Q</v>
      </c>
      <c r="C398" s="17">
        <f>VLOOKUP($C$3&amp;"_"&amp;$A398,ALL_UNIVARIATE!$A:$H,MATCH('2| Univariate'!C$7,ALL_UNIVARIATE!$A$1:$H$1,0),FALSE)</f>
        <v>-0.204141800690783</v>
      </c>
      <c r="D398" s="17">
        <f>VLOOKUP($C$3&amp;"_"&amp;$A398,ALL_UNIVARIATE!$A:$H,MATCH('2| Univariate'!D$7,ALL_UNIVARIATE!$A$1:$H$1,0),FALSE)</f>
        <v>0.27922357153391902</v>
      </c>
      <c r="E398" s="10">
        <f>VLOOKUP($C$3&amp;"_"&amp;$A398,ALL_UNIVARIATE!$A:$H,MATCH('2| Univariate'!E$7,ALL_UNIVARIATE!$A$1:$H$1,0),FALSE)</f>
        <v>4.1673874789275402E-2</v>
      </c>
      <c r="F398" t="str">
        <f>VLOOKUP($C$3&amp;"_"&amp;$A398,ALL_UNIVARIATE!$A:$H,MATCH('2| Univariate'!F$7,ALL_UNIVARIATE!$A$1:$H$1,0),FALSE)</f>
        <v>UMPR</v>
      </c>
      <c r="G398">
        <f>VLOOKUP($C$3&amp;"_"&amp;$A398,ALL_UNIVARIATE!$A:$H,MATCH('2| Univariate'!G$7,ALL_UNIVARIATE!$A$1:$H$1,0),FALSE)</f>
        <v>1</v>
      </c>
      <c r="H398">
        <f>VLOOKUP($C$3&amp;"_"&amp;$A398,ALL_UNIVARIATE!$A:$H,MATCH('2| Univariate'!H$7,ALL_UNIVARIATE!$A$1:$H$1,0),FALSE)</f>
        <v>0</v>
      </c>
    </row>
    <row r="399" spans="1:8" x14ac:dyDescent="0.25">
      <c r="A399" s="20">
        <v>392</v>
      </c>
      <c r="B399" t="str">
        <f>VLOOKUP($C$3&amp;"_"&amp;$A399,ALL_UNIVARIATE!$A:$H,MATCH('2| Univariate'!B$7,ALL_UNIVARIATE!$A$1:$H$1,0),FALSE)</f>
        <v>UMPR_L1Q</v>
      </c>
      <c r="C399" s="17">
        <f>VLOOKUP($C$3&amp;"_"&amp;$A399,ALL_UNIVARIATE!$A:$H,MATCH('2| Univariate'!C$7,ALL_UNIVARIATE!$A$1:$H$1,0),FALSE)</f>
        <v>-0.21405936622164301</v>
      </c>
      <c r="D399" s="17">
        <f>VLOOKUP($C$3&amp;"_"&amp;$A399,ALL_UNIVARIATE!$A:$H,MATCH('2| Univariate'!D$7,ALL_UNIVARIATE!$A$1:$H$1,0),FALSE)</f>
        <v>0.256015450898814</v>
      </c>
      <c r="E399" s="10">
        <f>VLOOKUP($C$3&amp;"_"&amp;$A399,ALL_UNIVARIATE!$A:$H,MATCH('2| Univariate'!E$7,ALL_UNIVARIATE!$A$1:$H$1,0),FALSE)</f>
        <v>4.58214122672118E-2</v>
      </c>
      <c r="F399" t="str">
        <f>VLOOKUP($C$3&amp;"_"&amp;$A399,ALL_UNIVARIATE!$A:$H,MATCH('2| Univariate'!F$7,ALL_UNIVARIATE!$A$1:$H$1,0),FALSE)</f>
        <v>UMPR</v>
      </c>
      <c r="G399">
        <f>VLOOKUP($C$3&amp;"_"&amp;$A399,ALL_UNIVARIATE!$A:$H,MATCH('2| Univariate'!G$7,ALL_UNIVARIATE!$A$1:$H$1,0),FALSE)</f>
        <v>1</v>
      </c>
      <c r="H399">
        <f>VLOOKUP($C$3&amp;"_"&amp;$A399,ALL_UNIVARIATE!$A:$H,MATCH('2| Univariate'!H$7,ALL_UNIVARIATE!$A$1:$H$1,0),FALSE)</f>
        <v>0</v>
      </c>
    </row>
    <row r="400" spans="1:8" x14ac:dyDescent="0.25">
      <c r="A400" s="20">
        <v>393</v>
      </c>
      <c r="B400" t="str">
        <f>VLOOKUP($C$3&amp;"_"&amp;$A400,ALL_UNIVARIATE!$A:$H,MATCH('2| Univariate'!B$7,ALL_UNIVARIATE!$A$1:$H$1,0),FALSE)</f>
        <v>RETS_L4Q</v>
      </c>
      <c r="C400" s="17">
        <f>VLOOKUP($C$3&amp;"_"&amp;$A400,ALL_UNIVARIATE!$A:$H,MATCH('2| Univariate'!C$7,ALL_UNIVARIATE!$A$1:$H$1,0),FALSE)</f>
        <v>-0.114185564132401</v>
      </c>
      <c r="D400" s="17">
        <f>VLOOKUP($C$3&amp;"_"&amp;$A400,ALL_UNIVARIATE!$A:$H,MATCH('2| Univariate'!D$7,ALL_UNIVARIATE!$A$1:$H$1,0),FALSE)</f>
        <v>0.54796290765624001</v>
      </c>
      <c r="E400" s="10">
        <f>VLOOKUP($C$3&amp;"_"&amp;$A400,ALL_UNIVARIATE!$A:$H,MATCH('2| Univariate'!E$7,ALL_UNIVARIATE!$A$1:$H$1,0),FALSE)</f>
        <v>1.3038343056235101E-2</v>
      </c>
      <c r="F400" t="str">
        <f>VLOOKUP($C$3&amp;"_"&amp;$A400,ALL_UNIVARIATE!$A:$H,MATCH('2| Univariate'!F$7,ALL_UNIVARIATE!$A$1:$H$1,0),FALSE)</f>
        <v>RETS</v>
      </c>
      <c r="G400">
        <f>VLOOKUP($C$3&amp;"_"&amp;$A400,ALL_UNIVARIATE!$A:$H,MATCH('2| Univariate'!G$7,ALL_UNIVARIATE!$A$1:$H$1,0),FALSE)</f>
        <v>-1</v>
      </c>
      <c r="H400">
        <f>VLOOKUP($C$3&amp;"_"&amp;$A400,ALL_UNIVARIATE!$A:$H,MATCH('2| Univariate'!H$7,ALL_UNIVARIATE!$A$1:$H$1,0),FALSE)</f>
        <v>1</v>
      </c>
    </row>
    <row r="401" spans="1:8" x14ac:dyDescent="0.25">
      <c r="A401" s="20">
        <v>394</v>
      </c>
      <c r="B401" t="str">
        <f>VLOOKUP($C$3&amp;"_"&amp;$A401,ALL_UNIVARIATE!$A:$H,MATCH('2| Univariate'!B$7,ALL_UNIVARIATE!$A$1:$H$1,0),FALSE)</f>
        <v>RETS_L3Q</v>
      </c>
      <c r="C401" s="17">
        <f>VLOOKUP($C$3&amp;"_"&amp;$A401,ALL_UNIVARIATE!$A:$H,MATCH('2| Univariate'!C$7,ALL_UNIVARIATE!$A$1:$H$1,0),FALSE)</f>
        <v>-0.17262856563974499</v>
      </c>
      <c r="D401" s="17">
        <f>VLOOKUP($C$3&amp;"_"&amp;$A401,ALL_UNIVARIATE!$A:$H,MATCH('2| Univariate'!D$7,ALL_UNIVARIATE!$A$1:$H$1,0),FALSE)</f>
        <v>0.36165104055281699</v>
      </c>
      <c r="E401" s="10">
        <f>VLOOKUP($C$3&amp;"_"&amp;$A401,ALL_UNIVARIATE!$A:$H,MATCH('2| Univariate'!E$7,ALL_UNIVARIATE!$A$1:$H$1,0),FALSE)</f>
        <v>2.98006216748356E-2</v>
      </c>
      <c r="F401" t="str">
        <f>VLOOKUP($C$3&amp;"_"&amp;$A401,ALL_UNIVARIATE!$A:$H,MATCH('2| Univariate'!F$7,ALL_UNIVARIATE!$A$1:$H$1,0),FALSE)</f>
        <v>RETS</v>
      </c>
      <c r="G401">
        <f>VLOOKUP($C$3&amp;"_"&amp;$A401,ALL_UNIVARIATE!$A:$H,MATCH('2| Univariate'!G$7,ALL_UNIVARIATE!$A$1:$H$1,0),FALSE)</f>
        <v>-1</v>
      </c>
      <c r="H401">
        <f>VLOOKUP($C$3&amp;"_"&amp;$A401,ALL_UNIVARIATE!$A:$H,MATCH('2| Univariate'!H$7,ALL_UNIVARIATE!$A$1:$H$1,0),FALSE)</f>
        <v>1</v>
      </c>
    </row>
    <row r="402" spans="1:8" x14ac:dyDescent="0.25">
      <c r="A402" s="20">
        <v>395</v>
      </c>
      <c r="B402" t="str">
        <f>VLOOKUP($C$3&amp;"_"&amp;$A402,ALL_UNIVARIATE!$A:$H,MATCH('2| Univariate'!B$7,ALL_UNIVARIATE!$A$1:$H$1,0),FALSE)</f>
        <v>RETS_L2Q</v>
      </c>
      <c r="C402" s="17">
        <f>VLOOKUP($C$3&amp;"_"&amp;$A402,ALL_UNIVARIATE!$A:$H,MATCH('2| Univariate'!C$7,ALL_UNIVARIATE!$A$1:$H$1,0),FALSE)</f>
        <v>-0.42657234770151797</v>
      </c>
      <c r="D402" s="17">
        <f>VLOOKUP($C$3&amp;"_"&amp;$A402,ALL_UNIVARIATE!$A:$H,MATCH('2| Univariate'!D$7,ALL_UNIVARIATE!$A$1:$H$1,0),FALSE)</f>
        <v>1.8736581938184799E-2</v>
      </c>
      <c r="E402" s="10">
        <f>VLOOKUP($C$3&amp;"_"&amp;$A402,ALL_UNIVARIATE!$A:$H,MATCH('2| Univariate'!E$7,ALL_UNIVARIATE!$A$1:$H$1,0),FALSE)</f>
        <v>0.18196396782358501</v>
      </c>
      <c r="F402" t="str">
        <f>VLOOKUP($C$3&amp;"_"&amp;$A402,ALL_UNIVARIATE!$A:$H,MATCH('2| Univariate'!F$7,ALL_UNIVARIATE!$A$1:$H$1,0),FALSE)</f>
        <v>RETS</v>
      </c>
      <c r="G402">
        <f>VLOOKUP($C$3&amp;"_"&amp;$A402,ALL_UNIVARIATE!$A:$H,MATCH('2| Univariate'!G$7,ALL_UNIVARIATE!$A$1:$H$1,0),FALSE)</f>
        <v>-1</v>
      </c>
      <c r="H402">
        <f>VLOOKUP($C$3&amp;"_"&amp;$A402,ALL_UNIVARIATE!$A:$H,MATCH('2| Univariate'!H$7,ALL_UNIVARIATE!$A$1:$H$1,0),FALSE)</f>
        <v>1</v>
      </c>
    </row>
    <row r="403" spans="1:8" x14ac:dyDescent="0.25">
      <c r="A403" s="20">
        <v>396</v>
      </c>
      <c r="B403" t="str">
        <f>VLOOKUP($C$3&amp;"_"&amp;$A403,ALL_UNIVARIATE!$A:$H,MATCH('2| Univariate'!B$7,ALL_UNIVARIATE!$A$1:$H$1,0),FALSE)</f>
        <v>RETS_L1Q</v>
      </c>
      <c r="C403" s="17">
        <f>VLOOKUP($C$3&amp;"_"&amp;$A403,ALL_UNIVARIATE!$A:$H,MATCH('2| Univariate'!C$7,ALL_UNIVARIATE!$A$1:$H$1,0),FALSE)</f>
        <v>-0.31157746862421498</v>
      </c>
      <c r="D403" s="17">
        <f>VLOOKUP($C$3&amp;"_"&amp;$A403,ALL_UNIVARIATE!$A:$H,MATCH('2| Univariate'!D$7,ALL_UNIVARIATE!$A$1:$H$1,0),FALSE)</f>
        <v>9.3722171694867601E-2</v>
      </c>
      <c r="E403" s="10">
        <f>VLOOKUP($C$3&amp;"_"&amp;$A403,ALL_UNIVARIATE!$A:$H,MATCH('2| Univariate'!E$7,ALL_UNIVARIATE!$A$1:$H$1,0),FALSE)</f>
        <v>9.7080518954273803E-2</v>
      </c>
      <c r="F403" t="str">
        <f>VLOOKUP($C$3&amp;"_"&amp;$A403,ALL_UNIVARIATE!$A:$H,MATCH('2| Univariate'!F$7,ALL_UNIVARIATE!$A$1:$H$1,0),FALSE)</f>
        <v>RETS</v>
      </c>
      <c r="G403">
        <f>VLOOKUP($C$3&amp;"_"&amp;$A403,ALL_UNIVARIATE!$A:$H,MATCH('2| Univariate'!G$7,ALL_UNIVARIATE!$A$1:$H$1,0),FALSE)</f>
        <v>-1</v>
      </c>
      <c r="H403">
        <f>VLOOKUP($C$3&amp;"_"&amp;$A403,ALL_UNIVARIATE!$A:$H,MATCH('2| Univariate'!H$7,ALL_UNIVARIATE!$A$1:$H$1,0),FALSE)</f>
        <v>1</v>
      </c>
    </row>
    <row r="404" spans="1:8" x14ac:dyDescent="0.25">
      <c r="A404" s="20">
        <v>397</v>
      </c>
      <c r="B404" t="str">
        <f>VLOOKUP($C$3&amp;"_"&amp;$A404,ALL_UNIVARIATE!$A:$H,MATCH('2| Univariate'!B$7,ALL_UNIVARIATE!$A$1:$H$1,0),FALSE)</f>
        <v>PRII_L4Q</v>
      </c>
      <c r="C404" s="17">
        <f>VLOOKUP($C$3&amp;"_"&amp;$A404,ALL_UNIVARIATE!$A:$H,MATCH('2| Univariate'!C$7,ALL_UNIVARIATE!$A$1:$H$1,0),FALSE)</f>
        <v>3.2582222264662002E-2</v>
      </c>
      <c r="D404" s="17">
        <f>VLOOKUP($C$3&amp;"_"&amp;$A404,ALL_UNIVARIATE!$A:$H,MATCH('2| Univariate'!D$7,ALL_UNIVARIATE!$A$1:$H$1,0),FALSE)</f>
        <v>0.86428490969930105</v>
      </c>
      <c r="E404" s="10">
        <f>VLOOKUP($C$3&amp;"_"&amp;$A404,ALL_UNIVARIATE!$A:$H,MATCH('2| Univariate'!E$7,ALL_UNIVARIATE!$A$1:$H$1,0),FALSE)</f>
        <v>1.0616012077038E-3</v>
      </c>
      <c r="F404" t="str">
        <f>VLOOKUP($C$3&amp;"_"&amp;$A404,ALL_UNIVARIATE!$A:$H,MATCH('2| Univariate'!F$7,ALL_UNIVARIATE!$A$1:$H$1,0),FALSE)</f>
        <v>PRII</v>
      </c>
      <c r="G404">
        <f>VLOOKUP($C$3&amp;"_"&amp;$A404,ALL_UNIVARIATE!$A:$H,MATCH('2| Univariate'!G$7,ALL_UNIVARIATE!$A$1:$H$1,0),FALSE)</f>
        <v>-1</v>
      </c>
      <c r="H404">
        <f>VLOOKUP($C$3&amp;"_"&amp;$A404,ALL_UNIVARIATE!$A:$H,MATCH('2| Univariate'!H$7,ALL_UNIVARIATE!$A$1:$H$1,0),FALSE)</f>
        <v>0</v>
      </c>
    </row>
    <row r="405" spans="1:8" x14ac:dyDescent="0.25">
      <c r="A405" s="20">
        <v>398</v>
      </c>
      <c r="B405" t="str">
        <f>VLOOKUP($C$3&amp;"_"&amp;$A405,ALL_UNIVARIATE!$A:$H,MATCH('2| Univariate'!B$7,ALL_UNIVARIATE!$A$1:$H$1,0),FALSE)</f>
        <v>PRII_L3Q</v>
      </c>
      <c r="C405" s="17">
        <f>VLOOKUP($C$3&amp;"_"&amp;$A405,ALL_UNIVARIATE!$A:$H,MATCH('2| Univariate'!C$7,ALL_UNIVARIATE!$A$1:$H$1,0),FALSE)</f>
        <v>-0.10939834210782499</v>
      </c>
      <c r="D405" s="17">
        <f>VLOOKUP($C$3&amp;"_"&amp;$A405,ALL_UNIVARIATE!$A:$H,MATCH('2| Univariate'!D$7,ALL_UNIVARIATE!$A$1:$H$1,0),FALSE)</f>
        <v>0.56497333507246705</v>
      </c>
      <c r="E405" s="10">
        <f>VLOOKUP($C$3&amp;"_"&amp;$A405,ALL_UNIVARIATE!$A:$H,MATCH('2| Univariate'!E$7,ALL_UNIVARIATE!$A$1:$H$1,0),FALSE)</f>
        <v>1.1967997255940801E-2</v>
      </c>
      <c r="F405" t="str">
        <f>VLOOKUP($C$3&amp;"_"&amp;$A405,ALL_UNIVARIATE!$A:$H,MATCH('2| Univariate'!F$7,ALL_UNIVARIATE!$A$1:$H$1,0),FALSE)</f>
        <v>PRII</v>
      </c>
      <c r="G405">
        <f>VLOOKUP($C$3&amp;"_"&amp;$A405,ALL_UNIVARIATE!$A:$H,MATCH('2| Univariate'!G$7,ALL_UNIVARIATE!$A$1:$H$1,0),FALSE)</f>
        <v>-1</v>
      </c>
      <c r="H405">
        <f>VLOOKUP($C$3&amp;"_"&amp;$A405,ALL_UNIVARIATE!$A:$H,MATCH('2| Univariate'!H$7,ALL_UNIVARIATE!$A$1:$H$1,0),FALSE)</f>
        <v>1</v>
      </c>
    </row>
    <row r="406" spans="1:8" x14ac:dyDescent="0.25">
      <c r="A406" s="20">
        <v>399</v>
      </c>
      <c r="B406" t="str">
        <f>VLOOKUP($C$3&amp;"_"&amp;$A406,ALL_UNIVARIATE!$A:$H,MATCH('2| Univariate'!B$7,ALL_UNIVARIATE!$A$1:$H$1,0),FALSE)</f>
        <v>PRII_L2Q</v>
      </c>
      <c r="C406" s="17">
        <f>VLOOKUP($C$3&amp;"_"&amp;$A406,ALL_UNIVARIATE!$A:$H,MATCH('2| Univariate'!C$7,ALL_UNIVARIATE!$A$1:$H$1,0),FALSE)</f>
        <v>-0.30584440291510601</v>
      </c>
      <c r="D406" s="17">
        <f>VLOOKUP($C$3&amp;"_"&amp;$A406,ALL_UNIVARIATE!$A:$H,MATCH('2| Univariate'!D$7,ALL_UNIVARIATE!$A$1:$H$1,0),FALSE)</f>
        <v>0.100247460611375</v>
      </c>
      <c r="E406" s="10">
        <f>VLOOKUP($C$3&amp;"_"&amp;$A406,ALL_UNIVARIATE!$A:$H,MATCH('2| Univariate'!E$7,ALL_UNIVARIATE!$A$1:$H$1,0),FALSE)</f>
        <v>9.3540798794498198E-2</v>
      </c>
      <c r="F406" t="str">
        <f>VLOOKUP($C$3&amp;"_"&amp;$A406,ALL_UNIVARIATE!$A:$H,MATCH('2| Univariate'!F$7,ALL_UNIVARIATE!$A$1:$H$1,0),FALSE)</f>
        <v>PRII</v>
      </c>
      <c r="G406">
        <f>VLOOKUP($C$3&amp;"_"&amp;$A406,ALL_UNIVARIATE!$A:$H,MATCH('2| Univariate'!G$7,ALL_UNIVARIATE!$A$1:$H$1,0),FALSE)</f>
        <v>-1</v>
      </c>
      <c r="H406">
        <f>VLOOKUP($C$3&amp;"_"&amp;$A406,ALL_UNIVARIATE!$A:$H,MATCH('2| Univariate'!H$7,ALL_UNIVARIATE!$A$1:$H$1,0),FALSE)</f>
        <v>1</v>
      </c>
    </row>
    <row r="407" spans="1:8" x14ac:dyDescent="0.25">
      <c r="A407" s="20">
        <v>400</v>
      </c>
      <c r="B407" t="str">
        <f>VLOOKUP($C$3&amp;"_"&amp;$A407,ALL_UNIVARIATE!$A:$H,MATCH('2| Univariate'!B$7,ALL_UNIVARIATE!$A$1:$H$1,0),FALSE)</f>
        <v>PRII_L1Q</v>
      </c>
      <c r="C407" s="17">
        <f>VLOOKUP($C$3&amp;"_"&amp;$A407,ALL_UNIVARIATE!$A:$H,MATCH('2| Univariate'!C$7,ALL_UNIVARIATE!$A$1:$H$1,0),FALSE)</f>
        <v>-0.202092286356125</v>
      </c>
      <c r="D407" s="17">
        <f>VLOOKUP($C$3&amp;"_"&amp;$A407,ALL_UNIVARIATE!$A:$H,MATCH('2| Univariate'!D$7,ALL_UNIVARIATE!$A$1:$H$1,0),FALSE)</f>
        <v>0.28418292115119398</v>
      </c>
      <c r="E407" s="10">
        <f>VLOOKUP($C$3&amp;"_"&amp;$A407,ALL_UNIVARIATE!$A:$H,MATCH('2| Univariate'!E$7,ALL_UNIVARIATE!$A$1:$H$1,0),FALSE)</f>
        <v>4.08412922046461E-2</v>
      </c>
      <c r="F407" t="str">
        <f>VLOOKUP($C$3&amp;"_"&amp;$A407,ALL_UNIVARIATE!$A:$H,MATCH('2| Univariate'!F$7,ALL_UNIVARIATE!$A$1:$H$1,0),FALSE)</f>
        <v>PRII</v>
      </c>
      <c r="G407">
        <f>VLOOKUP($C$3&amp;"_"&amp;$A407,ALL_UNIVARIATE!$A:$H,MATCH('2| Univariate'!G$7,ALL_UNIVARIATE!$A$1:$H$1,0),FALSE)</f>
        <v>-1</v>
      </c>
      <c r="H407">
        <f>VLOOKUP($C$3&amp;"_"&amp;$A407,ALL_UNIVARIATE!$A:$H,MATCH('2| Univariate'!H$7,ALL_UNIVARIATE!$A$1:$H$1,0),FALSE)</f>
        <v>1</v>
      </c>
    </row>
    <row r="408" spans="1:8" x14ac:dyDescent="0.25">
      <c r="A408" s="20">
        <v>401</v>
      </c>
      <c r="B408" t="str">
        <f>VLOOKUP($C$3&amp;"_"&amp;$A408,ALL_UNIVARIATE!$A:$H,MATCH('2| Univariate'!B$7,ALL_UNIVARIATE!$A$1:$H$1,0),FALSE)</f>
        <v>PRIC_L4Q</v>
      </c>
      <c r="C408" s="17">
        <f>VLOOKUP($C$3&amp;"_"&amp;$A408,ALL_UNIVARIATE!$A:$H,MATCH('2| Univariate'!C$7,ALL_UNIVARIATE!$A$1:$H$1,0),FALSE)</f>
        <v>-0.34247726920143501</v>
      </c>
      <c r="D408" s="17">
        <f>VLOOKUP($C$3&amp;"_"&amp;$A408,ALL_UNIVARIATE!$A:$H,MATCH('2| Univariate'!D$7,ALL_UNIVARIATE!$A$1:$H$1,0),FALSE)</f>
        <v>6.3940899141873397E-2</v>
      </c>
      <c r="E408" s="10">
        <f>VLOOKUP($C$3&amp;"_"&amp;$A408,ALL_UNIVARIATE!$A:$H,MATCH('2| Univariate'!E$7,ALL_UNIVARIATE!$A$1:$H$1,0),FALSE)</f>
        <v>0.117290679919672</v>
      </c>
      <c r="F408" t="str">
        <f>VLOOKUP($C$3&amp;"_"&amp;$A408,ALL_UNIVARIATE!$A:$H,MATCH('2| Univariate'!F$7,ALL_UNIVARIATE!$A$1:$H$1,0),FALSE)</f>
        <v>PRIC</v>
      </c>
      <c r="G408">
        <f>VLOOKUP($C$3&amp;"_"&amp;$A408,ALL_UNIVARIATE!$A:$H,MATCH('2| Univariate'!G$7,ALL_UNIVARIATE!$A$1:$H$1,0),FALSE)</f>
        <v>-1</v>
      </c>
      <c r="H408">
        <f>VLOOKUP($C$3&amp;"_"&amp;$A408,ALL_UNIVARIATE!$A:$H,MATCH('2| Univariate'!H$7,ALL_UNIVARIATE!$A$1:$H$1,0),FALSE)</f>
        <v>1</v>
      </c>
    </row>
    <row r="409" spans="1:8" x14ac:dyDescent="0.25">
      <c r="A409" s="20">
        <v>402</v>
      </c>
      <c r="B409" t="str">
        <f>VLOOKUP($C$3&amp;"_"&amp;$A409,ALL_UNIVARIATE!$A:$H,MATCH('2| Univariate'!B$7,ALL_UNIVARIATE!$A$1:$H$1,0),FALSE)</f>
        <v>PRIC_L3Q</v>
      </c>
      <c r="C409" s="17">
        <f>VLOOKUP($C$3&amp;"_"&amp;$A409,ALL_UNIVARIATE!$A:$H,MATCH('2| Univariate'!C$7,ALL_UNIVARIATE!$A$1:$H$1,0),FALSE)</f>
        <v>-0.244682392129522</v>
      </c>
      <c r="D409" s="17">
        <f>VLOOKUP($C$3&amp;"_"&amp;$A409,ALL_UNIVARIATE!$A:$H,MATCH('2| Univariate'!D$7,ALL_UNIVARIATE!$A$1:$H$1,0),FALSE)</f>
        <v>0.192524284502334</v>
      </c>
      <c r="E409" s="10">
        <f>VLOOKUP($C$3&amp;"_"&amp;$A409,ALL_UNIVARIATE!$A:$H,MATCH('2| Univariate'!E$7,ALL_UNIVARIATE!$A$1:$H$1,0),FALSE)</f>
        <v>5.9869473018225199E-2</v>
      </c>
      <c r="F409" t="str">
        <f>VLOOKUP($C$3&amp;"_"&amp;$A409,ALL_UNIVARIATE!$A:$H,MATCH('2| Univariate'!F$7,ALL_UNIVARIATE!$A$1:$H$1,0),FALSE)</f>
        <v>PRIC</v>
      </c>
      <c r="G409">
        <f>VLOOKUP($C$3&amp;"_"&amp;$A409,ALL_UNIVARIATE!$A:$H,MATCH('2| Univariate'!G$7,ALL_UNIVARIATE!$A$1:$H$1,0),FALSE)</f>
        <v>-1</v>
      </c>
      <c r="H409">
        <f>VLOOKUP($C$3&amp;"_"&amp;$A409,ALL_UNIVARIATE!$A:$H,MATCH('2| Univariate'!H$7,ALL_UNIVARIATE!$A$1:$H$1,0),FALSE)</f>
        <v>1</v>
      </c>
    </row>
    <row r="410" spans="1:8" x14ac:dyDescent="0.25">
      <c r="A410" s="20">
        <v>403</v>
      </c>
      <c r="B410" t="str">
        <f>VLOOKUP($C$3&amp;"_"&amp;$A410,ALL_UNIVARIATE!$A:$H,MATCH('2| Univariate'!B$7,ALL_UNIVARIATE!$A$1:$H$1,0),FALSE)</f>
        <v>PRIC_L2Q</v>
      </c>
      <c r="C410" s="17">
        <f>VLOOKUP($C$3&amp;"_"&amp;$A410,ALL_UNIVARIATE!$A:$H,MATCH('2| Univariate'!C$7,ALL_UNIVARIATE!$A$1:$H$1,0),FALSE)</f>
        <v>-0.32939437003477001</v>
      </c>
      <c r="D410" s="17">
        <f>VLOOKUP($C$3&amp;"_"&amp;$A410,ALL_UNIVARIATE!$A:$H,MATCH('2| Univariate'!D$7,ALL_UNIVARIATE!$A$1:$H$1,0),FALSE)</f>
        <v>7.5488080648594705E-2</v>
      </c>
      <c r="E410" s="10">
        <f>VLOOKUP($C$3&amp;"_"&amp;$A410,ALL_UNIVARIATE!$A:$H,MATCH('2| Univariate'!E$7,ALL_UNIVARIATE!$A$1:$H$1,0),FALSE)</f>
        <v>0.10850065101060299</v>
      </c>
      <c r="F410" t="str">
        <f>VLOOKUP($C$3&amp;"_"&amp;$A410,ALL_UNIVARIATE!$A:$H,MATCH('2| Univariate'!F$7,ALL_UNIVARIATE!$A$1:$H$1,0),FALSE)</f>
        <v>PRIC</v>
      </c>
      <c r="G410">
        <f>VLOOKUP($C$3&amp;"_"&amp;$A410,ALL_UNIVARIATE!$A:$H,MATCH('2| Univariate'!G$7,ALL_UNIVARIATE!$A$1:$H$1,0),FALSE)</f>
        <v>-1</v>
      </c>
      <c r="H410">
        <f>VLOOKUP($C$3&amp;"_"&amp;$A410,ALL_UNIVARIATE!$A:$H,MATCH('2| Univariate'!H$7,ALL_UNIVARIATE!$A$1:$H$1,0),FALSE)</f>
        <v>1</v>
      </c>
    </row>
    <row r="411" spans="1:8" x14ac:dyDescent="0.25">
      <c r="A411" s="20">
        <v>404</v>
      </c>
      <c r="B411" t="str">
        <f>VLOOKUP($C$3&amp;"_"&amp;$A411,ALL_UNIVARIATE!$A:$H,MATCH('2| Univariate'!B$7,ALL_UNIVARIATE!$A$1:$H$1,0),FALSE)</f>
        <v>PRIC_L1Q</v>
      </c>
      <c r="C411" s="17">
        <f>VLOOKUP($C$3&amp;"_"&amp;$A411,ALL_UNIVARIATE!$A:$H,MATCH('2| Univariate'!C$7,ALL_UNIVARIATE!$A$1:$H$1,0),FALSE)</f>
        <v>-0.135985258608364</v>
      </c>
      <c r="D411" s="17">
        <f>VLOOKUP($C$3&amp;"_"&amp;$A411,ALL_UNIVARIATE!$A:$H,MATCH('2| Univariate'!D$7,ALL_UNIVARIATE!$A$1:$H$1,0),FALSE)</f>
        <v>0.473675164070261</v>
      </c>
      <c r="E411" s="10">
        <f>VLOOKUP($C$3&amp;"_"&amp;$A411,ALL_UNIVARIATE!$A:$H,MATCH('2| Univariate'!E$7,ALL_UNIVARIATE!$A$1:$H$1,0),FALSE)</f>
        <v>1.8491990558783901E-2</v>
      </c>
      <c r="F411" t="str">
        <f>VLOOKUP($C$3&amp;"_"&amp;$A411,ALL_UNIVARIATE!$A:$H,MATCH('2| Univariate'!F$7,ALL_UNIVARIATE!$A$1:$H$1,0),FALSE)</f>
        <v>PRIC</v>
      </c>
      <c r="G411">
        <f>VLOOKUP($C$3&amp;"_"&amp;$A411,ALL_UNIVARIATE!$A:$H,MATCH('2| Univariate'!G$7,ALL_UNIVARIATE!$A$1:$H$1,0),FALSE)</f>
        <v>-1</v>
      </c>
      <c r="H411">
        <f>VLOOKUP($C$3&amp;"_"&amp;$A411,ALL_UNIVARIATE!$A:$H,MATCH('2| Univariate'!H$7,ALL_UNIVARIATE!$A$1:$H$1,0),FALSE)</f>
        <v>1</v>
      </c>
    </row>
    <row r="412" spans="1:8" x14ac:dyDescent="0.25">
      <c r="A412" s="20">
        <v>405</v>
      </c>
      <c r="B412" t="str">
        <f>VLOOKUP($C$3&amp;"_"&amp;$A412,ALL_UNIVARIATE!$A:$H,MATCH('2| Univariate'!B$7,ALL_UNIVARIATE!$A$1:$H$1,0),FALSE)</f>
        <v>CPI_L4Q</v>
      </c>
      <c r="C412" s="17">
        <f>VLOOKUP($C$3&amp;"_"&amp;$A412,ALL_UNIVARIATE!$A:$H,MATCH('2| Univariate'!C$7,ALL_UNIVARIATE!$A$1:$H$1,0),FALSE)</f>
        <v>-8.1326327500942E-2</v>
      </c>
      <c r="D412" s="17">
        <f>VLOOKUP($C$3&amp;"_"&amp;$A412,ALL_UNIVARIATE!$A:$H,MATCH('2| Univariate'!D$7,ALL_UNIVARIATE!$A$1:$H$1,0),FALSE)</f>
        <v>0.66921618226179402</v>
      </c>
      <c r="E412" s="10">
        <f>VLOOKUP($C$3&amp;"_"&amp;$A412,ALL_UNIVARIATE!$A:$H,MATCH('2| Univariate'!E$7,ALL_UNIVARIATE!$A$1:$H$1,0),FALSE)</f>
        <v>6.6139715447907001E-3</v>
      </c>
      <c r="F412" t="str">
        <f>VLOOKUP($C$3&amp;"_"&amp;$A412,ALL_UNIVARIATE!$A:$H,MATCH('2| Univariate'!F$7,ALL_UNIVARIATE!$A$1:$H$1,0),FALSE)</f>
        <v>CPI</v>
      </c>
      <c r="G412">
        <f>VLOOKUP($C$3&amp;"_"&amp;$A412,ALL_UNIVARIATE!$A:$H,MATCH('2| Univariate'!G$7,ALL_UNIVARIATE!$A$1:$H$1,0),FALSE)</f>
        <v>1</v>
      </c>
      <c r="H412">
        <f>VLOOKUP($C$3&amp;"_"&amp;$A412,ALL_UNIVARIATE!$A:$H,MATCH('2| Univariate'!H$7,ALL_UNIVARIATE!$A$1:$H$1,0),FALSE)</f>
        <v>0</v>
      </c>
    </row>
    <row r="413" spans="1:8" x14ac:dyDescent="0.25">
      <c r="A413" s="20">
        <v>406</v>
      </c>
      <c r="B413" t="str">
        <f>VLOOKUP($C$3&amp;"_"&amp;$A413,ALL_UNIVARIATE!$A:$H,MATCH('2| Univariate'!B$7,ALL_UNIVARIATE!$A$1:$H$1,0),FALSE)</f>
        <v>CPI_L3Q</v>
      </c>
      <c r="C413" s="17">
        <f>VLOOKUP($C$3&amp;"_"&amp;$A413,ALL_UNIVARIATE!$A:$H,MATCH('2| Univariate'!C$7,ALL_UNIVARIATE!$A$1:$H$1,0),FALSE)</f>
        <v>-0.100057768978602</v>
      </c>
      <c r="D413" s="17">
        <f>VLOOKUP($C$3&amp;"_"&amp;$A413,ALL_UNIVARIATE!$A:$H,MATCH('2| Univariate'!D$7,ALL_UNIVARIATE!$A$1:$H$1,0),FALSE)</f>
        <v>0.59883591158791705</v>
      </c>
      <c r="E413" s="10">
        <f>VLOOKUP($C$3&amp;"_"&amp;$A413,ALL_UNIVARIATE!$A:$H,MATCH('2| Univariate'!E$7,ALL_UNIVARIATE!$A$1:$H$1,0),FALSE)</f>
        <v>1.0011557132975499E-2</v>
      </c>
      <c r="F413" t="str">
        <f>VLOOKUP($C$3&amp;"_"&amp;$A413,ALL_UNIVARIATE!$A:$H,MATCH('2| Univariate'!F$7,ALL_UNIVARIATE!$A$1:$H$1,0),FALSE)</f>
        <v>CPI</v>
      </c>
      <c r="G413">
        <f>VLOOKUP($C$3&amp;"_"&amp;$A413,ALL_UNIVARIATE!$A:$H,MATCH('2| Univariate'!G$7,ALL_UNIVARIATE!$A$1:$H$1,0),FALSE)</f>
        <v>1</v>
      </c>
      <c r="H413">
        <f>VLOOKUP($C$3&amp;"_"&amp;$A413,ALL_UNIVARIATE!$A:$H,MATCH('2| Univariate'!H$7,ALL_UNIVARIATE!$A$1:$H$1,0),FALSE)</f>
        <v>0</v>
      </c>
    </row>
    <row r="414" spans="1:8" x14ac:dyDescent="0.25">
      <c r="A414" s="20">
        <v>407</v>
      </c>
      <c r="B414" t="str">
        <f>VLOOKUP($C$3&amp;"_"&amp;$A414,ALL_UNIVARIATE!$A:$H,MATCH('2| Univariate'!B$7,ALL_UNIVARIATE!$A$1:$H$1,0),FALSE)</f>
        <v>CPI_L2Q</v>
      </c>
      <c r="C414" s="17">
        <f>VLOOKUP($C$3&amp;"_"&amp;$A414,ALL_UNIVARIATE!$A:$H,MATCH('2| Univariate'!C$7,ALL_UNIVARIATE!$A$1:$H$1,0),FALSE)</f>
        <v>-0.13294151035228599</v>
      </c>
      <c r="D414" s="17">
        <f>VLOOKUP($C$3&amp;"_"&amp;$A414,ALL_UNIVARIATE!$A:$H,MATCH('2| Univariate'!D$7,ALL_UNIVARIATE!$A$1:$H$1,0),FALSE)</f>
        <v>0.48372214529026197</v>
      </c>
      <c r="E414" s="10">
        <f>VLOOKUP($C$3&amp;"_"&amp;$A414,ALL_UNIVARIATE!$A:$H,MATCH('2| Univariate'!E$7,ALL_UNIVARIATE!$A$1:$H$1,0),FALSE)</f>
        <v>1.7673445174747001E-2</v>
      </c>
      <c r="F414" t="str">
        <f>VLOOKUP($C$3&amp;"_"&amp;$A414,ALL_UNIVARIATE!$A:$H,MATCH('2| Univariate'!F$7,ALL_UNIVARIATE!$A$1:$H$1,0),FALSE)</f>
        <v>CPI</v>
      </c>
      <c r="G414">
        <f>VLOOKUP($C$3&amp;"_"&amp;$A414,ALL_UNIVARIATE!$A:$H,MATCH('2| Univariate'!G$7,ALL_UNIVARIATE!$A$1:$H$1,0),FALSE)</f>
        <v>1</v>
      </c>
      <c r="H414">
        <f>VLOOKUP($C$3&amp;"_"&amp;$A414,ALL_UNIVARIATE!$A:$H,MATCH('2| Univariate'!H$7,ALL_UNIVARIATE!$A$1:$H$1,0),FALSE)</f>
        <v>0</v>
      </c>
    </row>
    <row r="415" spans="1:8" x14ac:dyDescent="0.25">
      <c r="A415" s="20">
        <v>408</v>
      </c>
      <c r="B415" t="str">
        <f>VLOOKUP($C$3&amp;"_"&amp;$A415,ALL_UNIVARIATE!$A:$H,MATCH('2| Univariate'!B$7,ALL_UNIVARIATE!$A$1:$H$1,0),FALSE)</f>
        <v>CPI_L1Q</v>
      </c>
      <c r="C415" s="17">
        <f>VLOOKUP($C$3&amp;"_"&amp;$A415,ALL_UNIVARIATE!$A:$H,MATCH('2| Univariate'!C$7,ALL_UNIVARIATE!$A$1:$H$1,0),FALSE)</f>
        <v>-0.14576215464721601</v>
      </c>
      <c r="D415" s="17">
        <f>VLOOKUP($C$3&amp;"_"&amp;$A415,ALL_UNIVARIATE!$A:$H,MATCH('2| Univariate'!D$7,ALL_UNIVARIATE!$A$1:$H$1,0),FALSE)</f>
        <v>0.442150588652515</v>
      </c>
      <c r="E415" s="10">
        <f>VLOOKUP($C$3&amp;"_"&amp;$A415,ALL_UNIVARIATE!$A:$H,MATCH('2| Univariate'!E$7,ALL_UNIVARIATE!$A$1:$H$1,0),FALSE)</f>
        <v>2.1246605727399299E-2</v>
      </c>
      <c r="F415" t="str">
        <f>VLOOKUP($C$3&amp;"_"&amp;$A415,ALL_UNIVARIATE!$A:$H,MATCH('2| Univariate'!F$7,ALL_UNIVARIATE!$A$1:$H$1,0),FALSE)</f>
        <v>CPI</v>
      </c>
      <c r="G415">
        <f>VLOOKUP($C$3&amp;"_"&amp;$A415,ALL_UNIVARIATE!$A:$H,MATCH('2| Univariate'!G$7,ALL_UNIVARIATE!$A$1:$H$1,0),FALSE)</f>
        <v>1</v>
      </c>
      <c r="H415">
        <f>VLOOKUP($C$3&amp;"_"&amp;$A415,ALL_UNIVARIATE!$A:$H,MATCH('2| Univariate'!H$7,ALL_UNIVARIATE!$A$1:$H$1,0),FALSE)</f>
        <v>0</v>
      </c>
    </row>
    <row r="416" spans="1:8" x14ac:dyDescent="0.25">
      <c r="A416" s="20">
        <v>409</v>
      </c>
      <c r="B416" t="str">
        <f>VLOOKUP($C$3&amp;"_"&amp;$A416,ALL_UNIVARIATE!$A:$H,MATCH('2| Univariate'!B$7,ALL_UNIVARIATE!$A$1:$H$1,0),FALSE)</f>
        <v>SET_L4Q</v>
      </c>
      <c r="C416" s="17">
        <f>VLOOKUP($C$3&amp;"_"&amp;$A416,ALL_UNIVARIATE!$A:$H,MATCH('2| Univariate'!C$7,ALL_UNIVARIATE!$A$1:$H$1,0),FALSE)</f>
        <v>1.7146980440910001E-4</v>
      </c>
      <c r="D416" s="17">
        <f>VLOOKUP($C$3&amp;"_"&amp;$A416,ALL_UNIVARIATE!$A:$H,MATCH('2| Univariate'!D$7,ALL_UNIVARIATE!$A$1:$H$1,0),FALSE)</f>
        <v>0.99928248684474696</v>
      </c>
      <c r="E416" s="10">
        <f>VLOOKUP($C$3&amp;"_"&amp;$A416,ALL_UNIVARIATE!$A:$H,MATCH('2| Univariate'!E$7,ALL_UNIVARIATE!$A$1:$H$1,0),FALSE)</f>
        <v>2.9401893808511599E-8</v>
      </c>
      <c r="F416" t="str">
        <f>VLOOKUP($C$3&amp;"_"&amp;$A416,ALL_UNIVARIATE!$A:$H,MATCH('2| Univariate'!F$7,ALL_UNIVARIATE!$A$1:$H$1,0),FALSE)</f>
        <v>SET</v>
      </c>
      <c r="G416">
        <f>VLOOKUP($C$3&amp;"_"&amp;$A416,ALL_UNIVARIATE!$A:$H,MATCH('2| Univariate'!G$7,ALL_UNIVARIATE!$A$1:$H$1,0),FALSE)</f>
        <v>-1</v>
      </c>
      <c r="H416">
        <f>VLOOKUP($C$3&amp;"_"&amp;$A416,ALL_UNIVARIATE!$A:$H,MATCH('2| Univariate'!H$7,ALL_UNIVARIATE!$A$1:$H$1,0),FALSE)</f>
        <v>0</v>
      </c>
    </row>
    <row r="417" spans="1:8" x14ac:dyDescent="0.25">
      <c r="A417" s="20">
        <v>410</v>
      </c>
      <c r="B417" t="str">
        <f>VLOOKUP($C$3&amp;"_"&amp;$A417,ALL_UNIVARIATE!$A:$H,MATCH('2| Univariate'!B$7,ALL_UNIVARIATE!$A$1:$H$1,0),FALSE)</f>
        <v>SET_L3Q</v>
      </c>
      <c r="C417" s="17">
        <f>VLOOKUP($C$3&amp;"_"&amp;$A417,ALL_UNIVARIATE!$A:$H,MATCH('2| Univariate'!C$7,ALL_UNIVARIATE!$A$1:$H$1,0),FALSE)</f>
        <v>-0.28572055710807598</v>
      </c>
      <c r="D417" s="17">
        <f>VLOOKUP($C$3&amp;"_"&amp;$A417,ALL_UNIVARIATE!$A:$H,MATCH('2| Univariate'!D$7,ALL_UNIVARIATE!$A$1:$H$1,0),FALSE)</f>
        <v>0.125876406216928</v>
      </c>
      <c r="E417" s="10">
        <f>VLOOKUP($C$3&amp;"_"&amp;$A417,ALL_UNIVARIATE!$A:$H,MATCH('2| Univariate'!E$7,ALL_UNIVARIATE!$A$1:$H$1,0),FALSE)</f>
        <v>8.1636236754149397E-2</v>
      </c>
      <c r="F417" t="str">
        <f>VLOOKUP($C$3&amp;"_"&amp;$A417,ALL_UNIVARIATE!$A:$H,MATCH('2| Univariate'!F$7,ALL_UNIVARIATE!$A$1:$H$1,0),FALSE)</f>
        <v>SET</v>
      </c>
      <c r="G417">
        <f>VLOOKUP($C$3&amp;"_"&amp;$A417,ALL_UNIVARIATE!$A:$H,MATCH('2| Univariate'!G$7,ALL_UNIVARIATE!$A$1:$H$1,0),FALSE)</f>
        <v>-1</v>
      </c>
      <c r="H417">
        <f>VLOOKUP($C$3&amp;"_"&amp;$A417,ALL_UNIVARIATE!$A:$H,MATCH('2| Univariate'!H$7,ALL_UNIVARIATE!$A$1:$H$1,0),FALSE)</f>
        <v>1</v>
      </c>
    </row>
    <row r="418" spans="1:8" x14ac:dyDescent="0.25">
      <c r="A418" s="20">
        <v>411</v>
      </c>
      <c r="B418" t="str">
        <f>VLOOKUP($C$3&amp;"_"&amp;$A418,ALL_UNIVARIATE!$A:$H,MATCH('2| Univariate'!B$7,ALL_UNIVARIATE!$A$1:$H$1,0),FALSE)</f>
        <v>SET_L2Q</v>
      </c>
      <c r="C418" s="17">
        <f>VLOOKUP($C$3&amp;"_"&amp;$A418,ALL_UNIVARIATE!$A:$H,MATCH('2| Univariate'!C$7,ALL_UNIVARIATE!$A$1:$H$1,0),FALSE)</f>
        <v>-0.222881628763161</v>
      </c>
      <c r="D418" s="17">
        <f>VLOOKUP($C$3&amp;"_"&amp;$A418,ALL_UNIVARIATE!$A:$H,MATCH('2| Univariate'!D$7,ALL_UNIVARIATE!$A$1:$H$1,0),FALSE)</f>
        <v>0.23646687211689499</v>
      </c>
      <c r="E418" s="10">
        <f>VLOOKUP($C$3&amp;"_"&amp;$A418,ALL_UNIVARIATE!$A:$H,MATCH('2| Univariate'!E$7,ALL_UNIVARIATE!$A$1:$H$1,0),FALSE)</f>
        <v>4.9676220440119899E-2</v>
      </c>
      <c r="F418" t="str">
        <f>VLOOKUP($C$3&amp;"_"&amp;$A418,ALL_UNIVARIATE!$A:$H,MATCH('2| Univariate'!F$7,ALL_UNIVARIATE!$A$1:$H$1,0),FALSE)</f>
        <v>SET</v>
      </c>
      <c r="G418">
        <f>VLOOKUP($C$3&amp;"_"&amp;$A418,ALL_UNIVARIATE!$A:$H,MATCH('2| Univariate'!G$7,ALL_UNIVARIATE!$A$1:$H$1,0),FALSE)</f>
        <v>-1</v>
      </c>
      <c r="H418">
        <f>VLOOKUP($C$3&amp;"_"&amp;$A418,ALL_UNIVARIATE!$A:$H,MATCH('2| Univariate'!H$7,ALL_UNIVARIATE!$A$1:$H$1,0),FALSE)</f>
        <v>1</v>
      </c>
    </row>
    <row r="419" spans="1:8" x14ac:dyDescent="0.25">
      <c r="A419" s="20">
        <v>412</v>
      </c>
      <c r="B419" t="str">
        <f>VLOOKUP($C$3&amp;"_"&amp;$A419,ALL_UNIVARIATE!$A:$H,MATCH('2| Univariate'!B$7,ALL_UNIVARIATE!$A$1:$H$1,0),FALSE)</f>
        <v>SET_L1Q</v>
      </c>
      <c r="C419" s="17">
        <f>VLOOKUP($C$3&amp;"_"&amp;$A419,ALL_UNIVARIATE!$A:$H,MATCH('2| Univariate'!C$7,ALL_UNIVARIATE!$A$1:$H$1,0),FALSE)</f>
        <v>-0.22209172548473599</v>
      </c>
      <c r="D419" s="17">
        <f>VLOOKUP($C$3&amp;"_"&amp;$A419,ALL_UNIVARIATE!$A:$H,MATCH('2| Univariate'!D$7,ALL_UNIVARIATE!$A$1:$H$1,0),FALSE)</f>
        <v>0.23817528143060099</v>
      </c>
      <c r="E419" s="10">
        <f>VLOOKUP($C$3&amp;"_"&amp;$A419,ALL_UNIVARIATE!$A:$H,MATCH('2| Univariate'!E$7,ALL_UNIVARIATE!$A$1:$H$1,0),FALSE)</f>
        <v>4.9324734528787897E-2</v>
      </c>
      <c r="F419" t="str">
        <f>VLOOKUP($C$3&amp;"_"&amp;$A419,ALL_UNIVARIATE!$A:$H,MATCH('2| Univariate'!F$7,ALL_UNIVARIATE!$A$1:$H$1,0),FALSE)</f>
        <v>SET</v>
      </c>
      <c r="G419">
        <f>VLOOKUP($C$3&amp;"_"&amp;$A419,ALL_UNIVARIATE!$A:$H,MATCH('2| Univariate'!G$7,ALL_UNIVARIATE!$A$1:$H$1,0),FALSE)</f>
        <v>-1</v>
      </c>
      <c r="H419">
        <f>VLOOKUP($C$3&amp;"_"&amp;$A419,ALL_UNIVARIATE!$A:$H,MATCH('2| Univariate'!H$7,ALL_UNIVARIATE!$A$1:$H$1,0),FALSE)</f>
        <v>1</v>
      </c>
    </row>
    <row r="420" spans="1:8" x14ac:dyDescent="0.25">
      <c r="A420" s="20">
        <v>413</v>
      </c>
      <c r="B420" t="str">
        <f>VLOOKUP($C$3&amp;"_"&amp;$A420,ALL_UNIVARIATE!$A:$H,MATCH('2| Univariate'!B$7,ALL_UNIVARIATE!$A$1:$H$1,0),FALSE)</f>
        <v>OILP_L4Q</v>
      </c>
      <c r="C420" s="17">
        <f>VLOOKUP($C$3&amp;"_"&amp;$A420,ALL_UNIVARIATE!$A:$H,MATCH('2| Univariate'!C$7,ALL_UNIVARIATE!$A$1:$H$1,0),FALSE)</f>
        <v>-9.0094295594931994E-3</v>
      </c>
      <c r="D420" s="17">
        <f>VLOOKUP($C$3&amp;"_"&amp;$A420,ALL_UNIVARIATE!$A:$H,MATCH('2| Univariate'!D$7,ALL_UNIVARIATE!$A$1:$H$1,0),FALSE)</f>
        <v>0.962313411482702</v>
      </c>
      <c r="E420" s="10">
        <f>VLOOKUP($C$3&amp;"_"&amp;$A420,ALL_UNIVARIATE!$A:$H,MATCH('2| Univariate'!E$7,ALL_UNIVARIATE!$A$1:$H$1,0),FALSE)</f>
        <v>8.1169820987492204E-5</v>
      </c>
      <c r="F420" t="str">
        <f>VLOOKUP($C$3&amp;"_"&amp;$A420,ALL_UNIVARIATE!$A:$H,MATCH('2| Univariate'!F$7,ALL_UNIVARIATE!$A$1:$H$1,0),FALSE)</f>
        <v>OILP</v>
      </c>
      <c r="G420">
        <f>VLOOKUP($C$3&amp;"_"&amp;$A420,ALL_UNIVARIATE!$A:$H,MATCH('2| Univariate'!G$7,ALL_UNIVARIATE!$A$1:$H$1,0),FALSE)</f>
        <v>1</v>
      </c>
      <c r="H420">
        <f>VLOOKUP($C$3&amp;"_"&amp;$A420,ALL_UNIVARIATE!$A:$H,MATCH('2| Univariate'!H$7,ALL_UNIVARIATE!$A$1:$H$1,0),FALSE)</f>
        <v>0</v>
      </c>
    </row>
    <row r="421" spans="1:8" x14ac:dyDescent="0.25">
      <c r="A421" s="20">
        <v>414</v>
      </c>
      <c r="B421" t="str">
        <f>VLOOKUP($C$3&amp;"_"&amp;$A421,ALL_UNIVARIATE!$A:$H,MATCH('2| Univariate'!B$7,ALL_UNIVARIATE!$A$1:$H$1,0),FALSE)</f>
        <v>OILP_L3Q</v>
      </c>
      <c r="C421" s="17">
        <f>VLOOKUP($C$3&amp;"_"&amp;$A421,ALL_UNIVARIATE!$A:$H,MATCH('2| Univariate'!C$7,ALL_UNIVARIATE!$A$1:$H$1,0),FALSE)</f>
        <v>-0.24225287017543701</v>
      </c>
      <c r="D421" s="17">
        <f>VLOOKUP($C$3&amp;"_"&amp;$A421,ALL_UNIVARIATE!$A:$H,MATCH('2| Univariate'!D$7,ALL_UNIVARIATE!$A$1:$H$1,0),FALSE)</f>
        <v>0.197118068787976</v>
      </c>
      <c r="E421" s="10">
        <f>VLOOKUP($C$3&amp;"_"&amp;$A421,ALL_UNIVARIATE!$A:$H,MATCH('2| Univariate'!E$7,ALL_UNIVARIATE!$A$1:$H$1,0),FALSE)</f>
        <v>5.8686453108237099E-2</v>
      </c>
      <c r="F421" t="str">
        <f>VLOOKUP($C$3&amp;"_"&amp;$A421,ALL_UNIVARIATE!$A:$H,MATCH('2| Univariate'!F$7,ALL_UNIVARIATE!$A$1:$H$1,0),FALSE)</f>
        <v>OILP</v>
      </c>
      <c r="G421">
        <f>VLOOKUP($C$3&amp;"_"&amp;$A421,ALL_UNIVARIATE!$A:$H,MATCH('2| Univariate'!G$7,ALL_UNIVARIATE!$A$1:$H$1,0),FALSE)</f>
        <v>1</v>
      </c>
      <c r="H421">
        <f>VLOOKUP($C$3&amp;"_"&amp;$A421,ALL_UNIVARIATE!$A:$H,MATCH('2| Univariate'!H$7,ALL_UNIVARIATE!$A$1:$H$1,0),FALSE)</f>
        <v>0</v>
      </c>
    </row>
    <row r="422" spans="1:8" x14ac:dyDescent="0.25">
      <c r="A422" s="20">
        <v>415</v>
      </c>
      <c r="B422" t="str">
        <f>VLOOKUP($C$3&amp;"_"&amp;$A422,ALL_UNIVARIATE!$A:$H,MATCH('2| Univariate'!B$7,ALL_UNIVARIATE!$A$1:$H$1,0),FALSE)</f>
        <v>OILP_L2Q</v>
      </c>
      <c r="C422" s="17">
        <f>VLOOKUP($C$3&amp;"_"&amp;$A422,ALL_UNIVARIATE!$A:$H,MATCH('2| Univariate'!C$7,ALL_UNIVARIATE!$A$1:$H$1,0),FALSE)</f>
        <v>-0.286455847530112</v>
      </c>
      <c r="D422" s="17">
        <f>VLOOKUP($C$3&amp;"_"&amp;$A422,ALL_UNIVARIATE!$A:$H,MATCH('2| Univariate'!D$7,ALL_UNIVARIATE!$A$1:$H$1,0),FALSE)</f>
        <v>0.1248624935061</v>
      </c>
      <c r="E422" s="10">
        <f>VLOOKUP($C$3&amp;"_"&amp;$A422,ALL_UNIVARIATE!$A:$H,MATCH('2| Univariate'!E$7,ALL_UNIVARIATE!$A$1:$H$1,0),FALSE)</f>
        <v>8.2056952584194903E-2</v>
      </c>
      <c r="F422" t="str">
        <f>VLOOKUP($C$3&amp;"_"&amp;$A422,ALL_UNIVARIATE!$A:$H,MATCH('2| Univariate'!F$7,ALL_UNIVARIATE!$A$1:$H$1,0),FALSE)</f>
        <v>OILP</v>
      </c>
      <c r="G422">
        <f>VLOOKUP($C$3&amp;"_"&amp;$A422,ALL_UNIVARIATE!$A:$H,MATCH('2| Univariate'!G$7,ALL_UNIVARIATE!$A$1:$H$1,0),FALSE)</f>
        <v>1</v>
      </c>
      <c r="H422">
        <f>VLOOKUP($C$3&amp;"_"&amp;$A422,ALL_UNIVARIATE!$A:$H,MATCH('2| Univariate'!H$7,ALL_UNIVARIATE!$A$1:$H$1,0),FALSE)</f>
        <v>0</v>
      </c>
    </row>
    <row r="423" spans="1:8" x14ac:dyDescent="0.25">
      <c r="A423" s="20">
        <v>416</v>
      </c>
      <c r="B423" t="str">
        <f>VLOOKUP($C$3&amp;"_"&amp;$A423,ALL_UNIVARIATE!$A:$H,MATCH('2| Univariate'!B$7,ALL_UNIVARIATE!$A$1:$H$1,0),FALSE)</f>
        <v>OILP_L1Q</v>
      </c>
      <c r="C423" s="17">
        <f>VLOOKUP($C$3&amp;"_"&amp;$A423,ALL_UNIVARIATE!$A:$H,MATCH('2| Univariate'!C$7,ALL_UNIVARIATE!$A$1:$H$1,0),FALSE)</f>
        <v>-0.25759091806343398</v>
      </c>
      <c r="D423" s="17">
        <f>VLOOKUP($C$3&amp;"_"&amp;$A423,ALL_UNIVARIATE!$A:$H,MATCH('2| Univariate'!D$7,ALL_UNIVARIATE!$A$1:$H$1,0),FALSE)</f>
        <v>0.16936284288370701</v>
      </c>
      <c r="E423" s="10">
        <f>VLOOKUP($C$3&amp;"_"&amp;$A423,ALL_UNIVARIATE!$A:$H,MATCH('2| Univariate'!E$7,ALL_UNIVARIATE!$A$1:$H$1,0),FALSE)</f>
        <v>6.6353081068763101E-2</v>
      </c>
      <c r="F423" t="str">
        <f>VLOOKUP($C$3&amp;"_"&amp;$A423,ALL_UNIVARIATE!$A:$H,MATCH('2| Univariate'!F$7,ALL_UNIVARIATE!$A$1:$H$1,0),FALSE)</f>
        <v>OILP</v>
      </c>
      <c r="G423">
        <f>VLOOKUP($C$3&amp;"_"&amp;$A423,ALL_UNIVARIATE!$A:$H,MATCH('2| Univariate'!G$7,ALL_UNIVARIATE!$A$1:$H$1,0),FALSE)</f>
        <v>1</v>
      </c>
      <c r="H423">
        <f>VLOOKUP($C$3&amp;"_"&amp;$A423,ALL_UNIVARIATE!$A:$H,MATCH('2| Univariate'!H$7,ALL_UNIVARIATE!$A$1:$H$1,0),FALSE)</f>
        <v>0</v>
      </c>
    </row>
    <row r="424" spans="1:8" x14ac:dyDescent="0.25">
      <c r="A424" s="20">
        <v>417</v>
      </c>
      <c r="B424" t="str">
        <f>VLOOKUP($C$3&amp;"_"&amp;$A424,ALL_UNIVARIATE!$A:$H,MATCH('2| Univariate'!B$7,ALL_UNIVARIATE!$A$1:$H$1,0),FALSE)</f>
        <v>IMP_L4Q</v>
      </c>
      <c r="C424" s="17">
        <f>VLOOKUP($C$3&amp;"_"&amp;$A424,ALL_UNIVARIATE!$A:$H,MATCH('2| Univariate'!C$7,ALL_UNIVARIATE!$A$1:$H$1,0),FALSE)</f>
        <v>-0.149644943860786</v>
      </c>
      <c r="D424" s="17">
        <f>VLOOKUP($C$3&amp;"_"&amp;$A424,ALL_UNIVARIATE!$A:$H,MATCH('2| Univariate'!D$7,ALL_UNIVARIATE!$A$1:$H$1,0),FALSE)</f>
        <v>0.42995373044170299</v>
      </c>
      <c r="E424" s="10">
        <f>VLOOKUP($C$3&amp;"_"&amp;$A424,ALL_UNIVARIATE!$A:$H,MATCH('2| Univariate'!E$7,ALL_UNIVARIATE!$A$1:$H$1,0),FALSE)</f>
        <v>2.2393609223098E-2</v>
      </c>
      <c r="F424" t="str">
        <f>VLOOKUP($C$3&amp;"_"&amp;$A424,ALL_UNIVARIATE!$A:$H,MATCH('2| Univariate'!F$7,ALL_UNIVARIATE!$A$1:$H$1,0),FALSE)</f>
        <v>IMP</v>
      </c>
      <c r="G424">
        <f>VLOOKUP($C$3&amp;"_"&amp;$A424,ALL_UNIVARIATE!$A:$H,MATCH('2| Univariate'!G$7,ALL_UNIVARIATE!$A$1:$H$1,0),FALSE)</f>
        <v>-1</v>
      </c>
      <c r="H424">
        <f>VLOOKUP($C$3&amp;"_"&amp;$A424,ALL_UNIVARIATE!$A:$H,MATCH('2| Univariate'!H$7,ALL_UNIVARIATE!$A$1:$H$1,0),FALSE)</f>
        <v>1</v>
      </c>
    </row>
    <row r="425" spans="1:8" x14ac:dyDescent="0.25">
      <c r="A425" s="20">
        <v>418</v>
      </c>
      <c r="B425" t="str">
        <f>VLOOKUP($C$3&amp;"_"&amp;$A425,ALL_UNIVARIATE!$A:$H,MATCH('2| Univariate'!B$7,ALL_UNIVARIATE!$A$1:$H$1,0),FALSE)</f>
        <v>IMP_L3Q</v>
      </c>
      <c r="C425" s="17">
        <f>VLOOKUP($C$3&amp;"_"&amp;$A425,ALL_UNIVARIATE!$A:$H,MATCH('2| Univariate'!C$7,ALL_UNIVARIATE!$A$1:$H$1,0),FALSE)</f>
        <v>-0.12236703607556799</v>
      </c>
      <c r="D425" s="17">
        <f>VLOOKUP($C$3&amp;"_"&amp;$A425,ALL_UNIVARIATE!$A:$H,MATCH('2| Univariate'!D$7,ALL_UNIVARIATE!$A$1:$H$1,0),FALSE)</f>
        <v>0.51945837590800903</v>
      </c>
      <c r="E425" s="10">
        <f>VLOOKUP($C$3&amp;"_"&amp;$A425,ALL_UNIVARIATE!$A:$H,MATCH('2| Univariate'!E$7,ALL_UNIVARIATE!$A$1:$H$1,0),FALSE)</f>
        <v>1.4973691517919401E-2</v>
      </c>
      <c r="F425" t="str">
        <f>VLOOKUP($C$3&amp;"_"&amp;$A425,ALL_UNIVARIATE!$A:$H,MATCH('2| Univariate'!F$7,ALL_UNIVARIATE!$A$1:$H$1,0),FALSE)</f>
        <v>IMP</v>
      </c>
      <c r="G425">
        <f>VLOOKUP($C$3&amp;"_"&amp;$A425,ALL_UNIVARIATE!$A:$H,MATCH('2| Univariate'!G$7,ALL_UNIVARIATE!$A$1:$H$1,0),FALSE)</f>
        <v>-1</v>
      </c>
      <c r="H425">
        <f>VLOOKUP($C$3&amp;"_"&amp;$A425,ALL_UNIVARIATE!$A:$H,MATCH('2| Univariate'!H$7,ALL_UNIVARIATE!$A$1:$H$1,0),FALSE)</f>
        <v>1</v>
      </c>
    </row>
    <row r="426" spans="1:8" x14ac:dyDescent="0.25">
      <c r="A426" s="20">
        <v>419</v>
      </c>
      <c r="B426" t="str">
        <f>VLOOKUP($C$3&amp;"_"&amp;$A426,ALL_UNIVARIATE!$A:$H,MATCH('2| Univariate'!B$7,ALL_UNIVARIATE!$A$1:$H$1,0),FALSE)</f>
        <v>IMP_L2Q</v>
      </c>
      <c r="C426" s="17">
        <f>VLOOKUP($C$3&amp;"_"&amp;$A426,ALL_UNIVARIATE!$A:$H,MATCH('2| Univariate'!C$7,ALL_UNIVARIATE!$A$1:$H$1,0),FALSE)</f>
        <v>-0.346011884382671</v>
      </c>
      <c r="D426" s="17">
        <f>VLOOKUP($C$3&amp;"_"&amp;$A426,ALL_UNIVARIATE!$A:$H,MATCH('2| Univariate'!D$7,ALL_UNIVARIATE!$A$1:$H$1,0),FALSE)</f>
        <v>6.1071032954438401E-2</v>
      </c>
      <c r="E426" s="10">
        <f>VLOOKUP($C$3&amp;"_"&amp;$A426,ALL_UNIVARIATE!$A:$H,MATCH('2| Univariate'!E$7,ALL_UNIVARIATE!$A$1:$H$1,0),FALSE)</f>
        <v>0.119724224134047</v>
      </c>
      <c r="F426" t="str">
        <f>VLOOKUP($C$3&amp;"_"&amp;$A426,ALL_UNIVARIATE!$A:$H,MATCH('2| Univariate'!F$7,ALL_UNIVARIATE!$A$1:$H$1,0),FALSE)</f>
        <v>IMP</v>
      </c>
      <c r="G426">
        <f>VLOOKUP($C$3&amp;"_"&amp;$A426,ALL_UNIVARIATE!$A:$H,MATCH('2| Univariate'!G$7,ALL_UNIVARIATE!$A$1:$H$1,0),FALSE)</f>
        <v>-1</v>
      </c>
      <c r="H426">
        <f>VLOOKUP($C$3&amp;"_"&amp;$A426,ALL_UNIVARIATE!$A:$H,MATCH('2| Univariate'!H$7,ALL_UNIVARIATE!$A$1:$H$1,0),FALSE)</f>
        <v>1</v>
      </c>
    </row>
    <row r="427" spans="1:8" x14ac:dyDescent="0.25">
      <c r="A427" s="20">
        <v>420</v>
      </c>
      <c r="B427" t="str">
        <f>VLOOKUP($C$3&amp;"_"&amp;$A427,ALL_UNIVARIATE!$A:$H,MATCH('2| Univariate'!B$7,ALL_UNIVARIATE!$A$1:$H$1,0),FALSE)</f>
        <v>IMP_L1Q</v>
      </c>
      <c r="C427" s="17">
        <f>VLOOKUP($C$3&amp;"_"&amp;$A427,ALL_UNIVARIATE!$A:$H,MATCH('2| Univariate'!C$7,ALL_UNIVARIATE!$A$1:$H$1,0),FALSE)</f>
        <v>-0.31786778916201203</v>
      </c>
      <c r="D427" s="17">
        <f>VLOOKUP($C$3&amp;"_"&amp;$A427,ALL_UNIVARIATE!$A:$H,MATCH('2| Univariate'!D$7,ALL_UNIVARIATE!$A$1:$H$1,0),FALSE)</f>
        <v>8.6938641238870296E-2</v>
      </c>
      <c r="E427" s="10">
        <f>VLOOKUP($C$3&amp;"_"&amp;$A427,ALL_UNIVARIATE!$A:$H,MATCH('2| Univariate'!E$7,ALL_UNIVARIATE!$A$1:$H$1,0),FALSE)</f>
        <v>0.101039931386745</v>
      </c>
      <c r="F427" t="str">
        <f>VLOOKUP($C$3&amp;"_"&amp;$A427,ALL_UNIVARIATE!$A:$H,MATCH('2| Univariate'!F$7,ALL_UNIVARIATE!$A$1:$H$1,0),FALSE)</f>
        <v>IMP</v>
      </c>
      <c r="G427">
        <f>VLOOKUP($C$3&amp;"_"&amp;$A427,ALL_UNIVARIATE!$A:$H,MATCH('2| Univariate'!G$7,ALL_UNIVARIATE!$A$1:$H$1,0),FALSE)</f>
        <v>-1</v>
      </c>
      <c r="H427">
        <f>VLOOKUP($C$3&amp;"_"&amp;$A427,ALL_UNIVARIATE!$A:$H,MATCH('2| Univariate'!H$7,ALL_UNIVARIATE!$A$1:$H$1,0),FALSE)</f>
        <v>1</v>
      </c>
    </row>
    <row r="428" spans="1:8" x14ac:dyDescent="0.25">
      <c r="A428" s="20">
        <v>421</v>
      </c>
      <c r="B428" t="str">
        <f>VLOOKUP($C$3&amp;"_"&amp;$A428,ALL_UNIVARIATE!$A:$H,MATCH('2| Univariate'!B$7,ALL_UNIVARIATE!$A$1:$H$1,0),FALSE)</f>
        <v>EXP_L4Q</v>
      </c>
      <c r="C428" s="17">
        <f>VLOOKUP($C$3&amp;"_"&amp;$A428,ALL_UNIVARIATE!$A:$H,MATCH('2| Univariate'!C$7,ALL_UNIVARIATE!$A$1:$H$1,0),FALSE)</f>
        <v>-0.15535467205203601</v>
      </c>
      <c r="D428" s="17">
        <f>VLOOKUP($C$3&amp;"_"&amp;$A428,ALL_UNIVARIATE!$A:$H,MATCH('2| Univariate'!D$7,ALL_UNIVARIATE!$A$1:$H$1,0),FALSE)</f>
        <v>0.41235831010795698</v>
      </c>
      <c r="E428" s="10">
        <f>VLOOKUP($C$3&amp;"_"&amp;$A428,ALL_UNIVARIATE!$A:$H,MATCH('2| Univariate'!E$7,ALL_UNIVARIATE!$A$1:$H$1,0),FALSE)</f>
        <v>2.4135074128396099E-2</v>
      </c>
      <c r="F428" t="str">
        <f>VLOOKUP($C$3&amp;"_"&amp;$A428,ALL_UNIVARIATE!$A:$H,MATCH('2| Univariate'!F$7,ALL_UNIVARIATE!$A$1:$H$1,0),FALSE)</f>
        <v>EXP</v>
      </c>
      <c r="G428">
        <f>VLOOKUP($C$3&amp;"_"&amp;$A428,ALL_UNIVARIATE!$A:$H,MATCH('2| Univariate'!G$7,ALL_UNIVARIATE!$A$1:$H$1,0),FALSE)</f>
        <v>-1</v>
      </c>
      <c r="H428">
        <f>VLOOKUP($C$3&amp;"_"&amp;$A428,ALL_UNIVARIATE!$A:$H,MATCH('2| Univariate'!H$7,ALL_UNIVARIATE!$A$1:$H$1,0),FALSE)</f>
        <v>1</v>
      </c>
    </row>
    <row r="429" spans="1:8" x14ac:dyDescent="0.25">
      <c r="A429" s="20">
        <v>422</v>
      </c>
      <c r="B429" t="str">
        <f>VLOOKUP($C$3&amp;"_"&amp;$A429,ALL_UNIVARIATE!$A:$H,MATCH('2| Univariate'!B$7,ALL_UNIVARIATE!$A$1:$H$1,0),FALSE)</f>
        <v>EXP_L3Q</v>
      </c>
      <c r="C429" s="17">
        <f>VLOOKUP($C$3&amp;"_"&amp;$A429,ALL_UNIVARIATE!$A:$H,MATCH('2| Univariate'!C$7,ALL_UNIVARIATE!$A$1:$H$1,0),FALSE)</f>
        <v>-0.110046512353695</v>
      </c>
      <c r="D429" s="17">
        <f>VLOOKUP($C$3&amp;"_"&amp;$A429,ALL_UNIVARIATE!$A:$H,MATCH('2| Univariate'!D$7,ALL_UNIVARIATE!$A$1:$H$1,0),FALSE)</f>
        <v>0.56265621483218198</v>
      </c>
      <c r="E429" s="10">
        <f>VLOOKUP($C$3&amp;"_"&amp;$A429,ALL_UNIVARIATE!$A:$H,MATCH('2| Univariate'!E$7,ALL_UNIVARIATE!$A$1:$H$1,0),FALSE)</f>
        <v>1.21102348812122E-2</v>
      </c>
      <c r="F429" t="str">
        <f>VLOOKUP($C$3&amp;"_"&amp;$A429,ALL_UNIVARIATE!$A:$H,MATCH('2| Univariate'!F$7,ALL_UNIVARIATE!$A$1:$H$1,0),FALSE)</f>
        <v>EXP</v>
      </c>
      <c r="G429">
        <f>VLOOKUP($C$3&amp;"_"&amp;$A429,ALL_UNIVARIATE!$A:$H,MATCH('2| Univariate'!G$7,ALL_UNIVARIATE!$A$1:$H$1,0),FALSE)</f>
        <v>-1</v>
      </c>
      <c r="H429">
        <f>VLOOKUP($C$3&amp;"_"&amp;$A429,ALL_UNIVARIATE!$A:$H,MATCH('2| Univariate'!H$7,ALL_UNIVARIATE!$A$1:$H$1,0),FALSE)</f>
        <v>1</v>
      </c>
    </row>
    <row r="430" spans="1:8" x14ac:dyDescent="0.25">
      <c r="A430" s="20">
        <v>423</v>
      </c>
      <c r="B430" t="str">
        <f>VLOOKUP($C$3&amp;"_"&amp;$A430,ALL_UNIVARIATE!$A:$H,MATCH('2| Univariate'!B$7,ALL_UNIVARIATE!$A$1:$H$1,0),FALSE)</f>
        <v>EXP_L2Q</v>
      </c>
      <c r="C430" s="17">
        <f>VLOOKUP($C$3&amp;"_"&amp;$A430,ALL_UNIVARIATE!$A:$H,MATCH('2| Univariate'!C$7,ALL_UNIVARIATE!$A$1:$H$1,0),FALSE)</f>
        <v>-0.37775277310615302</v>
      </c>
      <c r="D430" s="17">
        <f>VLOOKUP($C$3&amp;"_"&amp;$A430,ALL_UNIVARIATE!$A:$H,MATCH('2| Univariate'!D$7,ALL_UNIVARIATE!$A$1:$H$1,0),FALSE)</f>
        <v>3.9582362094044199E-2</v>
      </c>
      <c r="E430" s="10">
        <f>VLOOKUP($C$3&amp;"_"&amp;$A430,ALL_UNIVARIATE!$A:$H,MATCH('2| Univariate'!E$7,ALL_UNIVARIATE!$A$1:$H$1,0),FALSE)</f>
        <v>0.142697157589388</v>
      </c>
      <c r="F430" t="str">
        <f>VLOOKUP($C$3&amp;"_"&amp;$A430,ALL_UNIVARIATE!$A:$H,MATCH('2| Univariate'!F$7,ALL_UNIVARIATE!$A$1:$H$1,0),FALSE)</f>
        <v>EXP</v>
      </c>
      <c r="G430">
        <f>VLOOKUP($C$3&amp;"_"&amp;$A430,ALL_UNIVARIATE!$A:$H,MATCH('2| Univariate'!G$7,ALL_UNIVARIATE!$A$1:$H$1,0),FALSE)</f>
        <v>-1</v>
      </c>
      <c r="H430">
        <f>VLOOKUP($C$3&amp;"_"&amp;$A430,ALL_UNIVARIATE!$A:$H,MATCH('2| Univariate'!H$7,ALL_UNIVARIATE!$A$1:$H$1,0),FALSE)</f>
        <v>1</v>
      </c>
    </row>
    <row r="431" spans="1:8" x14ac:dyDescent="0.25">
      <c r="A431" s="20">
        <v>424</v>
      </c>
      <c r="B431" t="str">
        <f>VLOOKUP($C$3&amp;"_"&amp;$A431,ALL_UNIVARIATE!$A:$H,MATCH('2| Univariate'!B$7,ALL_UNIVARIATE!$A$1:$H$1,0),FALSE)</f>
        <v>EXP_L1Q</v>
      </c>
      <c r="C431" s="17">
        <f>VLOOKUP($C$3&amp;"_"&amp;$A431,ALL_UNIVARIATE!$A:$H,MATCH('2| Univariate'!C$7,ALL_UNIVARIATE!$A$1:$H$1,0),FALSE)</f>
        <v>-0.27981754346321602</v>
      </c>
      <c r="D431" s="17">
        <f>VLOOKUP($C$3&amp;"_"&amp;$A431,ALL_UNIVARIATE!$A:$H,MATCH('2| Univariate'!D$7,ALL_UNIVARIATE!$A$1:$H$1,0),FALSE)</f>
        <v>0.13423691750202901</v>
      </c>
      <c r="E431" s="10">
        <f>VLOOKUP($C$3&amp;"_"&amp;$A431,ALL_UNIVARIATE!$A:$H,MATCH('2| Univariate'!E$7,ALL_UNIVARIATE!$A$1:$H$1,0),FALSE)</f>
        <v>7.8297857629789205E-2</v>
      </c>
      <c r="F431" t="str">
        <f>VLOOKUP($C$3&amp;"_"&amp;$A431,ALL_UNIVARIATE!$A:$H,MATCH('2| Univariate'!F$7,ALL_UNIVARIATE!$A$1:$H$1,0),FALSE)</f>
        <v>EXP</v>
      </c>
      <c r="G431">
        <f>VLOOKUP($C$3&amp;"_"&amp;$A431,ALL_UNIVARIATE!$A:$H,MATCH('2| Univariate'!G$7,ALL_UNIVARIATE!$A$1:$H$1,0),FALSE)</f>
        <v>-1</v>
      </c>
      <c r="H431">
        <f>VLOOKUP($C$3&amp;"_"&amp;$A431,ALL_UNIVARIATE!$A:$H,MATCH('2| Univariate'!H$7,ALL_UNIVARIATE!$A$1:$H$1,0),FALSE)</f>
        <v>1</v>
      </c>
    </row>
    <row r="432" spans="1:8" x14ac:dyDescent="0.25">
      <c r="A432" s="20">
        <v>425</v>
      </c>
      <c r="B432" t="str">
        <f>VLOOKUP($C$3&amp;"_"&amp;$A432,ALL_UNIVARIATE!$A:$H,MATCH('2| Univariate'!B$7,ALL_UNIVARIATE!$A$1:$H$1,0),FALSE)</f>
        <v>CCI_L4Q</v>
      </c>
      <c r="C432" s="17">
        <f>VLOOKUP($C$3&amp;"_"&amp;$A432,ALL_UNIVARIATE!$A:$H,MATCH('2| Univariate'!C$7,ALL_UNIVARIATE!$A$1:$H$1,0),FALSE)</f>
        <v>0.18851571567769501</v>
      </c>
      <c r="D432" s="17">
        <f>VLOOKUP($C$3&amp;"_"&amp;$A432,ALL_UNIVARIATE!$A:$H,MATCH('2| Univariate'!D$7,ALL_UNIVARIATE!$A$1:$H$1,0),FALSE)</f>
        <v>0.318448714794826</v>
      </c>
      <c r="E432" s="10">
        <f>VLOOKUP($C$3&amp;"_"&amp;$A432,ALL_UNIVARIATE!$A:$H,MATCH('2| Univariate'!E$7,ALL_UNIVARIATE!$A$1:$H$1,0),FALSE)</f>
        <v>3.5538175057474003E-2</v>
      </c>
      <c r="F432" t="str">
        <f>VLOOKUP($C$3&amp;"_"&amp;$A432,ALL_UNIVARIATE!$A:$H,MATCH('2| Univariate'!F$7,ALL_UNIVARIATE!$A$1:$H$1,0),FALSE)</f>
        <v>CCI</v>
      </c>
      <c r="G432">
        <f>VLOOKUP($C$3&amp;"_"&amp;$A432,ALL_UNIVARIATE!$A:$H,MATCH('2| Univariate'!G$7,ALL_UNIVARIATE!$A$1:$H$1,0),FALSE)</f>
        <v>-1</v>
      </c>
      <c r="H432">
        <f>VLOOKUP($C$3&amp;"_"&amp;$A432,ALL_UNIVARIATE!$A:$H,MATCH('2| Univariate'!H$7,ALL_UNIVARIATE!$A$1:$H$1,0),FALSE)</f>
        <v>0</v>
      </c>
    </row>
    <row r="433" spans="1:8" x14ac:dyDescent="0.25">
      <c r="A433" s="20">
        <v>426</v>
      </c>
      <c r="B433" t="str">
        <f>VLOOKUP($C$3&amp;"_"&amp;$A433,ALL_UNIVARIATE!$A:$H,MATCH('2| Univariate'!B$7,ALL_UNIVARIATE!$A$1:$H$1,0),FALSE)</f>
        <v>CCI_L3Q</v>
      </c>
      <c r="C433" s="17">
        <f>VLOOKUP($C$3&amp;"_"&amp;$A433,ALL_UNIVARIATE!$A:$H,MATCH('2| Univariate'!C$7,ALL_UNIVARIATE!$A$1:$H$1,0),FALSE)</f>
        <v>0.113764511712522</v>
      </c>
      <c r="D433" s="17">
        <f>VLOOKUP($C$3&amp;"_"&amp;$A433,ALL_UNIVARIATE!$A:$H,MATCH('2| Univariate'!D$7,ALL_UNIVARIATE!$A$1:$H$1,0),FALSE)</f>
        <v>0.549449379878856</v>
      </c>
      <c r="E433" s="10">
        <f>VLOOKUP($C$3&amp;"_"&amp;$A433,ALL_UNIVARIATE!$A:$H,MATCH('2| Univariate'!E$7,ALL_UNIVARIATE!$A$1:$H$1,0),FALSE)</f>
        <v>1.2942364125188699E-2</v>
      </c>
      <c r="F433" t="str">
        <f>VLOOKUP($C$3&amp;"_"&amp;$A433,ALL_UNIVARIATE!$A:$H,MATCH('2| Univariate'!F$7,ALL_UNIVARIATE!$A$1:$H$1,0),FALSE)</f>
        <v>CCI</v>
      </c>
      <c r="G433">
        <f>VLOOKUP($C$3&amp;"_"&amp;$A433,ALL_UNIVARIATE!$A:$H,MATCH('2| Univariate'!G$7,ALL_UNIVARIATE!$A$1:$H$1,0),FALSE)</f>
        <v>-1</v>
      </c>
      <c r="H433">
        <f>VLOOKUP($C$3&amp;"_"&amp;$A433,ALL_UNIVARIATE!$A:$H,MATCH('2| Univariate'!H$7,ALL_UNIVARIATE!$A$1:$H$1,0),FALSE)</f>
        <v>0</v>
      </c>
    </row>
    <row r="434" spans="1:8" x14ac:dyDescent="0.25">
      <c r="A434" s="20">
        <v>427</v>
      </c>
      <c r="B434" t="str">
        <f>VLOOKUP($C$3&amp;"_"&amp;$A434,ALL_UNIVARIATE!$A:$H,MATCH('2| Univariate'!B$7,ALL_UNIVARIATE!$A$1:$H$1,0),FALSE)</f>
        <v>CCI_L2Q</v>
      </c>
      <c r="C434" s="17">
        <f>VLOOKUP($C$3&amp;"_"&amp;$A434,ALL_UNIVARIATE!$A:$H,MATCH('2| Univariate'!C$7,ALL_UNIVARIATE!$A$1:$H$1,0),FALSE)</f>
        <v>0.15045353917104801</v>
      </c>
      <c r="D434" s="17">
        <f>VLOOKUP($C$3&amp;"_"&amp;$A434,ALL_UNIVARIATE!$A:$H,MATCH('2| Univariate'!D$7,ALL_UNIVARIATE!$A$1:$H$1,0),FALSE)</f>
        <v>0.42743717808623699</v>
      </c>
      <c r="E434" s="10">
        <f>VLOOKUP($C$3&amp;"_"&amp;$A434,ALL_UNIVARIATE!$A:$H,MATCH('2| Univariate'!E$7,ALL_UNIVARIATE!$A$1:$H$1,0),FALSE)</f>
        <v>2.2636267449094302E-2</v>
      </c>
      <c r="F434" t="str">
        <f>VLOOKUP($C$3&amp;"_"&amp;$A434,ALL_UNIVARIATE!$A:$H,MATCH('2| Univariate'!F$7,ALL_UNIVARIATE!$A$1:$H$1,0),FALSE)</f>
        <v>CCI</v>
      </c>
      <c r="G434">
        <f>VLOOKUP($C$3&amp;"_"&amp;$A434,ALL_UNIVARIATE!$A:$H,MATCH('2| Univariate'!G$7,ALL_UNIVARIATE!$A$1:$H$1,0),FALSE)</f>
        <v>-1</v>
      </c>
      <c r="H434">
        <f>VLOOKUP($C$3&amp;"_"&amp;$A434,ALL_UNIVARIATE!$A:$H,MATCH('2| Univariate'!H$7,ALL_UNIVARIATE!$A$1:$H$1,0),FALSE)</f>
        <v>0</v>
      </c>
    </row>
    <row r="435" spans="1:8" x14ac:dyDescent="0.25">
      <c r="A435" s="20">
        <v>428</v>
      </c>
      <c r="B435" t="str">
        <f>VLOOKUP($C$3&amp;"_"&amp;$A435,ALL_UNIVARIATE!$A:$H,MATCH('2| Univariate'!B$7,ALL_UNIVARIATE!$A$1:$H$1,0),FALSE)</f>
        <v>CCI_L1Q</v>
      </c>
      <c r="C435" s="17">
        <f>VLOOKUP($C$3&amp;"_"&amp;$A435,ALL_UNIVARIATE!$A:$H,MATCH('2| Univariate'!C$7,ALL_UNIVARIATE!$A$1:$H$1,0),FALSE)</f>
        <v>0.27096244836734201</v>
      </c>
      <c r="D435" s="17">
        <f>VLOOKUP($C$3&amp;"_"&amp;$A435,ALL_UNIVARIATE!$A:$H,MATCH('2| Univariate'!D$7,ALL_UNIVARIATE!$A$1:$H$1,0),FALSE)</f>
        <v>0.147528892308463</v>
      </c>
      <c r="E435" s="10">
        <f>VLOOKUP($C$3&amp;"_"&amp;$A435,ALL_UNIVARIATE!$A:$H,MATCH('2| Univariate'!E$7,ALL_UNIVARIATE!$A$1:$H$1,0),FALSE)</f>
        <v>7.3420648425224999E-2</v>
      </c>
      <c r="F435" t="str">
        <f>VLOOKUP($C$3&amp;"_"&amp;$A435,ALL_UNIVARIATE!$A:$H,MATCH('2| Univariate'!F$7,ALL_UNIVARIATE!$A$1:$H$1,0),FALSE)</f>
        <v>CCI</v>
      </c>
      <c r="G435">
        <f>VLOOKUP($C$3&amp;"_"&amp;$A435,ALL_UNIVARIATE!$A:$H,MATCH('2| Univariate'!G$7,ALL_UNIVARIATE!$A$1:$H$1,0),FALSE)</f>
        <v>-1</v>
      </c>
      <c r="H435">
        <f>VLOOKUP($C$3&amp;"_"&amp;$A435,ALL_UNIVARIATE!$A:$H,MATCH('2| Univariate'!H$7,ALL_UNIVARIATE!$A$1:$H$1,0),FALSE)</f>
        <v>0</v>
      </c>
    </row>
    <row r="436" spans="1:8" x14ac:dyDescent="0.25">
      <c r="A436" s="20">
        <v>429</v>
      </c>
      <c r="B436" t="str">
        <f>VLOOKUP($C$3&amp;"_"&amp;$A436,ALL_UNIVARIATE!$A:$H,MATCH('2| Univariate'!B$7,ALL_UNIVARIATE!$A$1:$H$1,0),FALSE)</f>
        <v>API_L4Q</v>
      </c>
      <c r="C436" s="17">
        <f>VLOOKUP($C$3&amp;"_"&amp;$A436,ALL_UNIVARIATE!$A:$H,MATCH('2| Univariate'!C$7,ALL_UNIVARIATE!$A$1:$H$1,0),FALSE)</f>
        <v>-6.2508733799530702E-2</v>
      </c>
      <c r="D436" s="17">
        <f>VLOOKUP($C$3&amp;"_"&amp;$A436,ALL_UNIVARIATE!$A:$H,MATCH('2| Univariate'!D$7,ALL_UNIVARIATE!$A$1:$H$1,0),FALSE)</f>
        <v>0.742800126521865</v>
      </c>
      <c r="E436" s="10">
        <f>VLOOKUP($C$3&amp;"_"&amp;$A436,ALL_UNIVARIATE!$A:$H,MATCH('2| Univariate'!E$7,ALL_UNIVARIATE!$A$1:$H$1,0),FALSE)</f>
        <v>3.9073418012204996E-3</v>
      </c>
      <c r="F436" t="str">
        <f>VLOOKUP($C$3&amp;"_"&amp;$A436,ALL_UNIVARIATE!$A:$H,MATCH('2| Univariate'!F$7,ALL_UNIVARIATE!$A$1:$H$1,0),FALSE)</f>
        <v>API</v>
      </c>
      <c r="G436">
        <f>VLOOKUP($C$3&amp;"_"&amp;$A436,ALL_UNIVARIATE!$A:$H,MATCH('2| Univariate'!G$7,ALL_UNIVARIATE!$A$1:$H$1,0),FALSE)</f>
        <v>-1</v>
      </c>
      <c r="H436">
        <f>VLOOKUP($C$3&amp;"_"&amp;$A436,ALL_UNIVARIATE!$A:$H,MATCH('2| Univariate'!H$7,ALL_UNIVARIATE!$A$1:$H$1,0),FALSE)</f>
        <v>1</v>
      </c>
    </row>
    <row r="437" spans="1:8" x14ac:dyDescent="0.25">
      <c r="A437" s="20">
        <v>430</v>
      </c>
      <c r="B437" t="str">
        <f>VLOOKUP($C$3&amp;"_"&amp;$A437,ALL_UNIVARIATE!$A:$H,MATCH('2| Univariate'!B$7,ALL_UNIVARIATE!$A$1:$H$1,0),FALSE)</f>
        <v>API_L3Q</v>
      </c>
      <c r="C437" s="17">
        <f>VLOOKUP($C$3&amp;"_"&amp;$A437,ALL_UNIVARIATE!$A:$H,MATCH('2| Univariate'!C$7,ALL_UNIVARIATE!$A$1:$H$1,0),FALSE)</f>
        <v>-7.0785724052158001E-3</v>
      </c>
      <c r="D437" s="17">
        <f>VLOOKUP($C$3&amp;"_"&amp;$A437,ALL_UNIVARIATE!$A:$H,MATCH('2| Univariate'!D$7,ALL_UNIVARIATE!$A$1:$H$1,0),FALSE)</f>
        <v>0.970386232700296</v>
      </c>
      <c r="E437" s="10">
        <f>VLOOKUP($C$3&amp;"_"&amp;$A437,ALL_UNIVARIATE!$A:$H,MATCH('2| Univariate'!E$7,ALL_UNIVARIATE!$A$1:$H$1,0),FALSE)</f>
        <v>5.0106187295950699E-5</v>
      </c>
      <c r="F437" t="str">
        <f>VLOOKUP($C$3&amp;"_"&amp;$A437,ALL_UNIVARIATE!$A:$H,MATCH('2| Univariate'!F$7,ALL_UNIVARIATE!$A$1:$H$1,0),FALSE)</f>
        <v>API</v>
      </c>
      <c r="G437">
        <f>VLOOKUP($C$3&amp;"_"&amp;$A437,ALL_UNIVARIATE!$A:$H,MATCH('2| Univariate'!G$7,ALL_UNIVARIATE!$A$1:$H$1,0),FALSE)</f>
        <v>-1</v>
      </c>
      <c r="H437">
        <f>VLOOKUP($C$3&amp;"_"&amp;$A437,ALL_UNIVARIATE!$A:$H,MATCH('2| Univariate'!H$7,ALL_UNIVARIATE!$A$1:$H$1,0),FALSE)</f>
        <v>1</v>
      </c>
    </row>
    <row r="438" spans="1:8" x14ac:dyDescent="0.25">
      <c r="A438" s="20">
        <v>431</v>
      </c>
      <c r="B438" t="str">
        <f>VLOOKUP($C$3&amp;"_"&amp;$A438,ALL_UNIVARIATE!$A:$H,MATCH('2| Univariate'!B$7,ALL_UNIVARIATE!$A$1:$H$1,0),FALSE)</f>
        <v>API_L2Q</v>
      </c>
      <c r="C438" s="17">
        <f>VLOOKUP($C$3&amp;"_"&amp;$A438,ALL_UNIVARIATE!$A:$H,MATCH('2| Univariate'!C$7,ALL_UNIVARIATE!$A$1:$H$1,0),FALSE)</f>
        <v>-0.119482977953348</v>
      </c>
      <c r="D438" s="17">
        <f>VLOOKUP($C$3&amp;"_"&amp;$A438,ALL_UNIVARIATE!$A:$H,MATCH('2| Univariate'!D$7,ALL_UNIVARIATE!$A$1:$H$1,0),FALSE)</f>
        <v>0.52942334631954902</v>
      </c>
      <c r="E438" s="10">
        <f>VLOOKUP($C$3&amp;"_"&amp;$A438,ALL_UNIVARIATE!$A:$H,MATCH('2| Univariate'!E$7,ALL_UNIVARIATE!$A$1:$H$1,0),FALSE)</f>
        <v>1.4276182020600299E-2</v>
      </c>
      <c r="F438" t="str">
        <f>VLOOKUP($C$3&amp;"_"&amp;$A438,ALL_UNIVARIATE!$A:$H,MATCH('2| Univariate'!F$7,ALL_UNIVARIATE!$A$1:$H$1,0),FALSE)</f>
        <v>API</v>
      </c>
      <c r="G438">
        <f>VLOOKUP($C$3&amp;"_"&amp;$A438,ALL_UNIVARIATE!$A:$H,MATCH('2| Univariate'!G$7,ALL_UNIVARIATE!$A$1:$H$1,0),FALSE)</f>
        <v>-1</v>
      </c>
      <c r="H438">
        <f>VLOOKUP($C$3&amp;"_"&amp;$A438,ALL_UNIVARIATE!$A:$H,MATCH('2| Univariate'!H$7,ALL_UNIVARIATE!$A$1:$H$1,0),FALSE)</f>
        <v>1</v>
      </c>
    </row>
    <row r="439" spans="1:8" x14ac:dyDescent="0.25">
      <c r="A439" s="20">
        <v>432</v>
      </c>
      <c r="B439" t="str">
        <f>VLOOKUP($C$3&amp;"_"&amp;$A439,ALL_UNIVARIATE!$A:$H,MATCH('2| Univariate'!B$7,ALL_UNIVARIATE!$A$1:$H$1,0),FALSE)</f>
        <v>API_L1Q</v>
      </c>
      <c r="C439" s="17">
        <f>VLOOKUP($C$3&amp;"_"&amp;$A439,ALL_UNIVARIATE!$A:$H,MATCH('2| Univariate'!C$7,ALL_UNIVARIATE!$A$1:$H$1,0),FALSE)</f>
        <v>-2.9503360065942799E-2</v>
      </c>
      <c r="D439" s="17">
        <f>VLOOKUP($C$3&amp;"_"&amp;$A439,ALL_UNIVARIATE!$A:$H,MATCH('2| Univariate'!D$7,ALL_UNIVARIATE!$A$1:$H$1,0),FALSE)</f>
        <v>0.87700777439170396</v>
      </c>
      <c r="E439" s="10">
        <f>VLOOKUP($C$3&amp;"_"&amp;$A439,ALL_UNIVARIATE!$A:$H,MATCH('2| Univariate'!E$7,ALL_UNIVARIATE!$A$1:$H$1,0),FALSE)</f>
        <v>8.7044825518050001E-4</v>
      </c>
      <c r="F439" t="str">
        <f>VLOOKUP($C$3&amp;"_"&amp;$A439,ALL_UNIVARIATE!$A:$H,MATCH('2| Univariate'!F$7,ALL_UNIVARIATE!$A$1:$H$1,0),FALSE)</f>
        <v>API</v>
      </c>
      <c r="G439">
        <f>VLOOKUP($C$3&amp;"_"&amp;$A439,ALL_UNIVARIATE!$A:$H,MATCH('2| Univariate'!G$7,ALL_UNIVARIATE!$A$1:$H$1,0),FALSE)</f>
        <v>-1</v>
      </c>
      <c r="H439">
        <f>VLOOKUP($C$3&amp;"_"&amp;$A439,ALL_UNIVARIATE!$A:$H,MATCH('2| Univariate'!H$7,ALL_UNIVARIATE!$A$1:$H$1,0),FALSE)</f>
        <v>1</v>
      </c>
    </row>
    <row r="440" spans="1:8" x14ac:dyDescent="0.25">
      <c r="A440" s="20">
        <v>433</v>
      </c>
      <c r="B440" t="str">
        <f>VLOOKUP($C$3&amp;"_"&amp;$A440,ALL_UNIVARIATE!$A:$H,MATCH('2| Univariate'!B$7,ALL_UNIVARIATE!$A$1:$H$1,0),FALSE)</f>
        <v>WGDP_M4Q</v>
      </c>
      <c r="C440" s="17">
        <f>VLOOKUP($C$3&amp;"_"&amp;$A440,ALL_UNIVARIATE!$A:$H,MATCH('2| Univariate'!C$7,ALL_UNIVARIATE!$A$1:$H$1,0),FALSE)</f>
        <v>-0.40365687964591401</v>
      </c>
      <c r="D440" s="17">
        <f>VLOOKUP($C$3&amp;"_"&amp;$A440,ALL_UNIVARIATE!$A:$H,MATCH('2| Univariate'!D$7,ALL_UNIVARIATE!$A$1:$H$1,0),FALSE)</f>
        <v>2.69622862827863E-2</v>
      </c>
      <c r="E440" s="10">
        <f>VLOOKUP($C$3&amp;"_"&amp;$A440,ALL_UNIVARIATE!$A:$H,MATCH('2| Univariate'!E$7,ALL_UNIVARIATE!$A$1:$H$1,0),FALSE)</f>
        <v>0.162938876485476</v>
      </c>
      <c r="F440" t="str">
        <f>VLOOKUP($C$3&amp;"_"&amp;$A440,ALL_UNIVARIATE!$A:$H,MATCH('2| Univariate'!F$7,ALL_UNIVARIATE!$A$1:$H$1,0),FALSE)</f>
        <v>WGDP</v>
      </c>
      <c r="G440">
        <f>VLOOKUP($C$3&amp;"_"&amp;$A440,ALL_UNIVARIATE!$A:$H,MATCH('2| Univariate'!G$7,ALL_UNIVARIATE!$A$1:$H$1,0),FALSE)</f>
        <v>-1</v>
      </c>
      <c r="H440">
        <f>VLOOKUP($C$3&amp;"_"&amp;$A440,ALL_UNIVARIATE!$A:$H,MATCH('2| Univariate'!H$7,ALL_UNIVARIATE!$A$1:$H$1,0),FALSE)</f>
        <v>1</v>
      </c>
    </row>
    <row r="441" spans="1:8" x14ac:dyDescent="0.25">
      <c r="A441" s="20">
        <v>434</v>
      </c>
      <c r="B441" t="str">
        <f>VLOOKUP($C$3&amp;"_"&amp;$A441,ALL_UNIVARIATE!$A:$H,MATCH('2| Univariate'!B$7,ALL_UNIVARIATE!$A$1:$H$1,0),FALSE)</f>
        <v>WGDP_M3Q</v>
      </c>
      <c r="C441" s="17">
        <f>VLOOKUP($C$3&amp;"_"&amp;$A441,ALL_UNIVARIATE!$A:$H,MATCH('2| Univariate'!C$7,ALL_UNIVARIATE!$A$1:$H$1,0),FALSE)</f>
        <v>-0.41858639518996599</v>
      </c>
      <c r="D441" s="17">
        <f>VLOOKUP($C$3&amp;"_"&amp;$A441,ALL_UNIVARIATE!$A:$H,MATCH('2| Univariate'!D$7,ALL_UNIVARIATE!$A$1:$H$1,0),FALSE)</f>
        <v>2.1327880446420599E-2</v>
      </c>
      <c r="E441" s="10">
        <f>VLOOKUP($C$3&amp;"_"&amp;$A441,ALL_UNIVARIATE!$A:$H,MATCH('2| Univariate'!E$7,ALL_UNIVARIATE!$A$1:$H$1,0),FALSE)</f>
        <v>0.175214570238131</v>
      </c>
      <c r="F441" t="str">
        <f>VLOOKUP($C$3&amp;"_"&amp;$A441,ALL_UNIVARIATE!$A:$H,MATCH('2| Univariate'!F$7,ALL_UNIVARIATE!$A$1:$H$1,0),FALSE)</f>
        <v>WGDP</v>
      </c>
      <c r="G441">
        <f>VLOOKUP($C$3&amp;"_"&amp;$A441,ALL_UNIVARIATE!$A:$H,MATCH('2| Univariate'!G$7,ALL_UNIVARIATE!$A$1:$H$1,0),FALSE)</f>
        <v>-1</v>
      </c>
      <c r="H441">
        <f>VLOOKUP($C$3&amp;"_"&amp;$A441,ALL_UNIVARIATE!$A:$H,MATCH('2| Univariate'!H$7,ALL_UNIVARIATE!$A$1:$H$1,0),FALSE)</f>
        <v>1</v>
      </c>
    </row>
    <row r="442" spans="1:8" x14ac:dyDescent="0.25">
      <c r="A442" s="20">
        <v>435</v>
      </c>
      <c r="B442" t="str">
        <f>VLOOKUP($C$3&amp;"_"&amp;$A442,ALL_UNIVARIATE!$A:$H,MATCH('2| Univariate'!B$7,ALL_UNIVARIATE!$A$1:$H$1,0),FALSE)</f>
        <v>WGDP_M2Q</v>
      </c>
      <c r="C442" s="17">
        <f>VLOOKUP($C$3&amp;"_"&amp;$A442,ALL_UNIVARIATE!$A:$H,MATCH('2| Univariate'!C$7,ALL_UNIVARIATE!$A$1:$H$1,0),FALSE)</f>
        <v>-0.41778207043000198</v>
      </c>
      <c r="D442" s="17">
        <f>VLOOKUP($C$3&amp;"_"&amp;$A442,ALL_UNIVARIATE!$A:$H,MATCH('2| Univariate'!D$7,ALL_UNIVARIATE!$A$1:$H$1,0),FALSE)</f>
        <v>2.1604454238551001E-2</v>
      </c>
      <c r="E442" s="10">
        <f>VLOOKUP($C$3&amp;"_"&amp;$A442,ALL_UNIVARIATE!$A:$H,MATCH('2| Univariate'!E$7,ALL_UNIVARIATE!$A$1:$H$1,0),FALSE)</f>
        <v>0.17454185837278</v>
      </c>
      <c r="F442" t="str">
        <f>VLOOKUP($C$3&amp;"_"&amp;$A442,ALL_UNIVARIATE!$A:$H,MATCH('2| Univariate'!F$7,ALL_UNIVARIATE!$A$1:$H$1,0),FALSE)</f>
        <v>WGDP</v>
      </c>
      <c r="G442">
        <f>VLOOKUP($C$3&amp;"_"&amp;$A442,ALL_UNIVARIATE!$A:$H,MATCH('2| Univariate'!G$7,ALL_UNIVARIATE!$A$1:$H$1,0),FALSE)</f>
        <v>-1</v>
      </c>
      <c r="H442">
        <f>VLOOKUP($C$3&amp;"_"&amp;$A442,ALL_UNIVARIATE!$A:$H,MATCH('2| Univariate'!H$7,ALL_UNIVARIATE!$A$1:$H$1,0),FALSE)</f>
        <v>1</v>
      </c>
    </row>
    <row r="443" spans="1:8" x14ac:dyDescent="0.25">
      <c r="A443" s="20">
        <v>436</v>
      </c>
      <c r="B443" t="str">
        <f>VLOOKUP($C$3&amp;"_"&amp;$A443,ALL_UNIVARIATE!$A:$H,MATCH('2| Univariate'!B$7,ALL_UNIVARIATE!$A$1:$H$1,0),FALSE)</f>
        <v>WGDP_M1Q</v>
      </c>
      <c r="C443" s="17">
        <f>VLOOKUP($C$3&amp;"_"&amp;$A443,ALL_UNIVARIATE!$A:$H,MATCH('2| Univariate'!C$7,ALL_UNIVARIATE!$A$1:$H$1,0),FALSE)</f>
        <v>-0.40207842025072998</v>
      </c>
      <c r="D443" s="17">
        <f>VLOOKUP($C$3&amp;"_"&amp;$A443,ALL_UNIVARIATE!$A:$H,MATCH('2| Univariate'!D$7,ALL_UNIVARIATE!$A$1:$H$1,0),FALSE)</f>
        <v>2.76230036157065E-2</v>
      </c>
      <c r="E443" s="10">
        <f>VLOOKUP($C$3&amp;"_"&amp;$A443,ALL_UNIVARIATE!$A:$H,MATCH('2| Univariate'!E$7,ALL_UNIVARIATE!$A$1:$H$1,0),FALSE)</f>
        <v>0.161667056031323</v>
      </c>
      <c r="F443" t="str">
        <f>VLOOKUP($C$3&amp;"_"&amp;$A443,ALL_UNIVARIATE!$A:$H,MATCH('2| Univariate'!F$7,ALL_UNIVARIATE!$A$1:$H$1,0),FALSE)</f>
        <v>WGDP</v>
      </c>
      <c r="G443">
        <f>VLOOKUP($C$3&amp;"_"&amp;$A443,ALL_UNIVARIATE!$A:$H,MATCH('2| Univariate'!G$7,ALL_UNIVARIATE!$A$1:$H$1,0),FALSE)</f>
        <v>-1</v>
      </c>
      <c r="H443">
        <f>VLOOKUP($C$3&amp;"_"&amp;$A443,ALL_UNIVARIATE!$A:$H,MATCH('2| Univariate'!H$7,ALL_UNIVARIATE!$A$1:$H$1,0),FALSE)</f>
        <v>1</v>
      </c>
    </row>
    <row r="444" spans="1:8" x14ac:dyDescent="0.25">
      <c r="A444" s="20">
        <v>437</v>
      </c>
      <c r="B444" t="str">
        <f>VLOOKUP($C$3&amp;"_"&amp;$A444,ALL_UNIVARIATE!$A:$H,MATCH('2| Univariate'!B$7,ALL_UNIVARIATE!$A$1:$H$1,0),FALSE)</f>
        <v>GDP_M4Q</v>
      </c>
      <c r="C444" s="17">
        <f>VLOOKUP($C$3&amp;"_"&amp;$A444,ALL_UNIVARIATE!$A:$H,MATCH('2| Univariate'!C$7,ALL_UNIVARIATE!$A$1:$H$1,0),FALSE)</f>
        <v>-0.37255905514392601</v>
      </c>
      <c r="D444" s="17">
        <f>VLOOKUP($C$3&amp;"_"&amp;$A444,ALL_UNIVARIATE!$A:$H,MATCH('2| Univariate'!D$7,ALL_UNIVARIATE!$A$1:$H$1,0),FALSE)</f>
        <v>4.2607678348442299E-2</v>
      </c>
      <c r="E444" s="10">
        <f>VLOOKUP($C$3&amp;"_"&amp;$A444,ALL_UNIVARIATE!$A:$H,MATCH('2| Univariate'!E$7,ALL_UNIVARIATE!$A$1:$H$1,0),FALSE)</f>
        <v>0.138800249569735</v>
      </c>
      <c r="F444" t="str">
        <f>VLOOKUP($C$3&amp;"_"&amp;$A444,ALL_UNIVARIATE!$A:$H,MATCH('2| Univariate'!F$7,ALL_UNIVARIATE!$A$1:$H$1,0),FALSE)</f>
        <v>GDP</v>
      </c>
      <c r="G444">
        <f>VLOOKUP($C$3&amp;"_"&amp;$A444,ALL_UNIVARIATE!$A:$H,MATCH('2| Univariate'!G$7,ALL_UNIVARIATE!$A$1:$H$1,0),FALSE)</f>
        <v>-1</v>
      </c>
      <c r="H444">
        <f>VLOOKUP($C$3&amp;"_"&amp;$A444,ALL_UNIVARIATE!$A:$H,MATCH('2| Univariate'!H$7,ALL_UNIVARIATE!$A$1:$H$1,0),FALSE)</f>
        <v>1</v>
      </c>
    </row>
    <row r="445" spans="1:8" x14ac:dyDescent="0.25">
      <c r="A445" s="20">
        <v>438</v>
      </c>
      <c r="B445" t="str">
        <f>VLOOKUP($C$3&amp;"_"&amp;$A445,ALL_UNIVARIATE!$A:$H,MATCH('2| Univariate'!B$7,ALL_UNIVARIATE!$A$1:$H$1,0),FALSE)</f>
        <v>GDP_M3Q</v>
      </c>
      <c r="C445" s="17">
        <f>VLOOKUP($C$3&amp;"_"&amp;$A445,ALL_UNIVARIATE!$A:$H,MATCH('2| Univariate'!C$7,ALL_UNIVARIATE!$A$1:$H$1,0),FALSE)</f>
        <v>-0.40153423433396801</v>
      </c>
      <c r="D445" s="17">
        <f>VLOOKUP($C$3&amp;"_"&amp;$A445,ALL_UNIVARIATE!$A:$H,MATCH('2| Univariate'!D$7,ALL_UNIVARIATE!$A$1:$H$1,0),FALSE)</f>
        <v>2.7853826026826501E-2</v>
      </c>
      <c r="E445" s="10">
        <f>VLOOKUP($C$3&amp;"_"&amp;$A445,ALL_UNIVARIATE!$A:$H,MATCH('2| Univariate'!E$7,ALL_UNIVARIATE!$A$1:$H$1,0),FALSE)</f>
        <v>0.161229741342166</v>
      </c>
      <c r="F445" t="str">
        <f>VLOOKUP($C$3&amp;"_"&amp;$A445,ALL_UNIVARIATE!$A:$H,MATCH('2| Univariate'!F$7,ALL_UNIVARIATE!$A$1:$H$1,0),FALSE)</f>
        <v>GDP</v>
      </c>
      <c r="G445">
        <f>VLOOKUP($C$3&amp;"_"&amp;$A445,ALL_UNIVARIATE!$A:$H,MATCH('2| Univariate'!G$7,ALL_UNIVARIATE!$A$1:$H$1,0),FALSE)</f>
        <v>-1</v>
      </c>
      <c r="H445">
        <f>VLOOKUP($C$3&amp;"_"&amp;$A445,ALL_UNIVARIATE!$A:$H,MATCH('2| Univariate'!H$7,ALL_UNIVARIATE!$A$1:$H$1,0),FALSE)</f>
        <v>1</v>
      </c>
    </row>
    <row r="446" spans="1:8" x14ac:dyDescent="0.25">
      <c r="A446" s="20">
        <v>439</v>
      </c>
      <c r="B446" t="str">
        <f>VLOOKUP($C$3&amp;"_"&amp;$A446,ALL_UNIVARIATE!$A:$H,MATCH('2| Univariate'!B$7,ALL_UNIVARIATE!$A$1:$H$1,0),FALSE)</f>
        <v>GDP_M2Q</v>
      </c>
      <c r="C446" s="17">
        <f>VLOOKUP($C$3&amp;"_"&amp;$A446,ALL_UNIVARIATE!$A:$H,MATCH('2| Univariate'!C$7,ALL_UNIVARIATE!$A$1:$H$1,0),FALSE)</f>
        <v>-0.241939431814715</v>
      </c>
      <c r="D446" s="17">
        <f>VLOOKUP($C$3&amp;"_"&amp;$A446,ALL_UNIVARIATE!$A:$H,MATCH('2| Univariate'!D$7,ALL_UNIVARIATE!$A$1:$H$1,0),FALSE)</f>
        <v>0.19771619896568701</v>
      </c>
      <c r="E446" s="10">
        <f>VLOOKUP($C$3&amp;"_"&amp;$A446,ALL_UNIVARIATE!$A:$H,MATCH('2| Univariate'!E$7,ALL_UNIVARIATE!$A$1:$H$1,0),FALSE)</f>
        <v>5.85346886668274E-2</v>
      </c>
      <c r="F446" t="str">
        <f>VLOOKUP($C$3&amp;"_"&amp;$A446,ALL_UNIVARIATE!$A:$H,MATCH('2| Univariate'!F$7,ALL_UNIVARIATE!$A$1:$H$1,0),FALSE)</f>
        <v>GDP</v>
      </c>
      <c r="G446">
        <f>VLOOKUP($C$3&amp;"_"&amp;$A446,ALL_UNIVARIATE!$A:$H,MATCH('2| Univariate'!G$7,ALL_UNIVARIATE!$A$1:$H$1,0),FALSE)</f>
        <v>-1</v>
      </c>
      <c r="H446">
        <f>VLOOKUP($C$3&amp;"_"&amp;$A446,ALL_UNIVARIATE!$A:$H,MATCH('2| Univariate'!H$7,ALL_UNIVARIATE!$A$1:$H$1,0),FALSE)</f>
        <v>1</v>
      </c>
    </row>
    <row r="447" spans="1:8" x14ac:dyDescent="0.25">
      <c r="A447" s="20">
        <v>440</v>
      </c>
      <c r="B447" t="str">
        <f>VLOOKUP($C$3&amp;"_"&amp;$A447,ALL_UNIVARIATE!$A:$H,MATCH('2| Univariate'!B$7,ALL_UNIVARIATE!$A$1:$H$1,0),FALSE)</f>
        <v>GDP_M1Q</v>
      </c>
      <c r="C447" s="17">
        <f>VLOOKUP($C$3&amp;"_"&amp;$A447,ALL_UNIVARIATE!$A:$H,MATCH('2| Univariate'!C$7,ALL_UNIVARIATE!$A$1:$H$1,0),FALSE)</f>
        <v>-9.0676211131079806E-2</v>
      </c>
      <c r="D447" s="17">
        <f>VLOOKUP($C$3&amp;"_"&amp;$A447,ALL_UNIVARIATE!$A:$H,MATCH('2| Univariate'!D$7,ALL_UNIVARIATE!$A$1:$H$1,0),FALSE)</f>
        <v>0.63369384918410399</v>
      </c>
      <c r="E447" s="10">
        <f>VLOOKUP($C$3&amp;"_"&amp;$A447,ALL_UNIVARIATE!$A:$H,MATCH('2| Univariate'!E$7,ALL_UNIVARIATE!$A$1:$H$1,0),FALSE)</f>
        <v>8.2221752650883002E-3</v>
      </c>
      <c r="F447" t="str">
        <f>VLOOKUP($C$3&amp;"_"&amp;$A447,ALL_UNIVARIATE!$A:$H,MATCH('2| Univariate'!F$7,ALL_UNIVARIATE!$A$1:$H$1,0),FALSE)</f>
        <v>GDP</v>
      </c>
      <c r="G447">
        <f>VLOOKUP($C$3&amp;"_"&amp;$A447,ALL_UNIVARIATE!$A:$H,MATCH('2| Univariate'!G$7,ALL_UNIVARIATE!$A$1:$H$1,0),FALSE)</f>
        <v>-1</v>
      </c>
      <c r="H447">
        <f>VLOOKUP($C$3&amp;"_"&amp;$A447,ALL_UNIVARIATE!$A:$H,MATCH('2| Univariate'!H$7,ALL_UNIVARIATE!$A$1:$H$1,0),FALSE)</f>
        <v>1</v>
      </c>
    </row>
    <row r="448" spans="1:8" x14ac:dyDescent="0.25">
      <c r="A448" s="20">
        <v>441</v>
      </c>
      <c r="B448" t="str">
        <f>VLOOKUP($C$3&amp;"_"&amp;$A448,ALL_UNIVARIATE!$A:$H,MATCH('2| Univariate'!B$7,ALL_UNIVARIATE!$A$1:$H$1,0),FALSE)</f>
        <v>TDI_M4Q</v>
      </c>
      <c r="C448" s="17">
        <f>VLOOKUP($C$3&amp;"_"&amp;$A448,ALL_UNIVARIATE!$A:$H,MATCH('2| Univariate'!C$7,ALL_UNIVARIATE!$A$1:$H$1,0),FALSE)</f>
        <v>-0.38294394730846099</v>
      </c>
      <c r="D448" s="17">
        <f>VLOOKUP($C$3&amp;"_"&amp;$A448,ALL_UNIVARIATE!$A:$H,MATCH('2| Univariate'!D$7,ALL_UNIVARIATE!$A$1:$H$1,0),FALSE)</f>
        <v>3.6733147186537501E-2</v>
      </c>
      <c r="E448" s="10">
        <f>VLOOKUP($C$3&amp;"_"&amp;$A448,ALL_UNIVARIATE!$A:$H,MATCH('2| Univariate'!E$7,ALL_UNIVARIATE!$A$1:$H$1,0),FALSE)</f>
        <v>0.14664606678018599</v>
      </c>
      <c r="F448" t="str">
        <f>VLOOKUP($C$3&amp;"_"&amp;$A448,ALL_UNIVARIATE!$A:$H,MATCH('2| Univariate'!F$7,ALL_UNIVARIATE!$A$1:$H$1,0),FALSE)</f>
        <v>TDI</v>
      </c>
      <c r="G448">
        <f>VLOOKUP($C$3&amp;"_"&amp;$A448,ALL_UNIVARIATE!$A:$H,MATCH('2| Univariate'!G$7,ALL_UNIVARIATE!$A$1:$H$1,0),FALSE)</f>
        <v>-1</v>
      </c>
      <c r="H448">
        <f>VLOOKUP($C$3&amp;"_"&amp;$A448,ALL_UNIVARIATE!$A:$H,MATCH('2| Univariate'!H$7,ALL_UNIVARIATE!$A$1:$H$1,0),FALSE)</f>
        <v>1</v>
      </c>
    </row>
    <row r="449" spans="1:8" x14ac:dyDescent="0.25">
      <c r="A449" s="20">
        <v>442</v>
      </c>
      <c r="B449" t="str">
        <f>VLOOKUP($C$3&amp;"_"&amp;$A449,ALL_UNIVARIATE!$A:$H,MATCH('2| Univariate'!B$7,ALL_UNIVARIATE!$A$1:$H$1,0),FALSE)</f>
        <v>TDI_M3Q</v>
      </c>
      <c r="C449" s="17">
        <f>VLOOKUP($C$3&amp;"_"&amp;$A449,ALL_UNIVARIATE!$A:$H,MATCH('2| Univariate'!C$7,ALL_UNIVARIATE!$A$1:$H$1,0),FALSE)</f>
        <v>-0.371891064465594</v>
      </c>
      <c r="D449" s="17">
        <f>VLOOKUP($C$3&amp;"_"&amp;$A449,ALL_UNIVARIATE!$A:$H,MATCH('2| Univariate'!D$7,ALL_UNIVARIATE!$A$1:$H$1,0),FALSE)</f>
        <v>4.3009834346358702E-2</v>
      </c>
      <c r="E449" s="10">
        <f>VLOOKUP($C$3&amp;"_"&amp;$A449,ALL_UNIVARIATE!$A:$H,MATCH('2| Univariate'!E$7,ALL_UNIVARIATE!$A$1:$H$1,0),FALSE)</f>
        <v>0.138302963829353</v>
      </c>
      <c r="F449" t="str">
        <f>VLOOKUP($C$3&amp;"_"&amp;$A449,ALL_UNIVARIATE!$A:$H,MATCH('2| Univariate'!F$7,ALL_UNIVARIATE!$A$1:$H$1,0),FALSE)</f>
        <v>TDI</v>
      </c>
      <c r="G449">
        <f>VLOOKUP($C$3&amp;"_"&amp;$A449,ALL_UNIVARIATE!$A:$H,MATCH('2| Univariate'!G$7,ALL_UNIVARIATE!$A$1:$H$1,0),FALSE)</f>
        <v>-1</v>
      </c>
      <c r="H449">
        <f>VLOOKUP($C$3&amp;"_"&amp;$A449,ALL_UNIVARIATE!$A:$H,MATCH('2| Univariate'!H$7,ALL_UNIVARIATE!$A$1:$H$1,0),FALSE)</f>
        <v>1</v>
      </c>
    </row>
    <row r="450" spans="1:8" x14ac:dyDescent="0.25">
      <c r="A450" s="20">
        <v>443</v>
      </c>
      <c r="B450" t="str">
        <f>VLOOKUP($C$3&amp;"_"&amp;$A450,ALL_UNIVARIATE!$A:$H,MATCH('2| Univariate'!B$7,ALL_UNIVARIATE!$A$1:$H$1,0),FALSE)</f>
        <v>TDI_M2Q</v>
      </c>
      <c r="C450" s="17">
        <f>VLOOKUP($C$3&amp;"_"&amp;$A450,ALL_UNIVARIATE!$A:$H,MATCH('2| Univariate'!C$7,ALL_UNIVARIATE!$A$1:$H$1,0),FALSE)</f>
        <v>-0.36389607739998298</v>
      </c>
      <c r="D450" s="17">
        <f>VLOOKUP($C$3&amp;"_"&amp;$A450,ALL_UNIVARIATE!$A:$H,MATCH('2| Univariate'!D$7,ALL_UNIVARIATE!$A$1:$H$1,0),FALSE)</f>
        <v>4.8062360952625602E-2</v>
      </c>
      <c r="E450" s="10">
        <f>VLOOKUP($C$3&amp;"_"&amp;$A450,ALL_UNIVARIATE!$A:$H,MATCH('2| Univariate'!E$7,ALL_UNIVARIATE!$A$1:$H$1,0),FALSE)</f>
        <v>0.13242035514709399</v>
      </c>
      <c r="F450" t="str">
        <f>VLOOKUP($C$3&amp;"_"&amp;$A450,ALL_UNIVARIATE!$A:$H,MATCH('2| Univariate'!F$7,ALL_UNIVARIATE!$A$1:$H$1,0),FALSE)</f>
        <v>TDI</v>
      </c>
      <c r="G450">
        <f>VLOOKUP($C$3&amp;"_"&amp;$A450,ALL_UNIVARIATE!$A:$H,MATCH('2| Univariate'!G$7,ALL_UNIVARIATE!$A$1:$H$1,0),FALSE)</f>
        <v>-1</v>
      </c>
      <c r="H450">
        <f>VLOOKUP($C$3&amp;"_"&amp;$A450,ALL_UNIVARIATE!$A:$H,MATCH('2| Univariate'!H$7,ALL_UNIVARIATE!$A$1:$H$1,0),FALSE)</f>
        <v>1</v>
      </c>
    </row>
    <row r="451" spans="1:8" x14ac:dyDescent="0.25">
      <c r="A451" s="20">
        <v>444</v>
      </c>
      <c r="B451" t="str">
        <f>VLOOKUP($C$3&amp;"_"&amp;$A451,ALL_UNIVARIATE!$A:$H,MATCH('2| Univariate'!B$7,ALL_UNIVARIATE!$A$1:$H$1,0),FALSE)</f>
        <v>TDI_M1Q</v>
      </c>
      <c r="C451" s="17">
        <f>VLOOKUP($C$3&amp;"_"&amp;$A451,ALL_UNIVARIATE!$A:$H,MATCH('2| Univariate'!C$7,ALL_UNIVARIATE!$A$1:$H$1,0),FALSE)</f>
        <v>-0.35484689634164401</v>
      </c>
      <c r="D451" s="17">
        <f>VLOOKUP($C$3&amp;"_"&amp;$A451,ALL_UNIVARIATE!$A:$H,MATCH('2| Univariate'!D$7,ALL_UNIVARIATE!$A$1:$H$1,0),FALSE)</f>
        <v>5.4337772526638101E-2</v>
      </c>
      <c r="E451" s="10">
        <f>VLOOKUP($C$3&amp;"_"&amp;$A451,ALL_UNIVARIATE!$A:$H,MATCH('2| Univariate'!E$7,ALL_UNIVARIATE!$A$1:$H$1,0),FALSE)</f>
        <v>0.12591631984329699</v>
      </c>
      <c r="F451" t="str">
        <f>VLOOKUP($C$3&amp;"_"&amp;$A451,ALL_UNIVARIATE!$A:$H,MATCH('2| Univariate'!F$7,ALL_UNIVARIATE!$A$1:$H$1,0),FALSE)</f>
        <v>TDI</v>
      </c>
      <c r="G451">
        <f>VLOOKUP($C$3&amp;"_"&amp;$A451,ALL_UNIVARIATE!$A:$H,MATCH('2| Univariate'!G$7,ALL_UNIVARIATE!$A$1:$H$1,0),FALSE)</f>
        <v>-1</v>
      </c>
      <c r="H451">
        <f>VLOOKUP($C$3&amp;"_"&amp;$A451,ALL_UNIVARIATE!$A:$H,MATCH('2| Univariate'!H$7,ALL_UNIVARIATE!$A$1:$H$1,0),FALSE)</f>
        <v>1</v>
      </c>
    </row>
    <row r="452" spans="1:8" x14ac:dyDescent="0.25">
      <c r="A452" s="20">
        <v>445</v>
      </c>
      <c r="B452" t="str">
        <f>VLOOKUP($C$3&amp;"_"&amp;$A452,ALL_UNIVARIATE!$A:$H,MATCH('2| Univariate'!B$7,ALL_UNIVARIATE!$A$1:$H$1,0),FALSE)</f>
        <v>MRR_M4Q</v>
      </c>
      <c r="C452" s="17">
        <f>VLOOKUP($C$3&amp;"_"&amp;$A452,ALL_UNIVARIATE!$A:$H,MATCH('2| Univariate'!C$7,ALL_UNIVARIATE!$A$1:$H$1,0),FALSE)</f>
        <v>0.31056482388781198</v>
      </c>
      <c r="D452" s="17">
        <f>VLOOKUP($C$3&amp;"_"&amp;$A452,ALL_UNIVARIATE!$A:$H,MATCH('2| Univariate'!D$7,ALL_UNIVARIATE!$A$1:$H$1,0),FALSE)</f>
        <v>9.4850689617362705E-2</v>
      </c>
      <c r="E452" s="10">
        <f>VLOOKUP($C$3&amp;"_"&amp;$A452,ALL_UNIVARIATE!$A:$H,MATCH('2| Univariate'!E$7,ALL_UNIVARIATE!$A$1:$H$1,0),FALSE)</f>
        <v>9.6450509836467899E-2</v>
      </c>
      <c r="F452" t="str">
        <f>VLOOKUP($C$3&amp;"_"&amp;$A452,ALL_UNIVARIATE!$A:$H,MATCH('2| Univariate'!F$7,ALL_UNIVARIATE!$A$1:$H$1,0),FALSE)</f>
        <v>MRR</v>
      </c>
      <c r="G452">
        <f>VLOOKUP($C$3&amp;"_"&amp;$A452,ALL_UNIVARIATE!$A:$H,MATCH('2| Univariate'!G$7,ALL_UNIVARIATE!$A$1:$H$1,0),FALSE)</f>
        <v>1</v>
      </c>
      <c r="H452">
        <f>VLOOKUP($C$3&amp;"_"&amp;$A452,ALL_UNIVARIATE!$A:$H,MATCH('2| Univariate'!H$7,ALL_UNIVARIATE!$A$1:$H$1,0),FALSE)</f>
        <v>1</v>
      </c>
    </row>
    <row r="453" spans="1:8" x14ac:dyDescent="0.25">
      <c r="A453" s="20">
        <v>446</v>
      </c>
      <c r="B453" t="str">
        <f>VLOOKUP($C$3&amp;"_"&amp;$A453,ALL_UNIVARIATE!$A:$H,MATCH('2| Univariate'!B$7,ALL_UNIVARIATE!$A$1:$H$1,0),FALSE)</f>
        <v>MRR_M3Q</v>
      </c>
      <c r="C453" s="17">
        <f>VLOOKUP($C$3&amp;"_"&amp;$A453,ALL_UNIVARIATE!$A:$H,MATCH('2| Univariate'!C$7,ALL_UNIVARIATE!$A$1:$H$1,0),FALSE)</f>
        <v>0.29050492416399498</v>
      </c>
      <c r="D453" s="17">
        <f>VLOOKUP($C$3&amp;"_"&amp;$A453,ALL_UNIVARIATE!$A:$H,MATCH('2| Univariate'!D$7,ALL_UNIVARIATE!$A$1:$H$1,0),FALSE)</f>
        <v>0.119386673896117</v>
      </c>
      <c r="E453" s="10">
        <f>VLOOKUP($C$3&amp;"_"&amp;$A453,ALL_UNIVARIATE!$A:$H,MATCH('2| Univariate'!E$7,ALL_UNIVARIATE!$A$1:$H$1,0),FALSE)</f>
        <v>8.4393110963528903E-2</v>
      </c>
      <c r="F453" t="str">
        <f>VLOOKUP($C$3&amp;"_"&amp;$A453,ALL_UNIVARIATE!$A:$H,MATCH('2| Univariate'!F$7,ALL_UNIVARIATE!$A$1:$H$1,0),FALSE)</f>
        <v>MRR</v>
      </c>
      <c r="G453">
        <f>VLOOKUP($C$3&amp;"_"&amp;$A453,ALL_UNIVARIATE!$A:$H,MATCH('2| Univariate'!G$7,ALL_UNIVARIATE!$A$1:$H$1,0),FALSE)</f>
        <v>1</v>
      </c>
      <c r="H453">
        <f>VLOOKUP($C$3&amp;"_"&amp;$A453,ALL_UNIVARIATE!$A:$H,MATCH('2| Univariate'!H$7,ALL_UNIVARIATE!$A$1:$H$1,0),FALSE)</f>
        <v>1</v>
      </c>
    </row>
    <row r="454" spans="1:8" x14ac:dyDescent="0.25">
      <c r="A454" s="20">
        <v>447</v>
      </c>
      <c r="B454" t="str">
        <f>VLOOKUP($C$3&amp;"_"&amp;$A454,ALL_UNIVARIATE!$A:$H,MATCH('2| Univariate'!B$7,ALL_UNIVARIATE!$A$1:$H$1,0),FALSE)</f>
        <v>MRR_M2Q</v>
      </c>
      <c r="C454" s="17">
        <f>VLOOKUP($C$3&amp;"_"&amp;$A454,ALL_UNIVARIATE!$A:$H,MATCH('2| Univariate'!C$7,ALL_UNIVARIATE!$A$1:$H$1,0),FALSE)</f>
        <v>0.302401522959175</v>
      </c>
      <c r="D454" s="17">
        <f>VLOOKUP($C$3&amp;"_"&amp;$A454,ALL_UNIVARIATE!$A:$H,MATCH('2| Univariate'!D$7,ALL_UNIVARIATE!$A$1:$H$1,0),FALSE)</f>
        <v>0.104327239784425</v>
      </c>
      <c r="E454" s="10">
        <f>VLOOKUP($C$3&amp;"_"&amp;$A454,ALL_UNIVARIATE!$A:$H,MATCH('2| Univariate'!E$7,ALL_UNIVARIATE!$A$1:$H$1,0),FALSE)</f>
        <v>9.1446681088028697E-2</v>
      </c>
      <c r="F454" t="str">
        <f>VLOOKUP($C$3&amp;"_"&amp;$A454,ALL_UNIVARIATE!$A:$H,MATCH('2| Univariate'!F$7,ALL_UNIVARIATE!$A$1:$H$1,0),FALSE)</f>
        <v>MRR</v>
      </c>
      <c r="G454">
        <f>VLOOKUP($C$3&amp;"_"&amp;$A454,ALL_UNIVARIATE!$A:$H,MATCH('2| Univariate'!G$7,ALL_UNIVARIATE!$A$1:$H$1,0),FALSE)</f>
        <v>1</v>
      </c>
      <c r="H454">
        <f>VLOOKUP($C$3&amp;"_"&amp;$A454,ALL_UNIVARIATE!$A:$H,MATCH('2| Univariate'!H$7,ALL_UNIVARIATE!$A$1:$H$1,0),FALSE)</f>
        <v>1</v>
      </c>
    </row>
    <row r="455" spans="1:8" x14ac:dyDescent="0.25">
      <c r="A455" s="20">
        <v>448</v>
      </c>
      <c r="B455" t="str">
        <f>VLOOKUP($C$3&amp;"_"&amp;$A455,ALL_UNIVARIATE!$A:$H,MATCH('2| Univariate'!B$7,ALL_UNIVARIATE!$A$1:$H$1,0),FALSE)</f>
        <v>MRR_M1Q</v>
      </c>
      <c r="C455" s="17">
        <f>VLOOKUP($C$3&amp;"_"&amp;$A455,ALL_UNIVARIATE!$A:$H,MATCH('2| Univariate'!C$7,ALL_UNIVARIATE!$A$1:$H$1,0),FALSE)</f>
        <v>0.33094352196496002</v>
      </c>
      <c r="D455" s="17">
        <f>VLOOKUP($C$3&amp;"_"&amp;$A455,ALL_UNIVARIATE!$A:$H,MATCH('2| Univariate'!D$7,ALL_UNIVARIATE!$A$1:$H$1,0),FALSE)</f>
        <v>7.4042388538235596E-2</v>
      </c>
      <c r="E455" s="10">
        <f>VLOOKUP($C$3&amp;"_"&amp;$A455,ALL_UNIVARIATE!$A:$H,MATCH('2| Univariate'!E$7,ALL_UNIVARIATE!$A$1:$H$1,0),FALSE)</f>
        <v>0.109523614730572</v>
      </c>
      <c r="F455" t="str">
        <f>VLOOKUP($C$3&amp;"_"&amp;$A455,ALL_UNIVARIATE!$A:$H,MATCH('2| Univariate'!F$7,ALL_UNIVARIATE!$A$1:$H$1,0),FALSE)</f>
        <v>MRR</v>
      </c>
      <c r="G455">
        <f>VLOOKUP($C$3&amp;"_"&amp;$A455,ALL_UNIVARIATE!$A:$H,MATCH('2| Univariate'!G$7,ALL_UNIVARIATE!$A$1:$H$1,0),FALSE)</f>
        <v>1</v>
      </c>
      <c r="H455">
        <f>VLOOKUP($C$3&amp;"_"&amp;$A455,ALL_UNIVARIATE!$A:$H,MATCH('2| Univariate'!H$7,ALL_UNIVARIATE!$A$1:$H$1,0),FALSE)</f>
        <v>1</v>
      </c>
    </row>
    <row r="456" spans="1:8" x14ac:dyDescent="0.25">
      <c r="A456" s="20">
        <v>449</v>
      </c>
      <c r="B456" t="str">
        <f>VLOOKUP($C$3&amp;"_"&amp;$A456,ALL_UNIVARIATE!$A:$H,MATCH('2| Univariate'!B$7,ALL_UNIVARIATE!$A$1:$H$1,0),FALSE)</f>
        <v>MLR_M4Q</v>
      </c>
      <c r="C456" s="17">
        <f>VLOOKUP($C$3&amp;"_"&amp;$A456,ALL_UNIVARIATE!$A:$H,MATCH('2| Univariate'!C$7,ALL_UNIVARIATE!$A$1:$H$1,0),FALSE)</f>
        <v>0.28747346272910801</v>
      </c>
      <c r="D456" s="17">
        <f>VLOOKUP($C$3&amp;"_"&amp;$A456,ALL_UNIVARIATE!$A:$H,MATCH('2| Univariate'!D$7,ALL_UNIVARIATE!$A$1:$H$1,0),FALSE)</f>
        <v>0.123469220313532</v>
      </c>
      <c r="E456" s="10">
        <f>VLOOKUP($C$3&amp;"_"&amp;$A456,ALL_UNIVARIATE!$A:$H,MATCH('2| Univariate'!E$7,ALL_UNIVARIATE!$A$1:$H$1,0),FALSE)</f>
        <v>8.2640991773463901E-2</v>
      </c>
      <c r="F456" t="str">
        <f>VLOOKUP($C$3&amp;"_"&amp;$A456,ALL_UNIVARIATE!$A:$H,MATCH('2| Univariate'!F$7,ALL_UNIVARIATE!$A$1:$H$1,0),FALSE)</f>
        <v>MLR</v>
      </c>
      <c r="G456">
        <f>VLOOKUP($C$3&amp;"_"&amp;$A456,ALL_UNIVARIATE!$A:$H,MATCH('2| Univariate'!G$7,ALL_UNIVARIATE!$A$1:$H$1,0),FALSE)</f>
        <v>1</v>
      </c>
      <c r="H456">
        <f>VLOOKUP($C$3&amp;"_"&amp;$A456,ALL_UNIVARIATE!$A:$H,MATCH('2| Univariate'!H$7,ALL_UNIVARIATE!$A$1:$H$1,0),FALSE)</f>
        <v>1</v>
      </c>
    </row>
    <row r="457" spans="1:8" x14ac:dyDescent="0.25">
      <c r="A457" s="20">
        <v>450</v>
      </c>
      <c r="B457" t="str">
        <f>VLOOKUP($C$3&amp;"_"&amp;$A457,ALL_UNIVARIATE!$A:$H,MATCH('2| Univariate'!B$7,ALL_UNIVARIATE!$A$1:$H$1,0),FALSE)</f>
        <v>MLR_M3Q</v>
      </c>
      <c r="C457" s="17">
        <f>VLOOKUP($C$3&amp;"_"&amp;$A457,ALL_UNIVARIATE!$A:$H,MATCH('2| Univariate'!C$7,ALL_UNIVARIATE!$A$1:$H$1,0),FALSE)</f>
        <v>0.26083073959552799</v>
      </c>
      <c r="D457" s="17">
        <f>VLOOKUP($C$3&amp;"_"&amp;$A457,ALL_UNIVARIATE!$A:$H,MATCH('2| Univariate'!D$7,ALL_UNIVARIATE!$A$1:$H$1,0),FALSE)</f>
        <v>0.16387404559402</v>
      </c>
      <c r="E457" s="10">
        <f>VLOOKUP($C$3&amp;"_"&amp;$A457,ALL_UNIVARIATE!$A:$H,MATCH('2| Univariate'!E$7,ALL_UNIVARIATE!$A$1:$H$1,0),FALSE)</f>
        <v>6.8032674717950201E-2</v>
      </c>
      <c r="F457" t="str">
        <f>VLOOKUP($C$3&amp;"_"&amp;$A457,ALL_UNIVARIATE!$A:$H,MATCH('2| Univariate'!F$7,ALL_UNIVARIATE!$A$1:$H$1,0),FALSE)</f>
        <v>MLR</v>
      </c>
      <c r="G457">
        <f>VLOOKUP($C$3&amp;"_"&amp;$A457,ALL_UNIVARIATE!$A:$H,MATCH('2| Univariate'!G$7,ALL_UNIVARIATE!$A$1:$H$1,0),FALSE)</f>
        <v>1</v>
      </c>
      <c r="H457">
        <f>VLOOKUP($C$3&amp;"_"&amp;$A457,ALL_UNIVARIATE!$A:$H,MATCH('2| Univariate'!H$7,ALL_UNIVARIATE!$A$1:$H$1,0),FALSE)</f>
        <v>1</v>
      </c>
    </row>
    <row r="458" spans="1:8" x14ac:dyDescent="0.25">
      <c r="A458" s="20">
        <v>451</v>
      </c>
      <c r="B458" t="str">
        <f>VLOOKUP($C$3&amp;"_"&amp;$A458,ALL_UNIVARIATE!$A:$H,MATCH('2| Univariate'!B$7,ALL_UNIVARIATE!$A$1:$H$1,0),FALSE)</f>
        <v>MLR_M2Q</v>
      </c>
      <c r="C458" s="17">
        <f>VLOOKUP($C$3&amp;"_"&amp;$A458,ALL_UNIVARIATE!$A:$H,MATCH('2| Univariate'!C$7,ALL_UNIVARIATE!$A$1:$H$1,0),FALSE)</f>
        <v>0.26968920326456702</v>
      </c>
      <c r="D458" s="17">
        <f>VLOOKUP($C$3&amp;"_"&amp;$A458,ALL_UNIVARIATE!$A:$H,MATCH('2| Univariate'!D$7,ALL_UNIVARIATE!$A$1:$H$1,0),FALSE)</f>
        <v>0.14951557429648701</v>
      </c>
      <c r="E458" s="10">
        <f>VLOOKUP($C$3&amp;"_"&amp;$A458,ALL_UNIVARIATE!$A:$H,MATCH('2| Univariate'!E$7,ALL_UNIVARIATE!$A$1:$H$1,0),FALSE)</f>
        <v>7.2732266357476899E-2</v>
      </c>
      <c r="F458" t="str">
        <f>VLOOKUP($C$3&amp;"_"&amp;$A458,ALL_UNIVARIATE!$A:$H,MATCH('2| Univariate'!F$7,ALL_UNIVARIATE!$A$1:$H$1,0),FALSE)</f>
        <v>MLR</v>
      </c>
      <c r="G458">
        <f>VLOOKUP($C$3&amp;"_"&amp;$A458,ALL_UNIVARIATE!$A:$H,MATCH('2| Univariate'!G$7,ALL_UNIVARIATE!$A$1:$H$1,0),FALSE)</f>
        <v>1</v>
      </c>
      <c r="H458">
        <f>VLOOKUP($C$3&amp;"_"&amp;$A458,ALL_UNIVARIATE!$A:$H,MATCH('2| Univariate'!H$7,ALL_UNIVARIATE!$A$1:$H$1,0),FALSE)</f>
        <v>1</v>
      </c>
    </row>
    <row r="459" spans="1:8" x14ac:dyDescent="0.25">
      <c r="A459" s="20">
        <v>452</v>
      </c>
      <c r="B459" t="str">
        <f>VLOOKUP($C$3&amp;"_"&amp;$A459,ALL_UNIVARIATE!$A:$H,MATCH('2| Univariate'!B$7,ALL_UNIVARIATE!$A$1:$H$1,0),FALSE)</f>
        <v>MLR_M1Q</v>
      </c>
      <c r="C459" s="17">
        <f>VLOOKUP($C$3&amp;"_"&amp;$A459,ALL_UNIVARIATE!$A:$H,MATCH('2| Univariate'!C$7,ALL_UNIVARIATE!$A$1:$H$1,0),FALSE)</f>
        <v>0.29835489435434898</v>
      </c>
      <c r="D459" s="17">
        <f>VLOOKUP($C$3&amp;"_"&amp;$A459,ALL_UNIVARIATE!$A:$H,MATCH('2| Univariate'!D$7,ALL_UNIVARIATE!$A$1:$H$1,0),FALSE)</f>
        <v>0.109280332435524</v>
      </c>
      <c r="E459" s="10">
        <f>VLOOKUP($C$3&amp;"_"&amp;$A459,ALL_UNIVARIATE!$A:$H,MATCH('2| Univariate'!E$7,ALL_UNIVARIATE!$A$1:$H$1,0),FALSE)</f>
        <v>8.9015642985195195E-2</v>
      </c>
      <c r="F459" t="str">
        <f>VLOOKUP($C$3&amp;"_"&amp;$A459,ALL_UNIVARIATE!$A:$H,MATCH('2| Univariate'!F$7,ALL_UNIVARIATE!$A$1:$H$1,0),FALSE)</f>
        <v>MLR</v>
      </c>
      <c r="G459">
        <f>VLOOKUP($C$3&amp;"_"&amp;$A459,ALL_UNIVARIATE!$A:$H,MATCH('2| Univariate'!G$7,ALL_UNIVARIATE!$A$1:$H$1,0),FALSE)</f>
        <v>1</v>
      </c>
      <c r="H459">
        <f>VLOOKUP($C$3&amp;"_"&amp;$A459,ALL_UNIVARIATE!$A:$H,MATCH('2| Univariate'!H$7,ALL_UNIVARIATE!$A$1:$H$1,0),FALSE)</f>
        <v>1</v>
      </c>
    </row>
    <row r="460" spans="1:8" x14ac:dyDescent="0.25">
      <c r="A460" s="20">
        <v>453</v>
      </c>
      <c r="B460" t="str">
        <f>VLOOKUP($C$3&amp;"_"&amp;$A460,ALL_UNIVARIATE!$A:$H,MATCH('2| Univariate'!B$7,ALL_UNIVARIATE!$A$1:$H$1,0),FALSE)</f>
        <v>PLR_M4Q</v>
      </c>
      <c r="C460" s="17">
        <f>VLOOKUP($C$3&amp;"_"&amp;$A460,ALL_UNIVARIATE!$A:$H,MATCH('2| Univariate'!C$7,ALL_UNIVARIATE!$A$1:$H$1,0),FALSE)</f>
        <v>0.23494334901935099</v>
      </c>
      <c r="D460" s="17">
        <f>VLOOKUP($C$3&amp;"_"&amp;$A460,ALL_UNIVARIATE!$A:$H,MATCH('2| Univariate'!D$7,ALL_UNIVARIATE!$A$1:$H$1,0),FALSE)</f>
        <v>0.211394507500719</v>
      </c>
      <c r="E460" s="10">
        <f>VLOOKUP($C$3&amp;"_"&amp;$A460,ALL_UNIVARIATE!$A:$H,MATCH('2| Univariate'!E$7,ALL_UNIVARIATE!$A$1:$H$1,0),FALSE)</f>
        <v>5.5198377248428999E-2</v>
      </c>
      <c r="F460" t="str">
        <f>VLOOKUP($C$3&amp;"_"&amp;$A460,ALL_UNIVARIATE!$A:$H,MATCH('2| Univariate'!F$7,ALL_UNIVARIATE!$A$1:$H$1,0),FALSE)</f>
        <v>PLR</v>
      </c>
      <c r="G460">
        <f>VLOOKUP($C$3&amp;"_"&amp;$A460,ALL_UNIVARIATE!$A:$H,MATCH('2| Univariate'!G$7,ALL_UNIVARIATE!$A$1:$H$1,0),FALSE)</f>
        <v>1</v>
      </c>
      <c r="H460">
        <f>VLOOKUP($C$3&amp;"_"&amp;$A460,ALL_UNIVARIATE!$A:$H,MATCH('2| Univariate'!H$7,ALL_UNIVARIATE!$A$1:$H$1,0),FALSE)</f>
        <v>1</v>
      </c>
    </row>
    <row r="461" spans="1:8" x14ac:dyDescent="0.25">
      <c r="A461" s="20">
        <v>454</v>
      </c>
      <c r="B461" t="str">
        <f>VLOOKUP($C$3&amp;"_"&amp;$A461,ALL_UNIVARIATE!$A:$H,MATCH('2| Univariate'!B$7,ALL_UNIVARIATE!$A$1:$H$1,0),FALSE)</f>
        <v>PLR_M3Q</v>
      </c>
      <c r="C461" s="17">
        <f>VLOOKUP($C$3&amp;"_"&amp;$A461,ALL_UNIVARIATE!$A:$H,MATCH('2| Univariate'!C$7,ALL_UNIVARIATE!$A$1:$H$1,0),FALSE)</f>
        <v>0.217749887563433</v>
      </c>
      <c r="D461" s="17">
        <f>VLOOKUP($C$3&amp;"_"&amp;$A461,ALL_UNIVARIATE!$A:$H,MATCH('2| Univariate'!D$7,ALL_UNIVARIATE!$A$1:$H$1,0),FALSE)</f>
        <v>0.24771273100373301</v>
      </c>
      <c r="E461" s="10">
        <f>VLOOKUP($C$3&amp;"_"&amp;$A461,ALL_UNIVARIATE!$A:$H,MATCH('2| Univariate'!E$7,ALL_UNIVARIATE!$A$1:$H$1,0),FALSE)</f>
        <v>4.7415013533887697E-2</v>
      </c>
      <c r="F461" t="str">
        <f>VLOOKUP($C$3&amp;"_"&amp;$A461,ALL_UNIVARIATE!$A:$H,MATCH('2| Univariate'!F$7,ALL_UNIVARIATE!$A$1:$H$1,0),FALSE)</f>
        <v>PLR</v>
      </c>
      <c r="G461">
        <f>VLOOKUP($C$3&amp;"_"&amp;$A461,ALL_UNIVARIATE!$A:$H,MATCH('2| Univariate'!G$7,ALL_UNIVARIATE!$A$1:$H$1,0),FALSE)</f>
        <v>1</v>
      </c>
      <c r="H461">
        <f>VLOOKUP($C$3&amp;"_"&amp;$A461,ALL_UNIVARIATE!$A:$H,MATCH('2| Univariate'!H$7,ALL_UNIVARIATE!$A$1:$H$1,0),FALSE)</f>
        <v>1</v>
      </c>
    </row>
    <row r="462" spans="1:8" x14ac:dyDescent="0.25">
      <c r="A462" s="20">
        <v>455</v>
      </c>
      <c r="B462" t="str">
        <f>VLOOKUP($C$3&amp;"_"&amp;$A462,ALL_UNIVARIATE!$A:$H,MATCH('2| Univariate'!B$7,ALL_UNIVARIATE!$A$1:$H$1,0),FALSE)</f>
        <v>PLR_M2Q</v>
      </c>
      <c r="C462" s="17">
        <f>VLOOKUP($C$3&amp;"_"&amp;$A462,ALL_UNIVARIATE!$A:$H,MATCH('2| Univariate'!C$7,ALL_UNIVARIATE!$A$1:$H$1,0),FALSE)</f>
        <v>0.22544205844231199</v>
      </c>
      <c r="D462" s="17">
        <f>VLOOKUP($C$3&amp;"_"&amp;$A462,ALL_UNIVARIATE!$A:$H,MATCH('2| Univariate'!D$7,ALL_UNIVARIATE!$A$1:$H$1,0),FALSE)</f>
        <v>0.23098554583818201</v>
      </c>
      <c r="E462" s="10">
        <f>VLOOKUP($C$3&amp;"_"&amp;$A462,ALL_UNIVARIATE!$A:$H,MATCH('2| Univariate'!E$7,ALL_UNIVARIATE!$A$1:$H$1,0),FALSE)</f>
        <v>5.0824121714707203E-2</v>
      </c>
      <c r="F462" t="str">
        <f>VLOOKUP($C$3&amp;"_"&amp;$A462,ALL_UNIVARIATE!$A:$H,MATCH('2| Univariate'!F$7,ALL_UNIVARIATE!$A$1:$H$1,0),FALSE)</f>
        <v>PLR</v>
      </c>
      <c r="G462">
        <f>VLOOKUP($C$3&amp;"_"&amp;$A462,ALL_UNIVARIATE!$A:$H,MATCH('2| Univariate'!G$7,ALL_UNIVARIATE!$A$1:$H$1,0),FALSE)</f>
        <v>1</v>
      </c>
      <c r="H462">
        <f>VLOOKUP($C$3&amp;"_"&amp;$A462,ALL_UNIVARIATE!$A:$H,MATCH('2| Univariate'!H$7,ALL_UNIVARIATE!$A$1:$H$1,0),FALSE)</f>
        <v>1</v>
      </c>
    </row>
    <row r="463" spans="1:8" x14ac:dyDescent="0.25">
      <c r="A463" s="20">
        <v>456</v>
      </c>
      <c r="B463" t="str">
        <f>VLOOKUP($C$3&amp;"_"&amp;$A463,ALL_UNIVARIATE!$A:$H,MATCH('2| Univariate'!B$7,ALL_UNIVARIATE!$A$1:$H$1,0),FALSE)</f>
        <v>PLR_M1Q</v>
      </c>
      <c r="C463" s="17">
        <f>VLOOKUP($C$3&amp;"_"&amp;$A463,ALL_UNIVARIATE!$A:$H,MATCH('2| Univariate'!C$7,ALL_UNIVARIATE!$A$1:$H$1,0),FALSE)</f>
        <v>0.24768333301620299</v>
      </c>
      <c r="D463" s="17">
        <f>VLOOKUP($C$3&amp;"_"&amp;$A463,ALL_UNIVARIATE!$A:$H,MATCH('2| Univariate'!D$7,ALL_UNIVARIATE!$A$1:$H$1,0),FALSE)</f>
        <v>0.186953410453363</v>
      </c>
      <c r="E463" s="10">
        <f>VLOOKUP($C$3&amp;"_"&amp;$A463,ALL_UNIVARIATE!$A:$H,MATCH('2| Univariate'!E$7,ALL_UNIVARIATE!$A$1:$H$1,0),FALSE)</f>
        <v>6.1347033454015598E-2</v>
      </c>
      <c r="F463" t="str">
        <f>VLOOKUP($C$3&amp;"_"&amp;$A463,ALL_UNIVARIATE!$A:$H,MATCH('2| Univariate'!F$7,ALL_UNIVARIATE!$A$1:$H$1,0),FALSE)</f>
        <v>PLR</v>
      </c>
      <c r="G463">
        <f>VLOOKUP($C$3&amp;"_"&amp;$A463,ALL_UNIVARIATE!$A:$H,MATCH('2| Univariate'!G$7,ALL_UNIVARIATE!$A$1:$H$1,0),FALSE)</f>
        <v>1</v>
      </c>
      <c r="H463">
        <f>VLOOKUP($C$3&amp;"_"&amp;$A463,ALL_UNIVARIATE!$A:$H,MATCH('2| Univariate'!H$7,ALL_UNIVARIATE!$A$1:$H$1,0),FALSE)</f>
        <v>1</v>
      </c>
    </row>
    <row r="464" spans="1:8" x14ac:dyDescent="0.25">
      <c r="A464" s="20">
        <v>457</v>
      </c>
      <c r="B464" t="str">
        <f>VLOOKUP($C$3&amp;"_"&amp;$A464,ALL_UNIVARIATE!$A:$H,MATCH('2| Univariate'!B$7,ALL_UNIVARIATE!$A$1:$H$1,0),FALSE)</f>
        <v>WAGE_M4Q</v>
      </c>
      <c r="C464" s="17">
        <f>VLOOKUP($C$3&amp;"_"&amp;$A464,ALL_UNIVARIATE!$A:$H,MATCH('2| Univariate'!C$7,ALL_UNIVARIATE!$A$1:$H$1,0),FALSE)</f>
        <v>-0.248231513892159</v>
      </c>
      <c r="D464" s="17">
        <f>VLOOKUP($C$3&amp;"_"&amp;$A464,ALL_UNIVARIATE!$A:$H,MATCH('2| Univariate'!D$7,ALL_UNIVARIATE!$A$1:$H$1,0),FALSE)</f>
        <v>0.18594806618912099</v>
      </c>
      <c r="E464" s="10">
        <f>VLOOKUP($C$3&amp;"_"&amp;$A464,ALL_UNIVARIATE!$A:$H,MATCH('2| Univariate'!E$7,ALL_UNIVARIATE!$A$1:$H$1,0),FALSE)</f>
        <v>6.1618884489192997E-2</v>
      </c>
      <c r="F464" t="str">
        <f>VLOOKUP($C$3&amp;"_"&amp;$A464,ALL_UNIVARIATE!$A:$H,MATCH('2| Univariate'!F$7,ALL_UNIVARIATE!$A$1:$H$1,0),FALSE)</f>
        <v>WAGE</v>
      </c>
      <c r="G464">
        <f>VLOOKUP($C$3&amp;"_"&amp;$A464,ALL_UNIVARIATE!$A:$H,MATCH('2| Univariate'!G$7,ALL_UNIVARIATE!$A$1:$H$1,0),FALSE)</f>
        <v>-1</v>
      </c>
      <c r="H464">
        <f>VLOOKUP($C$3&amp;"_"&amp;$A464,ALL_UNIVARIATE!$A:$H,MATCH('2| Univariate'!H$7,ALL_UNIVARIATE!$A$1:$H$1,0),FALSE)</f>
        <v>1</v>
      </c>
    </row>
    <row r="465" spans="1:8" x14ac:dyDescent="0.25">
      <c r="A465" s="20">
        <v>458</v>
      </c>
      <c r="B465" t="str">
        <f>VLOOKUP($C$3&amp;"_"&amp;$A465,ALL_UNIVARIATE!$A:$H,MATCH('2| Univariate'!B$7,ALL_UNIVARIATE!$A$1:$H$1,0),FALSE)</f>
        <v>WAGE_M3Q</v>
      </c>
      <c r="C465" s="17">
        <f>VLOOKUP($C$3&amp;"_"&amp;$A465,ALL_UNIVARIATE!$A:$H,MATCH('2| Univariate'!C$7,ALL_UNIVARIATE!$A$1:$H$1,0),FALSE)</f>
        <v>-0.229897729504728</v>
      </c>
      <c r="D465" s="17">
        <f>VLOOKUP($C$3&amp;"_"&amp;$A465,ALL_UNIVARIATE!$A:$H,MATCH('2| Univariate'!D$7,ALL_UNIVARIATE!$A$1:$H$1,0),FALSE)</f>
        <v>0.22165175901433501</v>
      </c>
      <c r="E465" s="10">
        <f>VLOOKUP($C$3&amp;"_"&amp;$A465,ALL_UNIVARIATE!$A:$H,MATCH('2| Univariate'!E$7,ALL_UNIVARIATE!$A$1:$H$1,0),FALSE)</f>
        <v>5.2852966031429402E-2</v>
      </c>
      <c r="F465" t="str">
        <f>VLOOKUP($C$3&amp;"_"&amp;$A465,ALL_UNIVARIATE!$A:$H,MATCH('2| Univariate'!F$7,ALL_UNIVARIATE!$A$1:$H$1,0),FALSE)</f>
        <v>WAGE</v>
      </c>
      <c r="G465">
        <f>VLOOKUP($C$3&amp;"_"&amp;$A465,ALL_UNIVARIATE!$A:$H,MATCH('2| Univariate'!G$7,ALL_UNIVARIATE!$A$1:$H$1,0),FALSE)</f>
        <v>-1</v>
      </c>
      <c r="H465">
        <f>VLOOKUP($C$3&amp;"_"&amp;$A465,ALL_UNIVARIATE!$A:$H,MATCH('2| Univariate'!H$7,ALL_UNIVARIATE!$A$1:$H$1,0),FALSE)</f>
        <v>1</v>
      </c>
    </row>
    <row r="466" spans="1:8" x14ac:dyDescent="0.25">
      <c r="A466" s="20">
        <v>459</v>
      </c>
      <c r="B466" t="str">
        <f>VLOOKUP($C$3&amp;"_"&amp;$A466,ALL_UNIVARIATE!$A:$H,MATCH('2| Univariate'!B$7,ALL_UNIVARIATE!$A$1:$H$1,0),FALSE)</f>
        <v>WAGE_M2Q</v>
      </c>
      <c r="C466" s="17">
        <f>VLOOKUP($C$3&amp;"_"&amp;$A466,ALL_UNIVARIATE!$A:$H,MATCH('2| Univariate'!C$7,ALL_UNIVARIATE!$A$1:$H$1,0),FALSE)</f>
        <v>-0.21740697576858101</v>
      </c>
      <c r="D466" s="17">
        <f>VLOOKUP($C$3&amp;"_"&amp;$A466,ALL_UNIVARIATE!$A:$H,MATCH('2| Univariate'!D$7,ALL_UNIVARIATE!$A$1:$H$1,0),FALSE)</f>
        <v>0.24847659420215401</v>
      </c>
      <c r="E466" s="10">
        <f>VLOOKUP($C$3&amp;"_"&amp;$A466,ALL_UNIVARIATE!$A:$H,MATCH('2| Univariate'!E$7,ALL_UNIVARIATE!$A$1:$H$1,0),FALSE)</f>
        <v>4.7265793112840501E-2</v>
      </c>
      <c r="F466" t="str">
        <f>VLOOKUP($C$3&amp;"_"&amp;$A466,ALL_UNIVARIATE!$A:$H,MATCH('2| Univariate'!F$7,ALL_UNIVARIATE!$A$1:$H$1,0),FALSE)</f>
        <v>WAGE</v>
      </c>
      <c r="G466">
        <f>VLOOKUP($C$3&amp;"_"&amp;$A466,ALL_UNIVARIATE!$A:$H,MATCH('2| Univariate'!G$7,ALL_UNIVARIATE!$A$1:$H$1,0),FALSE)</f>
        <v>-1</v>
      </c>
      <c r="H466">
        <f>VLOOKUP($C$3&amp;"_"&amp;$A466,ALL_UNIVARIATE!$A:$H,MATCH('2| Univariate'!H$7,ALL_UNIVARIATE!$A$1:$H$1,0),FALSE)</f>
        <v>1</v>
      </c>
    </row>
    <row r="467" spans="1:8" x14ac:dyDescent="0.25">
      <c r="A467" s="20">
        <v>460</v>
      </c>
      <c r="B467" t="str">
        <f>VLOOKUP($C$3&amp;"_"&amp;$A467,ALL_UNIVARIATE!$A:$H,MATCH('2| Univariate'!B$7,ALL_UNIVARIATE!$A$1:$H$1,0),FALSE)</f>
        <v>WAGE_M1Q</v>
      </c>
      <c r="C467" s="17">
        <f>VLOOKUP($C$3&amp;"_"&amp;$A467,ALL_UNIVARIATE!$A:$H,MATCH('2| Univariate'!C$7,ALL_UNIVARIATE!$A$1:$H$1,0),FALSE)</f>
        <v>-0.206003371601584</v>
      </c>
      <c r="D467" s="17">
        <f>VLOOKUP($C$3&amp;"_"&amp;$A467,ALL_UNIVARIATE!$A:$H,MATCH('2| Univariate'!D$7,ALL_UNIVARIATE!$A$1:$H$1,0),FALSE)</f>
        <v>0.27476751386979997</v>
      </c>
      <c r="E467" s="10">
        <f>VLOOKUP($C$3&amp;"_"&amp;$A467,ALL_UNIVARIATE!$A:$H,MATCH('2| Univariate'!E$7,ALL_UNIVARIATE!$A$1:$H$1,0),FALSE)</f>
        <v>4.24373891112204E-2</v>
      </c>
      <c r="F467" t="str">
        <f>VLOOKUP($C$3&amp;"_"&amp;$A467,ALL_UNIVARIATE!$A:$H,MATCH('2| Univariate'!F$7,ALL_UNIVARIATE!$A$1:$H$1,0),FALSE)</f>
        <v>WAGE</v>
      </c>
      <c r="G467">
        <f>VLOOKUP($C$3&amp;"_"&amp;$A467,ALL_UNIVARIATE!$A:$H,MATCH('2| Univariate'!G$7,ALL_UNIVARIATE!$A$1:$H$1,0),FALSE)</f>
        <v>-1</v>
      </c>
      <c r="H467">
        <f>VLOOKUP($C$3&amp;"_"&amp;$A467,ALL_UNIVARIATE!$A:$H,MATCH('2| Univariate'!H$7,ALL_UNIVARIATE!$A$1:$H$1,0),FALSE)</f>
        <v>1</v>
      </c>
    </row>
    <row r="468" spans="1:8" x14ac:dyDescent="0.25">
      <c r="A468" s="20">
        <v>461</v>
      </c>
      <c r="B468" t="str">
        <f>VLOOKUP($C$3&amp;"_"&amp;$A468,ALL_UNIVARIATE!$A:$H,MATCH('2| Univariate'!B$7,ALL_UNIVARIATE!$A$1:$H$1,0),FALSE)</f>
        <v>UMPR_M4Q</v>
      </c>
      <c r="C468" s="17">
        <f>VLOOKUP($C$3&amp;"_"&amp;$A468,ALL_UNIVARIATE!$A:$H,MATCH('2| Univariate'!C$7,ALL_UNIVARIATE!$A$1:$H$1,0),FALSE)</f>
        <v>-0.27212845107790401</v>
      </c>
      <c r="D468" s="17">
        <f>VLOOKUP($C$3&amp;"_"&amp;$A468,ALL_UNIVARIATE!$A:$H,MATCH('2| Univariate'!D$7,ALL_UNIVARIATE!$A$1:$H$1,0),FALSE)</f>
        <v>0.145726335375198</v>
      </c>
      <c r="E468" s="10">
        <f>VLOOKUP($C$3&amp;"_"&amp;$A468,ALL_UNIVARIATE!$A:$H,MATCH('2| Univariate'!E$7,ALL_UNIVARIATE!$A$1:$H$1,0),FALSE)</f>
        <v>7.4053893886059194E-2</v>
      </c>
      <c r="F468" t="str">
        <f>VLOOKUP($C$3&amp;"_"&amp;$A468,ALL_UNIVARIATE!$A:$H,MATCH('2| Univariate'!F$7,ALL_UNIVARIATE!$A$1:$H$1,0),FALSE)</f>
        <v>UMPR</v>
      </c>
      <c r="G468">
        <f>VLOOKUP($C$3&amp;"_"&amp;$A468,ALL_UNIVARIATE!$A:$H,MATCH('2| Univariate'!G$7,ALL_UNIVARIATE!$A$1:$H$1,0),FALSE)</f>
        <v>1</v>
      </c>
      <c r="H468">
        <f>VLOOKUP($C$3&amp;"_"&amp;$A468,ALL_UNIVARIATE!$A:$H,MATCH('2| Univariate'!H$7,ALL_UNIVARIATE!$A$1:$H$1,0),FALSE)</f>
        <v>0</v>
      </c>
    </row>
    <row r="469" spans="1:8" x14ac:dyDescent="0.25">
      <c r="A469" s="20">
        <v>462</v>
      </c>
      <c r="B469" t="str">
        <f>VLOOKUP($C$3&amp;"_"&amp;$A469,ALL_UNIVARIATE!$A:$H,MATCH('2| Univariate'!B$7,ALL_UNIVARIATE!$A$1:$H$1,0),FALSE)</f>
        <v>UMPR_M3Q</v>
      </c>
      <c r="C469" s="17">
        <f>VLOOKUP($C$3&amp;"_"&amp;$A469,ALL_UNIVARIATE!$A:$H,MATCH('2| Univariate'!C$7,ALL_UNIVARIATE!$A$1:$H$1,0),FALSE)</f>
        <v>-0.201431351865513</v>
      </c>
      <c r="D469" s="17">
        <f>VLOOKUP($C$3&amp;"_"&amp;$A469,ALL_UNIVARIATE!$A:$H,MATCH('2| Univariate'!D$7,ALL_UNIVARIATE!$A$1:$H$1,0),FALSE)</f>
        <v>0.28579416909687899</v>
      </c>
      <c r="E469" s="10">
        <f>VLOOKUP($C$3&amp;"_"&amp;$A469,ALL_UNIVARIATE!$A:$H,MATCH('2| Univariate'!E$7,ALL_UNIVARIATE!$A$1:$H$1,0),FALSE)</f>
        <v>4.0574589514368403E-2</v>
      </c>
      <c r="F469" t="str">
        <f>VLOOKUP($C$3&amp;"_"&amp;$A469,ALL_UNIVARIATE!$A:$H,MATCH('2| Univariate'!F$7,ALL_UNIVARIATE!$A$1:$H$1,0),FALSE)</f>
        <v>UMPR</v>
      </c>
      <c r="G469">
        <f>VLOOKUP($C$3&amp;"_"&amp;$A469,ALL_UNIVARIATE!$A:$H,MATCH('2| Univariate'!G$7,ALL_UNIVARIATE!$A$1:$H$1,0),FALSE)</f>
        <v>1</v>
      </c>
      <c r="H469">
        <f>VLOOKUP($C$3&amp;"_"&amp;$A469,ALL_UNIVARIATE!$A:$H,MATCH('2| Univariate'!H$7,ALL_UNIVARIATE!$A$1:$H$1,0),FALSE)</f>
        <v>0</v>
      </c>
    </row>
    <row r="470" spans="1:8" x14ac:dyDescent="0.25">
      <c r="A470" s="20">
        <v>463</v>
      </c>
      <c r="B470" t="str">
        <f>VLOOKUP($C$3&amp;"_"&amp;$A470,ALL_UNIVARIATE!$A:$H,MATCH('2| Univariate'!B$7,ALL_UNIVARIATE!$A$1:$H$1,0),FALSE)</f>
        <v>UMPR_M2Q</v>
      </c>
      <c r="C470" s="17">
        <f>VLOOKUP($C$3&amp;"_"&amp;$A470,ALL_UNIVARIATE!$A:$H,MATCH('2| Univariate'!C$7,ALL_UNIVARIATE!$A$1:$H$1,0),FALSE)</f>
        <v>-0.19846756472979299</v>
      </c>
      <c r="D470" s="17">
        <f>VLOOKUP($C$3&amp;"_"&amp;$A470,ALL_UNIVARIATE!$A:$H,MATCH('2| Univariate'!D$7,ALL_UNIVARIATE!$A$1:$H$1,0),FALSE)</f>
        <v>0.29309099839115299</v>
      </c>
      <c r="E470" s="10">
        <f>VLOOKUP($C$3&amp;"_"&amp;$A470,ALL_UNIVARIATE!$A:$H,MATCH('2| Univariate'!E$7,ALL_UNIVARIATE!$A$1:$H$1,0),FALSE)</f>
        <v>3.93893742497749E-2</v>
      </c>
      <c r="F470" t="str">
        <f>VLOOKUP($C$3&amp;"_"&amp;$A470,ALL_UNIVARIATE!$A:$H,MATCH('2| Univariate'!F$7,ALL_UNIVARIATE!$A$1:$H$1,0),FALSE)</f>
        <v>UMPR</v>
      </c>
      <c r="G470">
        <f>VLOOKUP($C$3&amp;"_"&amp;$A470,ALL_UNIVARIATE!$A:$H,MATCH('2| Univariate'!G$7,ALL_UNIVARIATE!$A$1:$H$1,0),FALSE)</f>
        <v>1</v>
      </c>
      <c r="H470">
        <f>VLOOKUP($C$3&amp;"_"&amp;$A470,ALL_UNIVARIATE!$A:$H,MATCH('2| Univariate'!H$7,ALL_UNIVARIATE!$A$1:$H$1,0),FALSE)</f>
        <v>0</v>
      </c>
    </row>
    <row r="471" spans="1:8" x14ac:dyDescent="0.25">
      <c r="A471" s="20">
        <v>464</v>
      </c>
      <c r="B471" t="str">
        <f>VLOOKUP($C$3&amp;"_"&amp;$A471,ALL_UNIVARIATE!$A:$H,MATCH('2| Univariate'!B$7,ALL_UNIVARIATE!$A$1:$H$1,0),FALSE)</f>
        <v>UMPR_M1Q</v>
      </c>
      <c r="C471" s="17">
        <f>VLOOKUP($C$3&amp;"_"&amp;$A471,ALL_UNIVARIATE!$A:$H,MATCH('2| Univariate'!C$7,ALL_UNIVARIATE!$A$1:$H$1,0),FALSE)</f>
        <v>-0.19676016892151099</v>
      </c>
      <c r="D471" s="17">
        <f>VLOOKUP($C$3&amp;"_"&amp;$A471,ALL_UNIVARIATE!$A:$H,MATCH('2| Univariate'!D$7,ALL_UNIVARIATE!$A$1:$H$1,0),FALSE)</f>
        <v>0.297347761122364</v>
      </c>
      <c r="E471" s="10">
        <f>VLOOKUP($C$3&amp;"_"&amp;$A471,ALL_UNIVARIATE!$A:$H,MATCH('2| Univariate'!E$7,ALL_UNIVARIATE!$A$1:$H$1,0),FALSE)</f>
        <v>3.8714564074022101E-2</v>
      </c>
      <c r="F471" t="str">
        <f>VLOOKUP($C$3&amp;"_"&amp;$A471,ALL_UNIVARIATE!$A:$H,MATCH('2| Univariate'!F$7,ALL_UNIVARIATE!$A$1:$H$1,0),FALSE)</f>
        <v>UMPR</v>
      </c>
      <c r="G471">
        <f>VLOOKUP($C$3&amp;"_"&amp;$A471,ALL_UNIVARIATE!$A:$H,MATCH('2| Univariate'!G$7,ALL_UNIVARIATE!$A$1:$H$1,0),FALSE)</f>
        <v>1</v>
      </c>
      <c r="H471">
        <f>VLOOKUP($C$3&amp;"_"&amp;$A471,ALL_UNIVARIATE!$A:$H,MATCH('2| Univariate'!H$7,ALL_UNIVARIATE!$A$1:$H$1,0),FALSE)</f>
        <v>0</v>
      </c>
    </row>
    <row r="472" spans="1:8" x14ac:dyDescent="0.25">
      <c r="A472" s="20">
        <v>465</v>
      </c>
      <c r="B472" t="str">
        <f>VLOOKUP($C$3&amp;"_"&amp;$A472,ALL_UNIVARIATE!$A:$H,MATCH('2| Univariate'!B$7,ALL_UNIVARIATE!$A$1:$H$1,0),FALSE)</f>
        <v>RETS_M4Q</v>
      </c>
      <c r="C472" s="17">
        <f>VLOOKUP($C$3&amp;"_"&amp;$A472,ALL_UNIVARIATE!$A:$H,MATCH('2| Univariate'!C$7,ALL_UNIVARIATE!$A$1:$H$1,0),FALSE)</f>
        <v>-0.30616563912427502</v>
      </c>
      <c r="D472" s="17">
        <f>VLOOKUP($C$3&amp;"_"&amp;$A472,ALL_UNIVARIATE!$A:$H,MATCH('2| Univariate'!D$7,ALL_UNIVARIATE!$A$1:$H$1,0),FALSE)</f>
        <v>9.9873020714293104E-2</v>
      </c>
      <c r="E472" s="10">
        <f>VLOOKUP($C$3&amp;"_"&amp;$A472,ALL_UNIVARIATE!$A:$H,MATCH('2| Univariate'!E$7,ALL_UNIVARIATE!$A$1:$H$1,0),FALSE)</f>
        <v>9.3737398580376496E-2</v>
      </c>
      <c r="F472" t="str">
        <f>VLOOKUP($C$3&amp;"_"&amp;$A472,ALL_UNIVARIATE!$A:$H,MATCH('2| Univariate'!F$7,ALL_UNIVARIATE!$A$1:$H$1,0),FALSE)</f>
        <v>RETS</v>
      </c>
      <c r="G472">
        <f>VLOOKUP($C$3&amp;"_"&amp;$A472,ALL_UNIVARIATE!$A:$H,MATCH('2| Univariate'!G$7,ALL_UNIVARIATE!$A$1:$H$1,0),FALSE)</f>
        <v>-1</v>
      </c>
      <c r="H472">
        <f>VLOOKUP($C$3&amp;"_"&amp;$A472,ALL_UNIVARIATE!$A:$H,MATCH('2| Univariate'!H$7,ALL_UNIVARIATE!$A$1:$H$1,0),FALSE)</f>
        <v>1</v>
      </c>
    </row>
    <row r="473" spans="1:8" x14ac:dyDescent="0.25">
      <c r="A473" s="20">
        <v>466</v>
      </c>
      <c r="B473" t="str">
        <f>VLOOKUP($C$3&amp;"_"&amp;$A473,ALL_UNIVARIATE!$A:$H,MATCH('2| Univariate'!B$7,ALL_UNIVARIATE!$A$1:$H$1,0),FALSE)</f>
        <v>RETS_M3Q</v>
      </c>
      <c r="C473" s="17">
        <f>VLOOKUP($C$3&amp;"_"&amp;$A473,ALL_UNIVARIATE!$A:$H,MATCH('2| Univariate'!C$7,ALL_UNIVARIATE!$A$1:$H$1,0),FALSE)</f>
        <v>-0.32766645798809602</v>
      </c>
      <c r="D473" s="17">
        <f>VLOOKUP($C$3&amp;"_"&amp;$A473,ALL_UNIVARIATE!$A:$H,MATCH('2| Univariate'!D$7,ALL_UNIVARIATE!$A$1:$H$1,0),FALSE)</f>
        <v>7.7126175015868298E-2</v>
      </c>
      <c r="E473" s="10">
        <f>VLOOKUP($C$3&amp;"_"&amp;$A473,ALL_UNIVARIATE!$A:$H,MATCH('2| Univariate'!E$7,ALL_UNIVARIATE!$A$1:$H$1,0),FALSE)</f>
        <v>0.107365307690465</v>
      </c>
      <c r="F473" t="str">
        <f>VLOOKUP($C$3&amp;"_"&amp;$A473,ALL_UNIVARIATE!$A:$H,MATCH('2| Univariate'!F$7,ALL_UNIVARIATE!$A$1:$H$1,0),FALSE)</f>
        <v>RETS</v>
      </c>
      <c r="G473">
        <f>VLOOKUP($C$3&amp;"_"&amp;$A473,ALL_UNIVARIATE!$A:$H,MATCH('2| Univariate'!G$7,ALL_UNIVARIATE!$A$1:$H$1,0),FALSE)</f>
        <v>-1</v>
      </c>
      <c r="H473">
        <f>VLOOKUP($C$3&amp;"_"&amp;$A473,ALL_UNIVARIATE!$A:$H,MATCH('2| Univariate'!H$7,ALL_UNIVARIATE!$A$1:$H$1,0),FALSE)</f>
        <v>1</v>
      </c>
    </row>
    <row r="474" spans="1:8" x14ac:dyDescent="0.25">
      <c r="A474" s="20">
        <v>467</v>
      </c>
      <c r="B474" t="str">
        <f>VLOOKUP($C$3&amp;"_"&amp;$A474,ALL_UNIVARIATE!$A:$H,MATCH('2| Univariate'!B$7,ALL_UNIVARIATE!$A$1:$H$1,0),FALSE)</f>
        <v>RETS_M2Q</v>
      </c>
      <c r="C474" s="17">
        <f>VLOOKUP($C$3&amp;"_"&amp;$A474,ALL_UNIVARIATE!$A:$H,MATCH('2| Univariate'!C$7,ALL_UNIVARIATE!$A$1:$H$1,0),FALSE)</f>
        <v>-0.22761359385472199</v>
      </c>
      <c r="D474" s="17">
        <f>VLOOKUP($C$3&amp;"_"&amp;$A474,ALL_UNIVARIATE!$A:$H,MATCH('2| Univariate'!D$7,ALL_UNIVARIATE!$A$1:$H$1,0),FALSE)</f>
        <v>0.226404156707362</v>
      </c>
      <c r="E474" s="10">
        <f>VLOOKUP($C$3&amp;"_"&amp;$A474,ALL_UNIVARIATE!$A:$H,MATCH('2| Univariate'!E$7,ALL_UNIVARIATE!$A$1:$H$1,0),FALSE)</f>
        <v>5.1807948107462698E-2</v>
      </c>
      <c r="F474" t="str">
        <f>VLOOKUP($C$3&amp;"_"&amp;$A474,ALL_UNIVARIATE!$A:$H,MATCH('2| Univariate'!F$7,ALL_UNIVARIATE!$A$1:$H$1,0),FALSE)</f>
        <v>RETS</v>
      </c>
      <c r="G474">
        <f>VLOOKUP($C$3&amp;"_"&amp;$A474,ALL_UNIVARIATE!$A:$H,MATCH('2| Univariate'!G$7,ALL_UNIVARIATE!$A$1:$H$1,0),FALSE)</f>
        <v>-1</v>
      </c>
      <c r="H474">
        <f>VLOOKUP($C$3&amp;"_"&amp;$A474,ALL_UNIVARIATE!$A:$H,MATCH('2| Univariate'!H$7,ALL_UNIVARIATE!$A$1:$H$1,0),FALSE)</f>
        <v>1</v>
      </c>
    </row>
    <row r="475" spans="1:8" x14ac:dyDescent="0.25">
      <c r="A475" s="20">
        <v>468</v>
      </c>
      <c r="B475" t="str">
        <f>VLOOKUP($C$3&amp;"_"&amp;$A475,ALL_UNIVARIATE!$A:$H,MATCH('2| Univariate'!B$7,ALL_UNIVARIATE!$A$1:$H$1,0),FALSE)</f>
        <v>RETS_M1Q</v>
      </c>
      <c r="C475" s="17">
        <f>VLOOKUP($C$3&amp;"_"&amp;$A475,ALL_UNIVARIATE!$A:$H,MATCH('2| Univariate'!C$7,ALL_UNIVARIATE!$A$1:$H$1,0),FALSE)</f>
        <v>-0.18293640613641499</v>
      </c>
      <c r="D475" s="17">
        <f>VLOOKUP($C$3&amp;"_"&amp;$A475,ALL_UNIVARIATE!$A:$H,MATCH('2| Univariate'!D$7,ALL_UNIVARIATE!$A$1:$H$1,0),FALSE)</f>
        <v>0.33324096600140202</v>
      </c>
      <c r="E475" s="10">
        <f>VLOOKUP($C$3&amp;"_"&amp;$A475,ALL_UNIVARIATE!$A:$H,MATCH('2| Univariate'!E$7,ALL_UNIVARIATE!$A$1:$H$1,0),FALSE)</f>
        <v>3.3465728690107402E-2</v>
      </c>
      <c r="F475" t="str">
        <f>VLOOKUP($C$3&amp;"_"&amp;$A475,ALL_UNIVARIATE!$A:$H,MATCH('2| Univariate'!F$7,ALL_UNIVARIATE!$A$1:$H$1,0),FALSE)</f>
        <v>RETS</v>
      </c>
      <c r="G475">
        <f>VLOOKUP($C$3&amp;"_"&amp;$A475,ALL_UNIVARIATE!$A:$H,MATCH('2| Univariate'!G$7,ALL_UNIVARIATE!$A$1:$H$1,0),FALSE)</f>
        <v>-1</v>
      </c>
      <c r="H475">
        <f>VLOOKUP($C$3&amp;"_"&amp;$A475,ALL_UNIVARIATE!$A:$H,MATCH('2| Univariate'!H$7,ALL_UNIVARIATE!$A$1:$H$1,0),FALSE)</f>
        <v>1</v>
      </c>
    </row>
    <row r="476" spans="1:8" x14ac:dyDescent="0.25">
      <c r="A476" s="20">
        <v>469</v>
      </c>
      <c r="B476" t="str">
        <f>VLOOKUP($C$3&amp;"_"&amp;$A476,ALL_UNIVARIATE!$A:$H,MATCH('2| Univariate'!B$7,ALL_UNIVARIATE!$A$1:$H$1,0),FALSE)</f>
        <v>PRII_M4Q</v>
      </c>
      <c r="C476" s="17">
        <f>VLOOKUP($C$3&amp;"_"&amp;$A476,ALL_UNIVARIATE!$A:$H,MATCH('2| Univariate'!C$7,ALL_UNIVARIATE!$A$1:$H$1,0),FALSE)</f>
        <v>-0.35849894871320798</v>
      </c>
      <c r="D476" s="17">
        <f>VLOOKUP($C$3&amp;"_"&amp;$A476,ALL_UNIVARIATE!$A:$H,MATCH('2| Univariate'!D$7,ALL_UNIVARIATE!$A$1:$H$1,0),FALSE)</f>
        <v>5.1731690531526202E-2</v>
      </c>
      <c r="E476" s="10">
        <f>VLOOKUP($C$3&amp;"_"&amp;$A476,ALL_UNIVARIATE!$A:$H,MATCH('2| Univariate'!E$7,ALL_UNIVARIATE!$A$1:$H$1,0),FALSE)</f>
        <v>0.128521496228475</v>
      </c>
      <c r="F476" t="str">
        <f>VLOOKUP($C$3&amp;"_"&amp;$A476,ALL_UNIVARIATE!$A:$H,MATCH('2| Univariate'!F$7,ALL_UNIVARIATE!$A$1:$H$1,0),FALSE)</f>
        <v>PRII</v>
      </c>
      <c r="G476">
        <f>VLOOKUP($C$3&amp;"_"&amp;$A476,ALL_UNIVARIATE!$A:$H,MATCH('2| Univariate'!G$7,ALL_UNIVARIATE!$A$1:$H$1,0),FALSE)</f>
        <v>-1</v>
      </c>
      <c r="H476">
        <f>VLOOKUP($C$3&amp;"_"&amp;$A476,ALL_UNIVARIATE!$A:$H,MATCH('2| Univariate'!H$7,ALL_UNIVARIATE!$A$1:$H$1,0),FALSE)</f>
        <v>1</v>
      </c>
    </row>
    <row r="477" spans="1:8" x14ac:dyDescent="0.25">
      <c r="A477" s="20">
        <v>470</v>
      </c>
      <c r="B477" t="str">
        <f>VLOOKUP($C$3&amp;"_"&amp;$A477,ALL_UNIVARIATE!$A:$H,MATCH('2| Univariate'!B$7,ALL_UNIVARIATE!$A$1:$H$1,0),FALSE)</f>
        <v>PRII_M3Q</v>
      </c>
      <c r="C477" s="17">
        <f>VLOOKUP($C$3&amp;"_"&amp;$A477,ALL_UNIVARIATE!$A:$H,MATCH('2| Univariate'!C$7,ALL_UNIVARIATE!$A$1:$H$1,0),FALSE)</f>
        <v>-0.32600190375146898</v>
      </c>
      <c r="D477" s="17">
        <f>VLOOKUP($C$3&amp;"_"&amp;$A477,ALL_UNIVARIATE!$A:$H,MATCH('2| Univariate'!D$7,ALL_UNIVARIATE!$A$1:$H$1,0),FALSE)</f>
        <v>7.8729959994041795E-2</v>
      </c>
      <c r="E477" s="10">
        <f>VLOOKUP($C$3&amp;"_"&amp;$A477,ALL_UNIVARIATE!$A:$H,MATCH('2| Univariate'!E$7,ALL_UNIVARIATE!$A$1:$H$1,0),FALSE)</f>
        <v>0.106277241249582</v>
      </c>
      <c r="F477" t="str">
        <f>VLOOKUP($C$3&amp;"_"&amp;$A477,ALL_UNIVARIATE!$A:$H,MATCH('2| Univariate'!F$7,ALL_UNIVARIATE!$A$1:$H$1,0),FALSE)</f>
        <v>PRII</v>
      </c>
      <c r="G477">
        <f>VLOOKUP($C$3&amp;"_"&amp;$A477,ALL_UNIVARIATE!$A:$H,MATCH('2| Univariate'!G$7,ALL_UNIVARIATE!$A$1:$H$1,0),FALSE)</f>
        <v>-1</v>
      </c>
      <c r="H477">
        <f>VLOOKUP($C$3&amp;"_"&amp;$A477,ALL_UNIVARIATE!$A:$H,MATCH('2| Univariate'!H$7,ALL_UNIVARIATE!$A$1:$H$1,0),FALSE)</f>
        <v>1</v>
      </c>
    </row>
    <row r="478" spans="1:8" x14ac:dyDescent="0.25">
      <c r="A478" s="20">
        <v>471</v>
      </c>
      <c r="B478" t="str">
        <f>VLOOKUP($C$3&amp;"_"&amp;$A478,ALL_UNIVARIATE!$A:$H,MATCH('2| Univariate'!B$7,ALL_UNIVARIATE!$A$1:$H$1,0),FALSE)</f>
        <v>PRII_M2Q</v>
      </c>
      <c r="C478" s="17">
        <f>VLOOKUP($C$3&amp;"_"&amp;$A478,ALL_UNIVARIATE!$A:$H,MATCH('2| Univariate'!C$7,ALL_UNIVARIATE!$A$1:$H$1,0),FALSE)</f>
        <v>-0.16310638334358499</v>
      </c>
      <c r="D478" s="17">
        <f>VLOOKUP($C$3&amp;"_"&amp;$A478,ALL_UNIVARIATE!$A:$H,MATCH('2| Univariate'!D$7,ALL_UNIVARIATE!$A$1:$H$1,0),FALSE)</f>
        <v>0.389128982751137</v>
      </c>
      <c r="E478" s="10">
        <f>VLOOKUP($C$3&amp;"_"&amp;$A478,ALL_UNIVARIATE!$A:$H,MATCH('2| Univariate'!E$7,ALL_UNIVARIATE!$A$1:$H$1,0),FALSE)</f>
        <v>2.66036922874247E-2</v>
      </c>
      <c r="F478" t="str">
        <f>VLOOKUP($C$3&amp;"_"&amp;$A478,ALL_UNIVARIATE!$A:$H,MATCH('2| Univariate'!F$7,ALL_UNIVARIATE!$A$1:$H$1,0),FALSE)</f>
        <v>PRII</v>
      </c>
      <c r="G478">
        <f>VLOOKUP($C$3&amp;"_"&amp;$A478,ALL_UNIVARIATE!$A:$H,MATCH('2| Univariate'!G$7,ALL_UNIVARIATE!$A$1:$H$1,0),FALSE)</f>
        <v>-1</v>
      </c>
      <c r="H478">
        <f>VLOOKUP($C$3&amp;"_"&amp;$A478,ALL_UNIVARIATE!$A:$H,MATCH('2| Univariate'!H$7,ALL_UNIVARIATE!$A$1:$H$1,0),FALSE)</f>
        <v>1</v>
      </c>
    </row>
    <row r="479" spans="1:8" x14ac:dyDescent="0.25">
      <c r="A479" s="20">
        <v>472</v>
      </c>
      <c r="B479" t="str">
        <f>VLOOKUP($C$3&amp;"_"&amp;$A479,ALL_UNIVARIATE!$A:$H,MATCH('2| Univariate'!B$7,ALL_UNIVARIATE!$A$1:$H$1,0),FALSE)</f>
        <v>PRII_M1Q</v>
      </c>
      <c r="C479" s="17">
        <f>VLOOKUP($C$3&amp;"_"&amp;$A479,ALL_UNIVARIATE!$A:$H,MATCH('2| Univariate'!C$7,ALL_UNIVARIATE!$A$1:$H$1,0),FALSE)</f>
        <v>-5.4922893761866001E-3</v>
      </c>
      <c r="D479" s="17">
        <f>VLOOKUP($C$3&amp;"_"&amp;$A479,ALL_UNIVARIATE!$A:$H,MATCH('2| Univariate'!D$7,ALL_UNIVARIATE!$A$1:$H$1,0),FALSE)</f>
        <v>0.97702058781189005</v>
      </c>
      <c r="E479" s="10">
        <f>VLOOKUP($C$3&amp;"_"&amp;$A479,ALL_UNIVARIATE!$A:$H,MATCH('2| Univariate'!E$7,ALL_UNIVARIATE!$A$1:$H$1,0),FALSE)</f>
        <v>3.0165242591806401E-5</v>
      </c>
      <c r="F479" t="str">
        <f>VLOOKUP($C$3&amp;"_"&amp;$A479,ALL_UNIVARIATE!$A:$H,MATCH('2| Univariate'!F$7,ALL_UNIVARIATE!$A$1:$H$1,0),FALSE)</f>
        <v>PRII</v>
      </c>
      <c r="G479">
        <f>VLOOKUP($C$3&amp;"_"&amp;$A479,ALL_UNIVARIATE!$A:$H,MATCH('2| Univariate'!G$7,ALL_UNIVARIATE!$A$1:$H$1,0),FALSE)</f>
        <v>-1</v>
      </c>
      <c r="H479">
        <f>VLOOKUP($C$3&amp;"_"&amp;$A479,ALL_UNIVARIATE!$A:$H,MATCH('2| Univariate'!H$7,ALL_UNIVARIATE!$A$1:$H$1,0),FALSE)</f>
        <v>1</v>
      </c>
    </row>
    <row r="480" spans="1:8" x14ac:dyDescent="0.25">
      <c r="A480" s="20">
        <v>473</v>
      </c>
      <c r="B480" t="str">
        <f>VLOOKUP($C$3&amp;"_"&amp;$A480,ALL_UNIVARIATE!$A:$H,MATCH('2| Univariate'!B$7,ALL_UNIVARIATE!$A$1:$H$1,0),FALSE)</f>
        <v>PRIC_M4Q</v>
      </c>
      <c r="C480" s="17">
        <f>VLOOKUP($C$3&amp;"_"&amp;$A480,ALL_UNIVARIATE!$A:$H,MATCH('2| Univariate'!C$7,ALL_UNIVARIATE!$A$1:$H$1,0),FALSE)</f>
        <v>-0.240761365041678</v>
      </c>
      <c r="D480" s="17">
        <f>VLOOKUP($C$3&amp;"_"&amp;$A480,ALL_UNIVARIATE!$A:$H,MATCH('2| Univariate'!D$7,ALL_UNIVARIATE!$A$1:$H$1,0),FALSE)</f>
        <v>0.199975507799448</v>
      </c>
      <c r="E480" s="10">
        <f>VLOOKUP($C$3&amp;"_"&amp;$A480,ALL_UNIVARIATE!$A:$H,MATCH('2| Univariate'!E$7,ALL_UNIVARIATE!$A$1:$H$1,0),FALSE)</f>
        <v>5.79660348967325E-2</v>
      </c>
      <c r="F480" t="str">
        <f>VLOOKUP($C$3&amp;"_"&amp;$A480,ALL_UNIVARIATE!$A:$H,MATCH('2| Univariate'!F$7,ALL_UNIVARIATE!$A$1:$H$1,0),FALSE)</f>
        <v>PRIC</v>
      </c>
      <c r="G480">
        <f>VLOOKUP($C$3&amp;"_"&amp;$A480,ALL_UNIVARIATE!$A:$H,MATCH('2| Univariate'!G$7,ALL_UNIVARIATE!$A$1:$H$1,0),FALSE)</f>
        <v>-1</v>
      </c>
      <c r="H480">
        <f>VLOOKUP($C$3&amp;"_"&amp;$A480,ALL_UNIVARIATE!$A:$H,MATCH('2| Univariate'!H$7,ALL_UNIVARIATE!$A$1:$H$1,0),FALSE)</f>
        <v>1</v>
      </c>
    </row>
    <row r="481" spans="1:8" x14ac:dyDescent="0.25">
      <c r="A481" s="20">
        <v>474</v>
      </c>
      <c r="B481" t="str">
        <f>VLOOKUP($C$3&amp;"_"&amp;$A481,ALL_UNIVARIATE!$A:$H,MATCH('2| Univariate'!B$7,ALL_UNIVARIATE!$A$1:$H$1,0),FALSE)</f>
        <v>PRIC_M3Q</v>
      </c>
      <c r="C481" s="17">
        <f>VLOOKUP($C$3&amp;"_"&amp;$A481,ALL_UNIVARIATE!$A:$H,MATCH('2| Univariate'!C$7,ALL_UNIVARIATE!$A$1:$H$1,0),FALSE)</f>
        <v>-0.217529625749837</v>
      </c>
      <c r="D481" s="17">
        <f>VLOOKUP($C$3&amp;"_"&amp;$A481,ALL_UNIVARIATE!$A:$H,MATCH('2| Univariate'!D$7,ALL_UNIVARIATE!$A$1:$H$1,0),FALSE)</f>
        <v>0.24820320297251</v>
      </c>
      <c r="E481" s="10">
        <f>VLOOKUP($C$3&amp;"_"&amp;$A481,ALL_UNIVARIATE!$A:$H,MATCH('2| Univariate'!E$7,ALL_UNIVARIATE!$A$1:$H$1,0),FALSE)</f>
        <v>4.7319138078864197E-2</v>
      </c>
      <c r="F481" t="str">
        <f>VLOOKUP($C$3&amp;"_"&amp;$A481,ALL_UNIVARIATE!$A:$H,MATCH('2| Univariate'!F$7,ALL_UNIVARIATE!$A$1:$H$1,0),FALSE)</f>
        <v>PRIC</v>
      </c>
      <c r="G481">
        <f>VLOOKUP($C$3&amp;"_"&amp;$A481,ALL_UNIVARIATE!$A:$H,MATCH('2| Univariate'!G$7,ALL_UNIVARIATE!$A$1:$H$1,0),FALSE)</f>
        <v>-1</v>
      </c>
      <c r="H481">
        <f>VLOOKUP($C$3&amp;"_"&amp;$A481,ALL_UNIVARIATE!$A:$H,MATCH('2| Univariate'!H$7,ALL_UNIVARIATE!$A$1:$H$1,0),FALSE)</f>
        <v>1</v>
      </c>
    </row>
    <row r="482" spans="1:8" x14ac:dyDescent="0.25">
      <c r="A482" s="20">
        <v>475</v>
      </c>
      <c r="B482" t="str">
        <f>VLOOKUP($C$3&amp;"_"&amp;$A482,ALL_UNIVARIATE!$A:$H,MATCH('2| Univariate'!B$7,ALL_UNIVARIATE!$A$1:$H$1,0),FALSE)</f>
        <v>PRIC_M2Q</v>
      </c>
      <c r="C482" s="17">
        <f>VLOOKUP($C$3&amp;"_"&amp;$A482,ALL_UNIVARIATE!$A:$H,MATCH('2| Univariate'!C$7,ALL_UNIVARIATE!$A$1:$H$1,0),FALSE)</f>
        <v>-0.12933903993965801</v>
      </c>
      <c r="D482" s="17">
        <f>VLOOKUP($C$3&amp;"_"&amp;$A482,ALL_UNIVARIATE!$A:$H,MATCH('2| Univariate'!D$7,ALL_UNIVARIATE!$A$1:$H$1,0),FALSE)</f>
        <v>0.49575306453976298</v>
      </c>
      <c r="E482" s="10">
        <f>VLOOKUP($C$3&amp;"_"&amp;$A482,ALL_UNIVARIATE!$A:$H,MATCH('2| Univariate'!E$7,ALL_UNIVARIATE!$A$1:$H$1,0),FALSE)</f>
        <v>1.67285872525125E-2</v>
      </c>
      <c r="F482" t="str">
        <f>VLOOKUP($C$3&amp;"_"&amp;$A482,ALL_UNIVARIATE!$A:$H,MATCH('2| Univariate'!F$7,ALL_UNIVARIATE!$A$1:$H$1,0),FALSE)</f>
        <v>PRIC</v>
      </c>
      <c r="G482">
        <f>VLOOKUP($C$3&amp;"_"&amp;$A482,ALL_UNIVARIATE!$A:$H,MATCH('2| Univariate'!G$7,ALL_UNIVARIATE!$A$1:$H$1,0),FALSE)</f>
        <v>-1</v>
      </c>
      <c r="H482">
        <f>VLOOKUP($C$3&amp;"_"&amp;$A482,ALL_UNIVARIATE!$A:$H,MATCH('2| Univariate'!H$7,ALL_UNIVARIATE!$A$1:$H$1,0),FALSE)</f>
        <v>1</v>
      </c>
    </row>
    <row r="483" spans="1:8" x14ac:dyDescent="0.25">
      <c r="A483" s="20">
        <v>476</v>
      </c>
      <c r="B483" t="str">
        <f>VLOOKUP($C$3&amp;"_"&amp;$A483,ALL_UNIVARIATE!$A:$H,MATCH('2| Univariate'!B$7,ALL_UNIVARIATE!$A$1:$H$1,0),FALSE)</f>
        <v>PRIC_M1Q</v>
      </c>
      <c r="C483" s="17">
        <f>VLOOKUP($C$3&amp;"_"&amp;$A483,ALL_UNIVARIATE!$A:$H,MATCH('2| Univariate'!C$7,ALL_UNIVARIATE!$A$1:$H$1,0),FALSE)</f>
        <v>-9.8332009734288905E-2</v>
      </c>
      <c r="D483" s="17">
        <f>VLOOKUP($C$3&amp;"_"&amp;$A483,ALL_UNIVARIATE!$A:$H,MATCH('2| Univariate'!D$7,ALL_UNIVARIATE!$A$1:$H$1,0),FALSE)</f>
        <v>0.60518619995312195</v>
      </c>
      <c r="E483" s="10">
        <f>VLOOKUP($C$3&amp;"_"&amp;$A483,ALL_UNIVARIATE!$A:$H,MATCH('2| Univariate'!E$7,ALL_UNIVARIATE!$A$1:$H$1,0),FALSE)</f>
        <v>9.6691841383842007E-3</v>
      </c>
      <c r="F483" t="str">
        <f>VLOOKUP($C$3&amp;"_"&amp;$A483,ALL_UNIVARIATE!$A:$H,MATCH('2| Univariate'!F$7,ALL_UNIVARIATE!$A$1:$H$1,0),FALSE)</f>
        <v>PRIC</v>
      </c>
      <c r="G483">
        <f>VLOOKUP($C$3&amp;"_"&amp;$A483,ALL_UNIVARIATE!$A:$H,MATCH('2| Univariate'!G$7,ALL_UNIVARIATE!$A$1:$H$1,0),FALSE)</f>
        <v>-1</v>
      </c>
      <c r="H483">
        <f>VLOOKUP($C$3&amp;"_"&amp;$A483,ALL_UNIVARIATE!$A:$H,MATCH('2| Univariate'!H$7,ALL_UNIVARIATE!$A$1:$H$1,0),FALSE)</f>
        <v>1</v>
      </c>
    </row>
    <row r="484" spans="1:8" x14ac:dyDescent="0.25">
      <c r="A484" s="20">
        <v>477</v>
      </c>
      <c r="B484" t="str">
        <f>VLOOKUP($C$3&amp;"_"&amp;$A484,ALL_UNIVARIATE!$A:$H,MATCH('2| Univariate'!B$7,ALL_UNIVARIATE!$A$1:$H$1,0),FALSE)</f>
        <v>CPI_M4Q</v>
      </c>
      <c r="C484" s="17">
        <f>VLOOKUP($C$3&amp;"_"&amp;$A484,ALL_UNIVARIATE!$A:$H,MATCH('2| Univariate'!C$7,ALL_UNIVARIATE!$A$1:$H$1,0),FALSE)</f>
        <v>-0.14453742537196801</v>
      </c>
      <c r="D484" s="17">
        <f>VLOOKUP($C$3&amp;"_"&amp;$A484,ALL_UNIVARIATE!$A:$H,MATCH('2| Univariate'!D$7,ALL_UNIVARIATE!$A$1:$H$1,0),FALSE)</f>
        <v>0.44603622531257198</v>
      </c>
      <c r="E484" s="10">
        <f>VLOOKUP($C$3&amp;"_"&amp;$A484,ALL_UNIVARIATE!$A:$H,MATCH('2| Univariate'!E$7,ALL_UNIVARIATE!$A$1:$H$1,0),FALSE)</f>
        <v>2.08910673331573E-2</v>
      </c>
      <c r="F484" t="str">
        <f>VLOOKUP($C$3&amp;"_"&amp;$A484,ALL_UNIVARIATE!$A:$H,MATCH('2| Univariate'!F$7,ALL_UNIVARIATE!$A$1:$H$1,0),FALSE)</f>
        <v>CPI</v>
      </c>
      <c r="G484">
        <f>VLOOKUP($C$3&amp;"_"&amp;$A484,ALL_UNIVARIATE!$A:$H,MATCH('2| Univariate'!G$7,ALL_UNIVARIATE!$A$1:$H$1,0),FALSE)</f>
        <v>1</v>
      </c>
      <c r="H484">
        <f>VLOOKUP($C$3&amp;"_"&amp;$A484,ALL_UNIVARIATE!$A:$H,MATCH('2| Univariate'!H$7,ALL_UNIVARIATE!$A$1:$H$1,0),FALSE)</f>
        <v>0</v>
      </c>
    </row>
    <row r="485" spans="1:8" x14ac:dyDescent="0.25">
      <c r="A485" s="20">
        <v>478</v>
      </c>
      <c r="B485" t="str">
        <f>VLOOKUP($C$3&amp;"_"&amp;$A485,ALL_UNIVARIATE!$A:$H,MATCH('2| Univariate'!B$7,ALL_UNIVARIATE!$A$1:$H$1,0),FALSE)</f>
        <v>CPI_M3Q</v>
      </c>
      <c r="C485" s="17">
        <f>VLOOKUP($C$3&amp;"_"&amp;$A485,ALL_UNIVARIATE!$A:$H,MATCH('2| Univariate'!C$7,ALL_UNIVARIATE!$A$1:$H$1,0),FALSE)</f>
        <v>-0.16074253890741599</v>
      </c>
      <c r="D485" s="17">
        <f>VLOOKUP($C$3&amp;"_"&amp;$A485,ALL_UNIVARIATE!$A:$H,MATCH('2| Univariate'!D$7,ALL_UNIVARIATE!$A$1:$H$1,0),FALSE)</f>
        <v>0.396131496717122</v>
      </c>
      <c r="E485" s="10">
        <f>VLOOKUP($C$3&amp;"_"&amp;$A485,ALL_UNIVARIATE!$A:$H,MATCH('2| Univariate'!E$7,ALL_UNIVARIATE!$A$1:$H$1,0),FALSE)</f>
        <v>2.5838163814402501E-2</v>
      </c>
      <c r="F485" t="str">
        <f>VLOOKUP($C$3&amp;"_"&amp;$A485,ALL_UNIVARIATE!$A:$H,MATCH('2| Univariate'!F$7,ALL_UNIVARIATE!$A$1:$H$1,0),FALSE)</f>
        <v>CPI</v>
      </c>
      <c r="G485">
        <f>VLOOKUP($C$3&amp;"_"&amp;$A485,ALL_UNIVARIATE!$A:$H,MATCH('2| Univariate'!G$7,ALL_UNIVARIATE!$A$1:$H$1,0),FALSE)</f>
        <v>1</v>
      </c>
      <c r="H485">
        <f>VLOOKUP($C$3&amp;"_"&amp;$A485,ALL_UNIVARIATE!$A:$H,MATCH('2| Univariate'!H$7,ALL_UNIVARIATE!$A$1:$H$1,0),FALSE)</f>
        <v>0</v>
      </c>
    </row>
    <row r="486" spans="1:8" x14ac:dyDescent="0.25">
      <c r="A486" s="20">
        <v>479</v>
      </c>
      <c r="B486" t="str">
        <f>VLOOKUP($C$3&amp;"_"&amp;$A486,ALL_UNIVARIATE!$A:$H,MATCH('2| Univariate'!B$7,ALL_UNIVARIATE!$A$1:$H$1,0),FALSE)</f>
        <v>CPI_M2Q</v>
      </c>
      <c r="C486" s="17">
        <f>VLOOKUP($C$3&amp;"_"&amp;$A486,ALL_UNIVARIATE!$A:$H,MATCH('2| Univariate'!C$7,ALL_UNIVARIATE!$A$1:$H$1,0),FALSE)</f>
        <v>-0.15533396002184399</v>
      </c>
      <c r="D486" s="17">
        <f>VLOOKUP($C$3&amp;"_"&amp;$A486,ALL_UNIVARIATE!$A:$H,MATCH('2| Univariate'!D$7,ALL_UNIVARIATE!$A$1:$H$1,0),FALSE)</f>
        <v>0.41242139854587101</v>
      </c>
      <c r="E486" s="10">
        <f>VLOOKUP($C$3&amp;"_"&amp;$A486,ALL_UNIVARIATE!$A:$H,MATCH('2| Univariate'!E$7,ALL_UNIVARIATE!$A$1:$H$1,0),FALSE)</f>
        <v>2.4128639136068299E-2</v>
      </c>
      <c r="F486" t="str">
        <f>VLOOKUP($C$3&amp;"_"&amp;$A486,ALL_UNIVARIATE!$A:$H,MATCH('2| Univariate'!F$7,ALL_UNIVARIATE!$A$1:$H$1,0),FALSE)</f>
        <v>CPI</v>
      </c>
      <c r="G486">
        <f>VLOOKUP($C$3&amp;"_"&amp;$A486,ALL_UNIVARIATE!$A:$H,MATCH('2| Univariate'!G$7,ALL_UNIVARIATE!$A$1:$H$1,0),FALSE)</f>
        <v>1</v>
      </c>
      <c r="H486">
        <f>VLOOKUP($C$3&amp;"_"&amp;$A486,ALL_UNIVARIATE!$A:$H,MATCH('2| Univariate'!H$7,ALL_UNIVARIATE!$A$1:$H$1,0),FALSE)</f>
        <v>0</v>
      </c>
    </row>
    <row r="487" spans="1:8" x14ac:dyDescent="0.25">
      <c r="A487" s="20">
        <v>480</v>
      </c>
      <c r="B487" t="str">
        <f>VLOOKUP($C$3&amp;"_"&amp;$A487,ALL_UNIVARIATE!$A:$H,MATCH('2| Univariate'!B$7,ALL_UNIVARIATE!$A$1:$H$1,0),FALSE)</f>
        <v>CPI_M1Q</v>
      </c>
      <c r="C487" s="17">
        <f>VLOOKUP($C$3&amp;"_"&amp;$A487,ALL_UNIVARIATE!$A:$H,MATCH('2| Univariate'!C$7,ALL_UNIVARIATE!$A$1:$H$1,0),FALSE)</f>
        <v>-0.16846292857914599</v>
      </c>
      <c r="D487" s="17">
        <f>VLOOKUP($C$3&amp;"_"&amp;$A487,ALL_UNIVARIATE!$A:$H,MATCH('2| Univariate'!D$7,ALL_UNIVARIATE!$A$1:$H$1,0),FALSE)</f>
        <v>0.37352709341245899</v>
      </c>
      <c r="E487" s="10">
        <f>VLOOKUP($C$3&amp;"_"&amp;$A487,ALL_UNIVARIATE!$A:$H,MATCH('2| Univariate'!E$7,ALL_UNIVARIATE!$A$1:$H$1,0),FALSE)</f>
        <v>2.8379758305462601E-2</v>
      </c>
      <c r="F487" t="str">
        <f>VLOOKUP($C$3&amp;"_"&amp;$A487,ALL_UNIVARIATE!$A:$H,MATCH('2| Univariate'!F$7,ALL_UNIVARIATE!$A$1:$H$1,0),FALSE)</f>
        <v>CPI</v>
      </c>
      <c r="G487">
        <f>VLOOKUP($C$3&amp;"_"&amp;$A487,ALL_UNIVARIATE!$A:$H,MATCH('2| Univariate'!G$7,ALL_UNIVARIATE!$A$1:$H$1,0),FALSE)</f>
        <v>1</v>
      </c>
      <c r="H487">
        <f>VLOOKUP($C$3&amp;"_"&amp;$A487,ALL_UNIVARIATE!$A:$H,MATCH('2| Univariate'!H$7,ALL_UNIVARIATE!$A$1:$H$1,0),FALSE)</f>
        <v>0</v>
      </c>
    </row>
    <row r="488" spans="1:8" x14ac:dyDescent="0.25">
      <c r="A488" s="20">
        <v>481</v>
      </c>
      <c r="B488" t="str">
        <f>VLOOKUP($C$3&amp;"_"&amp;$A488,ALL_UNIVARIATE!$A:$H,MATCH('2| Univariate'!B$7,ALL_UNIVARIATE!$A$1:$H$1,0),FALSE)</f>
        <v>SET_M4Q</v>
      </c>
      <c r="C488" s="17">
        <f>VLOOKUP($C$3&amp;"_"&amp;$A488,ALL_UNIVARIATE!$A:$H,MATCH('2| Univariate'!C$7,ALL_UNIVARIATE!$A$1:$H$1,0),FALSE)</f>
        <v>-0.214888096737506</v>
      </c>
      <c r="D488" s="17">
        <f>VLOOKUP($C$3&amp;"_"&amp;$A488,ALL_UNIVARIATE!$A:$H,MATCH('2| Univariate'!D$7,ALL_UNIVARIATE!$A$1:$H$1,0),FALSE)</f>
        <v>0.25413530932010397</v>
      </c>
      <c r="E488" s="10">
        <f>VLOOKUP($C$3&amp;"_"&amp;$A488,ALL_UNIVARIATE!$A:$H,MATCH('2| Univariate'!E$7,ALL_UNIVARIATE!$A$1:$H$1,0),FALSE)</f>
        <v>4.6176894119467599E-2</v>
      </c>
      <c r="F488" t="str">
        <f>VLOOKUP($C$3&amp;"_"&amp;$A488,ALL_UNIVARIATE!$A:$H,MATCH('2| Univariate'!F$7,ALL_UNIVARIATE!$A$1:$H$1,0),FALSE)</f>
        <v>SET</v>
      </c>
      <c r="G488">
        <f>VLOOKUP($C$3&amp;"_"&amp;$A488,ALL_UNIVARIATE!$A:$H,MATCH('2| Univariate'!G$7,ALL_UNIVARIATE!$A$1:$H$1,0),FALSE)</f>
        <v>-1</v>
      </c>
      <c r="H488">
        <f>VLOOKUP($C$3&amp;"_"&amp;$A488,ALL_UNIVARIATE!$A:$H,MATCH('2| Univariate'!H$7,ALL_UNIVARIATE!$A$1:$H$1,0),FALSE)</f>
        <v>1</v>
      </c>
    </row>
    <row r="489" spans="1:8" x14ac:dyDescent="0.25">
      <c r="A489" s="20">
        <v>482</v>
      </c>
      <c r="B489" t="str">
        <f>VLOOKUP($C$3&amp;"_"&amp;$A489,ALL_UNIVARIATE!$A:$H,MATCH('2| Univariate'!B$7,ALL_UNIVARIATE!$A$1:$H$1,0),FALSE)</f>
        <v>SET_M3Q</v>
      </c>
      <c r="C489" s="17">
        <f>VLOOKUP($C$3&amp;"_"&amp;$A489,ALL_UNIVARIATE!$A:$H,MATCH('2| Univariate'!C$7,ALL_UNIVARIATE!$A$1:$H$1,0),FALSE)</f>
        <v>-0.203831615075627</v>
      </c>
      <c r="D489" s="17">
        <f>VLOOKUP($C$3&amp;"_"&amp;$A489,ALL_UNIVARIATE!$A:$H,MATCH('2| Univariate'!D$7,ALL_UNIVARIATE!$A$1:$H$1,0),FALSE)</f>
        <v>0.27997055344284699</v>
      </c>
      <c r="E489" s="10">
        <f>VLOOKUP($C$3&amp;"_"&amp;$A489,ALL_UNIVARIATE!$A:$H,MATCH('2| Univariate'!E$7,ALL_UNIVARIATE!$A$1:$H$1,0),FALSE)</f>
        <v>4.1547327304339E-2</v>
      </c>
      <c r="F489" t="str">
        <f>VLOOKUP($C$3&amp;"_"&amp;$A489,ALL_UNIVARIATE!$A:$H,MATCH('2| Univariate'!F$7,ALL_UNIVARIATE!$A$1:$H$1,0),FALSE)</f>
        <v>SET</v>
      </c>
      <c r="G489">
        <f>VLOOKUP($C$3&amp;"_"&amp;$A489,ALL_UNIVARIATE!$A:$H,MATCH('2| Univariate'!G$7,ALL_UNIVARIATE!$A$1:$H$1,0),FALSE)</f>
        <v>-1</v>
      </c>
      <c r="H489">
        <f>VLOOKUP($C$3&amp;"_"&amp;$A489,ALL_UNIVARIATE!$A:$H,MATCH('2| Univariate'!H$7,ALL_UNIVARIATE!$A$1:$H$1,0),FALSE)</f>
        <v>1</v>
      </c>
    </row>
    <row r="490" spans="1:8" x14ac:dyDescent="0.25">
      <c r="A490" s="20">
        <v>483</v>
      </c>
      <c r="B490" t="str">
        <f>VLOOKUP($C$3&amp;"_"&amp;$A490,ALL_UNIVARIATE!$A:$H,MATCH('2| Univariate'!B$7,ALL_UNIVARIATE!$A$1:$H$1,0),FALSE)</f>
        <v>SET_M2Q</v>
      </c>
      <c r="C490" s="17">
        <f>VLOOKUP($C$3&amp;"_"&amp;$A490,ALL_UNIVARIATE!$A:$H,MATCH('2| Univariate'!C$7,ALL_UNIVARIATE!$A$1:$H$1,0),FALSE)</f>
        <v>-0.18932993008745699</v>
      </c>
      <c r="D490" s="17">
        <f>VLOOKUP($C$3&amp;"_"&amp;$A490,ALL_UNIVARIATE!$A:$H,MATCH('2| Univariate'!D$7,ALL_UNIVARIATE!$A$1:$H$1,0),FALSE)</f>
        <v>0.31632455588680197</v>
      </c>
      <c r="E490" s="10">
        <f>VLOOKUP($C$3&amp;"_"&amp;$A490,ALL_UNIVARIATE!$A:$H,MATCH('2| Univariate'!E$7,ALL_UNIVARIATE!$A$1:$H$1,0),FALSE)</f>
        <v>3.5845822426921602E-2</v>
      </c>
      <c r="F490" t="str">
        <f>VLOOKUP($C$3&amp;"_"&amp;$A490,ALL_UNIVARIATE!$A:$H,MATCH('2| Univariate'!F$7,ALL_UNIVARIATE!$A$1:$H$1,0),FALSE)</f>
        <v>SET</v>
      </c>
      <c r="G490">
        <f>VLOOKUP($C$3&amp;"_"&amp;$A490,ALL_UNIVARIATE!$A:$H,MATCH('2| Univariate'!G$7,ALL_UNIVARIATE!$A$1:$H$1,0),FALSE)</f>
        <v>-1</v>
      </c>
      <c r="H490">
        <f>VLOOKUP($C$3&amp;"_"&amp;$A490,ALL_UNIVARIATE!$A:$H,MATCH('2| Univariate'!H$7,ALL_UNIVARIATE!$A$1:$H$1,0),FALSE)</f>
        <v>1</v>
      </c>
    </row>
    <row r="491" spans="1:8" x14ac:dyDescent="0.25">
      <c r="A491" s="20">
        <v>484</v>
      </c>
      <c r="B491" t="str">
        <f>VLOOKUP($C$3&amp;"_"&amp;$A491,ALL_UNIVARIATE!$A:$H,MATCH('2| Univariate'!B$7,ALL_UNIVARIATE!$A$1:$H$1,0),FALSE)</f>
        <v>SET_M1Q</v>
      </c>
      <c r="C491" s="17">
        <f>VLOOKUP($C$3&amp;"_"&amp;$A491,ALL_UNIVARIATE!$A:$H,MATCH('2| Univariate'!C$7,ALL_UNIVARIATE!$A$1:$H$1,0),FALSE)</f>
        <v>-0.16185199781787599</v>
      </c>
      <c r="D491" s="17">
        <f>VLOOKUP($C$3&amp;"_"&amp;$A491,ALL_UNIVARIATE!$A:$H,MATCH('2| Univariate'!D$7,ALL_UNIVARIATE!$A$1:$H$1,0),FALSE)</f>
        <v>0.39283598935765601</v>
      </c>
      <c r="E491" s="10">
        <f>VLOOKUP($C$3&amp;"_"&amp;$A491,ALL_UNIVARIATE!$A:$H,MATCH('2| Univariate'!E$7,ALL_UNIVARIATE!$A$1:$H$1,0),FALSE)</f>
        <v>2.6196069197638099E-2</v>
      </c>
      <c r="F491" t="str">
        <f>VLOOKUP($C$3&amp;"_"&amp;$A491,ALL_UNIVARIATE!$A:$H,MATCH('2| Univariate'!F$7,ALL_UNIVARIATE!$A$1:$H$1,0),FALSE)</f>
        <v>SET</v>
      </c>
      <c r="G491">
        <f>VLOOKUP($C$3&amp;"_"&amp;$A491,ALL_UNIVARIATE!$A:$H,MATCH('2| Univariate'!G$7,ALL_UNIVARIATE!$A$1:$H$1,0),FALSE)</f>
        <v>-1</v>
      </c>
      <c r="H491">
        <f>VLOOKUP($C$3&amp;"_"&amp;$A491,ALL_UNIVARIATE!$A:$H,MATCH('2| Univariate'!H$7,ALL_UNIVARIATE!$A$1:$H$1,0),FALSE)</f>
        <v>1</v>
      </c>
    </row>
    <row r="492" spans="1:8" x14ac:dyDescent="0.25">
      <c r="A492" s="20">
        <v>485</v>
      </c>
      <c r="B492" t="str">
        <f>VLOOKUP($C$3&amp;"_"&amp;$A492,ALL_UNIVARIATE!$A:$H,MATCH('2| Univariate'!B$7,ALL_UNIVARIATE!$A$1:$H$1,0),FALSE)</f>
        <v>OILP_M4Q</v>
      </c>
      <c r="C492" s="17">
        <f>VLOOKUP($C$3&amp;"_"&amp;$A492,ALL_UNIVARIATE!$A:$H,MATCH('2| Univariate'!C$7,ALL_UNIVARIATE!$A$1:$H$1,0),FALSE)</f>
        <v>-0.29532194579328003</v>
      </c>
      <c r="D492" s="17">
        <f>VLOOKUP($C$3&amp;"_"&amp;$A492,ALL_UNIVARIATE!$A:$H,MATCH('2| Univariate'!D$7,ALL_UNIVARIATE!$A$1:$H$1,0),FALSE)</f>
        <v>0.113106346815149</v>
      </c>
      <c r="E492" s="10">
        <f>VLOOKUP($C$3&amp;"_"&amp;$A492,ALL_UNIVARIATE!$A:$H,MATCH('2| Univariate'!E$7,ALL_UNIVARIATE!$A$1:$H$1,0),FALSE)</f>
        <v>8.7215051667129007E-2</v>
      </c>
      <c r="F492" t="str">
        <f>VLOOKUP($C$3&amp;"_"&amp;$A492,ALL_UNIVARIATE!$A:$H,MATCH('2| Univariate'!F$7,ALL_UNIVARIATE!$A$1:$H$1,0),FALSE)</f>
        <v>OILP</v>
      </c>
      <c r="G492">
        <f>VLOOKUP($C$3&amp;"_"&amp;$A492,ALL_UNIVARIATE!$A:$H,MATCH('2| Univariate'!G$7,ALL_UNIVARIATE!$A$1:$H$1,0),FALSE)</f>
        <v>1</v>
      </c>
      <c r="H492">
        <f>VLOOKUP($C$3&amp;"_"&amp;$A492,ALL_UNIVARIATE!$A:$H,MATCH('2| Univariate'!H$7,ALL_UNIVARIATE!$A$1:$H$1,0),FALSE)</f>
        <v>0</v>
      </c>
    </row>
    <row r="493" spans="1:8" x14ac:dyDescent="0.25">
      <c r="A493" s="20">
        <v>486</v>
      </c>
      <c r="B493" t="str">
        <f>VLOOKUP($C$3&amp;"_"&amp;$A493,ALL_UNIVARIATE!$A:$H,MATCH('2| Univariate'!B$7,ALL_UNIVARIATE!$A$1:$H$1,0),FALSE)</f>
        <v>OILP_M3Q</v>
      </c>
      <c r="C493" s="17">
        <f>VLOOKUP($C$3&amp;"_"&amp;$A493,ALL_UNIVARIATE!$A:$H,MATCH('2| Univariate'!C$7,ALL_UNIVARIATE!$A$1:$H$1,0),FALSE)</f>
        <v>-0.32294225805618298</v>
      </c>
      <c r="D493" s="17">
        <f>VLOOKUP($C$3&amp;"_"&amp;$A493,ALL_UNIVARIATE!$A:$H,MATCH('2| Univariate'!D$7,ALL_UNIVARIATE!$A$1:$H$1,0),FALSE)</f>
        <v>8.1744644229767294E-2</v>
      </c>
      <c r="E493" s="10">
        <f>VLOOKUP($C$3&amp;"_"&amp;$A493,ALL_UNIVARIATE!$A:$H,MATCH('2| Univariate'!E$7,ALL_UNIVARIATE!$A$1:$H$1,0),FALSE)</f>
        <v>0.104291702038426</v>
      </c>
      <c r="F493" t="str">
        <f>VLOOKUP($C$3&amp;"_"&amp;$A493,ALL_UNIVARIATE!$A:$H,MATCH('2| Univariate'!F$7,ALL_UNIVARIATE!$A$1:$H$1,0),FALSE)</f>
        <v>OILP</v>
      </c>
      <c r="G493">
        <f>VLOOKUP($C$3&amp;"_"&amp;$A493,ALL_UNIVARIATE!$A:$H,MATCH('2| Univariate'!G$7,ALL_UNIVARIATE!$A$1:$H$1,0),FALSE)</f>
        <v>1</v>
      </c>
      <c r="H493">
        <f>VLOOKUP($C$3&amp;"_"&amp;$A493,ALL_UNIVARIATE!$A:$H,MATCH('2| Univariate'!H$7,ALL_UNIVARIATE!$A$1:$H$1,0),FALSE)</f>
        <v>0</v>
      </c>
    </row>
    <row r="494" spans="1:8" x14ac:dyDescent="0.25">
      <c r="A494" s="20">
        <v>487</v>
      </c>
      <c r="B494" t="str">
        <f>VLOOKUP($C$3&amp;"_"&amp;$A494,ALL_UNIVARIATE!$A:$H,MATCH('2| Univariate'!B$7,ALL_UNIVARIATE!$A$1:$H$1,0),FALSE)</f>
        <v>OILP_M2Q</v>
      </c>
      <c r="C494" s="17">
        <f>VLOOKUP($C$3&amp;"_"&amp;$A494,ALL_UNIVARIATE!$A:$H,MATCH('2| Univariate'!C$7,ALL_UNIVARIATE!$A$1:$H$1,0),FALSE)</f>
        <v>-0.29911053108278801</v>
      </c>
      <c r="D494" s="17">
        <f>VLOOKUP($C$3&amp;"_"&amp;$A494,ALL_UNIVARIATE!$A:$H,MATCH('2| Univariate'!D$7,ALL_UNIVARIATE!$A$1:$H$1,0),FALSE)</f>
        <v>0.108342339838551</v>
      </c>
      <c r="E494" s="10">
        <f>VLOOKUP($C$3&amp;"_"&amp;$A494,ALL_UNIVARIATE!$A:$H,MATCH('2| Univariate'!E$7,ALL_UNIVARIATE!$A$1:$H$1,0),FALSE)</f>
        <v>8.94671098046282E-2</v>
      </c>
      <c r="F494" t="str">
        <f>VLOOKUP($C$3&amp;"_"&amp;$A494,ALL_UNIVARIATE!$A:$H,MATCH('2| Univariate'!F$7,ALL_UNIVARIATE!$A$1:$H$1,0),FALSE)</f>
        <v>OILP</v>
      </c>
      <c r="G494">
        <f>VLOOKUP($C$3&amp;"_"&amp;$A494,ALL_UNIVARIATE!$A:$H,MATCH('2| Univariate'!G$7,ALL_UNIVARIATE!$A$1:$H$1,0),FALSE)</f>
        <v>1</v>
      </c>
      <c r="H494">
        <f>VLOOKUP($C$3&amp;"_"&amp;$A494,ALL_UNIVARIATE!$A:$H,MATCH('2| Univariate'!H$7,ALL_UNIVARIATE!$A$1:$H$1,0),FALSE)</f>
        <v>0</v>
      </c>
    </row>
    <row r="495" spans="1:8" x14ac:dyDescent="0.25">
      <c r="A495" s="20">
        <v>488</v>
      </c>
      <c r="B495" t="str">
        <f>VLOOKUP($C$3&amp;"_"&amp;$A495,ALL_UNIVARIATE!$A:$H,MATCH('2| Univariate'!B$7,ALL_UNIVARIATE!$A$1:$H$1,0),FALSE)</f>
        <v>OILP_M1Q</v>
      </c>
      <c r="C495" s="17">
        <f>VLOOKUP($C$3&amp;"_"&amp;$A495,ALL_UNIVARIATE!$A:$H,MATCH('2| Univariate'!C$7,ALL_UNIVARIATE!$A$1:$H$1,0),FALSE)</f>
        <v>-0.30023404561302702</v>
      </c>
      <c r="D495" s="17">
        <f>VLOOKUP($C$3&amp;"_"&amp;$A495,ALL_UNIVARIATE!$A:$H,MATCH('2| Univariate'!D$7,ALL_UNIVARIATE!$A$1:$H$1,0),FALSE)</f>
        <v>0.106958840124548</v>
      </c>
      <c r="E495" s="10">
        <f>VLOOKUP($C$3&amp;"_"&amp;$A495,ALL_UNIVARIATE!$A:$H,MATCH('2| Univariate'!E$7,ALL_UNIVARIATE!$A$1:$H$1,0),FALSE)</f>
        <v>9.0140482145165901E-2</v>
      </c>
      <c r="F495" t="str">
        <f>VLOOKUP($C$3&amp;"_"&amp;$A495,ALL_UNIVARIATE!$A:$H,MATCH('2| Univariate'!F$7,ALL_UNIVARIATE!$A$1:$H$1,0),FALSE)</f>
        <v>OILP</v>
      </c>
      <c r="G495">
        <f>VLOOKUP($C$3&amp;"_"&amp;$A495,ALL_UNIVARIATE!$A:$H,MATCH('2| Univariate'!G$7,ALL_UNIVARIATE!$A$1:$H$1,0),FALSE)</f>
        <v>1</v>
      </c>
      <c r="H495">
        <f>VLOOKUP($C$3&amp;"_"&amp;$A495,ALL_UNIVARIATE!$A:$H,MATCH('2| Univariate'!H$7,ALL_UNIVARIATE!$A$1:$H$1,0),FALSE)</f>
        <v>0</v>
      </c>
    </row>
    <row r="496" spans="1:8" x14ac:dyDescent="0.25">
      <c r="A496" s="20">
        <v>489</v>
      </c>
      <c r="B496" t="str">
        <f>VLOOKUP($C$3&amp;"_"&amp;$A496,ALL_UNIVARIATE!$A:$H,MATCH('2| Univariate'!B$7,ALL_UNIVARIATE!$A$1:$H$1,0),FALSE)</f>
        <v>IMP_M4Q</v>
      </c>
      <c r="C496" s="17">
        <f>VLOOKUP($C$3&amp;"_"&amp;$A496,ALL_UNIVARIATE!$A:$H,MATCH('2| Univariate'!C$7,ALL_UNIVARIATE!$A$1:$H$1,0),FALSE)</f>
        <v>-0.34318272197966598</v>
      </c>
      <c r="D496" s="17">
        <f>VLOOKUP($C$3&amp;"_"&amp;$A496,ALL_UNIVARIATE!$A:$H,MATCH('2| Univariate'!D$7,ALL_UNIVARIATE!$A$1:$H$1,0),FALSE)</f>
        <v>6.3359874217314802E-2</v>
      </c>
      <c r="E496" s="10">
        <f>VLOOKUP($C$3&amp;"_"&amp;$A496,ALL_UNIVARIATE!$A:$H,MATCH('2| Univariate'!E$7,ALL_UNIVARIATE!$A$1:$H$1,0),FALSE)</f>
        <v>0.11777438066537201</v>
      </c>
      <c r="F496" t="str">
        <f>VLOOKUP($C$3&amp;"_"&amp;$A496,ALL_UNIVARIATE!$A:$H,MATCH('2| Univariate'!F$7,ALL_UNIVARIATE!$A$1:$H$1,0),FALSE)</f>
        <v>IMP</v>
      </c>
      <c r="G496">
        <f>VLOOKUP($C$3&amp;"_"&amp;$A496,ALL_UNIVARIATE!$A:$H,MATCH('2| Univariate'!G$7,ALL_UNIVARIATE!$A$1:$H$1,0),FALSE)</f>
        <v>-1</v>
      </c>
      <c r="H496">
        <f>VLOOKUP($C$3&amp;"_"&amp;$A496,ALL_UNIVARIATE!$A:$H,MATCH('2| Univariate'!H$7,ALL_UNIVARIATE!$A$1:$H$1,0),FALSE)</f>
        <v>1</v>
      </c>
    </row>
    <row r="497" spans="1:8" x14ac:dyDescent="0.25">
      <c r="A497" s="20">
        <v>490</v>
      </c>
      <c r="B497" t="str">
        <f>VLOOKUP($C$3&amp;"_"&amp;$A497,ALL_UNIVARIATE!$A:$H,MATCH('2| Univariate'!B$7,ALL_UNIVARIATE!$A$1:$H$1,0),FALSE)</f>
        <v>IMP_M3Q</v>
      </c>
      <c r="C497" s="17">
        <f>VLOOKUP($C$3&amp;"_"&amp;$A497,ALL_UNIVARIATE!$A:$H,MATCH('2| Univariate'!C$7,ALL_UNIVARIATE!$A$1:$H$1,0),FALSE)</f>
        <v>-0.37458425246591298</v>
      </c>
      <c r="D497" s="17">
        <f>VLOOKUP($C$3&amp;"_"&amp;$A497,ALL_UNIVARIATE!$A:$H,MATCH('2| Univariate'!D$7,ALL_UNIVARIATE!$A$1:$H$1,0),FALSE)</f>
        <v>4.1406765533259698E-2</v>
      </c>
      <c r="E497" s="10">
        <f>VLOOKUP($C$3&amp;"_"&amp;$A497,ALL_UNIVARIATE!$A:$H,MATCH('2| Univariate'!E$7,ALL_UNIVARIATE!$A$1:$H$1,0),FALSE)</f>
        <v>0.14031336219544699</v>
      </c>
      <c r="F497" t="str">
        <f>VLOOKUP($C$3&amp;"_"&amp;$A497,ALL_UNIVARIATE!$A:$H,MATCH('2| Univariate'!F$7,ALL_UNIVARIATE!$A$1:$H$1,0),FALSE)</f>
        <v>IMP</v>
      </c>
      <c r="G497">
        <f>VLOOKUP($C$3&amp;"_"&amp;$A497,ALL_UNIVARIATE!$A:$H,MATCH('2| Univariate'!G$7,ALL_UNIVARIATE!$A$1:$H$1,0),FALSE)</f>
        <v>-1</v>
      </c>
      <c r="H497">
        <f>VLOOKUP($C$3&amp;"_"&amp;$A497,ALL_UNIVARIATE!$A:$H,MATCH('2| Univariate'!H$7,ALL_UNIVARIATE!$A$1:$H$1,0),FALSE)</f>
        <v>1</v>
      </c>
    </row>
    <row r="498" spans="1:8" x14ac:dyDescent="0.25">
      <c r="A498" s="20">
        <v>491</v>
      </c>
      <c r="B498" t="str">
        <f>VLOOKUP($C$3&amp;"_"&amp;$A498,ALL_UNIVARIATE!$A:$H,MATCH('2| Univariate'!B$7,ALL_UNIVARIATE!$A$1:$H$1,0),FALSE)</f>
        <v>IMP_M2Q</v>
      </c>
      <c r="C498" s="17">
        <f>VLOOKUP($C$3&amp;"_"&amp;$A498,ALL_UNIVARIATE!$A:$H,MATCH('2| Univariate'!C$7,ALL_UNIVARIATE!$A$1:$H$1,0),FALSE)</f>
        <v>-0.34451628084633801</v>
      </c>
      <c r="D498" s="17">
        <f>VLOOKUP($C$3&amp;"_"&amp;$A498,ALL_UNIVARIATE!$A:$H,MATCH('2| Univariate'!D$7,ALL_UNIVARIATE!$A$1:$H$1,0),FALSE)</f>
        <v>6.2272798394577E-2</v>
      </c>
      <c r="E498" s="10">
        <f>VLOOKUP($C$3&amp;"_"&amp;$A498,ALL_UNIVARIATE!$A:$H,MATCH('2| Univariate'!E$7,ALL_UNIVARIATE!$A$1:$H$1,0),FALSE)</f>
        <v>0.118691467768193</v>
      </c>
      <c r="F498" t="str">
        <f>VLOOKUP($C$3&amp;"_"&amp;$A498,ALL_UNIVARIATE!$A:$H,MATCH('2| Univariate'!F$7,ALL_UNIVARIATE!$A$1:$H$1,0),FALSE)</f>
        <v>IMP</v>
      </c>
      <c r="G498">
        <f>VLOOKUP($C$3&amp;"_"&amp;$A498,ALL_UNIVARIATE!$A:$H,MATCH('2| Univariate'!G$7,ALL_UNIVARIATE!$A$1:$H$1,0),FALSE)</f>
        <v>-1</v>
      </c>
      <c r="H498">
        <f>VLOOKUP($C$3&amp;"_"&amp;$A498,ALL_UNIVARIATE!$A:$H,MATCH('2| Univariate'!H$7,ALL_UNIVARIATE!$A$1:$H$1,0),FALSE)</f>
        <v>1</v>
      </c>
    </row>
    <row r="499" spans="1:8" x14ac:dyDescent="0.25">
      <c r="A499" s="20">
        <v>492</v>
      </c>
      <c r="B499" t="str">
        <f>VLOOKUP($C$3&amp;"_"&amp;$A499,ALL_UNIVARIATE!$A:$H,MATCH('2| Univariate'!B$7,ALL_UNIVARIATE!$A$1:$H$1,0),FALSE)</f>
        <v>IMP_M1Q</v>
      </c>
      <c r="C499" s="17">
        <f>VLOOKUP($C$3&amp;"_"&amp;$A499,ALL_UNIVARIATE!$A:$H,MATCH('2| Univariate'!C$7,ALL_UNIVARIATE!$A$1:$H$1,0),FALSE)</f>
        <v>-0.28101164440269299</v>
      </c>
      <c r="D499" s="17">
        <f>VLOOKUP($C$3&amp;"_"&amp;$A499,ALL_UNIVARIATE!$A:$H,MATCH('2| Univariate'!D$7,ALL_UNIVARIATE!$A$1:$H$1,0),FALSE)</f>
        <v>0.13251380916182801</v>
      </c>
      <c r="E499" s="10">
        <f>VLOOKUP($C$3&amp;"_"&amp;$A499,ALL_UNIVARIATE!$A:$H,MATCH('2| Univariate'!E$7,ALL_UNIVARIATE!$A$1:$H$1,0),FALSE)</f>
        <v>7.89675442899061E-2</v>
      </c>
      <c r="F499" t="str">
        <f>VLOOKUP($C$3&amp;"_"&amp;$A499,ALL_UNIVARIATE!$A:$H,MATCH('2| Univariate'!F$7,ALL_UNIVARIATE!$A$1:$H$1,0),FALSE)</f>
        <v>IMP</v>
      </c>
      <c r="G499">
        <f>VLOOKUP($C$3&amp;"_"&amp;$A499,ALL_UNIVARIATE!$A:$H,MATCH('2| Univariate'!G$7,ALL_UNIVARIATE!$A$1:$H$1,0),FALSE)</f>
        <v>-1</v>
      </c>
      <c r="H499">
        <f>VLOOKUP($C$3&amp;"_"&amp;$A499,ALL_UNIVARIATE!$A:$H,MATCH('2| Univariate'!H$7,ALL_UNIVARIATE!$A$1:$H$1,0),FALSE)</f>
        <v>1</v>
      </c>
    </row>
    <row r="500" spans="1:8" x14ac:dyDescent="0.25">
      <c r="A500" s="20">
        <v>493</v>
      </c>
      <c r="B500" t="str">
        <f>VLOOKUP($C$3&amp;"_"&amp;$A500,ALL_UNIVARIATE!$A:$H,MATCH('2| Univariate'!B$7,ALL_UNIVARIATE!$A$1:$H$1,0),FALSE)</f>
        <v>EXP_M4Q</v>
      </c>
      <c r="C500" s="17">
        <f>VLOOKUP($C$3&amp;"_"&amp;$A500,ALL_UNIVARIATE!$A:$H,MATCH('2| Univariate'!C$7,ALL_UNIVARIATE!$A$1:$H$1,0),FALSE)</f>
        <v>-0.36750181666902798</v>
      </c>
      <c r="D500" s="17">
        <f>VLOOKUP($C$3&amp;"_"&amp;$A500,ALL_UNIVARIATE!$A:$H,MATCH('2| Univariate'!D$7,ALL_UNIVARIATE!$A$1:$H$1,0),FALSE)</f>
        <v>4.5728306510443802E-2</v>
      </c>
      <c r="E500" s="10">
        <f>VLOOKUP($C$3&amp;"_"&amp;$A500,ALL_UNIVARIATE!$A:$H,MATCH('2| Univariate'!E$7,ALL_UNIVARIATE!$A$1:$H$1,0),FALSE)</f>
        <v>0.135057585255036</v>
      </c>
      <c r="F500" t="str">
        <f>VLOOKUP($C$3&amp;"_"&amp;$A500,ALL_UNIVARIATE!$A:$H,MATCH('2| Univariate'!F$7,ALL_UNIVARIATE!$A$1:$H$1,0),FALSE)</f>
        <v>EXP</v>
      </c>
      <c r="G500">
        <f>VLOOKUP($C$3&amp;"_"&amp;$A500,ALL_UNIVARIATE!$A:$H,MATCH('2| Univariate'!G$7,ALL_UNIVARIATE!$A$1:$H$1,0),FALSE)</f>
        <v>-1</v>
      </c>
      <c r="H500">
        <f>VLOOKUP($C$3&amp;"_"&amp;$A500,ALL_UNIVARIATE!$A:$H,MATCH('2| Univariate'!H$7,ALL_UNIVARIATE!$A$1:$H$1,0),FALSE)</f>
        <v>1</v>
      </c>
    </row>
    <row r="501" spans="1:8" x14ac:dyDescent="0.25">
      <c r="A501" s="20">
        <v>494</v>
      </c>
      <c r="B501" t="str">
        <f>VLOOKUP($C$3&amp;"_"&amp;$A501,ALL_UNIVARIATE!$A:$H,MATCH('2| Univariate'!B$7,ALL_UNIVARIATE!$A$1:$H$1,0),FALSE)</f>
        <v>EXP_M3Q</v>
      </c>
      <c r="C501" s="17">
        <f>VLOOKUP($C$3&amp;"_"&amp;$A501,ALL_UNIVARIATE!$A:$H,MATCH('2| Univariate'!C$7,ALL_UNIVARIATE!$A$1:$H$1,0),FALSE)</f>
        <v>-0.40793884524588497</v>
      </c>
      <c r="D501" s="17">
        <f>VLOOKUP($C$3&amp;"_"&amp;$A501,ALL_UNIVARIATE!$A:$H,MATCH('2| Univariate'!D$7,ALL_UNIVARIATE!$A$1:$H$1,0),FALSE)</f>
        <v>2.5234595069336601E-2</v>
      </c>
      <c r="E501" s="10">
        <f>VLOOKUP($C$3&amp;"_"&amp;$A501,ALL_UNIVARIATE!$A:$H,MATCH('2| Univariate'!E$7,ALL_UNIVARIATE!$A$1:$H$1,0),FALSE)</f>
        <v>0.166414101460546</v>
      </c>
      <c r="F501" t="str">
        <f>VLOOKUP($C$3&amp;"_"&amp;$A501,ALL_UNIVARIATE!$A:$H,MATCH('2| Univariate'!F$7,ALL_UNIVARIATE!$A$1:$H$1,0),FALSE)</f>
        <v>EXP</v>
      </c>
      <c r="G501">
        <f>VLOOKUP($C$3&amp;"_"&amp;$A501,ALL_UNIVARIATE!$A:$H,MATCH('2| Univariate'!G$7,ALL_UNIVARIATE!$A$1:$H$1,0),FALSE)</f>
        <v>-1</v>
      </c>
      <c r="H501">
        <f>VLOOKUP($C$3&amp;"_"&amp;$A501,ALL_UNIVARIATE!$A:$H,MATCH('2| Univariate'!H$7,ALL_UNIVARIATE!$A$1:$H$1,0),FALSE)</f>
        <v>1</v>
      </c>
    </row>
    <row r="502" spans="1:8" x14ac:dyDescent="0.25">
      <c r="A502" s="20">
        <v>495</v>
      </c>
      <c r="B502" t="str">
        <f>VLOOKUP($C$3&amp;"_"&amp;$A502,ALL_UNIVARIATE!$A:$H,MATCH('2| Univariate'!B$7,ALL_UNIVARIATE!$A$1:$H$1,0),FALSE)</f>
        <v>EXP_M2Q</v>
      </c>
      <c r="C502" s="17">
        <f>VLOOKUP($C$3&amp;"_"&amp;$A502,ALL_UNIVARIATE!$A:$H,MATCH('2| Univariate'!C$7,ALL_UNIVARIATE!$A$1:$H$1,0),FALSE)</f>
        <v>-0.37221998030144698</v>
      </c>
      <c r="D502" s="17">
        <f>VLOOKUP($C$3&amp;"_"&amp;$A502,ALL_UNIVARIATE!$A:$H,MATCH('2| Univariate'!D$7,ALL_UNIVARIATE!$A$1:$H$1,0),FALSE)</f>
        <v>4.2811437240072199E-2</v>
      </c>
      <c r="E502" s="10">
        <f>VLOOKUP($C$3&amp;"_"&amp;$A502,ALL_UNIVARIATE!$A:$H,MATCH('2| Univariate'!E$7,ALL_UNIVARIATE!$A$1:$H$1,0),FALSE)</f>
        <v>0.13854771373560901</v>
      </c>
      <c r="F502" t="str">
        <f>VLOOKUP($C$3&amp;"_"&amp;$A502,ALL_UNIVARIATE!$A:$H,MATCH('2| Univariate'!F$7,ALL_UNIVARIATE!$A$1:$H$1,0),FALSE)</f>
        <v>EXP</v>
      </c>
      <c r="G502">
        <f>VLOOKUP($C$3&amp;"_"&amp;$A502,ALL_UNIVARIATE!$A:$H,MATCH('2| Univariate'!G$7,ALL_UNIVARIATE!$A$1:$H$1,0),FALSE)</f>
        <v>-1</v>
      </c>
      <c r="H502">
        <f>VLOOKUP($C$3&amp;"_"&amp;$A502,ALL_UNIVARIATE!$A:$H,MATCH('2| Univariate'!H$7,ALL_UNIVARIATE!$A$1:$H$1,0),FALSE)</f>
        <v>1</v>
      </c>
    </row>
    <row r="503" spans="1:8" x14ac:dyDescent="0.25">
      <c r="A503" s="20">
        <v>496</v>
      </c>
      <c r="B503" t="str">
        <f>VLOOKUP($C$3&amp;"_"&amp;$A503,ALL_UNIVARIATE!$A:$H,MATCH('2| Univariate'!B$7,ALL_UNIVARIATE!$A$1:$H$1,0),FALSE)</f>
        <v>EXP_M1Q</v>
      </c>
      <c r="C503" s="17">
        <f>VLOOKUP($C$3&amp;"_"&amp;$A503,ALL_UNIVARIATE!$A:$H,MATCH('2| Univariate'!C$7,ALL_UNIVARIATE!$A$1:$H$1,0),FALSE)</f>
        <v>-0.34018496382338598</v>
      </c>
      <c r="D503" s="17">
        <f>VLOOKUP($C$3&amp;"_"&amp;$A503,ALL_UNIVARIATE!$A:$H,MATCH('2| Univariate'!D$7,ALL_UNIVARIATE!$A$1:$H$1,0),FALSE)</f>
        <v>6.5857632539215102E-2</v>
      </c>
      <c r="E503" s="10">
        <f>VLOOKUP($C$3&amp;"_"&amp;$A503,ALL_UNIVARIATE!$A:$H,MATCH('2| Univariate'!E$7,ALL_UNIVARIATE!$A$1:$H$1,0),FALSE)</f>
        <v>0.115725809611519</v>
      </c>
      <c r="F503" t="str">
        <f>VLOOKUP($C$3&amp;"_"&amp;$A503,ALL_UNIVARIATE!$A:$H,MATCH('2| Univariate'!F$7,ALL_UNIVARIATE!$A$1:$H$1,0),FALSE)</f>
        <v>EXP</v>
      </c>
      <c r="G503">
        <f>VLOOKUP($C$3&amp;"_"&amp;$A503,ALL_UNIVARIATE!$A:$H,MATCH('2| Univariate'!G$7,ALL_UNIVARIATE!$A$1:$H$1,0),FALSE)</f>
        <v>-1</v>
      </c>
      <c r="H503">
        <f>VLOOKUP($C$3&amp;"_"&amp;$A503,ALL_UNIVARIATE!$A:$H,MATCH('2| Univariate'!H$7,ALL_UNIVARIATE!$A$1:$H$1,0),FALSE)</f>
        <v>1</v>
      </c>
    </row>
    <row r="504" spans="1:8" x14ac:dyDescent="0.25">
      <c r="A504" s="20">
        <v>497</v>
      </c>
      <c r="B504" t="str">
        <f>VLOOKUP($C$3&amp;"_"&amp;$A504,ALL_UNIVARIATE!$A:$H,MATCH('2| Univariate'!B$7,ALL_UNIVARIATE!$A$1:$H$1,0),FALSE)</f>
        <v>CCI_M4Q</v>
      </c>
      <c r="C504" s="17">
        <f>VLOOKUP($C$3&amp;"_"&amp;$A504,ALL_UNIVARIATE!$A:$H,MATCH('2| Univariate'!C$7,ALL_UNIVARIATE!$A$1:$H$1,0),FALSE)</f>
        <v>0.21705075881158001</v>
      </c>
      <c r="D504" s="17">
        <f>VLOOKUP($C$3&amp;"_"&amp;$A504,ALL_UNIVARIATE!$A:$H,MATCH('2| Univariate'!D$7,ALL_UNIVARIATE!$A$1:$H$1,0),FALSE)</f>
        <v>0.24927174308230901</v>
      </c>
      <c r="E504" s="10">
        <f>VLOOKUP($C$3&amp;"_"&amp;$A504,ALL_UNIVARIATE!$A:$H,MATCH('2| Univariate'!E$7,ALL_UNIVARIATE!$A$1:$H$1,0),FALSE)</f>
        <v>4.7111031900683102E-2</v>
      </c>
      <c r="F504" t="str">
        <f>VLOOKUP($C$3&amp;"_"&amp;$A504,ALL_UNIVARIATE!$A:$H,MATCH('2| Univariate'!F$7,ALL_UNIVARIATE!$A$1:$H$1,0),FALSE)</f>
        <v>CCI</v>
      </c>
      <c r="G504">
        <f>VLOOKUP($C$3&amp;"_"&amp;$A504,ALL_UNIVARIATE!$A:$H,MATCH('2| Univariate'!G$7,ALL_UNIVARIATE!$A$1:$H$1,0),FALSE)</f>
        <v>-1</v>
      </c>
      <c r="H504">
        <f>VLOOKUP($C$3&amp;"_"&amp;$A504,ALL_UNIVARIATE!$A:$H,MATCH('2| Univariate'!H$7,ALL_UNIVARIATE!$A$1:$H$1,0),FALSE)</f>
        <v>0</v>
      </c>
    </row>
    <row r="505" spans="1:8" x14ac:dyDescent="0.25">
      <c r="A505" s="20">
        <v>498</v>
      </c>
      <c r="B505" t="str">
        <f>VLOOKUP($C$3&amp;"_"&amp;$A505,ALL_UNIVARIATE!$A:$H,MATCH('2| Univariate'!B$7,ALL_UNIVARIATE!$A$1:$H$1,0),FALSE)</f>
        <v>CCI_M3Q</v>
      </c>
      <c r="C505" s="17">
        <f>VLOOKUP($C$3&amp;"_"&amp;$A505,ALL_UNIVARIATE!$A:$H,MATCH('2| Univariate'!C$7,ALL_UNIVARIATE!$A$1:$H$1,0),FALSE)</f>
        <v>0.23098212598827</v>
      </c>
      <c r="D505" s="17">
        <f>VLOOKUP($C$3&amp;"_"&amp;$A505,ALL_UNIVARIATE!$A:$H,MATCH('2| Univariate'!D$7,ALL_UNIVARIATE!$A$1:$H$1,0),FALSE)</f>
        <v>0.21941937541526499</v>
      </c>
      <c r="E505" s="10">
        <f>VLOOKUP($C$3&amp;"_"&amp;$A505,ALL_UNIVARIATE!$A:$H,MATCH('2| Univariate'!E$7,ALL_UNIVARIATE!$A$1:$H$1,0),FALSE)</f>
        <v>5.3352742526061099E-2</v>
      </c>
      <c r="F505" t="str">
        <f>VLOOKUP($C$3&amp;"_"&amp;$A505,ALL_UNIVARIATE!$A:$H,MATCH('2| Univariate'!F$7,ALL_UNIVARIATE!$A$1:$H$1,0),FALSE)</f>
        <v>CCI</v>
      </c>
      <c r="G505">
        <f>VLOOKUP($C$3&amp;"_"&amp;$A505,ALL_UNIVARIATE!$A:$H,MATCH('2| Univariate'!G$7,ALL_UNIVARIATE!$A$1:$H$1,0),FALSE)</f>
        <v>-1</v>
      </c>
      <c r="H505">
        <f>VLOOKUP($C$3&amp;"_"&amp;$A505,ALL_UNIVARIATE!$A:$H,MATCH('2| Univariate'!H$7,ALL_UNIVARIATE!$A$1:$H$1,0),FALSE)</f>
        <v>0</v>
      </c>
    </row>
    <row r="506" spans="1:8" x14ac:dyDescent="0.25">
      <c r="A506" s="20">
        <v>499</v>
      </c>
      <c r="B506" t="str">
        <f>VLOOKUP($C$3&amp;"_"&amp;$A506,ALL_UNIVARIATE!$A:$H,MATCH('2| Univariate'!B$7,ALL_UNIVARIATE!$A$1:$H$1,0),FALSE)</f>
        <v>CCI_M2Q</v>
      </c>
      <c r="C506" s="17">
        <f>VLOOKUP($C$3&amp;"_"&amp;$A506,ALL_UNIVARIATE!$A:$H,MATCH('2| Univariate'!C$7,ALL_UNIVARIATE!$A$1:$H$1,0),FALSE)</f>
        <v>0.27721423587849597</v>
      </c>
      <c r="D506" s="17">
        <f>VLOOKUP($C$3&amp;"_"&amp;$A506,ALL_UNIVARIATE!$A:$H,MATCH('2| Univariate'!D$7,ALL_UNIVARIATE!$A$1:$H$1,0),FALSE)</f>
        <v>0.138050200031065</v>
      </c>
      <c r="E506" s="10">
        <f>VLOOKUP($C$3&amp;"_"&amp;$A506,ALL_UNIVARIATE!$A:$H,MATCH('2| Univariate'!E$7,ALL_UNIVARIATE!$A$1:$H$1,0),FALSE)</f>
        <v>7.6847732573698202E-2</v>
      </c>
      <c r="F506" t="str">
        <f>VLOOKUP($C$3&amp;"_"&amp;$A506,ALL_UNIVARIATE!$A:$H,MATCH('2| Univariate'!F$7,ALL_UNIVARIATE!$A$1:$H$1,0),FALSE)</f>
        <v>CCI</v>
      </c>
      <c r="G506">
        <f>VLOOKUP($C$3&amp;"_"&amp;$A506,ALL_UNIVARIATE!$A:$H,MATCH('2| Univariate'!G$7,ALL_UNIVARIATE!$A$1:$H$1,0),FALSE)</f>
        <v>-1</v>
      </c>
      <c r="H506">
        <f>VLOOKUP($C$3&amp;"_"&amp;$A506,ALL_UNIVARIATE!$A:$H,MATCH('2| Univariate'!H$7,ALL_UNIVARIATE!$A$1:$H$1,0),FALSE)</f>
        <v>0</v>
      </c>
    </row>
    <row r="507" spans="1:8" x14ac:dyDescent="0.25">
      <c r="A507" s="20">
        <v>500</v>
      </c>
      <c r="B507" t="str">
        <f>VLOOKUP($C$3&amp;"_"&amp;$A507,ALL_UNIVARIATE!$A:$H,MATCH('2| Univariate'!B$7,ALL_UNIVARIATE!$A$1:$H$1,0),FALSE)</f>
        <v>CCI_M1Q</v>
      </c>
      <c r="C507" s="17">
        <f>VLOOKUP($C$3&amp;"_"&amp;$A507,ALL_UNIVARIATE!$A:$H,MATCH('2| Univariate'!C$7,ALL_UNIVARIATE!$A$1:$H$1,0),FALSE)</f>
        <v>0.32319943330482198</v>
      </c>
      <c r="D507" s="17">
        <f>VLOOKUP($C$3&amp;"_"&amp;$A507,ALL_UNIVARIATE!$A:$H,MATCH('2| Univariate'!D$7,ALL_UNIVARIATE!$A$1:$H$1,0),FALSE)</f>
        <v>8.1487892342920101E-2</v>
      </c>
      <c r="E507" s="10">
        <f>VLOOKUP($C$3&amp;"_"&amp;$A507,ALL_UNIVARIATE!$A:$H,MATCH('2| Univariate'!E$7,ALL_UNIVARIATE!$A$1:$H$1,0),FALSE)</f>
        <v>0.104457873688558</v>
      </c>
      <c r="F507" t="str">
        <f>VLOOKUP($C$3&amp;"_"&amp;$A507,ALL_UNIVARIATE!$A:$H,MATCH('2| Univariate'!F$7,ALL_UNIVARIATE!$A$1:$H$1,0),FALSE)</f>
        <v>CCI</v>
      </c>
      <c r="G507">
        <f>VLOOKUP($C$3&amp;"_"&amp;$A507,ALL_UNIVARIATE!$A:$H,MATCH('2| Univariate'!G$7,ALL_UNIVARIATE!$A$1:$H$1,0),FALSE)</f>
        <v>-1</v>
      </c>
      <c r="H507">
        <f>VLOOKUP($C$3&amp;"_"&amp;$A507,ALL_UNIVARIATE!$A:$H,MATCH('2| Univariate'!H$7,ALL_UNIVARIATE!$A$1:$H$1,0),FALSE)</f>
        <v>0</v>
      </c>
    </row>
    <row r="508" spans="1:8" x14ac:dyDescent="0.25">
      <c r="A508" s="20">
        <v>501</v>
      </c>
      <c r="B508" t="str">
        <f>VLOOKUP($C$3&amp;"_"&amp;$A508,ALL_UNIVARIATE!$A:$H,MATCH('2| Univariate'!B$7,ALL_UNIVARIATE!$A$1:$H$1,0),FALSE)</f>
        <v>API_M4Q</v>
      </c>
      <c r="C508" s="17">
        <f>VLOOKUP($C$3&amp;"_"&amp;$A508,ALL_UNIVARIATE!$A:$H,MATCH('2| Univariate'!C$7,ALL_UNIVARIATE!$A$1:$H$1,0),FALSE)</f>
        <v>-2.3843797127554001E-3</v>
      </c>
      <c r="D508" s="17">
        <f>VLOOKUP($C$3&amp;"_"&amp;$A508,ALL_UNIVARIATE!$A:$H,MATCH('2| Univariate'!D$7,ALL_UNIVARIATE!$A$1:$H$1,0),FALSE)</f>
        <v>0.99002283878714104</v>
      </c>
      <c r="E508" s="10">
        <f>VLOOKUP($C$3&amp;"_"&amp;$A508,ALL_UNIVARIATE!$A:$H,MATCH('2| Univariate'!E$7,ALL_UNIVARIATE!$A$1:$H$1,0),FALSE)</f>
        <v>5.6852666145967803E-6</v>
      </c>
      <c r="F508" t="str">
        <f>VLOOKUP($C$3&amp;"_"&amp;$A508,ALL_UNIVARIATE!$A:$H,MATCH('2| Univariate'!F$7,ALL_UNIVARIATE!$A$1:$H$1,0),FALSE)</f>
        <v>API</v>
      </c>
      <c r="G508">
        <f>VLOOKUP($C$3&amp;"_"&amp;$A508,ALL_UNIVARIATE!$A:$H,MATCH('2| Univariate'!G$7,ALL_UNIVARIATE!$A$1:$H$1,0),FALSE)</f>
        <v>-1</v>
      </c>
      <c r="H508">
        <f>VLOOKUP($C$3&amp;"_"&amp;$A508,ALL_UNIVARIATE!$A:$H,MATCH('2| Univariate'!H$7,ALL_UNIVARIATE!$A$1:$H$1,0),FALSE)</f>
        <v>1</v>
      </c>
    </row>
    <row r="509" spans="1:8" x14ac:dyDescent="0.25">
      <c r="A509" s="20">
        <v>502</v>
      </c>
      <c r="B509" t="str">
        <f>VLOOKUP($C$3&amp;"_"&amp;$A509,ALL_UNIVARIATE!$A:$H,MATCH('2| Univariate'!B$7,ALL_UNIVARIATE!$A$1:$H$1,0),FALSE)</f>
        <v>API_M3Q</v>
      </c>
      <c r="C509" s="17">
        <f>VLOOKUP($C$3&amp;"_"&amp;$A509,ALL_UNIVARIATE!$A:$H,MATCH('2| Univariate'!C$7,ALL_UNIVARIATE!$A$1:$H$1,0),FALSE)</f>
        <v>-1.9185121063155602E-2</v>
      </c>
      <c r="D509" s="17">
        <f>VLOOKUP($C$3&amp;"_"&amp;$A509,ALL_UNIVARIATE!$A:$H,MATCH('2| Univariate'!D$7,ALL_UNIVARIATE!$A$1:$H$1,0),FALSE)</f>
        <v>0.91984797558966702</v>
      </c>
      <c r="E509" s="10">
        <f>VLOOKUP($C$3&amp;"_"&amp;$A509,ALL_UNIVARIATE!$A:$H,MATCH('2| Univariate'!E$7,ALL_UNIVARIATE!$A$1:$H$1,0),FALSE)</f>
        <v>3.6806887020789997E-4</v>
      </c>
      <c r="F509" t="str">
        <f>VLOOKUP($C$3&amp;"_"&amp;$A509,ALL_UNIVARIATE!$A:$H,MATCH('2| Univariate'!F$7,ALL_UNIVARIATE!$A$1:$H$1,0),FALSE)</f>
        <v>API</v>
      </c>
      <c r="G509">
        <f>VLOOKUP($C$3&amp;"_"&amp;$A509,ALL_UNIVARIATE!$A:$H,MATCH('2| Univariate'!G$7,ALL_UNIVARIATE!$A$1:$H$1,0),FALSE)</f>
        <v>-1</v>
      </c>
      <c r="H509">
        <f>VLOOKUP($C$3&amp;"_"&amp;$A509,ALL_UNIVARIATE!$A:$H,MATCH('2| Univariate'!H$7,ALL_UNIVARIATE!$A$1:$H$1,0),FALSE)</f>
        <v>1</v>
      </c>
    </row>
    <row r="510" spans="1:8" x14ac:dyDescent="0.25">
      <c r="A510" s="20">
        <v>503</v>
      </c>
      <c r="B510" t="str">
        <f>VLOOKUP($C$3&amp;"_"&amp;$A510,ALL_UNIVARIATE!$A:$H,MATCH('2| Univariate'!B$7,ALL_UNIVARIATE!$A$1:$H$1,0),FALSE)</f>
        <v>API_M2Q</v>
      </c>
      <c r="C510" s="17">
        <f>VLOOKUP($C$3&amp;"_"&amp;$A510,ALL_UNIVARIATE!$A:$H,MATCH('2| Univariate'!C$7,ALL_UNIVARIATE!$A$1:$H$1,0),FALSE)</f>
        <v>4.0648624709295403E-5</v>
      </c>
      <c r="D510" s="17">
        <f>VLOOKUP($C$3&amp;"_"&amp;$A510,ALL_UNIVARIATE!$A:$H,MATCH('2| Univariate'!D$7,ALL_UNIVARIATE!$A$1:$H$1,0),FALSE)</f>
        <v>0.99982990634077196</v>
      </c>
      <c r="E510" s="10">
        <f>VLOOKUP($C$3&amp;"_"&amp;$A510,ALL_UNIVARIATE!$A:$H,MATCH('2| Univariate'!E$7,ALL_UNIVARIATE!$A$1:$H$1,0),FALSE)</f>
        <v>1.65231062165815E-9</v>
      </c>
      <c r="F510" t="str">
        <f>VLOOKUP($C$3&amp;"_"&amp;$A510,ALL_UNIVARIATE!$A:$H,MATCH('2| Univariate'!F$7,ALL_UNIVARIATE!$A$1:$H$1,0),FALSE)</f>
        <v>API</v>
      </c>
      <c r="G510">
        <f>VLOOKUP($C$3&amp;"_"&amp;$A510,ALL_UNIVARIATE!$A:$H,MATCH('2| Univariate'!G$7,ALL_UNIVARIATE!$A$1:$H$1,0),FALSE)</f>
        <v>-1</v>
      </c>
      <c r="H510">
        <f>VLOOKUP($C$3&amp;"_"&amp;$A510,ALL_UNIVARIATE!$A:$H,MATCH('2| Univariate'!H$7,ALL_UNIVARIATE!$A$1:$H$1,0),FALSE)</f>
        <v>0</v>
      </c>
    </row>
    <row r="511" spans="1:8" x14ac:dyDescent="0.25">
      <c r="A511" s="20">
        <v>504</v>
      </c>
      <c r="B511" t="str">
        <f>VLOOKUP($C$3&amp;"_"&amp;$A511,ALL_UNIVARIATE!$A:$H,MATCH('2| Univariate'!B$7,ALL_UNIVARIATE!$A$1:$H$1,0),FALSE)</f>
        <v>API_M1Q</v>
      </c>
      <c r="C511" s="17">
        <f>VLOOKUP($C$3&amp;"_"&amp;$A511,ALL_UNIVARIATE!$A:$H,MATCH('2| Univariate'!C$7,ALL_UNIVARIATE!$A$1:$H$1,0),FALSE)</f>
        <v>5.9556303566652997E-3</v>
      </c>
      <c r="D511" s="17">
        <f>VLOOKUP($C$3&amp;"_"&amp;$A511,ALL_UNIVARIATE!$A:$H,MATCH('2| Univariate'!D$7,ALL_UNIVARIATE!$A$1:$H$1,0),FALSE)</f>
        <v>0.97508256938528304</v>
      </c>
      <c r="E511" s="10">
        <f>VLOOKUP($C$3&amp;"_"&amp;$A511,ALL_UNIVARIATE!$A:$H,MATCH('2| Univariate'!E$7,ALL_UNIVARIATE!$A$1:$H$1,0),FALSE)</f>
        <v>3.54695329451981E-5</v>
      </c>
      <c r="F511" t="str">
        <f>VLOOKUP($C$3&amp;"_"&amp;$A511,ALL_UNIVARIATE!$A:$H,MATCH('2| Univariate'!F$7,ALL_UNIVARIATE!$A$1:$H$1,0),FALSE)</f>
        <v>API</v>
      </c>
      <c r="G511">
        <f>VLOOKUP($C$3&amp;"_"&amp;$A511,ALL_UNIVARIATE!$A:$H,MATCH('2| Univariate'!G$7,ALL_UNIVARIATE!$A$1:$H$1,0),FALSE)</f>
        <v>-1</v>
      </c>
      <c r="H511">
        <f>VLOOKUP($C$3&amp;"_"&amp;$A511,ALL_UNIVARIATE!$A:$H,MATCH('2| Univariate'!H$7,ALL_UNIVARIATE!$A$1:$H$1,0),FALSE)</f>
        <v>0</v>
      </c>
    </row>
    <row r="512" spans="1:8" x14ac:dyDescent="0.25">
      <c r="A512" s="20">
        <v>505</v>
      </c>
      <c r="B512" t="str">
        <f>VLOOKUP($C$3&amp;"_"&amp;$A512,ALL_UNIVARIATE!$A:$H,MATCH('2| Univariate'!B$7,ALL_UNIVARIATE!$A$1:$H$1,0),FALSE)</f>
        <v>WGDP_C</v>
      </c>
      <c r="C512" s="17">
        <f>VLOOKUP($C$3&amp;"_"&amp;$A512,ALL_UNIVARIATE!$A:$H,MATCH('2| Univariate'!C$7,ALL_UNIVARIATE!$A$1:$H$1,0),FALSE)</f>
        <v>-0.18586303121009301</v>
      </c>
      <c r="D512" s="17">
        <f>VLOOKUP($C$3&amp;"_"&amp;$A512,ALL_UNIVARIATE!$A:$H,MATCH('2| Univariate'!D$7,ALL_UNIVARIATE!$A$1:$H$1,0),FALSE)</f>
        <v>0.32543022342620997</v>
      </c>
      <c r="E512" s="10">
        <f>VLOOKUP($C$3&amp;"_"&amp;$A512,ALL_UNIVARIATE!$A:$H,MATCH('2| Univariate'!E$7,ALL_UNIVARIATE!$A$1:$H$1,0),FALSE)</f>
        <v>3.4545066370604303E-2</v>
      </c>
      <c r="F512" t="str">
        <f>VLOOKUP($C$3&amp;"_"&amp;$A512,ALL_UNIVARIATE!$A:$H,MATCH('2| Univariate'!F$7,ALL_UNIVARIATE!$A$1:$H$1,0),FALSE)</f>
        <v>WGDP</v>
      </c>
      <c r="G512">
        <f>VLOOKUP($C$3&amp;"_"&amp;$A512,ALL_UNIVARIATE!$A:$H,MATCH('2| Univariate'!G$7,ALL_UNIVARIATE!$A$1:$H$1,0),FALSE)</f>
        <v>-1</v>
      </c>
      <c r="H512">
        <f>VLOOKUP($C$3&amp;"_"&amp;$A512,ALL_UNIVARIATE!$A:$H,MATCH('2| Univariate'!H$7,ALL_UNIVARIATE!$A$1:$H$1,0),FALSE)</f>
        <v>1</v>
      </c>
    </row>
    <row r="513" spans="1:8" x14ac:dyDescent="0.25">
      <c r="A513" s="20">
        <v>506</v>
      </c>
      <c r="B513" t="str">
        <f>VLOOKUP($C$3&amp;"_"&amp;$A513,ALL_UNIVARIATE!$A:$H,MATCH('2| Univariate'!B$7,ALL_UNIVARIATE!$A$1:$H$1,0),FALSE)</f>
        <v>GDP_C</v>
      </c>
      <c r="C513" s="17">
        <f>VLOOKUP($C$3&amp;"_"&amp;$A513,ALL_UNIVARIATE!$A:$H,MATCH('2| Univariate'!C$7,ALL_UNIVARIATE!$A$1:$H$1,0),FALSE)</f>
        <v>7.8699451074552701E-2</v>
      </c>
      <c r="D513" s="17">
        <f>VLOOKUP($C$3&amp;"_"&amp;$A513,ALL_UNIVARIATE!$A:$H,MATCH('2| Univariate'!D$7,ALL_UNIVARIATE!$A$1:$H$1,0),FALSE)</f>
        <v>0.67932773868146901</v>
      </c>
      <c r="E513" s="10">
        <f>VLOOKUP($C$3&amp;"_"&amp;$A513,ALL_UNIVARIATE!$A:$H,MATCH('2| Univariate'!E$7,ALL_UNIVARIATE!$A$1:$H$1,0),FALSE)</f>
        <v>6.1936035994359E-3</v>
      </c>
      <c r="F513" t="str">
        <f>VLOOKUP($C$3&amp;"_"&amp;$A513,ALL_UNIVARIATE!$A:$H,MATCH('2| Univariate'!F$7,ALL_UNIVARIATE!$A$1:$H$1,0),FALSE)</f>
        <v>GDP</v>
      </c>
      <c r="G513">
        <f>VLOOKUP($C$3&amp;"_"&amp;$A513,ALL_UNIVARIATE!$A:$H,MATCH('2| Univariate'!G$7,ALL_UNIVARIATE!$A$1:$H$1,0),FALSE)</f>
        <v>-1</v>
      </c>
      <c r="H513">
        <f>VLOOKUP($C$3&amp;"_"&amp;$A513,ALL_UNIVARIATE!$A:$H,MATCH('2| Univariate'!H$7,ALL_UNIVARIATE!$A$1:$H$1,0),FALSE)</f>
        <v>0</v>
      </c>
    </row>
    <row r="514" spans="1:8" x14ac:dyDescent="0.25">
      <c r="A514" s="20">
        <v>507</v>
      </c>
      <c r="B514" t="str">
        <f>VLOOKUP($C$3&amp;"_"&amp;$A514,ALL_UNIVARIATE!$A:$H,MATCH('2| Univariate'!B$7,ALL_UNIVARIATE!$A$1:$H$1,0),FALSE)</f>
        <v>TDI_C</v>
      </c>
      <c r="C514" s="17">
        <f>VLOOKUP($C$3&amp;"_"&amp;$A514,ALL_UNIVARIATE!$A:$H,MATCH('2| Univariate'!C$7,ALL_UNIVARIATE!$A$1:$H$1,0),FALSE)</f>
        <v>0.51450872362794497</v>
      </c>
      <c r="D514" s="17">
        <f>VLOOKUP($C$3&amp;"_"&amp;$A514,ALL_UNIVARIATE!$A:$H,MATCH('2| Univariate'!D$7,ALL_UNIVARIATE!$A$1:$H$1,0),FALSE)</f>
        <v>3.6271126720184999E-3</v>
      </c>
      <c r="E514" s="10">
        <f>VLOOKUP($C$3&amp;"_"&amp;$A514,ALL_UNIVARIATE!$A:$H,MATCH('2| Univariate'!E$7,ALL_UNIVARIATE!$A$1:$H$1,0),FALSE)</f>
        <v>0.26471922668925701</v>
      </c>
      <c r="F514" t="str">
        <f>VLOOKUP($C$3&amp;"_"&amp;$A514,ALL_UNIVARIATE!$A:$H,MATCH('2| Univariate'!F$7,ALL_UNIVARIATE!$A$1:$H$1,0),FALSE)</f>
        <v>TDI</v>
      </c>
      <c r="G514">
        <f>VLOOKUP($C$3&amp;"_"&amp;$A514,ALL_UNIVARIATE!$A:$H,MATCH('2| Univariate'!G$7,ALL_UNIVARIATE!$A$1:$H$1,0),FALSE)</f>
        <v>-1</v>
      </c>
      <c r="H514">
        <f>VLOOKUP($C$3&amp;"_"&amp;$A514,ALL_UNIVARIATE!$A:$H,MATCH('2| Univariate'!H$7,ALL_UNIVARIATE!$A$1:$H$1,0),FALSE)</f>
        <v>0</v>
      </c>
    </row>
    <row r="515" spans="1:8" x14ac:dyDescent="0.25">
      <c r="A515" s="20">
        <v>508</v>
      </c>
      <c r="B515" t="str">
        <f>VLOOKUP($C$3&amp;"_"&amp;$A515,ALL_UNIVARIATE!$A:$H,MATCH('2| Univariate'!B$7,ALL_UNIVARIATE!$A$1:$H$1,0),FALSE)</f>
        <v>MRR_C</v>
      </c>
      <c r="C515" s="17">
        <f>VLOOKUP($C$3&amp;"_"&amp;$A515,ALL_UNIVARIATE!$A:$H,MATCH('2| Univariate'!C$7,ALL_UNIVARIATE!$A$1:$H$1,0),FALSE)</f>
        <v>-9.1131506907531606E-2</v>
      </c>
      <c r="D515" s="17">
        <f>VLOOKUP($C$3&amp;"_"&amp;$A515,ALL_UNIVARIATE!$A:$H,MATCH('2| Univariate'!D$7,ALL_UNIVARIATE!$A$1:$H$1,0),FALSE)</f>
        <v>0.631983488859716</v>
      </c>
      <c r="E515" s="10">
        <f>VLOOKUP($C$3&amp;"_"&amp;$A515,ALL_UNIVARIATE!$A:$H,MATCH('2| Univariate'!E$7,ALL_UNIVARIATE!$A$1:$H$1,0),FALSE)</f>
        <v>8.3049515512374997E-3</v>
      </c>
      <c r="F515" t="str">
        <f>VLOOKUP($C$3&amp;"_"&amp;$A515,ALL_UNIVARIATE!$A:$H,MATCH('2| Univariate'!F$7,ALL_UNIVARIATE!$A$1:$H$1,0),FALSE)</f>
        <v>MRR</v>
      </c>
      <c r="G515">
        <f>VLOOKUP($C$3&amp;"_"&amp;$A515,ALL_UNIVARIATE!$A:$H,MATCH('2| Univariate'!G$7,ALL_UNIVARIATE!$A$1:$H$1,0),FALSE)</f>
        <v>1</v>
      </c>
      <c r="H515">
        <f>VLOOKUP($C$3&amp;"_"&amp;$A515,ALL_UNIVARIATE!$A:$H,MATCH('2| Univariate'!H$7,ALL_UNIVARIATE!$A$1:$H$1,0),FALSE)</f>
        <v>0</v>
      </c>
    </row>
    <row r="516" spans="1:8" x14ac:dyDescent="0.25">
      <c r="A516" s="20">
        <v>509</v>
      </c>
      <c r="B516" t="str">
        <f>VLOOKUP($C$3&amp;"_"&amp;$A516,ALL_UNIVARIATE!$A:$H,MATCH('2| Univariate'!B$7,ALL_UNIVARIATE!$A$1:$H$1,0),FALSE)</f>
        <v>MLR_C</v>
      </c>
      <c r="C516" s="17">
        <f>VLOOKUP($C$3&amp;"_"&amp;$A516,ALL_UNIVARIATE!$A:$H,MATCH('2| Univariate'!C$7,ALL_UNIVARIATE!$A$1:$H$1,0),FALSE)</f>
        <v>-3.9469873358255601E-2</v>
      </c>
      <c r="D516" s="17">
        <f>VLOOKUP($C$3&amp;"_"&amp;$A516,ALL_UNIVARIATE!$A:$H,MATCH('2| Univariate'!D$7,ALL_UNIVARIATE!$A$1:$H$1,0),FALSE)</f>
        <v>0.83594754799218896</v>
      </c>
      <c r="E516" s="10">
        <f>VLOOKUP($C$3&amp;"_"&amp;$A516,ALL_UNIVARIATE!$A:$H,MATCH('2| Univariate'!E$7,ALL_UNIVARIATE!$A$1:$H$1,0),FALSE)</f>
        <v>1.5578709029167E-3</v>
      </c>
      <c r="F516" t="str">
        <f>VLOOKUP($C$3&amp;"_"&amp;$A516,ALL_UNIVARIATE!$A:$H,MATCH('2| Univariate'!F$7,ALL_UNIVARIATE!$A$1:$H$1,0),FALSE)</f>
        <v>MLR</v>
      </c>
      <c r="G516">
        <f>VLOOKUP($C$3&amp;"_"&amp;$A516,ALL_UNIVARIATE!$A:$H,MATCH('2| Univariate'!G$7,ALL_UNIVARIATE!$A$1:$H$1,0),FALSE)</f>
        <v>1</v>
      </c>
      <c r="H516">
        <f>VLOOKUP($C$3&amp;"_"&amp;$A516,ALL_UNIVARIATE!$A:$H,MATCH('2| Univariate'!H$7,ALL_UNIVARIATE!$A$1:$H$1,0),FALSE)</f>
        <v>0</v>
      </c>
    </row>
    <row r="517" spans="1:8" x14ac:dyDescent="0.25">
      <c r="A517" s="20">
        <v>510</v>
      </c>
      <c r="B517" t="str">
        <f>VLOOKUP($C$3&amp;"_"&amp;$A517,ALL_UNIVARIATE!$A:$H,MATCH('2| Univariate'!B$7,ALL_UNIVARIATE!$A$1:$H$1,0),FALSE)</f>
        <v>PLR_C</v>
      </c>
      <c r="C517" s="17">
        <f>VLOOKUP($C$3&amp;"_"&amp;$A517,ALL_UNIVARIATE!$A:$H,MATCH('2| Univariate'!C$7,ALL_UNIVARIATE!$A$1:$H$1,0),FALSE)</f>
        <v>-7.2320270836858996E-3</v>
      </c>
      <c r="D517" s="17">
        <f>VLOOKUP($C$3&amp;"_"&amp;$A517,ALL_UNIVARIATE!$A:$H,MATCH('2| Univariate'!D$7,ALL_UNIVARIATE!$A$1:$H$1,0),FALSE)</f>
        <v>0.96974453079444201</v>
      </c>
      <c r="E517" s="10">
        <f>VLOOKUP($C$3&amp;"_"&amp;$A517,ALL_UNIVARIATE!$A:$H,MATCH('2| Univariate'!E$7,ALL_UNIVARIATE!$A$1:$H$1,0),FALSE)</f>
        <v>5.2302215739263803E-5</v>
      </c>
      <c r="F517" t="str">
        <f>VLOOKUP($C$3&amp;"_"&amp;$A517,ALL_UNIVARIATE!$A:$H,MATCH('2| Univariate'!F$7,ALL_UNIVARIATE!$A$1:$H$1,0),FALSE)</f>
        <v>PLR</v>
      </c>
      <c r="G517">
        <f>VLOOKUP($C$3&amp;"_"&amp;$A517,ALL_UNIVARIATE!$A:$H,MATCH('2| Univariate'!G$7,ALL_UNIVARIATE!$A$1:$H$1,0),FALSE)</f>
        <v>1</v>
      </c>
      <c r="H517">
        <f>VLOOKUP($C$3&amp;"_"&amp;$A517,ALL_UNIVARIATE!$A:$H,MATCH('2| Univariate'!H$7,ALL_UNIVARIATE!$A$1:$H$1,0),FALSE)</f>
        <v>0</v>
      </c>
    </row>
    <row r="518" spans="1:8" x14ac:dyDescent="0.25">
      <c r="A518" s="20">
        <v>511</v>
      </c>
      <c r="B518" t="str">
        <f>VLOOKUP($C$3&amp;"_"&amp;$A518,ALL_UNIVARIATE!$A:$H,MATCH('2| Univariate'!B$7,ALL_UNIVARIATE!$A$1:$H$1,0),FALSE)</f>
        <v>WAGE_C</v>
      </c>
      <c r="C518" s="17">
        <f>VLOOKUP($C$3&amp;"_"&amp;$A518,ALL_UNIVARIATE!$A:$H,MATCH('2| Univariate'!C$7,ALL_UNIVARIATE!$A$1:$H$1,0),FALSE)</f>
        <v>0.165827495405626</v>
      </c>
      <c r="D518" s="17">
        <f>VLOOKUP($C$3&amp;"_"&amp;$A518,ALL_UNIVARIATE!$A:$H,MATCH('2| Univariate'!D$7,ALL_UNIVARIATE!$A$1:$H$1,0),FALSE)</f>
        <v>0.38115697100672602</v>
      </c>
      <c r="E518" s="10">
        <f>VLOOKUP($C$3&amp;"_"&amp;$A518,ALL_UNIVARIATE!$A:$H,MATCH('2| Univariate'!E$7,ALL_UNIVARIATE!$A$1:$H$1,0),FALSE)</f>
        <v>2.7498758232503102E-2</v>
      </c>
      <c r="F518" t="str">
        <f>VLOOKUP($C$3&amp;"_"&amp;$A518,ALL_UNIVARIATE!$A:$H,MATCH('2| Univariate'!F$7,ALL_UNIVARIATE!$A$1:$H$1,0),FALSE)</f>
        <v>WAGE</v>
      </c>
      <c r="G518">
        <f>VLOOKUP($C$3&amp;"_"&amp;$A518,ALL_UNIVARIATE!$A:$H,MATCH('2| Univariate'!G$7,ALL_UNIVARIATE!$A$1:$H$1,0),FALSE)</f>
        <v>-1</v>
      </c>
      <c r="H518">
        <f>VLOOKUP($C$3&amp;"_"&amp;$A518,ALL_UNIVARIATE!$A:$H,MATCH('2| Univariate'!H$7,ALL_UNIVARIATE!$A$1:$H$1,0),FALSE)</f>
        <v>0</v>
      </c>
    </row>
    <row r="519" spans="1:8" x14ac:dyDescent="0.25">
      <c r="A519" s="20">
        <v>512</v>
      </c>
      <c r="B519" t="str">
        <f>VLOOKUP($C$3&amp;"_"&amp;$A519,ALL_UNIVARIATE!$A:$H,MATCH('2| Univariate'!B$7,ALL_UNIVARIATE!$A$1:$H$1,0),FALSE)</f>
        <v>UMPR_C</v>
      </c>
      <c r="C519" s="17">
        <f>VLOOKUP($C$3&amp;"_"&amp;$A519,ALL_UNIVARIATE!$A:$H,MATCH('2| Univariate'!C$7,ALL_UNIVARIATE!$A$1:$H$1,0),FALSE)</f>
        <v>5.2763922723026498E-2</v>
      </c>
      <c r="D519" s="17">
        <f>VLOOKUP($C$3&amp;"_"&amp;$A519,ALL_UNIVARIATE!$A:$H,MATCH('2| Univariate'!D$7,ALL_UNIVARIATE!$A$1:$H$1,0),FALSE)</f>
        <v>0.78184716456502201</v>
      </c>
      <c r="E519" s="10">
        <f>VLOOKUP($C$3&amp;"_"&amp;$A519,ALL_UNIVARIATE!$A:$H,MATCH('2| Univariate'!E$7,ALL_UNIVARIATE!$A$1:$H$1,0),FALSE)</f>
        <v>2.7840315411214998E-3</v>
      </c>
      <c r="F519" t="str">
        <f>VLOOKUP($C$3&amp;"_"&amp;$A519,ALL_UNIVARIATE!$A:$H,MATCH('2| Univariate'!F$7,ALL_UNIVARIATE!$A$1:$H$1,0),FALSE)</f>
        <v>UMPR</v>
      </c>
      <c r="G519">
        <f>VLOOKUP($C$3&amp;"_"&amp;$A519,ALL_UNIVARIATE!$A:$H,MATCH('2| Univariate'!G$7,ALL_UNIVARIATE!$A$1:$H$1,0),FALSE)</f>
        <v>1</v>
      </c>
      <c r="H519">
        <f>VLOOKUP($C$3&amp;"_"&amp;$A519,ALL_UNIVARIATE!$A:$H,MATCH('2| Univariate'!H$7,ALL_UNIVARIATE!$A$1:$H$1,0),FALSE)</f>
        <v>1</v>
      </c>
    </row>
    <row r="520" spans="1:8" x14ac:dyDescent="0.25">
      <c r="A520" s="20">
        <v>513</v>
      </c>
      <c r="B520" t="str">
        <f>VLOOKUP($C$3&amp;"_"&amp;$A520,ALL_UNIVARIATE!$A:$H,MATCH('2| Univariate'!B$7,ALL_UNIVARIATE!$A$1:$H$1,0),FALSE)</f>
        <v>RETS_C</v>
      </c>
      <c r="C520" s="17">
        <f>VLOOKUP($C$3&amp;"_"&amp;$A520,ALL_UNIVARIATE!$A:$H,MATCH('2| Univariate'!C$7,ALL_UNIVARIATE!$A$1:$H$1,0),FALSE)</f>
        <v>-0.20370932454867199</v>
      </c>
      <c r="D520" s="17">
        <f>VLOOKUP($C$3&amp;"_"&amp;$A520,ALL_UNIVARIATE!$A:$H,MATCH('2| Univariate'!D$7,ALL_UNIVARIATE!$A$1:$H$1,0),FALSE)</f>
        <v>0.28026540311008002</v>
      </c>
      <c r="E520" s="10">
        <f>VLOOKUP($C$3&amp;"_"&amp;$A520,ALL_UNIVARIATE!$A:$H,MATCH('2| Univariate'!E$7,ALL_UNIVARIATE!$A$1:$H$1,0),FALSE)</f>
        <v>4.14974889080768E-2</v>
      </c>
      <c r="F520" t="str">
        <f>VLOOKUP($C$3&amp;"_"&amp;$A520,ALL_UNIVARIATE!$A:$H,MATCH('2| Univariate'!F$7,ALL_UNIVARIATE!$A$1:$H$1,0),FALSE)</f>
        <v>RETS</v>
      </c>
      <c r="G520">
        <f>VLOOKUP($C$3&amp;"_"&amp;$A520,ALL_UNIVARIATE!$A:$H,MATCH('2| Univariate'!G$7,ALL_UNIVARIATE!$A$1:$H$1,0),FALSE)</f>
        <v>-1</v>
      </c>
      <c r="H520">
        <f>VLOOKUP($C$3&amp;"_"&amp;$A520,ALL_UNIVARIATE!$A:$H,MATCH('2| Univariate'!H$7,ALL_UNIVARIATE!$A$1:$H$1,0),FALSE)</f>
        <v>1</v>
      </c>
    </row>
    <row r="521" spans="1:8" x14ac:dyDescent="0.25">
      <c r="A521" s="20">
        <v>514</v>
      </c>
      <c r="B521" t="str">
        <f>VLOOKUP($C$3&amp;"_"&amp;$A521,ALL_UNIVARIATE!$A:$H,MATCH('2| Univariate'!B$7,ALL_UNIVARIATE!$A$1:$H$1,0),FALSE)</f>
        <v>PRII_C</v>
      </c>
      <c r="C521" s="17">
        <f>VLOOKUP($C$3&amp;"_"&amp;$A521,ALL_UNIVARIATE!$A:$H,MATCH('2| Univariate'!C$7,ALL_UNIVARIATE!$A$1:$H$1,0),FALSE)</f>
        <v>-6.7962626097414894E-2</v>
      </c>
      <c r="D521" s="17">
        <f>VLOOKUP($C$3&amp;"_"&amp;$A521,ALL_UNIVARIATE!$A:$H,MATCH('2| Univariate'!D$7,ALL_UNIVARIATE!$A$1:$H$1,0),FALSE)</f>
        <v>0.72120985881448396</v>
      </c>
      <c r="E521" s="10">
        <f>VLOOKUP($C$3&amp;"_"&amp;$A521,ALL_UNIVARIATE!$A:$H,MATCH('2| Univariate'!E$7,ALL_UNIVARIATE!$A$1:$H$1,0),FALSE)</f>
        <v>4.6189185460572997E-3</v>
      </c>
      <c r="F521" t="str">
        <f>VLOOKUP($C$3&amp;"_"&amp;$A521,ALL_UNIVARIATE!$A:$H,MATCH('2| Univariate'!F$7,ALL_UNIVARIATE!$A$1:$H$1,0),FALSE)</f>
        <v>PRII</v>
      </c>
      <c r="G521">
        <f>VLOOKUP($C$3&amp;"_"&amp;$A521,ALL_UNIVARIATE!$A:$H,MATCH('2| Univariate'!G$7,ALL_UNIVARIATE!$A$1:$H$1,0),FALSE)</f>
        <v>-1</v>
      </c>
      <c r="H521">
        <f>VLOOKUP($C$3&amp;"_"&amp;$A521,ALL_UNIVARIATE!$A:$H,MATCH('2| Univariate'!H$7,ALL_UNIVARIATE!$A$1:$H$1,0),FALSE)</f>
        <v>1</v>
      </c>
    </row>
    <row r="522" spans="1:8" x14ac:dyDescent="0.25">
      <c r="A522" s="20">
        <v>515</v>
      </c>
      <c r="B522" t="str">
        <f>VLOOKUP($C$3&amp;"_"&amp;$A522,ALL_UNIVARIATE!$A:$H,MATCH('2| Univariate'!B$7,ALL_UNIVARIATE!$A$1:$H$1,0),FALSE)</f>
        <v>PRIC_C</v>
      </c>
      <c r="C522" s="17">
        <f>VLOOKUP($C$3&amp;"_"&amp;$A522,ALL_UNIVARIATE!$A:$H,MATCH('2| Univariate'!C$7,ALL_UNIVARIATE!$A$1:$H$1,0),FALSE)</f>
        <v>0.40790230644529502</v>
      </c>
      <c r="D522" s="17">
        <f>VLOOKUP($C$3&amp;"_"&amp;$A522,ALL_UNIVARIATE!$A:$H,MATCH('2| Univariate'!D$7,ALL_UNIVARIATE!$A$1:$H$1,0),FALSE)</f>
        <v>2.5248945078634299E-2</v>
      </c>
      <c r="E522" s="10">
        <f>VLOOKUP($C$3&amp;"_"&amp;$A522,ALL_UNIVARIATE!$A:$H,MATCH('2| Univariate'!E$7,ALL_UNIVARIATE!$A$1:$H$1,0),FALSE)</f>
        <v>0.16638429160339099</v>
      </c>
      <c r="F522" t="str">
        <f>VLOOKUP($C$3&amp;"_"&amp;$A522,ALL_UNIVARIATE!$A:$H,MATCH('2| Univariate'!F$7,ALL_UNIVARIATE!$A$1:$H$1,0),FALSE)</f>
        <v>PRIC</v>
      </c>
      <c r="G522">
        <f>VLOOKUP($C$3&amp;"_"&amp;$A522,ALL_UNIVARIATE!$A:$H,MATCH('2| Univariate'!G$7,ALL_UNIVARIATE!$A$1:$H$1,0),FALSE)</f>
        <v>-1</v>
      </c>
      <c r="H522">
        <f>VLOOKUP($C$3&amp;"_"&amp;$A522,ALL_UNIVARIATE!$A:$H,MATCH('2| Univariate'!H$7,ALL_UNIVARIATE!$A$1:$H$1,0),FALSE)</f>
        <v>0</v>
      </c>
    </row>
    <row r="523" spans="1:8" x14ac:dyDescent="0.25">
      <c r="A523" s="20">
        <v>516</v>
      </c>
      <c r="B523" t="str">
        <f>VLOOKUP($C$3&amp;"_"&amp;$A523,ALL_UNIVARIATE!$A:$H,MATCH('2| Univariate'!B$7,ALL_UNIVARIATE!$A$1:$H$1,0),FALSE)</f>
        <v>CPI_C</v>
      </c>
      <c r="C523" s="17">
        <f>VLOOKUP($C$3&amp;"_"&amp;$A523,ALL_UNIVARIATE!$A:$H,MATCH('2| Univariate'!C$7,ALL_UNIVARIATE!$A$1:$H$1,0),FALSE)</f>
        <v>-0.22870029588509999</v>
      </c>
      <c r="D523" s="17">
        <f>VLOOKUP($C$3&amp;"_"&amp;$A523,ALL_UNIVARIATE!$A:$H,MATCH('2| Univariate'!D$7,ALL_UNIVARIATE!$A$1:$H$1,0),FALSE)</f>
        <v>0.22413465645442701</v>
      </c>
      <c r="E523" s="10">
        <f>VLOOKUP($C$3&amp;"_"&amp;$A523,ALL_UNIVARIATE!$A:$H,MATCH('2| Univariate'!E$7,ALL_UNIVARIATE!$A$1:$H$1,0),FALSE)</f>
        <v>5.2303825337932597E-2</v>
      </c>
      <c r="F523" t="str">
        <f>VLOOKUP($C$3&amp;"_"&amp;$A523,ALL_UNIVARIATE!$A:$H,MATCH('2| Univariate'!F$7,ALL_UNIVARIATE!$A$1:$H$1,0),FALSE)</f>
        <v>CPI</v>
      </c>
      <c r="G523">
        <f>VLOOKUP($C$3&amp;"_"&amp;$A523,ALL_UNIVARIATE!$A:$H,MATCH('2| Univariate'!G$7,ALL_UNIVARIATE!$A$1:$H$1,0),FALSE)</f>
        <v>1</v>
      </c>
      <c r="H523">
        <f>VLOOKUP($C$3&amp;"_"&amp;$A523,ALL_UNIVARIATE!$A:$H,MATCH('2| Univariate'!H$7,ALL_UNIVARIATE!$A$1:$H$1,0),FALSE)</f>
        <v>0</v>
      </c>
    </row>
    <row r="524" spans="1:8" x14ac:dyDescent="0.25">
      <c r="A524" s="20">
        <v>517</v>
      </c>
      <c r="B524" t="str">
        <f>VLOOKUP($C$3&amp;"_"&amp;$A524,ALL_UNIVARIATE!$A:$H,MATCH('2| Univariate'!B$7,ALL_UNIVARIATE!$A$1:$H$1,0),FALSE)</f>
        <v>SET_C</v>
      </c>
      <c r="C524" s="17">
        <f>VLOOKUP($C$3&amp;"_"&amp;$A524,ALL_UNIVARIATE!$A:$H,MATCH('2| Univariate'!C$7,ALL_UNIVARIATE!$A$1:$H$1,0),FALSE)</f>
        <v>-0.100018941903162</v>
      </c>
      <c r="D524" s="17">
        <f>VLOOKUP($C$3&amp;"_"&amp;$A524,ALL_UNIVARIATE!$A:$H,MATCH('2| Univariate'!D$7,ALL_UNIVARIATE!$A$1:$H$1,0),FALSE)</f>
        <v>0.59897846930239096</v>
      </c>
      <c r="E524" s="10">
        <f>VLOOKUP($C$3&amp;"_"&amp;$A524,ALL_UNIVARIATE!$A:$H,MATCH('2| Univariate'!E$7,ALL_UNIVARIATE!$A$1:$H$1,0),FALSE)</f>
        <v>1.0003788739428299E-2</v>
      </c>
      <c r="F524" t="str">
        <f>VLOOKUP($C$3&amp;"_"&amp;$A524,ALL_UNIVARIATE!$A:$H,MATCH('2| Univariate'!F$7,ALL_UNIVARIATE!$A$1:$H$1,0),FALSE)</f>
        <v>SET</v>
      </c>
      <c r="G524">
        <f>VLOOKUP($C$3&amp;"_"&amp;$A524,ALL_UNIVARIATE!$A:$H,MATCH('2| Univariate'!G$7,ALL_UNIVARIATE!$A$1:$H$1,0),FALSE)</f>
        <v>-1</v>
      </c>
      <c r="H524">
        <f>VLOOKUP($C$3&amp;"_"&amp;$A524,ALL_UNIVARIATE!$A:$H,MATCH('2| Univariate'!H$7,ALL_UNIVARIATE!$A$1:$H$1,0),FALSE)</f>
        <v>1</v>
      </c>
    </row>
    <row r="525" spans="1:8" x14ac:dyDescent="0.25">
      <c r="A525" s="20">
        <v>518</v>
      </c>
      <c r="B525" t="str">
        <f>VLOOKUP($C$3&amp;"_"&amp;$A525,ALL_UNIVARIATE!$A:$H,MATCH('2| Univariate'!B$7,ALL_UNIVARIATE!$A$1:$H$1,0),FALSE)</f>
        <v>OILP_C</v>
      </c>
      <c r="C525" s="17">
        <f>VLOOKUP($C$3&amp;"_"&amp;$A525,ALL_UNIVARIATE!$A:$H,MATCH('2| Univariate'!C$7,ALL_UNIVARIATE!$A$1:$H$1,0),FALSE)</f>
        <v>-0.24030471698366199</v>
      </c>
      <c r="D525" s="17">
        <f>VLOOKUP($C$3&amp;"_"&amp;$A525,ALL_UNIVARIATE!$A:$H,MATCH('2| Univariate'!D$7,ALL_UNIVARIATE!$A$1:$H$1,0),FALSE)</f>
        <v>0.20085604518615399</v>
      </c>
      <c r="E525" s="10">
        <f>VLOOKUP($C$3&amp;"_"&amp;$A525,ALL_UNIVARIATE!$A:$H,MATCH('2| Univariate'!E$7,ALL_UNIVARIATE!$A$1:$H$1,0),FALSE)</f>
        <v>5.7746357004598001E-2</v>
      </c>
      <c r="F525" t="str">
        <f>VLOOKUP($C$3&amp;"_"&amp;$A525,ALL_UNIVARIATE!$A:$H,MATCH('2| Univariate'!F$7,ALL_UNIVARIATE!$A$1:$H$1,0),FALSE)</f>
        <v>OILP</v>
      </c>
      <c r="G525">
        <f>VLOOKUP($C$3&amp;"_"&amp;$A525,ALL_UNIVARIATE!$A:$H,MATCH('2| Univariate'!G$7,ALL_UNIVARIATE!$A$1:$H$1,0),FALSE)</f>
        <v>1</v>
      </c>
      <c r="H525">
        <f>VLOOKUP($C$3&amp;"_"&amp;$A525,ALL_UNIVARIATE!$A:$H,MATCH('2| Univariate'!H$7,ALL_UNIVARIATE!$A$1:$H$1,0),FALSE)</f>
        <v>0</v>
      </c>
    </row>
    <row r="526" spans="1:8" x14ac:dyDescent="0.25">
      <c r="A526" s="20">
        <v>519</v>
      </c>
      <c r="B526" t="str">
        <f>VLOOKUP($C$3&amp;"_"&amp;$A526,ALL_UNIVARIATE!$A:$H,MATCH('2| Univariate'!B$7,ALL_UNIVARIATE!$A$1:$H$1,0),FALSE)</f>
        <v>IMP_C</v>
      </c>
      <c r="C526" s="17">
        <f>VLOOKUP($C$3&amp;"_"&amp;$A526,ALL_UNIVARIATE!$A:$H,MATCH('2| Univariate'!C$7,ALL_UNIVARIATE!$A$1:$H$1,0),FALSE)</f>
        <v>-0.12362027360813201</v>
      </c>
      <c r="D526" s="17">
        <f>VLOOKUP($C$3&amp;"_"&amp;$A526,ALL_UNIVARIATE!$A:$H,MATCH('2| Univariate'!D$7,ALL_UNIVARIATE!$A$1:$H$1,0),FALSE)</f>
        <v>0.51515691794519702</v>
      </c>
      <c r="E526" s="10">
        <f>VLOOKUP($C$3&amp;"_"&amp;$A526,ALL_UNIVARIATE!$A:$H,MATCH('2| Univariate'!E$7,ALL_UNIVARIATE!$A$1:$H$1,0),FALSE)</f>
        <v>1.5281972046949401E-2</v>
      </c>
      <c r="F526" t="str">
        <f>VLOOKUP($C$3&amp;"_"&amp;$A526,ALL_UNIVARIATE!$A:$H,MATCH('2| Univariate'!F$7,ALL_UNIVARIATE!$A$1:$H$1,0),FALSE)</f>
        <v>IMP</v>
      </c>
      <c r="G526">
        <f>VLOOKUP($C$3&amp;"_"&amp;$A526,ALL_UNIVARIATE!$A:$H,MATCH('2| Univariate'!G$7,ALL_UNIVARIATE!$A$1:$H$1,0),FALSE)</f>
        <v>-1</v>
      </c>
      <c r="H526">
        <f>VLOOKUP($C$3&amp;"_"&amp;$A526,ALL_UNIVARIATE!$A:$H,MATCH('2| Univariate'!H$7,ALL_UNIVARIATE!$A$1:$H$1,0),FALSE)</f>
        <v>1</v>
      </c>
    </row>
    <row r="527" spans="1:8" x14ac:dyDescent="0.25">
      <c r="A527" s="20">
        <v>520</v>
      </c>
      <c r="B527" t="str">
        <f>VLOOKUP($C$3&amp;"_"&amp;$A527,ALL_UNIVARIATE!$A:$H,MATCH('2| Univariate'!B$7,ALL_UNIVARIATE!$A$1:$H$1,0),FALSE)</f>
        <v>EXP_C</v>
      </c>
      <c r="C527" s="17">
        <f>VLOOKUP($C$3&amp;"_"&amp;$A527,ALL_UNIVARIATE!$A:$H,MATCH('2| Univariate'!C$7,ALL_UNIVARIATE!$A$1:$H$1,0),FALSE)</f>
        <v>-0.13728452838476901</v>
      </c>
      <c r="D527" s="17">
        <f>VLOOKUP($C$3&amp;"_"&amp;$A527,ALL_UNIVARIATE!$A:$H,MATCH('2| Univariate'!D$7,ALL_UNIVARIATE!$A$1:$H$1,0),FALSE)</f>
        <v>0.46941974472342701</v>
      </c>
      <c r="E527" s="10">
        <f>VLOOKUP($C$3&amp;"_"&amp;$A527,ALL_UNIVARIATE!$A:$H,MATCH('2| Univariate'!E$7,ALL_UNIVARIATE!$A$1:$H$1,0),FALSE)</f>
        <v>1.8847041733828802E-2</v>
      </c>
      <c r="F527" t="str">
        <f>VLOOKUP($C$3&amp;"_"&amp;$A527,ALL_UNIVARIATE!$A:$H,MATCH('2| Univariate'!F$7,ALL_UNIVARIATE!$A$1:$H$1,0),FALSE)</f>
        <v>EXP</v>
      </c>
      <c r="G527">
        <f>VLOOKUP($C$3&amp;"_"&amp;$A527,ALL_UNIVARIATE!$A:$H,MATCH('2| Univariate'!G$7,ALL_UNIVARIATE!$A$1:$H$1,0),FALSE)</f>
        <v>-1</v>
      </c>
      <c r="H527">
        <f>VLOOKUP($C$3&amp;"_"&amp;$A527,ALL_UNIVARIATE!$A:$H,MATCH('2| Univariate'!H$7,ALL_UNIVARIATE!$A$1:$H$1,0),FALSE)</f>
        <v>1</v>
      </c>
    </row>
    <row r="528" spans="1:8" x14ac:dyDescent="0.25">
      <c r="A528" s="20">
        <v>521</v>
      </c>
      <c r="B528" t="str">
        <f>VLOOKUP($C$3&amp;"_"&amp;$A528,ALL_UNIVARIATE!$A:$H,MATCH('2| Univariate'!B$7,ALL_UNIVARIATE!$A$1:$H$1,0),FALSE)</f>
        <v>CCI_C</v>
      </c>
      <c r="C528" s="17">
        <f>VLOOKUP($C$3&amp;"_"&amp;$A528,ALL_UNIVARIATE!$A:$H,MATCH('2| Univariate'!C$7,ALL_UNIVARIATE!$A$1:$H$1,0),FALSE)</f>
        <v>0.226960252105747</v>
      </c>
      <c r="D528" s="17">
        <f>VLOOKUP($C$3&amp;"_"&amp;$A528,ALL_UNIVARIATE!$A:$H,MATCH('2| Univariate'!D$7,ALL_UNIVARIATE!$A$1:$H$1,0),FALSE)</f>
        <v>0.22777604750077901</v>
      </c>
      <c r="E528" s="10">
        <f>VLOOKUP($C$3&amp;"_"&amp;$A528,ALL_UNIVARIATE!$A:$H,MATCH('2| Univariate'!E$7,ALL_UNIVARIATE!$A$1:$H$1,0),FALSE)</f>
        <v>5.1510956035904602E-2</v>
      </c>
      <c r="F528" t="str">
        <f>VLOOKUP($C$3&amp;"_"&amp;$A528,ALL_UNIVARIATE!$A:$H,MATCH('2| Univariate'!F$7,ALL_UNIVARIATE!$A$1:$H$1,0),FALSE)</f>
        <v>CCI</v>
      </c>
      <c r="G528">
        <f>VLOOKUP($C$3&amp;"_"&amp;$A528,ALL_UNIVARIATE!$A:$H,MATCH('2| Univariate'!G$7,ALL_UNIVARIATE!$A$1:$H$1,0),FALSE)</f>
        <v>-1</v>
      </c>
      <c r="H528">
        <f>VLOOKUP($C$3&amp;"_"&amp;$A528,ALL_UNIVARIATE!$A:$H,MATCH('2| Univariate'!H$7,ALL_UNIVARIATE!$A$1:$H$1,0),FALSE)</f>
        <v>0</v>
      </c>
    </row>
    <row r="529" spans="1:8" x14ac:dyDescent="0.25">
      <c r="A529" s="20">
        <v>522</v>
      </c>
      <c r="B529" t="str">
        <f>VLOOKUP($C$3&amp;"_"&amp;$A529,ALL_UNIVARIATE!$A:$H,MATCH('2| Univariate'!B$7,ALL_UNIVARIATE!$A$1:$H$1,0),FALSE)</f>
        <v>API_C</v>
      </c>
      <c r="C529" s="17">
        <f>VLOOKUP($C$3&amp;"_"&amp;$A529,ALL_UNIVARIATE!$A:$H,MATCH('2| Univariate'!C$7,ALL_UNIVARIATE!$A$1:$H$1,0),FALSE)</f>
        <v>3.7697097139334598E-2</v>
      </c>
      <c r="D529" s="17">
        <f>VLOOKUP($C$3&amp;"_"&amp;$A529,ALL_UNIVARIATE!$A:$H,MATCH('2| Univariate'!D$7,ALL_UNIVARIATE!$A$1:$H$1,0),FALSE)</f>
        <v>0.84322339630416798</v>
      </c>
      <c r="E529" s="10">
        <f>VLOOKUP($C$3&amp;"_"&amp;$A529,ALL_UNIVARIATE!$A:$H,MATCH('2| Univariate'!E$7,ALL_UNIVARIATE!$A$1:$H$1,0),FALSE)</f>
        <v>1.4210711327323001E-3</v>
      </c>
      <c r="F529" t="str">
        <f>VLOOKUP($C$3&amp;"_"&amp;$A529,ALL_UNIVARIATE!$A:$H,MATCH('2| Univariate'!F$7,ALL_UNIVARIATE!$A$1:$H$1,0),FALSE)</f>
        <v>API</v>
      </c>
      <c r="G529">
        <f>VLOOKUP($C$3&amp;"_"&amp;$A529,ALL_UNIVARIATE!$A:$H,MATCH('2| Univariate'!G$7,ALL_UNIVARIATE!$A$1:$H$1,0),FALSE)</f>
        <v>-1</v>
      </c>
      <c r="H529">
        <f>VLOOKUP($C$3&amp;"_"&amp;$A529,ALL_UNIVARIATE!$A:$H,MATCH('2| Univariate'!H$7,ALL_UNIVARIATE!$A$1:$H$1,0),FALSE)</f>
        <v>0</v>
      </c>
    </row>
    <row r="530" spans="1:8" x14ac:dyDescent="0.25">
      <c r="A530" s="20">
        <v>523</v>
      </c>
      <c r="B530" t="str">
        <f>VLOOKUP($C$3&amp;"_"&amp;$A530,ALL_UNIVARIATE!$A:$H,MATCH('2| Univariate'!B$7,ALL_UNIVARIATE!$A$1:$H$1,0),FALSE)</f>
        <v>WGDP</v>
      </c>
      <c r="C530" s="17">
        <f>VLOOKUP($C$3&amp;"_"&amp;$A530,ALL_UNIVARIATE!$A:$H,MATCH('2| Univariate'!C$7,ALL_UNIVARIATE!$A$1:$H$1,0),FALSE)</f>
        <v>-0.38036832412222099</v>
      </c>
      <c r="D530" s="17">
        <f>VLOOKUP($C$3&amp;"_"&amp;$A530,ALL_UNIVARIATE!$A:$H,MATCH('2| Univariate'!D$7,ALL_UNIVARIATE!$A$1:$H$1,0),FALSE)</f>
        <v>3.8125426038978401E-2</v>
      </c>
      <c r="E530" s="10">
        <f>VLOOKUP($C$3&amp;"_"&amp;$A530,ALL_UNIVARIATE!$A:$H,MATCH('2| Univariate'!E$7,ALL_UNIVARIATE!$A$1:$H$1,0),FALSE)</f>
        <v>0.14468006199554601</v>
      </c>
      <c r="F530" t="str">
        <f>VLOOKUP($C$3&amp;"_"&amp;$A530,ALL_UNIVARIATE!$A:$H,MATCH('2| Univariate'!F$7,ALL_UNIVARIATE!$A$1:$H$1,0),FALSE)</f>
        <v>WGDP</v>
      </c>
      <c r="G530">
        <f>VLOOKUP($C$3&amp;"_"&amp;$A530,ALL_UNIVARIATE!$A:$H,MATCH('2| Univariate'!G$7,ALL_UNIVARIATE!$A$1:$H$1,0),FALSE)</f>
        <v>-1</v>
      </c>
      <c r="H530">
        <f>VLOOKUP($C$3&amp;"_"&amp;$A530,ALL_UNIVARIATE!$A:$H,MATCH('2| Univariate'!H$7,ALL_UNIVARIATE!$A$1:$H$1,0),FALSE)</f>
        <v>1</v>
      </c>
    </row>
    <row r="531" spans="1:8" x14ac:dyDescent="0.25">
      <c r="A531" s="20">
        <v>524</v>
      </c>
      <c r="B531" t="str">
        <f>VLOOKUP($C$3&amp;"_"&amp;$A531,ALL_UNIVARIATE!$A:$H,MATCH('2| Univariate'!B$7,ALL_UNIVARIATE!$A$1:$H$1,0),FALSE)</f>
        <v>GDP</v>
      </c>
      <c r="C531" s="17">
        <f>VLOOKUP($C$3&amp;"_"&amp;$A531,ALL_UNIVARIATE!$A:$H,MATCH('2| Univariate'!C$7,ALL_UNIVARIATE!$A$1:$H$1,0),FALSE)</f>
        <v>-5.58792936881412E-2</v>
      </c>
      <c r="D531" s="17">
        <f>VLOOKUP($C$3&amp;"_"&amp;$A531,ALL_UNIVARIATE!$A:$H,MATCH('2| Univariate'!D$7,ALL_UNIVARIATE!$A$1:$H$1,0),FALSE)</f>
        <v>0.76930237917554201</v>
      </c>
      <c r="E531" s="10">
        <f>VLOOKUP($C$3&amp;"_"&amp;$A531,ALL_UNIVARIATE!$A:$H,MATCH('2| Univariate'!E$7,ALL_UNIVARIATE!$A$1:$H$1,0),FALSE)</f>
        <v>3.1224954630858E-3</v>
      </c>
      <c r="F531" t="str">
        <f>VLOOKUP($C$3&amp;"_"&amp;$A531,ALL_UNIVARIATE!$A:$H,MATCH('2| Univariate'!F$7,ALL_UNIVARIATE!$A$1:$H$1,0),FALSE)</f>
        <v>GDP</v>
      </c>
      <c r="G531">
        <f>VLOOKUP($C$3&amp;"_"&amp;$A531,ALL_UNIVARIATE!$A:$H,MATCH('2| Univariate'!G$7,ALL_UNIVARIATE!$A$1:$H$1,0),FALSE)</f>
        <v>-1</v>
      </c>
      <c r="H531">
        <f>VLOOKUP($C$3&amp;"_"&amp;$A531,ALL_UNIVARIATE!$A:$H,MATCH('2| Univariate'!H$7,ALL_UNIVARIATE!$A$1:$H$1,0),FALSE)</f>
        <v>1</v>
      </c>
    </row>
    <row r="532" spans="1:8" x14ac:dyDescent="0.25">
      <c r="A532" s="20">
        <v>525</v>
      </c>
      <c r="B532" t="str">
        <f>VLOOKUP($C$3&amp;"_"&amp;$A532,ALL_UNIVARIATE!$A:$H,MATCH('2| Univariate'!B$7,ALL_UNIVARIATE!$A$1:$H$1,0),FALSE)</f>
        <v>TDI</v>
      </c>
      <c r="C532" s="17">
        <f>VLOOKUP($C$3&amp;"_"&amp;$A532,ALL_UNIVARIATE!$A:$H,MATCH('2| Univariate'!C$7,ALL_UNIVARIATE!$A$1:$H$1,0),FALSE)</f>
        <v>-0.34421430735388803</v>
      </c>
      <c r="D532" s="17">
        <f>VLOOKUP($C$3&amp;"_"&amp;$A532,ALL_UNIVARIATE!$A:$H,MATCH('2| Univariate'!D$7,ALL_UNIVARIATE!$A$1:$H$1,0),FALSE)</f>
        <v>6.2517671536261907E-2</v>
      </c>
      <c r="E532" s="10">
        <f>VLOOKUP($C$3&amp;"_"&amp;$A532,ALL_UNIVARIATE!$A:$H,MATCH('2| Univariate'!E$7,ALL_UNIVARIATE!$A$1:$H$1,0),FALSE)</f>
        <v>0.118483489387117</v>
      </c>
      <c r="F532" t="str">
        <f>VLOOKUP($C$3&amp;"_"&amp;$A532,ALL_UNIVARIATE!$A:$H,MATCH('2| Univariate'!F$7,ALL_UNIVARIATE!$A$1:$H$1,0),FALSE)</f>
        <v>TDI</v>
      </c>
      <c r="G532">
        <f>VLOOKUP($C$3&amp;"_"&amp;$A532,ALL_UNIVARIATE!$A:$H,MATCH('2| Univariate'!G$7,ALL_UNIVARIATE!$A$1:$H$1,0),FALSE)</f>
        <v>-1</v>
      </c>
      <c r="H532">
        <f>VLOOKUP($C$3&amp;"_"&amp;$A532,ALL_UNIVARIATE!$A:$H,MATCH('2| Univariate'!H$7,ALL_UNIVARIATE!$A$1:$H$1,0),FALSE)</f>
        <v>1</v>
      </c>
    </row>
    <row r="533" spans="1:8" x14ac:dyDescent="0.25">
      <c r="A533" s="20">
        <v>526</v>
      </c>
      <c r="B533" t="str">
        <f>VLOOKUP($C$3&amp;"_"&amp;$A533,ALL_UNIVARIATE!$A:$H,MATCH('2| Univariate'!B$7,ALL_UNIVARIATE!$A$1:$H$1,0),FALSE)</f>
        <v>MRR</v>
      </c>
      <c r="C533" s="17">
        <f>VLOOKUP($C$3&amp;"_"&amp;$A533,ALL_UNIVARIATE!$A:$H,MATCH('2| Univariate'!C$7,ALL_UNIVARIATE!$A$1:$H$1,0),FALSE)</f>
        <v>0.34182175734570203</v>
      </c>
      <c r="D533" s="17">
        <f>VLOOKUP($C$3&amp;"_"&amp;$A533,ALL_UNIVARIATE!$A:$H,MATCH('2| Univariate'!D$7,ALL_UNIVARIATE!$A$1:$H$1,0),FALSE)</f>
        <v>6.44845106009721E-2</v>
      </c>
      <c r="E533" s="10">
        <f>VLOOKUP($C$3&amp;"_"&amp;$A533,ALL_UNIVARIATE!$A:$H,MATCH('2| Univariate'!E$7,ALL_UNIVARIATE!$A$1:$H$1,0),FALSE)</f>
        <v>0.116842113794904</v>
      </c>
      <c r="F533" t="str">
        <f>VLOOKUP($C$3&amp;"_"&amp;$A533,ALL_UNIVARIATE!$A:$H,MATCH('2| Univariate'!F$7,ALL_UNIVARIATE!$A$1:$H$1,0),FALSE)</f>
        <v>MRR</v>
      </c>
      <c r="G533">
        <f>VLOOKUP($C$3&amp;"_"&amp;$A533,ALL_UNIVARIATE!$A:$H,MATCH('2| Univariate'!G$7,ALL_UNIVARIATE!$A$1:$H$1,0),FALSE)</f>
        <v>1</v>
      </c>
      <c r="H533">
        <f>VLOOKUP($C$3&amp;"_"&amp;$A533,ALL_UNIVARIATE!$A:$H,MATCH('2| Univariate'!H$7,ALL_UNIVARIATE!$A$1:$H$1,0),FALSE)</f>
        <v>1</v>
      </c>
    </row>
    <row r="534" spans="1:8" x14ac:dyDescent="0.25">
      <c r="A534" s="20">
        <v>527</v>
      </c>
      <c r="B534" t="str">
        <f>VLOOKUP($C$3&amp;"_"&amp;$A534,ALL_UNIVARIATE!$A:$H,MATCH('2| Univariate'!B$7,ALL_UNIVARIATE!$A$1:$H$1,0),FALSE)</f>
        <v>MLR</v>
      </c>
      <c r="C534" s="17">
        <f>VLOOKUP($C$3&amp;"_"&amp;$A534,ALL_UNIVARIATE!$A:$H,MATCH('2| Univariate'!C$7,ALL_UNIVARIATE!$A$1:$H$1,0),FALSE)</f>
        <v>0.31056477109179298</v>
      </c>
      <c r="D534" s="17">
        <f>VLOOKUP($C$3&amp;"_"&amp;$A534,ALL_UNIVARIATE!$A:$H,MATCH('2| Univariate'!D$7,ALL_UNIVARIATE!$A$1:$H$1,0),FALSE)</f>
        <v>9.4850748721629394E-2</v>
      </c>
      <c r="E534" s="10">
        <f>VLOOKUP($C$3&amp;"_"&amp;$A534,ALL_UNIVARIATE!$A:$H,MATCH('2| Univariate'!E$7,ALL_UNIVARIATE!$A$1:$H$1,0),FALSE)</f>
        <v>9.6450477043298302E-2</v>
      </c>
      <c r="F534" t="str">
        <f>VLOOKUP($C$3&amp;"_"&amp;$A534,ALL_UNIVARIATE!$A:$H,MATCH('2| Univariate'!F$7,ALL_UNIVARIATE!$A$1:$H$1,0),FALSE)</f>
        <v>MLR</v>
      </c>
      <c r="G534">
        <f>VLOOKUP($C$3&amp;"_"&amp;$A534,ALL_UNIVARIATE!$A:$H,MATCH('2| Univariate'!G$7,ALL_UNIVARIATE!$A$1:$H$1,0),FALSE)</f>
        <v>1</v>
      </c>
      <c r="H534">
        <f>VLOOKUP($C$3&amp;"_"&amp;$A534,ALL_UNIVARIATE!$A:$H,MATCH('2| Univariate'!H$7,ALL_UNIVARIATE!$A$1:$H$1,0),FALSE)</f>
        <v>1</v>
      </c>
    </row>
    <row r="535" spans="1:8" x14ac:dyDescent="0.25">
      <c r="A535" s="20">
        <v>528</v>
      </c>
      <c r="B535" t="str">
        <f>VLOOKUP($C$3&amp;"_"&amp;$A535,ALL_UNIVARIATE!$A:$H,MATCH('2| Univariate'!B$7,ALL_UNIVARIATE!$A$1:$H$1,0),FALSE)</f>
        <v>PLR</v>
      </c>
      <c r="C535" s="17">
        <f>VLOOKUP($C$3&amp;"_"&amp;$A535,ALL_UNIVARIATE!$A:$H,MATCH('2| Univariate'!C$7,ALL_UNIVARIATE!$A$1:$H$1,0),FALSE)</f>
        <v>0.26080090591260202</v>
      </c>
      <c r="D535" s="17">
        <f>VLOOKUP($C$3&amp;"_"&amp;$A535,ALL_UNIVARIATE!$A:$H,MATCH('2| Univariate'!D$7,ALL_UNIVARIATE!$A$1:$H$1,0),FALSE)</f>
        <v>0.163924003612168</v>
      </c>
      <c r="E535" s="10">
        <f>VLOOKUP($C$3&amp;"_"&amp;$A535,ALL_UNIVARIATE!$A:$H,MATCH('2| Univariate'!E$7,ALL_UNIVARIATE!$A$1:$H$1,0),FALSE)</f>
        <v>6.8017112524834195E-2</v>
      </c>
      <c r="F535" t="str">
        <f>VLOOKUP($C$3&amp;"_"&amp;$A535,ALL_UNIVARIATE!$A:$H,MATCH('2| Univariate'!F$7,ALL_UNIVARIATE!$A$1:$H$1,0),FALSE)</f>
        <v>PLR</v>
      </c>
      <c r="G535">
        <f>VLOOKUP($C$3&amp;"_"&amp;$A535,ALL_UNIVARIATE!$A:$H,MATCH('2| Univariate'!G$7,ALL_UNIVARIATE!$A$1:$H$1,0),FALSE)</f>
        <v>1</v>
      </c>
      <c r="H535">
        <f>VLOOKUP($C$3&amp;"_"&amp;$A535,ALL_UNIVARIATE!$A:$H,MATCH('2| Univariate'!H$7,ALL_UNIVARIATE!$A$1:$H$1,0),FALSE)</f>
        <v>1</v>
      </c>
    </row>
    <row r="536" spans="1:8" x14ac:dyDescent="0.25">
      <c r="A536" s="20">
        <v>529</v>
      </c>
      <c r="B536" t="str">
        <f>VLOOKUP($C$3&amp;"_"&amp;$A536,ALL_UNIVARIATE!$A:$H,MATCH('2| Univariate'!B$7,ALL_UNIVARIATE!$A$1:$H$1,0),FALSE)</f>
        <v>WAGE</v>
      </c>
      <c r="C536" s="17">
        <f>VLOOKUP($C$3&amp;"_"&amp;$A536,ALL_UNIVARIATE!$A:$H,MATCH('2| Univariate'!C$7,ALL_UNIVARIATE!$A$1:$H$1,0),FALSE)</f>
        <v>-0.279752844386775</v>
      </c>
      <c r="D536" s="17">
        <f>VLOOKUP($C$3&amp;"_"&amp;$A536,ALL_UNIVARIATE!$A:$H,MATCH('2| Univariate'!D$7,ALL_UNIVARIATE!$A$1:$H$1,0),FALSE)</f>
        <v>0.134330744755075</v>
      </c>
      <c r="E536" s="10">
        <f>VLOOKUP($C$3&amp;"_"&amp;$A536,ALL_UNIVARIATE!$A:$H,MATCH('2| Univariate'!E$7,ALL_UNIVARIATE!$A$1:$H$1,0),FALSE)</f>
        <v>7.8261653942491696E-2</v>
      </c>
      <c r="F536" t="str">
        <f>VLOOKUP($C$3&amp;"_"&amp;$A536,ALL_UNIVARIATE!$A:$H,MATCH('2| Univariate'!F$7,ALL_UNIVARIATE!$A$1:$H$1,0),FALSE)</f>
        <v>WAGE</v>
      </c>
      <c r="G536">
        <f>VLOOKUP($C$3&amp;"_"&amp;$A536,ALL_UNIVARIATE!$A:$H,MATCH('2| Univariate'!G$7,ALL_UNIVARIATE!$A$1:$H$1,0),FALSE)</f>
        <v>-1</v>
      </c>
      <c r="H536">
        <f>VLOOKUP($C$3&amp;"_"&amp;$A536,ALL_UNIVARIATE!$A:$H,MATCH('2| Univariate'!H$7,ALL_UNIVARIATE!$A$1:$H$1,0),FALSE)</f>
        <v>1</v>
      </c>
    </row>
    <row r="537" spans="1:8" x14ac:dyDescent="0.25">
      <c r="A537" s="20">
        <v>530</v>
      </c>
      <c r="B537" t="str">
        <f>VLOOKUP($C$3&amp;"_"&amp;$A537,ALL_UNIVARIATE!$A:$H,MATCH('2| Univariate'!B$7,ALL_UNIVARIATE!$A$1:$H$1,0),FALSE)</f>
        <v>UMPR</v>
      </c>
      <c r="C537" s="17">
        <f>VLOOKUP($C$3&amp;"_"&amp;$A537,ALL_UNIVARIATE!$A:$H,MATCH('2| Univariate'!C$7,ALL_UNIVARIATE!$A$1:$H$1,0),FALSE)</f>
        <v>-0.32243178322581401</v>
      </c>
      <c r="D537" s="17">
        <f>VLOOKUP($C$3&amp;"_"&amp;$A537,ALL_UNIVARIATE!$A:$H,MATCH('2| Univariate'!D$7,ALL_UNIVARIATE!$A$1:$H$1,0),FALSE)</f>
        <v>8.2256115470380697E-2</v>
      </c>
      <c r="E537" s="10">
        <f>VLOOKUP($C$3&amp;"_"&amp;$A537,ALL_UNIVARIATE!$A:$H,MATCH('2| Univariate'!E$7,ALL_UNIVARIATE!$A$1:$H$1,0),FALSE)</f>
        <v>0.10396225483417799</v>
      </c>
      <c r="F537" t="str">
        <f>VLOOKUP($C$3&amp;"_"&amp;$A537,ALL_UNIVARIATE!$A:$H,MATCH('2| Univariate'!F$7,ALL_UNIVARIATE!$A$1:$H$1,0),FALSE)</f>
        <v>UMPR</v>
      </c>
      <c r="G537">
        <f>VLOOKUP($C$3&amp;"_"&amp;$A537,ALL_UNIVARIATE!$A:$H,MATCH('2| Univariate'!G$7,ALL_UNIVARIATE!$A$1:$H$1,0),FALSE)</f>
        <v>1</v>
      </c>
      <c r="H537">
        <f>VLOOKUP($C$3&amp;"_"&amp;$A537,ALL_UNIVARIATE!$A:$H,MATCH('2| Univariate'!H$7,ALL_UNIVARIATE!$A$1:$H$1,0),FALSE)</f>
        <v>0</v>
      </c>
    </row>
    <row r="538" spans="1:8" x14ac:dyDescent="0.25">
      <c r="A538" s="20">
        <v>531</v>
      </c>
      <c r="B538" t="str">
        <f>VLOOKUP($C$3&amp;"_"&amp;$A538,ALL_UNIVARIATE!$A:$H,MATCH('2| Univariate'!B$7,ALL_UNIVARIATE!$A$1:$H$1,0),FALSE)</f>
        <v>RETS</v>
      </c>
      <c r="C538" s="17">
        <f>VLOOKUP($C$3&amp;"_"&amp;$A538,ALL_UNIVARIATE!$A:$H,MATCH('2| Univariate'!C$7,ALL_UNIVARIATE!$A$1:$H$1,0),FALSE)</f>
        <v>-0.23946548846667001</v>
      </c>
      <c r="D538" s="17">
        <f>VLOOKUP($C$3&amp;"_"&amp;$A538,ALL_UNIVARIATE!$A:$H,MATCH('2| Univariate'!D$7,ALL_UNIVARIATE!$A$1:$H$1,0),FALSE)</f>
        <v>0.20248126305207001</v>
      </c>
      <c r="E538" s="10">
        <f>VLOOKUP($C$3&amp;"_"&amp;$A538,ALL_UNIVARIATE!$A:$H,MATCH('2| Univariate'!E$7,ALL_UNIVARIATE!$A$1:$H$1,0),FALSE)</f>
        <v>5.7343720166581097E-2</v>
      </c>
      <c r="F538" t="str">
        <f>VLOOKUP($C$3&amp;"_"&amp;$A538,ALL_UNIVARIATE!$A:$H,MATCH('2| Univariate'!F$7,ALL_UNIVARIATE!$A$1:$H$1,0),FALSE)</f>
        <v>RETS</v>
      </c>
      <c r="G538">
        <f>VLOOKUP($C$3&amp;"_"&amp;$A538,ALL_UNIVARIATE!$A:$H,MATCH('2| Univariate'!G$7,ALL_UNIVARIATE!$A$1:$H$1,0),FALSE)</f>
        <v>-1</v>
      </c>
      <c r="H538">
        <f>VLOOKUP($C$3&amp;"_"&amp;$A538,ALL_UNIVARIATE!$A:$H,MATCH('2| Univariate'!H$7,ALL_UNIVARIATE!$A$1:$H$1,0),FALSE)</f>
        <v>1</v>
      </c>
    </row>
    <row r="539" spans="1:8" x14ac:dyDescent="0.25">
      <c r="A539" s="20">
        <v>532</v>
      </c>
      <c r="B539" t="str">
        <f>VLOOKUP($C$3&amp;"_"&amp;$A539,ALL_UNIVARIATE!$A:$H,MATCH('2| Univariate'!B$7,ALL_UNIVARIATE!$A$1:$H$1,0),FALSE)</f>
        <v>PRII</v>
      </c>
      <c r="C539" s="17">
        <f>VLOOKUP($C$3&amp;"_"&amp;$A539,ALL_UNIVARIATE!$A:$H,MATCH('2| Univariate'!C$7,ALL_UNIVARIATE!$A$1:$H$1,0),FALSE)</f>
        <v>-4.6927002488526002E-3</v>
      </c>
      <c r="D539" s="17">
        <f>VLOOKUP($C$3&amp;"_"&amp;$A539,ALL_UNIVARIATE!$A:$H,MATCH('2| Univariate'!D$7,ALL_UNIVARIATE!$A$1:$H$1,0),FALSE)</f>
        <v>0.98036532833831902</v>
      </c>
      <c r="E539" s="10">
        <f>VLOOKUP($C$3&amp;"_"&amp;$A539,ALL_UNIVARIATE!$A:$H,MATCH('2| Univariate'!E$7,ALL_UNIVARIATE!$A$1:$H$1,0),FALSE)</f>
        <v>2.2021435625685299E-5</v>
      </c>
      <c r="F539" t="str">
        <f>VLOOKUP($C$3&amp;"_"&amp;$A539,ALL_UNIVARIATE!$A:$H,MATCH('2| Univariate'!F$7,ALL_UNIVARIATE!$A$1:$H$1,0),FALSE)</f>
        <v>PRII</v>
      </c>
      <c r="G539">
        <f>VLOOKUP($C$3&amp;"_"&amp;$A539,ALL_UNIVARIATE!$A:$H,MATCH('2| Univariate'!G$7,ALL_UNIVARIATE!$A$1:$H$1,0),FALSE)</f>
        <v>-1</v>
      </c>
      <c r="H539">
        <f>VLOOKUP($C$3&amp;"_"&amp;$A539,ALL_UNIVARIATE!$A:$H,MATCH('2| Univariate'!H$7,ALL_UNIVARIATE!$A$1:$H$1,0),FALSE)</f>
        <v>1</v>
      </c>
    </row>
    <row r="540" spans="1:8" x14ac:dyDescent="0.25">
      <c r="A540" s="20">
        <v>533</v>
      </c>
      <c r="B540" t="str">
        <f>VLOOKUP($C$3&amp;"_"&amp;$A540,ALL_UNIVARIATE!$A:$H,MATCH('2| Univariate'!B$7,ALL_UNIVARIATE!$A$1:$H$1,0),FALSE)</f>
        <v>PRIC</v>
      </c>
      <c r="C540" s="17">
        <f>VLOOKUP($C$3&amp;"_"&amp;$A540,ALL_UNIVARIATE!$A:$H,MATCH('2| Univariate'!C$7,ALL_UNIVARIATE!$A$1:$H$1,0),FALSE)</f>
        <v>-0.101144283366137</v>
      </c>
      <c r="D540" s="17">
        <f>VLOOKUP($C$3&amp;"_"&amp;$A540,ALL_UNIVARIATE!$A:$H,MATCH('2| Univariate'!D$7,ALL_UNIVARIATE!$A$1:$H$1,0),FALSE)</f>
        <v>0.59485257281442905</v>
      </c>
      <c r="E540" s="10">
        <f>VLOOKUP($C$3&amp;"_"&amp;$A540,ALL_UNIVARIATE!$A:$H,MATCH('2| Univariate'!E$7,ALL_UNIVARIATE!$A$1:$H$1,0),FALSE)</f>
        <v>1.02301660576494E-2</v>
      </c>
      <c r="F540" t="str">
        <f>VLOOKUP($C$3&amp;"_"&amp;$A540,ALL_UNIVARIATE!$A:$H,MATCH('2| Univariate'!F$7,ALL_UNIVARIATE!$A$1:$H$1,0),FALSE)</f>
        <v>PRIC</v>
      </c>
      <c r="G540">
        <f>VLOOKUP($C$3&amp;"_"&amp;$A540,ALL_UNIVARIATE!$A:$H,MATCH('2| Univariate'!G$7,ALL_UNIVARIATE!$A$1:$H$1,0),FALSE)</f>
        <v>-1</v>
      </c>
      <c r="H540">
        <f>VLOOKUP($C$3&amp;"_"&amp;$A540,ALL_UNIVARIATE!$A:$H,MATCH('2| Univariate'!H$7,ALL_UNIVARIATE!$A$1:$H$1,0),FALSE)</f>
        <v>1</v>
      </c>
    </row>
    <row r="541" spans="1:8" x14ac:dyDescent="0.25">
      <c r="A541" s="20">
        <v>534</v>
      </c>
      <c r="B541" t="str">
        <f>VLOOKUP($C$3&amp;"_"&amp;$A541,ALL_UNIVARIATE!$A:$H,MATCH('2| Univariate'!B$7,ALL_UNIVARIATE!$A$1:$H$1,0),FALSE)</f>
        <v>CPI</v>
      </c>
      <c r="C541" s="17">
        <f>VLOOKUP($C$3&amp;"_"&amp;$A541,ALL_UNIVARIATE!$A:$H,MATCH('2| Univariate'!C$7,ALL_UNIVARIATE!$A$1:$H$1,0),FALSE)</f>
        <v>-0.19740339702079401</v>
      </c>
      <c r="D541" s="17">
        <f>VLOOKUP($C$3&amp;"_"&amp;$A541,ALL_UNIVARIATE!$A:$H,MATCH('2| Univariate'!D$7,ALL_UNIVARIATE!$A$1:$H$1,0),FALSE)</f>
        <v>0.29573954649999801</v>
      </c>
      <c r="E541" s="10">
        <f>VLOOKUP($C$3&amp;"_"&amp;$A541,ALL_UNIVARIATE!$A:$H,MATCH('2| Univariate'!E$7,ALL_UNIVARIATE!$A$1:$H$1,0),FALSE)</f>
        <v>3.8968101155349502E-2</v>
      </c>
      <c r="F541" t="str">
        <f>VLOOKUP($C$3&amp;"_"&amp;$A541,ALL_UNIVARIATE!$A:$H,MATCH('2| Univariate'!F$7,ALL_UNIVARIATE!$A$1:$H$1,0),FALSE)</f>
        <v>CPI</v>
      </c>
      <c r="G541">
        <f>VLOOKUP($C$3&amp;"_"&amp;$A541,ALL_UNIVARIATE!$A:$H,MATCH('2| Univariate'!G$7,ALL_UNIVARIATE!$A$1:$H$1,0),FALSE)</f>
        <v>1</v>
      </c>
      <c r="H541">
        <f>VLOOKUP($C$3&amp;"_"&amp;$A541,ALL_UNIVARIATE!$A:$H,MATCH('2| Univariate'!H$7,ALL_UNIVARIATE!$A$1:$H$1,0),FALSE)</f>
        <v>0</v>
      </c>
    </row>
    <row r="542" spans="1:8" x14ac:dyDescent="0.25">
      <c r="A542" s="20">
        <v>535</v>
      </c>
      <c r="B542" t="str">
        <f>VLOOKUP($C$3&amp;"_"&amp;$A542,ALL_UNIVARIATE!$A:$H,MATCH('2| Univariate'!B$7,ALL_UNIVARIATE!$A$1:$H$1,0),FALSE)</f>
        <v>SET</v>
      </c>
      <c r="C542" s="17">
        <f>VLOOKUP($C$3&amp;"_"&amp;$A542,ALL_UNIVARIATE!$A:$H,MATCH('2| Univariate'!C$7,ALL_UNIVARIATE!$A$1:$H$1,0),FALSE)</f>
        <v>-0.104832039853614</v>
      </c>
      <c r="D542" s="17">
        <f>VLOOKUP($C$3&amp;"_"&amp;$A542,ALL_UNIVARIATE!$A:$H,MATCH('2| Univariate'!D$7,ALL_UNIVARIATE!$A$1:$H$1,0),FALSE)</f>
        <v>0.58141882967302405</v>
      </c>
      <c r="E542" s="10">
        <f>VLOOKUP($C$3&amp;"_"&amp;$A542,ALL_UNIVARIATE!$A:$H,MATCH('2| Univariate'!E$7,ALL_UNIVARIATE!$A$1:$H$1,0),FALSE)</f>
        <v>1.09897565798698E-2</v>
      </c>
      <c r="F542" t="str">
        <f>VLOOKUP($C$3&amp;"_"&amp;$A542,ALL_UNIVARIATE!$A:$H,MATCH('2| Univariate'!F$7,ALL_UNIVARIATE!$A$1:$H$1,0),FALSE)</f>
        <v>SET</v>
      </c>
      <c r="G542">
        <f>VLOOKUP($C$3&amp;"_"&amp;$A542,ALL_UNIVARIATE!$A:$H,MATCH('2| Univariate'!G$7,ALL_UNIVARIATE!$A$1:$H$1,0),FALSE)</f>
        <v>-1</v>
      </c>
      <c r="H542">
        <f>VLOOKUP($C$3&amp;"_"&amp;$A542,ALL_UNIVARIATE!$A:$H,MATCH('2| Univariate'!H$7,ALL_UNIVARIATE!$A$1:$H$1,0),FALSE)</f>
        <v>1</v>
      </c>
    </row>
    <row r="543" spans="1:8" x14ac:dyDescent="0.25">
      <c r="A543" s="20">
        <v>536</v>
      </c>
      <c r="B543" t="str">
        <f>VLOOKUP($C$3&amp;"_"&amp;$A543,ALL_UNIVARIATE!$A:$H,MATCH('2| Univariate'!B$7,ALL_UNIVARIATE!$A$1:$H$1,0),FALSE)</f>
        <v>OILP</v>
      </c>
      <c r="C543" s="17">
        <f>VLOOKUP($C$3&amp;"_"&amp;$A543,ALL_UNIVARIATE!$A:$H,MATCH('2| Univariate'!C$7,ALL_UNIVARIATE!$A$1:$H$1,0),FALSE)</f>
        <v>-0.299133800081677</v>
      </c>
      <c r="D543" s="17">
        <f>VLOOKUP($C$3&amp;"_"&amp;$A543,ALL_UNIVARIATE!$A:$H,MATCH('2| Univariate'!D$7,ALL_UNIVARIATE!$A$1:$H$1,0),FALSE)</f>
        <v>0.10831355126764</v>
      </c>
      <c r="E543" s="10">
        <f>VLOOKUP($C$3&amp;"_"&amp;$A543,ALL_UNIVARIATE!$A:$H,MATCH('2| Univariate'!E$7,ALL_UNIVARIATE!$A$1:$H$1,0),FALSE)</f>
        <v>8.9481030351305002E-2</v>
      </c>
      <c r="F543" t="str">
        <f>VLOOKUP($C$3&amp;"_"&amp;$A543,ALL_UNIVARIATE!$A:$H,MATCH('2| Univariate'!F$7,ALL_UNIVARIATE!$A$1:$H$1,0),FALSE)</f>
        <v>OILP</v>
      </c>
      <c r="G543">
        <f>VLOOKUP($C$3&amp;"_"&amp;$A543,ALL_UNIVARIATE!$A:$H,MATCH('2| Univariate'!G$7,ALL_UNIVARIATE!$A$1:$H$1,0),FALSE)</f>
        <v>1</v>
      </c>
      <c r="H543">
        <f>VLOOKUP($C$3&amp;"_"&amp;$A543,ALL_UNIVARIATE!$A:$H,MATCH('2| Univariate'!H$7,ALL_UNIVARIATE!$A$1:$H$1,0),FALSE)</f>
        <v>0</v>
      </c>
    </row>
    <row r="544" spans="1:8" x14ac:dyDescent="0.25">
      <c r="A544" s="20">
        <v>537</v>
      </c>
      <c r="B544" t="str">
        <f>VLOOKUP($C$3&amp;"_"&amp;$A544,ALL_UNIVARIATE!$A:$H,MATCH('2| Univariate'!B$7,ALL_UNIVARIATE!$A$1:$H$1,0),FALSE)</f>
        <v>IMP</v>
      </c>
      <c r="C544" s="17">
        <f>VLOOKUP($C$3&amp;"_"&amp;$A544,ALL_UNIVARIATE!$A:$H,MATCH('2| Univariate'!C$7,ALL_UNIVARIATE!$A$1:$H$1,0),FALSE)</f>
        <v>-0.26710326950109298</v>
      </c>
      <c r="D544" s="17">
        <f>VLOOKUP($C$3&amp;"_"&amp;$A544,ALL_UNIVARIATE!$A:$H,MATCH('2| Univariate'!D$7,ALL_UNIVARIATE!$A$1:$H$1,0),FALSE)</f>
        <v>0.15360972643945101</v>
      </c>
      <c r="E544" s="10">
        <f>VLOOKUP($C$3&amp;"_"&amp;$A544,ALL_UNIVARIATE!$A:$H,MATCH('2| Univariate'!E$7,ALL_UNIVARIATE!$A$1:$H$1,0),FALSE)</f>
        <v>7.1344156578173806E-2</v>
      </c>
      <c r="F544" t="str">
        <f>VLOOKUP($C$3&amp;"_"&amp;$A544,ALL_UNIVARIATE!$A:$H,MATCH('2| Univariate'!F$7,ALL_UNIVARIATE!$A$1:$H$1,0),FALSE)</f>
        <v>IMP</v>
      </c>
      <c r="G544">
        <f>VLOOKUP($C$3&amp;"_"&amp;$A544,ALL_UNIVARIATE!$A:$H,MATCH('2| Univariate'!G$7,ALL_UNIVARIATE!$A$1:$H$1,0),FALSE)</f>
        <v>-1</v>
      </c>
      <c r="H544">
        <f>VLOOKUP($C$3&amp;"_"&amp;$A544,ALL_UNIVARIATE!$A:$H,MATCH('2| Univariate'!H$7,ALL_UNIVARIATE!$A$1:$H$1,0),FALSE)</f>
        <v>1</v>
      </c>
    </row>
    <row r="545" spans="1:8" x14ac:dyDescent="0.25">
      <c r="A545" s="20">
        <v>538</v>
      </c>
      <c r="B545" t="str">
        <f>VLOOKUP($C$3&amp;"_"&amp;$A545,ALL_UNIVARIATE!$A:$H,MATCH('2| Univariate'!B$7,ALL_UNIVARIATE!$A$1:$H$1,0),FALSE)</f>
        <v>EXP</v>
      </c>
      <c r="C545" s="17">
        <f>VLOOKUP($C$3&amp;"_"&amp;$A545,ALL_UNIVARIATE!$A:$H,MATCH('2| Univariate'!C$7,ALL_UNIVARIATE!$A$1:$H$1,0),FALSE)</f>
        <v>-0.27197097525403302</v>
      </c>
      <c r="D545" s="17">
        <f>VLOOKUP($C$3&amp;"_"&amp;$A545,ALL_UNIVARIATE!$A:$H,MATCH('2| Univariate'!D$7,ALL_UNIVARIATE!$A$1:$H$1,0),FALSE)</f>
        <v>0.145968846489931</v>
      </c>
      <c r="E545" s="10">
        <f>VLOOKUP($C$3&amp;"_"&amp;$A545,ALL_UNIVARIATE!$A:$H,MATCH('2| Univariate'!E$7,ALL_UNIVARIATE!$A$1:$H$1,0),FALSE)</f>
        <v>7.3968211380630006E-2</v>
      </c>
      <c r="F545" t="str">
        <f>VLOOKUP($C$3&amp;"_"&amp;$A545,ALL_UNIVARIATE!$A:$H,MATCH('2| Univariate'!F$7,ALL_UNIVARIATE!$A$1:$H$1,0),FALSE)</f>
        <v>EXP</v>
      </c>
      <c r="G545">
        <f>VLOOKUP($C$3&amp;"_"&amp;$A545,ALL_UNIVARIATE!$A:$H,MATCH('2| Univariate'!G$7,ALL_UNIVARIATE!$A$1:$H$1,0),FALSE)</f>
        <v>-1</v>
      </c>
      <c r="H545">
        <f>VLOOKUP($C$3&amp;"_"&amp;$A545,ALL_UNIVARIATE!$A:$H,MATCH('2| Univariate'!H$7,ALL_UNIVARIATE!$A$1:$H$1,0),FALSE)</f>
        <v>1</v>
      </c>
    </row>
    <row r="546" spans="1:8" x14ac:dyDescent="0.25">
      <c r="A546" s="20">
        <v>539</v>
      </c>
      <c r="B546" t="str">
        <f>VLOOKUP($C$3&amp;"_"&amp;$A546,ALL_UNIVARIATE!$A:$H,MATCH('2| Univariate'!B$7,ALL_UNIVARIATE!$A$1:$H$1,0),FALSE)</f>
        <v>CCI</v>
      </c>
      <c r="C546" s="17">
        <f>VLOOKUP($C$3&amp;"_"&amp;$A546,ALL_UNIVARIATE!$A:$H,MATCH('2| Univariate'!C$7,ALL_UNIVARIATE!$A$1:$H$1,0),FALSE)</f>
        <v>0.32523332929552001</v>
      </c>
      <c r="D546" s="17">
        <f>VLOOKUP($C$3&amp;"_"&amp;$A546,ALL_UNIVARIATE!$A:$H,MATCH('2| Univariate'!D$7,ALL_UNIVARIATE!$A$1:$H$1,0),FALSE)</f>
        <v>7.9479072558359204E-2</v>
      </c>
      <c r="E546" s="10">
        <f>VLOOKUP($C$3&amp;"_"&amp;$A546,ALL_UNIVARIATE!$A:$H,MATCH('2| Univariate'!E$7,ALL_UNIVARIATE!$A$1:$H$1,0),FALSE)</f>
        <v>0.10577671848464799</v>
      </c>
      <c r="F546" t="str">
        <f>VLOOKUP($C$3&amp;"_"&amp;$A546,ALL_UNIVARIATE!$A:$H,MATCH('2| Univariate'!F$7,ALL_UNIVARIATE!$A$1:$H$1,0),FALSE)</f>
        <v>CCI</v>
      </c>
      <c r="G546">
        <f>VLOOKUP($C$3&amp;"_"&amp;$A546,ALL_UNIVARIATE!$A:$H,MATCH('2| Univariate'!G$7,ALL_UNIVARIATE!$A$1:$H$1,0),FALSE)</f>
        <v>-1</v>
      </c>
      <c r="H546">
        <f>VLOOKUP($C$3&amp;"_"&amp;$A546,ALL_UNIVARIATE!$A:$H,MATCH('2| Univariate'!H$7,ALL_UNIVARIATE!$A$1:$H$1,0),FALSE)</f>
        <v>0</v>
      </c>
    </row>
    <row r="547" spans="1:8" x14ac:dyDescent="0.25">
      <c r="A547" s="20">
        <v>540</v>
      </c>
      <c r="B547" t="str">
        <f>VLOOKUP($C$3&amp;"_"&amp;$A547,ALL_UNIVARIATE!$A:$H,MATCH('2| Univariate'!B$7,ALL_UNIVARIATE!$A$1:$H$1,0),FALSE)</f>
        <v>API</v>
      </c>
      <c r="C547" s="17">
        <f>VLOOKUP($C$3&amp;"_"&amp;$A547,ALL_UNIVARIATE!$A:$H,MATCH('2| Univariate'!C$7,ALL_UNIVARIATE!$A$1:$H$1,0),FALSE)</f>
        <v>-4.0440009589787898E-2</v>
      </c>
      <c r="D547" s="17">
        <f>VLOOKUP($C$3&amp;"_"&amp;$A547,ALL_UNIVARIATE!$A:$H,MATCH('2| Univariate'!D$7,ALL_UNIVARIATE!$A$1:$H$1,0),FALSE)</f>
        <v>0.83197147469563504</v>
      </c>
      <c r="E547" s="10">
        <f>VLOOKUP($C$3&amp;"_"&amp;$A547,ALL_UNIVARIATE!$A:$H,MATCH('2| Univariate'!E$7,ALL_UNIVARIATE!$A$1:$H$1,0),FALSE)</f>
        <v>1.6353943756223001E-3</v>
      </c>
      <c r="F547" t="str">
        <f>VLOOKUP($C$3&amp;"_"&amp;$A547,ALL_UNIVARIATE!$A:$H,MATCH('2| Univariate'!F$7,ALL_UNIVARIATE!$A$1:$H$1,0),FALSE)</f>
        <v>API</v>
      </c>
      <c r="G547">
        <f>VLOOKUP($C$3&amp;"_"&amp;$A547,ALL_UNIVARIATE!$A:$H,MATCH('2| Univariate'!G$7,ALL_UNIVARIATE!$A$1:$H$1,0),FALSE)</f>
        <v>-1</v>
      </c>
      <c r="H547">
        <f>VLOOKUP($C$3&amp;"_"&amp;$A547,ALL_UNIVARIATE!$A:$H,MATCH('2| Univariate'!H$7,ALL_UNIVARIATE!$A$1:$H$1,0),FALSE)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449D-1634-4BCF-8E11-77562A87C28B}">
  <dimension ref="A1:M547"/>
  <sheetViews>
    <sheetView showGridLines="0" workbookViewId="0">
      <selection activeCell="M8" sqref="M8"/>
    </sheetView>
  </sheetViews>
  <sheetFormatPr defaultRowHeight="15" x14ac:dyDescent="0.25"/>
  <cols>
    <col min="1" max="1" width="5.140625" customWidth="1"/>
    <col min="2" max="2" width="18.28515625" customWidth="1"/>
    <col min="3" max="10" width="11.140625" customWidth="1"/>
    <col min="11" max="11" width="5.140625" customWidth="1"/>
    <col min="12" max="13" width="11.140625" customWidth="1"/>
  </cols>
  <sheetData>
    <row r="1" spans="1:13" s="2" customFormat="1" x14ac:dyDescent="0.25">
      <c r="B1" s="1" t="s">
        <v>2190</v>
      </c>
    </row>
    <row r="2" spans="1:13" ht="15.75" thickBot="1" x14ac:dyDescent="0.3"/>
    <row r="3" spans="1:13" ht="15.75" thickBot="1" x14ac:dyDescent="0.3">
      <c r="B3" s="3" t="s">
        <v>0</v>
      </c>
      <c r="C3" s="4" t="str">
        <f>'1| CF'!$C$3</f>
        <v>Corporate</v>
      </c>
    </row>
    <row r="5" spans="1:13" s="6" customFormat="1" x14ac:dyDescent="0.25">
      <c r="B5" s="5" t="s">
        <v>2187</v>
      </c>
    </row>
    <row r="7" spans="1:13" x14ac:dyDescent="0.25">
      <c r="B7" s="12" t="s">
        <v>557</v>
      </c>
      <c r="C7" s="12" t="s">
        <v>558</v>
      </c>
      <c r="D7" s="12" t="s">
        <v>559</v>
      </c>
      <c r="E7" s="12" t="s">
        <v>560</v>
      </c>
      <c r="F7" s="12" t="s">
        <v>561</v>
      </c>
      <c r="G7" s="12" t="s">
        <v>562</v>
      </c>
      <c r="H7" s="12" t="s">
        <v>563</v>
      </c>
      <c r="I7" s="12" t="s">
        <v>2188</v>
      </c>
      <c r="J7" s="12" t="s">
        <v>2189</v>
      </c>
      <c r="L7" s="18" t="s">
        <v>2185</v>
      </c>
      <c r="M7" s="19">
        <f>COUNTIF($J:$J,"0")</f>
        <v>363</v>
      </c>
    </row>
    <row r="8" spans="1:13" x14ac:dyDescent="0.25">
      <c r="A8" s="20">
        <v>1</v>
      </c>
      <c r="B8" t="str">
        <f>IFERROR(VLOOKUP($C$3&amp;"_"&amp;$A8,ALL_MULTIVARIATE!$A:$J,MATCH('3| Multivariate'!B$7,ALL_MULTIVARIATE!$A$1:$J$1,0),FALSE),"")</f>
        <v>WGDP_M4Q_L4Q</v>
      </c>
      <c r="C8" s="17">
        <f>IFERROR(VLOOKUP($C$3&amp;"_"&amp;$A8,ALL_MULTIVARIATE!$A:$J,MATCH('3| Multivariate'!C$7,ALL_MULTIVARIATE!$A$1:$J$1,0),FALSE),"")</f>
        <v>-0.244491032581029</v>
      </c>
      <c r="D8" s="17">
        <f>IFERROR(VLOOKUP($C$3&amp;"_"&amp;$A8,ALL_MULTIVARIATE!$A:$J,MATCH('3| Multivariate'!D$7,ALL_MULTIVARIATE!$A$1:$J$1,0),FALSE),"")</f>
        <v>0.19288338793363699</v>
      </c>
      <c r="E8" s="10">
        <f>IFERROR(VLOOKUP($C$3&amp;"_"&amp;$A8,ALL_MULTIVARIATE!$A:$J,MATCH('3| Multivariate'!E$7,ALL_MULTIVARIATE!$A$1:$J$1,0),FALSE),"")</f>
        <v>5.9775865012538197E-2</v>
      </c>
      <c r="F8" t="str">
        <f>IFERROR(VLOOKUP($C$3&amp;"_"&amp;$A8,ALL_MULTIVARIATE!$A:$J,MATCH('3| Multivariate'!F$7,ALL_MULTIVARIATE!$A$1:$J$1,0),FALSE),"")</f>
        <v>WGDP</v>
      </c>
      <c r="G8">
        <f>IFERROR(VLOOKUP($C$3&amp;"_"&amp;$A8,ALL_MULTIVARIATE!$A:$J,MATCH('3| Multivariate'!G$7,ALL_MULTIVARIATE!$A$1:$J$1,0),FALSE),"")</f>
        <v>-1</v>
      </c>
      <c r="H8">
        <f>IFERROR(VLOOKUP($C$3&amp;"_"&amp;$A8,ALL_MULTIVARIATE!$A:$J,MATCH('3| Multivariate'!H$7,ALL_MULTIVARIATE!$A$1:$J$1,0),FALSE),"")</f>
        <v>1</v>
      </c>
      <c r="I8">
        <f>IFERROR(VLOOKUP($C$3&amp;"_"&amp;$A8,ALL_MULTIVARIATE!$A:$J,MATCH('3| Multivariate'!I$7,ALL_MULTIVARIATE!$A$1:$J$1,0),FALSE),"")</f>
        <v>26</v>
      </c>
      <c r="J8">
        <f>IFERROR(VLOOKUP($C$3&amp;"_"&amp;$A8,ALL_MULTIVARIATE!$A:$J,MATCH('3| Multivariate'!J$7,ALL_MULTIVARIATE!$A$1:$J$1,0),FALSE),"")</f>
        <v>0</v>
      </c>
      <c r="L8" s="18" t="s">
        <v>2186</v>
      </c>
      <c r="M8" s="19">
        <f>COUNTIF($J:$J,"1")</f>
        <v>17</v>
      </c>
    </row>
    <row r="9" spans="1:13" x14ac:dyDescent="0.25">
      <c r="A9" s="20">
        <v>2</v>
      </c>
      <c r="B9" t="str">
        <f>IFERROR(VLOOKUP($C$3&amp;"_"&amp;$A9,ALL_MULTIVARIATE!$A:$J,MATCH('3| Multivariate'!B$7,ALL_MULTIVARIATE!$A$1:$J$1,0),FALSE),"")</f>
        <v>WGDP_M4Q_L3Q</v>
      </c>
      <c r="C9" s="17">
        <f>IFERROR(VLOOKUP($C$3&amp;"_"&amp;$A9,ALL_MULTIVARIATE!$A:$J,MATCH('3| Multivariate'!C$7,ALL_MULTIVARIATE!$A$1:$J$1,0),FALSE),"")</f>
        <v>-0.26486045217308102</v>
      </c>
      <c r="D9" s="17">
        <f>IFERROR(VLOOKUP($C$3&amp;"_"&amp;$A9,ALL_MULTIVARIATE!$A:$J,MATCH('3| Multivariate'!D$7,ALL_MULTIVARIATE!$A$1:$J$1,0),FALSE),"")</f>
        <v>0.15722535544508801</v>
      </c>
      <c r="E9" s="10">
        <f>IFERROR(VLOOKUP($C$3&amp;"_"&amp;$A9,ALL_MULTIVARIATE!$A:$J,MATCH('3| Multivariate'!E$7,ALL_MULTIVARIATE!$A$1:$J$1,0),FALSE),"")</f>
        <v>7.0151059125329401E-2</v>
      </c>
      <c r="F9" t="str">
        <f>IFERROR(VLOOKUP($C$3&amp;"_"&amp;$A9,ALL_MULTIVARIATE!$A:$J,MATCH('3| Multivariate'!F$7,ALL_MULTIVARIATE!$A$1:$J$1,0),FALSE),"")</f>
        <v>WGDP</v>
      </c>
      <c r="G9">
        <f>IFERROR(VLOOKUP($C$3&amp;"_"&amp;$A9,ALL_MULTIVARIATE!$A:$J,MATCH('3| Multivariate'!G$7,ALL_MULTIVARIATE!$A$1:$J$1,0),FALSE),"")</f>
        <v>-1</v>
      </c>
      <c r="H9">
        <f>IFERROR(VLOOKUP($C$3&amp;"_"&amp;$A9,ALL_MULTIVARIATE!$A:$J,MATCH('3| Multivariate'!H$7,ALL_MULTIVARIATE!$A$1:$J$1,0),FALSE),"")</f>
        <v>1</v>
      </c>
      <c r="I9">
        <f>IFERROR(VLOOKUP($C$3&amp;"_"&amp;$A9,ALL_MULTIVARIATE!$A:$J,MATCH('3| Multivariate'!I$7,ALL_MULTIVARIATE!$A$1:$J$1,0),FALSE),"")</f>
        <v>23</v>
      </c>
      <c r="J9">
        <f>IFERROR(VLOOKUP($C$3&amp;"_"&amp;$A9,ALL_MULTIVARIATE!$A:$J,MATCH('3| Multivariate'!J$7,ALL_MULTIVARIATE!$A$1:$J$1,0),FALSE),"")</f>
        <v>0</v>
      </c>
    </row>
    <row r="10" spans="1:13" x14ac:dyDescent="0.25">
      <c r="A10" s="20">
        <v>3</v>
      </c>
      <c r="B10" t="str">
        <f>IFERROR(VLOOKUP($C$3&amp;"_"&amp;$A10,ALL_MULTIVARIATE!$A:$J,MATCH('3| Multivariate'!B$7,ALL_MULTIVARIATE!$A$1:$J$1,0),FALSE),"")</f>
        <v>WGDP_M4Q_L2Q</v>
      </c>
      <c r="C10" s="17">
        <f>IFERROR(VLOOKUP($C$3&amp;"_"&amp;$A10,ALL_MULTIVARIATE!$A:$J,MATCH('3| Multivariate'!C$7,ALL_MULTIVARIATE!$A$1:$J$1,0),FALSE),"")</f>
        <v>-0.31450471720246398</v>
      </c>
      <c r="D10" s="17">
        <f>IFERROR(VLOOKUP($C$3&amp;"_"&amp;$A10,ALL_MULTIVARIATE!$A:$J,MATCH('3| Multivariate'!D$7,ALL_MULTIVARIATE!$A$1:$J$1,0),FALSE),"")</f>
        <v>9.0517178890918801E-2</v>
      </c>
      <c r="E10" s="10">
        <f>IFERROR(VLOOKUP($C$3&amp;"_"&amp;$A10,ALL_MULTIVARIATE!$A:$J,MATCH('3| Multivariate'!E$7,ALL_MULTIVARIATE!$A$1:$J$1,0),FALSE),"")</f>
        <v>9.8913217142601997E-2</v>
      </c>
      <c r="F10" t="str">
        <f>IFERROR(VLOOKUP($C$3&amp;"_"&amp;$A10,ALL_MULTIVARIATE!$A:$J,MATCH('3| Multivariate'!F$7,ALL_MULTIVARIATE!$A$1:$J$1,0),FALSE),"")</f>
        <v>WGDP</v>
      </c>
      <c r="G10">
        <f>IFERROR(VLOOKUP($C$3&amp;"_"&amp;$A10,ALL_MULTIVARIATE!$A:$J,MATCH('3| Multivariate'!G$7,ALL_MULTIVARIATE!$A$1:$J$1,0),FALSE),"")</f>
        <v>-1</v>
      </c>
      <c r="H10">
        <f>IFERROR(VLOOKUP($C$3&amp;"_"&amp;$A10,ALL_MULTIVARIATE!$A:$J,MATCH('3| Multivariate'!H$7,ALL_MULTIVARIATE!$A$1:$J$1,0),FALSE),"")</f>
        <v>1</v>
      </c>
      <c r="I10">
        <f>IFERROR(VLOOKUP($C$3&amp;"_"&amp;$A10,ALL_MULTIVARIATE!$A:$J,MATCH('3| Multivariate'!I$7,ALL_MULTIVARIATE!$A$1:$J$1,0),FALSE),"")</f>
        <v>19</v>
      </c>
      <c r="J10">
        <f>IFERROR(VLOOKUP($C$3&amp;"_"&amp;$A10,ALL_MULTIVARIATE!$A:$J,MATCH('3| Multivariate'!J$7,ALL_MULTIVARIATE!$A$1:$J$1,0),FALSE),"")</f>
        <v>0</v>
      </c>
    </row>
    <row r="11" spans="1:13" x14ac:dyDescent="0.25">
      <c r="A11" s="20">
        <v>4</v>
      </c>
      <c r="B11" t="str">
        <f>IFERROR(VLOOKUP($C$3&amp;"_"&amp;$A11,ALL_MULTIVARIATE!$A:$J,MATCH('3| Multivariate'!B$7,ALL_MULTIVARIATE!$A$1:$J$1,0),FALSE),"")</f>
        <v>WGDP_M4Q_L1Q</v>
      </c>
      <c r="C11" s="17">
        <f>IFERROR(VLOOKUP($C$3&amp;"_"&amp;$A11,ALL_MULTIVARIATE!$A:$J,MATCH('3| Multivariate'!C$7,ALL_MULTIVARIATE!$A$1:$J$1,0),FALSE),"")</f>
        <v>-0.36838962095438998</v>
      </c>
      <c r="D11" s="17">
        <f>IFERROR(VLOOKUP($C$3&amp;"_"&amp;$A11,ALL_MULTIVARIATE!$A:$J,MATCH('3| Multivariate'!D$7,ALL_MULTIVARIATE!$A$1:$J$1,0),FALSE),"")</f>
        <v>4.5167693934626801E-2</v>
      </c>
      <c r="E11" s="10">
        <f>IFERROR(VLOOKUP($C$3&amp;"_"&amp;$A11,ALL_MULTIVARIATE!$A:$J,MATCH('3| Multivariate'!E$7,ALL_MULTIVARIATE!$A$1:$J$1,0),FALSE),"")</f>
        <v>0.13571091282691899</v>
      </c>
      <c r="F11" t="str">
        <f>IFERROR(VLOOKUP($C$3&amp;"_"&amp;$A11,ALL_MULTIVARIATE!$A:$J,MATCH('3| Multivariate'!F$7,ALL_MULTIVARIATE!$A$1:$J$1,0),FALSE),"")</f>
        <v>WGDP</v>
      </c>
      <c r="G11">
        <f>IFERROR(VLOOKUP($C$3&amp;"_"&amp;$A11,ALL_MULTIVARIATE!$A:$J,MATCH('3| Multivariate'!G$7,ALL_MULTIVARIATE!$A$1:$J$1,0),FALSE),"")</f>
        <v>-1</v>
      </c>
      <c r="H11">
        <f>IFERROR(VLOOKUP($C$3&amp;"_"&amp;$A11,ALL_MULTIVARIATE!$A:$J,MATCH('3| Multivariate'!H$7,ALL_MULTIVARIATE!$A$1:$J$1,0),FALSE),"")</f>
        <v>1</v>
      </c>
      <c r="I11">
        <f>IFERROR(VLOOKUP($C$3&amp;"_"&amp;$A11,ALL_MULTIVARIATE!$A:$J,MATCH('3| Multivariate'!I$7,ALL_MULTIVARIATE!$A$1:$J$1,0),FALSE),"")</f>
        <v>16</v>
      </c>
      <c r="J11">
        <f>IFERROR(VLOOKUP($C$3&amp;"_"&amp;$A11,ALL_MULTIVARIATE!$A:$J,MATCH('3| Multivariate'!J$7,ALL_MULTIVARIATE!$A$1:$J$1,0),FALSE),"")</f>
        <v>0</v>
      </c>
    </row>
    <row r="12" spans="1:13" x14ac:dyDescent="0.25">
      <c r="A12" s="20">
        <v>5</v>
      </c>
      <c r="B12" t="str">
        <f>IFERROR(VLOOKUP($C$3&amp;"_"&amp;$A12,ALL_MULTIVARIATE!$A:$J,MATCH('3| Multivariate'!B$7,ALL_MULTIVARIATE!$A$1:$J$1,0),FALSE),"")</f>
        <v>WGDP_M3Q_L4Q</v>
      </c>
      <c r="C12" s="17">
        <f>IFERROR(VLOOKUP($C$3&amp;"_"&amp;$A12,ALL_MULTIVARIATE!$A:$J,MATCH('3| Multivariate'!C$7,ALL_MULTIVARIATE!$A$1:$J$1,0),FALSE),"")</f>
        <v>-0.23449583870319601</v>
      </c>
      <c r="D12" s="17">
        <f>IFERROR(VLOOKUP($C$3&amp;"_"&amp;$A12,ALL_MULTIVARIATE!$A:$J,MATCH('3| Multivariate'!D$7,ALL_MULTIVARIATE!$A$1:$J$1,0),FALSE),"")</f>
        <v>0.212290906792685</v>
      </c>
      <c r="E12" s="10">
        <f>IFERROR(VLOOKUP($C$3&amp;"_"&amp;$A12,ALL_MULTIVARIATE!$A:$J,MATCH('3| Multivariate'!E$7,ALL_MULTIVARIATE!$A$1:$J$1,0),FALSE),"")</f>
        <v>5.4988298369115701E-2</v>
      </c>
      <c r="F12" t="str">
        <f>IFERROR(VLOOKUP($C$3&amp;"_"&amp;$A12,ALL_MULTIVARIATE!$A:$J,MATCH('3| Multivariate'!F$7,ALL_MULTIVARIATE!$A$1:$J$1,0),FALSE),"")</f>
        <v>WGDP</v>
      </c>
      <c r="G12">
        <f>IFERROR(VLOOKUP($C$3&amp;"_"&amp;$A12,ALL_MULTIVARIATE!$A:$J,MATCH('3| Multivariate'!G$7,ALL_MULTIVARIATE!$A$1:$J$1,0),FALSE),"")</f>
        <v>-1</v>
      </c>
      <c r="H12">
        <f>IFERROR(VLOOKUP($C$3&amp;"_"&amp;$A12,ALL_MULTIVARIATE!$A:$J,MATCH('3| Multivariate'!H$7,ALL_MULTIVARIATE!$A$1:$J$1,0),FALSE),"")</f>
        <v>1</v>
      </c>
      <c r="I12">
        <f>IFERROR(VLOOKUP($C$3&amp;"_"&amp;$A12,ALL_MULTIVARIATE!$A:$J,MATCH('3| Multivariate'!I$7,ALL_MULTIVARIATE!$A$1:$J$1,0),FALSE),"")</f>
        <v>28</v>
      </c>
      <c r="J12">
        <f>IFERROR(VLOOKUP($C$3&amp;"_"&amp;$A12,ALL_MULTIVARIATE!$A:$J,MATCH('3| Multivariate'!J$7,ALL_MULTIVARIATE!$A$1:$J$1,0),FALSE),"")</f>
        <v>0</v>
      </c>
    </row>
    <row r="13" spans="1:13" x14ac:dyDescent="0.25">
      <c r="A13" s="20">
        <v>6</v>
      </c>
      <c r="B13" t="str">
        <f>IFERROR(VLOOKUP($C$3&amp;"_"&amp;$A13,ALL_MULTIVARIATE!$A:$J,MATCH('3| Multivariate'!B$7,ALL_MULTIVARIATE!$A$1:$J$1,0),FALSE),"")</f>
        <v>WGDP_M3Q_L3Q</v>
      </c>
      <c r="C13" s="17">
        <f>IFERROR(VLOOKUP($C$3&amp;"_"&amp;$A13,ALL_MULTIVARIATE!$A:$J,MATCH('3| Multivariate'!C$7,ALL_MULTIVARIATE!$A$1:$J$1,0),FALSE),"")</f>
        <v>-0.277929139293558</v>
      </c>
      <c r="D13" s="17">
        <f>IFERROR(VLOOKUP($C$3&amp;"_"&amp;$A13,ALL_MULTIVARIATE!$A:$J,MATCH('3| Multivariate'!D$7,ALL_MULTIVARIATE!$A$1:$J$1,0),FALSE),"")</f>
        <v>0.136995253663519</v>
      </c>
      <c r="E13" s="10">
        <f>IFERROR(VLOOKUP($C$3&amp;"_"&amp;$A13,ALL_MULTIVARIATE!$A:$J,MATCH('3| Multivariate'!E$7,ALL_MULTIVARIATE!$A$1:$J$1,0),FALSE),"")</f>
        <v>7.7244606468458502E-2</v>
      </c>
      <c r="F13" t="str">
        <f>IFERROR(VLOOKUP($C$3&amp;"_"&amp;$A13,ALL_MULTIVARIATE!$A:$J,MATCH('3| Multivariate'!F$7,ALL_MULTIVARIATE!$A$1:$J$1,0),FALSE),"")</f>
        <v>WGDP</v>
      </c>
      <c r="G13">
        <f>IFERROR(VLOOKUP($C$3&amp;"_"&amp;$A13,ALL_MULTIVARIATE!$A:$J,MATCH('3| Multivariate'!G$7,ALL_MULTIVARIATE!$A$1:$J$1,0),FALSE),"")</f>
        <v>-1</v>
      </c>
      <c r="H13">
        <f>IFERROR(VLOOKUP($C$3&amp;"_"&amp;$A13,ALL_MULTIVARIATE!$A:$J,MATCH('3| Multivariate'!H$7,ALL_MULTIVARIATE!$A$1:$J$1,0),FALSE),"")</f>
        <v>1</v>
      </c>
      <c r="I13">
        <f>IFERROR(VLOOKUP($C$3&amp;"_"&amp;$A13,ALL_MULTIVARIATE!$A:$J,MATCH('3| Multivariate'!I$7,ALL_MULTIVARIATE!$A$1:$J$1,0),FALSE),"")</f>
        <v>22</v>
      </c>
      <c r="J13">
        <f>IFERROR(VLOOKUP($C$3&amp;"_"&amp;$A13,ALL_MULTIVARIATE!$A:$J,MATCH('3| Multivariate'!J$7,ALL_MULTIVARIATE!$A$1:$J$1,0),FALSE),"")</f>
        <v>0</v>
      </c>
    </row>
    <row r="14" spans="1:13" x14ac:dyDescent="0.25">
      <c r="A14" s="20">
        <v>7</v>
      </c>
      <c r="B14" t="str">
        <f>IFERROR(VLOOKUP($C$3&amp;"_"&amp;$A14,ALL_MULTIVARIATE!$A:$J,MATCH('3| Multivariate'!B$7,ALL_MULTIVARIATE!$A$1:$J$1,0),FALSE),"")</f>
        <v>WGDP_M3Q_L2Q</v>
      </c>
      <c r="C14" s="17">
        <f>IFERROR(VLOOKUP($C$3&amp;"_"&amp;$A14,ALL_MULTIVARIATE!$A:$J,MATCH('3| Multivariate'!C$7,ALL_MULTIVARIATE!$A$1:$J$1,0),FALSE),"")</f>
        <v>-0.34340861011387003</v>
      </c>
      <c r="D14" s="17">
        <f>IFERROR(VLOOKUP($C$3&amp;"_"&amp;$A14,ALL_MULTIVARIATE!$A:$J,MATCH('3| Multivariate'!D$7,ALL_MULTIVARIATE!$A$1:$J$1,0),FALSE),"")</f>
        <v>6.3174702268482097E-2</v>
      </c>
      <c r="E14" s="10">
        <f>IFERROR(VLOOKUP($C$3&amp;"_"&amp;$A14,ALL_MULTIVARIATE!$A:$J,MATCH('3| Multivariate'!E$7,ALL_MULTIVARIATE!$A$1:$J$1,0),FALSE),"")</f>
        <v>0.11792947350034</v>
      </c>
      <c r="F14" t="str">
        <f>IFERROR(VLOOKUP($C$3&amp;"_"&amp;$A14,ALL_MULTIVARIATE!$A:$J,MATCH('3| Multivariate'!F$7,ALL_MULTIVARIATE!$A$1:$J$1,0),FALSE),"")</f>
        <v>WGDP</v>
      </c>
      <c r="G14">
        <f>IFERROR(VLOOKUP($C$3&amp;"_"&amp;$A14,ALL_MULTIVARIATE!$A:$J,MATCH('3| Multivariate'!G$7,ALL_MULTIVARIATE!$A$1:$J$1,0),FALSE),"")</f>
        <v>-1</v>
      </c>
      <c r="H14">
        <f>IFERROR(VLOOKUP($C$3&amp;"_"&amp;$A14,ALL_MULTIVARIATE!$A:$J,MATCH('3| Multivariate'!H$7,ALL_MULTIVARIATE!$A$1:$J$1,0),FALSE),"")</f>
        <v>1</v>
      </c>
      <c r="I14">
        <f>IFERROR(VLOOKUP($C$3&amp;"_"&amp;$A14,ALL_MULTIVARIATE!$A:$J,MATCH('3| Multivariate'!I$7,ALL_MULTIVARIATE!$A$1:$J$1,0),FALSE),"")</f>
        <v>18</v>
      </c>
      <c r="J14">
        <f>IFERROR(VLOOKUP($C$3&amp;"_"&amp;$A14,ALL_MULTIVARIATE!$A:$J,MATCH('3| Multivariate'!J$7,ALL_MULTIVARIATE!$A$1:$J$1,0),FALSE),"")</f>
        <v>0</v>
      </c>
    </row>
    <row r="15" spans="1:13" x14ac:dyDescent="0.25">
      <c r="A15" s="20">
        <v>8</v>
      </c>
      <c r="B15" t="str">
        <f>IFERROR(VLOOKUP($C$3&amp;"_"&amp;$A15,ALL_MULTIVARIATE!$A:$J,MATCH('3| Multivariate'!B$7,ALL_MULTIVARIATE!$A$1:$J$1,0),FALSE),"")</f>
        <v>WGDP_M3Q_L1Q</v>
      </c>
      <c r="C15" s="17">
        <f>IFERROR(VLOOKUP($C$3&amp;"_"&amp;$A15,ALL_MULTIVARIATE!$A:$J,MATCH('3| Multivariate'!C$7,ALL_MULTIVARIATE!$A$1:$J$1,0),FALSE),"")</f>
        <v>-0.40011787545979199</v>
      </c>
      <c r="D15" s="17">
        <f>IFERROR(VLOOKUP($C$3&amp;"_"&amp;$A15,ALL_MULTIVARIATE!$A:$J,MATCH('3| Multivariate'!D$7,ALL_MULTIVARIATE!$A$1:$J$1,0),FALSE),"")</f>
        <v>2.84619642780298E-2</v>
      </c>
      <c r="E15" s="10">
        <f>IFERROR(VLOOKUP($C$3&amp;"_"&amp;$A15,ALL_MULTIVARIATE!$A:$J,MATCH('3| Multivariate'!E$7,ALL_MULTIVARIATE!$A$1:$J$1,0),FALSE),"")</f>
        <v>0.16009431426245799</v>
      </c>
      <c r="F15" t="str">
        <f>IFERROR(VLOOKUP($C$3&amp;"_"&amp;$A15,ALL_MULTIVARIATE!$A:$J,MATCH('3| Multivariate'!F$7,ALL_MULTIVARIATE!$A$1:$J$1,0),FALSE),"")</f>
        <v>WGDP</v>
      </c>
      <c r="G15">
        <f>IFERROR(VLOOKUP($C$3&amp;"_"&amp;$A15,ALL_MULTIVARIATE!$A:$J,MATCH('3| Multivariate'!G$7,ALL_MULTIVARIATE!$A$1:$J$1,0),FALSE),"")</f>
        <v>-1</v>
      </c>
      <c r="H15">
        <f>IFERROR(VLOOKUP($C$3&amp;"_"&amp;$A15,ALL_MULTIVARIATE!$A:$J,MATCH('3| Multivariate'!H$7,ALL_MULTIVARIATE!$A$1:$J$1,0),FALSE),"")</f>
        <v>1</v>
      </c>
      <c r="I15">
        <f>IFERROR(VLOOKUP($C$3&amp;"_"&amp;$A15,ALL_MULTIVARIATE!$A:$J,MATCH('3| Multivariate'!I$7,ALL_MULTIVARIATE!$A$1:$J$1,0),FALSE),"")</f>
        <v>11</v>
      </c>
      <c r="J15">
        <f>IFERROR(VLOOKUP($C$3&amp;"_"&amp;$A15,ALL_MULTIVARIATE!$A:$J,MATCH('3| Multivariate'!J$7,ALL_MULTIVARIATE!$A$1:$J$1,0),FALSE),"")</f>
        <v>0</v>
      </c>
    </row>
    <row r="16" spans="1:13" x14ac:dyDescent="0.25">
      <c r="A16" s="20">
        <v>9</v>
      </c>
      <c r="B16" t="str">
        <f>IFERROR(VLOOKUP($C$3&amp;"_"&amp;$A16,ALL_MULTIVARIATE!$A:$J,MATCH('3| Multivariate'!B$7,ALL_MULTIVARIATE!$A$1:$J$1,0),FALSE),"")</f>
        <v>WGDP_M2Q_L4Q</v>
      </c>
      <c r="C16" s="17">
        <f>IFERROR(VLOOKUP($C$3&amp;"_"&amp;$A16,ALL_MULTIVARIATE!$A:$J,MATCH('3| Multivariate'!C$7,ALL_MULTIVARIATE!$A$1:$J$1,0),FALSE),"")</f>
        <v>-0.24092890614437101</v>
      </c>
      <c r="D16" s="17">
        <f>IFERROR(VLOOKUP($C$3&amp;"_"&amp;$A16,ALL_MULTIVARIATE!$A:$J,MATCH('3| Multivariate'!D$7,ALL_MULTIVARIATE!$A$1:$J$1,0),FALSE),"")</f>
        <v>0.199653113652177</v>
      </c>
      <c r="E16" s="10">
        <f>IFERROR(VLOOKUP($C$3&amp;"_"&amp;$A16,ALL_MULTIVARIATE!$A:$J,MATCH('3| Multivariate'!E$7,ALL_MULTIVARIATE!$A$1:$J$1,0),FALSE),"")</f>
        <v>5.8046737815922997E-2</v>
      </c>
      <c r="F16" t="str">
        <f>IFERROR(VLOOKUP($C$3&amp;"_"&amp;$A16,ALL_MULTIVARIATE!$A:$J,MATCH('3| Multivariate'!F$7,ALL_MULTIVARIATE!$A$1:$J$1,0),FALSE),"")</f>
        <v>WGDP</v>
      </c>
      <c r="G16">
        <f>IFERROR(VLOOKUP($C$3&amp;"_"&amp;$A16,ALL_MULTIVARIATE!$A:$J,MATCH('3| Multivariate'!G$7,ALL_MULTIVARIATE!$A$1:$J$1,0),FALSE),"")</f>
        <v>-1</v>
      </c>
      <c r="H16">
        <f>IFERROR(VLOOKUP($C$3&amp;"_"&amp;$A16,ALL_MULTIVARIATE!$A:$J,MATCH('3| Multivariate'!H$7,ALL_MULTIVARIATE!$A$1:$J$1,0),FALSE),"")</f>
        <v>1</v>
      </c>
      <c r="I16">
        <f>IFERROR(VLOOKUP($C$3&amp;"_"&amp;$A16,ALL_MULTIVARIATE!$A:$J,MATCH('3| Multivariate'!I$7,ALL_MULTIVARIATE!$A$1:$J$1,0),FALSE),"")</f>
        <v>27</v>
      </c>
      <c r="J16">
        <f>IFERROR(VLOOKUP($C$3&amp;"_"&amp;$A16,ALL_MULTIVARIATE!$A:$J,MATCH('3| Multivariate'!J$7,ALL_MULTIVARIATE!$A$1:$J$1,0),FALSE),"")</f>
        <v>0</v>
      </c>
    </row>
    <row r="17" spans="1:10" x14ac:dyDescent="0.25">
      <c r="A17" s="20">
        <v>10</v>
      </c>
      <c r="B17" t="str">
        <f>IFERROR(VLOOKUP($C$3&amp;"_"&amp;$A17,ALL_MULTIVARIATE!$A:$J,MATCH('3| Multivariate'!B$7,ALL_MULTIVARIATE!$A$1:$J$1,0),FALSE),"")</f>
        <v>WGDP_M2Q_L3Q</v>
      </c>
      <c r="C17" s="17">
        <f>IFERROR(VLOOKUP($C$3&amp;"_"&amp;$A17,ALL_MULTIVARIATE!$A:$J,MATCH('3| Multivariate'!C$7,ALL_MULTIVARIATE!$A$1:$J$1,0),FALSE),"")</f>
        <v>-0.305302094985689</v>
      </c>
      <c r="D17" s="17">
        <f>IFERROR(VLOOKUP($C$3&amp;"_"&amp;$A17,ALL_MULTIVARIATE!$A:$J,MATCH('3| Multivariate'!D$7,ALL_MULTIVARIATE!$A$1:$J$1,0),FALSE),"")</f>
        <v>0.100881985060888</v>
      </c>
      <c r="E17" s="10">
        <f>IFERROR(VLOOKUP($C$3&amp;"_"&amp;$A17,ALL_MULTIVARIATE!$A:$J,MATCH('3| Multivariate'!E$7,ALL_MULTIVARIATE!$A$1:$J$1,0),FALSE),"")</f>
        <v>9.3209369202650799E-2</v>
      </c>
      <c r="F17" t="str">
        <f>IFERROR(VLOOKUP($C$3&amp;"_"&amp;$A17,ALL_MULTIVARIATE!$A:$J,MATCH('3| Multivariate'!F$7,ALL_MULTIVARIATE!$A$1:$J$1,0),FALSE),"")</f>
        <v>WGDP</v>
      </c>
      <c r="G17">
        <f>IFERROR(VLOOKUP($C$3&amp;"_"&amp;$A17,ALL_MULTIVARIATE!$A:$J,MATCH('3| Multivariate'!G$7,ALL_MULTIVARIATE!$A$1:$J$1,0),FALSE),"")</f>
        <v>-1</v>
      </c>
      <c r="H17">
        <f>IFERROR(VLOOKUP($C$3&amp;"_"&amp;$A17,ALL_MULTIVARIATE!$A:$J,MATCH('3| Multivariate'!H$7,ALL_MULTIVARIATE!$A$1:$J$1,0),FALSE),"")</f>
        <v>1</v>
      </c>
      <c r="I17">
        <f>IFERROR(VLOOKUP($C$3&amp;"_"&amp;$A17,ALL_MULTIVARIATE!$A:$J,MATCH('3| Multivariate'!I$7,ALL_MULTIVARIATE!$A$1:$J$1,0),FALSE),"")</f>
        <v>20</v>
      </c>
      <c r="J17">
        <f>IFERROR(VLOOKUP($C$3&amp;"_"&amp;$A17,ALL_MULTIVARIATE!$A:$J,MATCH('3| Multivariate'!J$7,ALL_MULTIVARIATE!$A$1:$J$1,0),FALSE),"")</f>
        <v>0</v>
      </c>
    </row>
    <row r="18" spans="1:10" x14ac:dyDescent="0.25">
      <c r="A18" s="20">
        <v>11</v>
      </c>
      <c r="B18" t="str">
        <f>IFERROR(VLOOKUP($C$3&amp;"_"&amp;$A18,ALL_MULTIVARIATE!$A:$J,MATCH('3| Multivariate'!B$7,ALL_MULTIVARIATE!$A$1:$J$1,0),FALSE),"")</f>
        <v>WGDP_M2Q_L2Q</v>
      </c>
      <c r="C18" s="17">
        <f>IFERROR(VLOOKUP($C$3&amp;"_"&amp;$A18,ALL_MULTIVARIATE!$A:$J,MATCH('3| Multivariate'!C$7,ALL_MULTIVARIATE!$A$1:$J$1,0),FALSE),"")</f>
        <v>-0.381072614128451</v>
      </c>
      <c r="D18" s="17">
        <f>IFERROR(VLOOKUP($C$3&amp;"_"&amp;$A18,ALL_MULTIVARIATE!$A:$J,MATCH('3| Multivariate'!D$7,ALL_MULTIVARIATE!$A$1:$J$1,0),FALSE),"")</f>
        <v>3.7740571167639299E-2</v>
      </c>
      <c r="E18" s="10">
        <f>IFERROR(VLOOKUP($C$3&amp;"_"&amp;$A18,ALL_MULTIVARIATE!$A:$J,MATCH('3| Multivariate'!E$7,ALL_MULTIVARIATE!$A$1:$J$1,0),FALSE),"")</f>
        <v>0.14521633723869101</v>
      </c>
      <c r="F18" t="str">
        <f>IFERROR(VLOOKUP($C$3&amp;"_"&amp;$A18,ALL_MULTIVARIATE!$A:$J,MATCH('3| Multivariate'!F$7,ALL_MULTIVARIATE!$A$1:$J$1,0),FALSE),"")</f>
        <v>WGDP</v>
      </c>
      <c r="G18">
        <f>IFERROR(VLOOKUP($C$3&amp;"_"&amp;$A18,ALL_MULTIVARIATE!$A:$J,MATCH('3| Multivariate'!G$7,ALL_MULTIVARIATE!$A$1:$J$1,0),FALSE),"")</f>
        <v>-1</v>
      </c>
      <c r="H18">
        <f>IFERROR(VLOOKUP($C$3&amp;"_"&amp;$A18,ALL_MULTIVARIATE!$A:$J,MATCH('3| Multivariate'!H$7,ALL_MULTIVARIATE!$A$1:$J$1,0),FALSE),"")</f>
        <v>1</v>
      </c>
      <c r="I18">
        <f>IFERROR(VLOOKUP($C$3&amp;"_"&amp;$A18,ALL_MULTIVARIATE!$A:$J,MATCH('3| Multivariate'!I$7,ALL_MULTIVARIATE!$A$1:$J$1,0),FALSE),"")</f>
        <v>13</v>
      </c>
      <c r="J18">
        <f>IFERROR(VLOOKUP($C$3&amp;"_"&amp;$A18,ALL_MULTIVARIATE!$A:$J,MATCH('3| Multivariate'!J$7,ALL_MULTIVARIATE!$A$1:$J$1,0),FALSE),"")</f>
        <v>0</v>
      </c>
    </row>
    <row r="19" spans="1:10" x14ac:dyDescent="0.25">
      <c r="A19" s="20">
        <v>12</v>
      </c>
      <c r="B19" t="str">
        <f>IFERROR(VLOOKUP($C$3&amp;"_"&amp;$A19,ALL_MULTIVARIATE!$A:$J,MATCH('3| Multivariate'!B$7,ALL_MULTIVARIATE!$A$1:$J$1,0),FALSE),"")</f>
        <v>WGDP_M2Q_L1Q</v>
      </c>
      <c r="C19" s="17">
        <f>IFERROR(VLOOKUP($C$3&amp;"_"&amp;$A19,ALL_MULTIVARIATE!$A:$J,MATCH('3| Multivariate'!C$7,ALL_MULTIVARIATE!$A$1:$J$1,0),FALSE),"")</f>
        <v>-0.42337715482101901</v>
      </c>
      <c r="D19" s="17">
        <f>IFERROR(VLOOKUP($C$3&amp;"_"&amp;$A19,ALL_MULTIVARIATE!$A:$J,MATCH('3| Multivariate'!D$7,ALL_MULTIVARIATE!$A$1:$J$1,0),FALSE),"")</f>
        <v>1.9740244180152699E-2</v>
      </c>
      <c r="E19" s="10">
        <f>IFERROR(VLOOKUP($C$3&amp;"_"&amp;$A19,ALL_MULTIVARIATE!$A:$J,MATCH('3| Multivariate'!E$7,ALL_MULTIVARIATE!$A$1:$J$1,0),FALSE),"")</f>
        <v>0.17924821522434101</v>
      </c>
      <c r="F19" t="str">
        <f>IFERROR(VLOOKUP($C$3&amp;"_"&amp;$A19,ALL_MULTIVARIATE!$A:$J,MATCH('3| Multivariate'!F$7,ALL_MULTIVARIATE!$A$1:$J$1,0),FALSE),"")</f>
        <v>WGDP</v>
      </c>
      <c r="G19">
        <f>IFERROR(VLOOKUP($C$3&amp;"_"&amp;$A19,ALL_MULTIVARIATE!$A:$J,MATCH('3| Multivariate'!G$7,ALL_MULTIVARIATE!$A$1:$J$1,0),FALSE),"")</f>
        <v>-1</v>
      </c>
      <c r="H19">
        <f>IFERROR(VLOOKUP($C$3&amp;"_"&amp;$A19,ALL_MULTIVARIATE!$A:$J,MATCH('3| Multivariate'!H$7,ALL_MULTIVARIATE!$A$1:$J$1,0),FALSE),"")</f>
        <v>1</v>
      </c>
      <c r="I19">
        <f>IFERROR(VLOOKUP($C$3&amp;"_"&amp;$A19,ALL_MULTIVARIATE!$A:$J,MATCH('3| Multivariate'!I$7,ALL_MULTIVARIATE!$A$1:$J$1,0),FALSE),"")</f>
        <v>4</v>
      </c>
      <c r="J19">
        <f>IFERROR(VLOOKUP($C$3&amp;"_"&amp;$A19,ALL_MULTIVARIATE!$A:$J,MATCH('3| Multivariate'!J$7,ALL_MULTIVARIATE!$A$1:$J$1,0),FALSE),"")</f>
        <v>0</v>
      </c>
    </row>
    <row r="20" spans="1:10" x14ac:dyDescent="0.25">
      <c r="A20" s="20">
        <v>13</v>
      </c>
      <c r="B20" t="str">
        <f>IFERROR(VLOOKUP($C$3&amp;"_"&amp;$A20,ALL_MULTIVARIATE!$A:$J,MATCH('3| Multivariate'!B$7,ALL_MULTIVARIATE!$A$1:$J$1,0),FALSE),"")</f>
        <v>WGDP_M1Q_L4Q</v>
      </c>
      <c r="C20" s="17">
        <f>IFERROR(VLOOKUP($C$3&amp;"_"&amp;$A20,ALL_MULTIVARIATE!$A:$J,MATCH('3| Multivariate'!C$7,ALL_MULTIVARIATE!$A$1:$J$1,0),FALSE),"")</f>
        <v>-0.26198750880715699</v>
      </c>
      <c r="D20" s="17">
        <f>IFERROR(VLOOKUP($C$3&amp;"_"&amp;$A20,ALL_MULTIVARIATE!$A:$J,MATCH('3| Multivariate'!D$7,ALL_MULTIVARIATE!$A$1:$J$1,0),FALSE),"")</f>
        <v>0.16194532957195601</v>
      </c>
      <c r="E20" s="10">
        <f>IFERROR(VLOOKUP($C$3&amp;"_"&amp;$A20,ALL_MULTIVARIATE!$A:$J,MATCH('3| Multivariate'!E$7,ALL_MULTIVARIATE!$A$1:$J$1,0),FALSE),"")</f>
        <v>6.8637454770980294E-2</v>
      </c>
      <c r="F20" t="str">
        <f>IFERROR(VLOOKUP($C$3&amp;"_"&amp;$A20,ALL_MULTIVARIATE!$A:$J,MATCH('3| Multivariate'!F$7,ALL_MULTIVARIATE!$A$1:$J$1,0),FALSE),"")</f>
        <v>WGDP</v>
      </c>
      <c r="G20">
        <f>IFERROR(VLOOKUP($C$3&amp;"_"&amp;$A20,ALL_MULTIVARIATE!$A:$J,MATCH('3| Multivariate'!G$7,ALL_MULTIVARIATE!$A$1:$J$1,0),FALSE),"")</f>
        <v>-1</v>
      </c>
      <c r="H20">
        <f>IFERROR(VLOOKUP($C$3&amp;"_"&amp;$A20,ALL_MULTIVARIATE!$A:$J,MATCH('3| Multivariate'!H$7,ALL_MULTIVARIATE!$A$1:$J$1,0),FALSE),"")</f>
        <v>1</v>
      </c>
      <c r="I20">
        <f>IFERROR(VLOOKUP($C$3&amp;"_"&amp;$A20,ALL_MULTIVARIATE!$A:$J,MATCH('3| Multivariate'!I$7,ALL_MULTIVARIATE!$A$1:$J$1,0),FALSE),"")</f>
        <v>24</v>
      </c>
      <c r="J20">
        <f>IFERROR(VLOOKUP($C$3&amp;"_"&amp;$A20,ALL_MULTIVARIATE!$A:$J,MATCH('3| Multivariate'!J$7,ALL_MULTIVARIATE!$A$1:$J$1,0),FALSE),"")</f>
        <v>0</v>
      </c>
    </row>
    <row r="21" spans="1:10" x14ac:dyDescent="0.25">
      <c r="A21" s="20">
        <v>14</v>
      </c>
      <c r="B21" t="str">
        <f>IFERROR(VLOOKUP($C$3&amp;"_"&amp;$A21,ALL_MULTIVARIATE!$A:$J,MATCH('3| Multivariate'!B$7,ALL_MULTIVARIATE!$A$1:$J$1,0),FALSE),"")</f>
        <v>WGDP_M1Q_L3Q</v>
      </c>
      <c r="C21" s="17">
        <f>IFERROR(VLOOKUP($C$3&amp;"_"&amp;$A21,ALL_MULTIVARIATE!$A:$J,MATCH('3| Multivariate'!C$7,ALL_MULTIVARIATE!$A$1:$J$1,0),FALSE),"")</f>
        <v>-0.34654602620215902</v>
      </c>
      <c r="D21" s="17">
        <f>IFERROR(VLOOKUP($C$3&amp;"_"&amp;$A21,ALL_MULTIVARIATE!$A:$J,MATCH('3| Multivariate'!D$7,ALL_MULTIVARIATE!$A$1:$J$1,0),FALSE),"")</f>
        <v>6.0646259860895502E-2</v>
      </c>
      <c r="E21" s="10">
        <f>IFERROR(VLOOKUP($C$3&amp;"_"&amp;$A21,ALL_MULTIVARIATE!$A:$J,MATCH('3| Multivariate'!E$7,ALL_MULTIVARIATE!$A$1:$J$1,0),FALSE),"")</f>
        <v>0.12009414827650799</v>
      </c>
      <c r="F21" t="str">
        <f>IFERROR(VLOOKUP($C$3&amp;"_"&amp;$A21,ALL_MULTIVARIATE!$A:$J,MATCH('3| Multivariate'!F$7,ALL_MULTIVARIATE!$A$1:$J$1,0),FALSE),"")</f>
        <v>WGDP</v>
      </c>
      <c r="G21">
        <f>IFERROR(VLOOKUP($C$3&amp;"_"&amp;$A21,ALL_MULTIVARIATE!$A:$J,MATCH('3| Multivariate'!G$7,ALL_MULTIVARIATE!$A$1:$J$1,0),FALSE),"")</f>
        <v>-1</v>
      </c>
      <c r="H21">
        <f>IFERROR(VLOOKUP($C$3&amp;"_"&amp;$A21,ALL_MULTIVARIATE!$A:$J,MATCH('3| Multivariate'!H$7,ALL_MULTIVARIATE!$A$1:$J$1,0),FALSE),"")</f>
        <v>1</v>
      </c>
      <c r="I21">
        <f>IFERROR(VLOOKUP($C$3&amp;"_"&amp;$A21,ALL_MULTIVARIATE!$A:$J,MATCH('3| Multivariate'!I$7,ALL_MULTIVARIATE!$A$1:$J$1,0),FALSE),"")</f>
        <v>17</v>
      </c>
      <c r="J21">
        <f>IFERROR(VLOOKUP($C$3&amp;"_"&amp;$A21,ALL_MULTIVARIATE!$A:$J,MATCH('3| Multivariate'!J$7,ALL_MULTIVARIATE!$A$1:$J$1,0),FALSE),"")</f>
        <v>0</v>
      </c>
    </row>
    <row r="22" spans="1:10" x14ac:dyDescent="0.25">
      <c r="A22" s="20">
        <v>15</v>
      </c>
      <c r="B22" t="str">
        <f>IFERROR(VLOOKUP($C$3&amp;"_"&amp;$A22,ALL_MULTIVARIATE!$A:$J,MATCH('3| Multivariate'!B$7,ALL_MULTIVARIATE!$A$1:$J$1,0),FALSE),"")</f>
        <v>WGDP_M1Q_L2Q</v>
      </c>
      <c r="C22" s="17">
        <f>IFERROR(VLOOKUP($C$3&amp;"_"&amp;$A22,ALL_MULTIVARIATE!$A:$J,MATCH('3| Multivariate'!C$7,ALL_MULTIVARIATE!$A$1:$J$1,0),FALSE),"")</f>
        <v>-0.41306170342734</v>
      </c>
      <c r="D22" s="17">
        <f>IFERROR(VLOOKUP($C$3&amp;"_"&amp;$A22,ALL_MULTIVARIATE!$A:$J,MATCH('3| Multivariate'!D$7,ALL_MULTIVARIATE!$A$1:$J$1,0),FALSE),"")</f>
        <v>2.3287665926150499E-2</v>
      </c>
      <c r="E22" s="10">
        <f>IFERROR(VLOOKUP($C$3&amp;"_"&amp;$A22,ALL_MULTIVARIATE!$A:$J,MATCH('3| Multivariate'!E$7,ALL_MULTIVARIATE!$A$1:$J$1,0),FALSE),"")</f>
        <v>0.170619970838296</v>
      </c>
      <c r="F22" t="str">
        <f>IFERROR(VLOOKUP($C$3&amp;"_"&amp;$A22,ALL_MULTIVARIATE!$A:$J,MATCH('3| Multivariate'!F$7,ALL_MULTIVARIATE!$A$1:$J$1,0),FALSE),"")</f>
        <v>WGDP</v>
      </c>
      <c r="G22">
        <f>IFERROR(VLOOKUP($C$3&amp;"_"&amp;$A22,ALL_MULTIVARIATE!$A:$J,MATCH('3| Multivariate'!G$7,ALL_MULTIVARIATE!$A$1:$J$1,0),FALSE),"")</f>
        <v>-1</v>
      </c>
      <c r="H22">
        <f>IFERROR(VLOOKUP($C$3&amp;"_"&amp;$A22,ALL_MULTIVARIATE!$A:$J,MATCH('3| Multivariate'!H$7,ALL_MULTIVARIATE!$A$1:$J$1,0),FALSE),"")</f>
        <v>1</v>
      </c>
      <c r="I22">
        <f>IFERROR(VLOOKUP($C$3&amp;"_"&amp;$A22,ALL_MULTIVARIATE!$A:$J,MATCH('3| Multivariate'!I$7,ALL_MULTIVARIATE!$A$1:$J$1,0),FALSE),"")</f>
        <v>8</v>
      </c>
      <c r="J22">
        <f>IFERROR(VLOOKUP($C$3&amp;"_"&amp;$A22,ALL_MULTIVARIATE!$A:$J,MATCH('3| Multivariate'!J$7,ALL_MULTIVARIATE!$A$1:$J$1,0),FALSE),"")</f>
        <v>0</v>
      </c>
    </row>
    <row r="23" spans="1:10" x14ac:dyDescent="0.25">
      <c r="A23" s="20">
        <v>16</v>
      </c>
      <c r="B23" t="str">
        <f>IFERROR(VLOOKUP($C$3&amp;"_"&amp;$A23,ALL_MULTIVARIATE!$A:$J,MATCH('3| Multivariate'!B$7,ALL_MULTIVARIATE!$A$1:$J$1,0),FALSE),"")</f>
        <v>WGDP_M1Q_L1Q</v>
      </c>
      <c r="C23" s="17">
        <f>IFERROR(VLOOKUP($C$3&amp;"_"&amp;$A23,ALL_MULTIVARIATE!$A:$J,MATCH('3| Multivariate'!C$7,ALL_MULTIVARIATE!$A$1:$J$1,0),FALSE),"")</f>
        <v>-0.43099380826629202</v>
      </c>
      <c r="D23" s="17">
        <f>IFERROR(VLOOKUP($C$3&amp;"_"&amp;$A23,ALL_MULTIVARIATE!$A:$J,MATCH('3| Multivariate'!D$7,ALL_MULTIVARIATE!$A$1:$J$1,0),FALSE),"")</f>
        <v>1.7417616552502999E-2</v>
      </c>
      <c r="E23" s="10">
        <f>IFERROR(VLOOKUP($C$3&amp;"_"&amp;$A23,ALL_MULTIVARIATE!$A:$J,MATCH('3| Multivariate'!E$7,ALL_MULTIVARIATE!$A$1:$J$1,0),FALSE),"")</f>
        <v>0.185755662763881</v>
      </c>
      <c r="F23" t="str">
        <f>IFERROR(VLOOKUP($C$3&amp;"_"&amp;$A23,ALL_MULTIVARIATE!$A:$J,MATCH('3| Multivariate'!F$7,ALL_MULTIVARIATE!$A$1:$J$1,0),FALSE),"")</f>
        <v>WGDP</v>
      </c>
      <c r="G23">
        <f>IFERROR(VLOOKUP($C$3&amp;"_"&amp;$A23,ALL_MULTIVARIATE!$A:$J,MATCH('3| Multivariate'!G$7,ALL_MULTIVARIATE!$A$1:$J$1,0),FALSE),"")</f>
        <v>-1</v>
      </c>
      <c r="H23">
        <f>IFERROR(VLOOKUP($C$3&amp;"_"&amp;$A23,ALL_MULTIVARIATE!$A:$J,MATCH('3| Multivariate'!H$7,ALL_MULTIVARIATE!$A$1:$J$1,0),FALSE),"")</f>
        <v>1</v>
      </c>
      <c r="I23">
        <f>IFERROR(VLOOKUP($C$3&amp;"_"&amp;$A23,ALL_MULTIVARIATE!$A:$J,MATCH('3| Multivariate'!I$7,ALL_MULTIVARIATE!$A$1:$J$1,0),FALSE),"")</f>
        <v>1</v>
      </c>
      <c r="J23">
        <f>IFERROR(VLOOKUP($C$3&amp;"_"&amp;$A23,ALL_MULTIVARIATE!$A:$J,MATCH('3| Multivariate'!J$7,ALL_MULTIVARIATE!$A$1:$J$1,0),FALSE),"")</f>
        <v>1</v>
      </c>
    </row>
    <row r="24" spans="1:10" x14ac:dyDescent="0.25">
      <c r="A24" s="20">
        <v>17</v>
      </c>
      <c r="B24" t="str">
        <f>IFERROR(VLOOKUP($C$3&amp;"_"&amp;$A24,ALL_MULTIVARIATE!$A:$J,MATCH('3| Multivariate'!B$7,ALL_MULTIVARIATE!$A$1:$J$1,0),FALSE),"")</f>
        <v>GDP_M4Q_L4Q</v>
      </c>
      <c r="C24" s="17">
        <f>IFERROR(VLOOKUP($C$3&amp;"_"&amp;$A24,ALL_MULTIVARIATE!$A:$J,MATCH('3| Multivariate'!C$7,ALL_MULTIVARIATE!$A$1:$J$1,0),FALSE),"")</f>
        <v>-0.275138191793111</v>
      </c>
      <c r="D24" s="17">
        <f>IFERROR(VLOOKUP($C$3&amp;"_"&amp;$A24,ALL_MULTIVARIATE!$A:$J,MATCH('3| Multivariate'!D$7,ALL_MULTIVARIATE!$A$1:$J$1,0),FALSE),"")</f>
        <v>0.14114723743934501</v>
      </c>
      <c r="E24" s="10">
        <f>IFERROR(VLOOKUP($C$3&amp;"_"&amp;$A24,ALL_MULTIVARIATE!$A:$J,MATCH('3| Multivariate'!E$7,ALL_MULTIVARIATE!$A$1:$J$1,0),FALSE),"")</f>
        <v>7.5701024583182799E-2</v>
      </c>
      <c r="F24" t="str">
        <f>IFERROR(VLOOKUP($C$3&amp;"_"&amp;$A24,ALL_MULTIVARIATE!$A:$J,MATCH('3| Multivariate'!F$7,ALL_MULTIVARIATE!$A$1:$J$1,0),FALSE),"")</f>
        <v>GDP</v>
      </c>
      <c r="G24">
        <f>IFERROR(VLOOKUP($C$3&amp;"_"&amp;$A24,ALL_MULTIVARIATE!$A:$J,MATCH('3| Multivariate'!G$7,ALL_MULTIVARIATE!$A$1:$J$1,0),FALSE),"")</f>
        <v>-1</v>
      </c>
      <c r="H24">
        <f>IFERROR(VLOOKUP($C$3&amp;"_"&amp;$A24,ALL_MULTIVARIATE!$A:$J,MATCH('3| Multivariate'!H$7,ALL_MULTIVARIATE!$A$1:$J$1,0),FALSE),"")</f>
        <v>1</v>
      </c>
      <c r="I24">
        <f>IFERROR(VLOOKUP($C$3&amp;"_"&amp;$A24,ALL_MULTIVARIATE!$A:$J,MATCH('3| Multivariate'!I$7,ALL_MULTIVARIATE!$A$1:$J$1,0),FALSE),"")</f>
        <v>12</v>
      </c>
      <c r="J24">
        <f>IFERROR(VLOOKUP($C$3&amp;"_"&amp;$A24,ALL_MULTIVARIATE!$A:$J,MATCH('3| Multivariate'!J$7,ALL_MULTIVARIATE!$A$1:$J$1,0),FALSE),"")</f>
        <v>0</v>
      </c>
    </row>
    <row r="25" spans="1:10" x14ac:dyDescent="0.25">
      <c r="A25" s="20">
        <v>18</v>
      </c>
      <c r="B25" t="str">
        <f>IFERROR(VLOOKUP($C$3&amp;"_"&amp;$A25,ALL_MULTIVARIATE!$A:$J,MATCH('3| Multivariate'!B$7,ALL_MULTIVARIATE!$A$1:$J$1,0),FALSE),"")</f>
        <v>GDP_M4Q_L3Q</v>
      </c>
      <c r="C25" s="17">
        <f>IFERROR(VLOOKUP($C$3&amp;"_"&amp;$A25,ALL_MULTIVARIATE!$A:$J,MATCH('3| Multivariate'!C$7,ALL_MULTIVARIATE!$A$1:$J$1,0),FALSE),"")</f>
        <v>-0.249432252915849</v>
      </c>
      <c r="D25" s="17">
        <f>IFERROR(VLOOKUP($C$3&amp;"_"&amp;$A25,ALL_MULTIVARIATE!$A:$J,MATCH('3| Multivariate'!D$7,ALL_MULTIVARIATE!$A$1:$J$1,0),FALSE),"")</f>
        <v>0.18375916614437601</v>
      </c>
      <c r="E25" s="10">
        <f>IFERROR(VLOOKUP($C$3&amp;"_"&amp;$A25,ALL_MULTIVARIATE!$A:$J,MATCH('3| Multivariate'!E$7,ALL_MULTIVARIATE!$A$1:$J$1,0),FALSE),"")</f>
        <v>6.2216448794676103E-2</v>
      </c>
      <c r="F25" t="str">
        <f>IFERROR(VLOOKUP($C$3&amp;"_"&amp;$A25,ALL_MULTIVARIATE!$A:$J,MATCH('3| Multivariate'!F$7,ALL_MULTIVARIATE!$A$1:$J$1,0),FALSE),"")</f>
        <v>GDP</v>
      </c>
      <c r="G25">
        <f>IFERROR(VLOOKUP($C$3&amp;"_"&amp;$A25,ALL_MULTIVARIATE!$A:$J,MATCH('3| Multivariate'!G$7,ALL_MULTIVARIATE!$A$1:$J$1,0),FALSE),"")</f>
        <v>-1</v>
      </c>
      <c r="H25">
        <f>IFERROR(VLOOKUP($C$3&amp;"_"&amp;$A25,ALL_MULTIVARIATE!$A:$J,MATCH('3| Multivariate'!H$7,ALL_MULTIVARIATE!$A$1:$J$1,0),FALSE),"")</f>
        <v>1</v>
      </c>
      <c r="I25">
        <f>IFERROR(VLOOKUP($C$3&amp;"_"&amp;$A25,ALL_MULTIVARIATE!$A:$J,MATCH('3| Multivariate'!I$7,ALL_MULTIVARIATE!$A$1:$J$1,0),FALSE),"")</f>
        <v>14</v>
      </c>
      <c r="J25">
        <f>IFERROR(VLOOKUP($C$3&amp;"_"&amp;$A25,ALL_MULTIVARIATE!$A:$J,MATCH('3| Multivariate'!J$7,ALL_MULTIVARIATE!$A$1:$J$1,0),FALSE),"")</f>
        <v>0</v>
      </c>
    </row>
    <row r="26" spans="1:10" x14ac:dyDescent="0.25">
      <c r="A26" s="20">
        <v>19</v>
      </c>
      <c r="B26" t="str">
        <f>IFERROR(VLOOKUP($C$3&amp;"_"&amp;$A26,ALL_MULTIVARIATE!$A:$J,MATCH('3| Multivariate'!B$7,ALL_MULTIVARIATE!$A$1:$J$1,0),FALSE),"")</f>
        <v>GDP_M4Q_L2Q</v>
      </c>
      <c r="C26" s="17">
        <f>IFERROR(VLOOKUP($C$3&amp;"_"&amp;$A26,ALL_MULTIVARIATE!$A:$J,MATCH('3| Multivariate'!C$7,ALL_MULTIVARIATE!$A$1:$J$1,0),FALSE),"")</f>
        <v>-0.31306902223660499</v>
      </c>
      <c r="D26" s="17">
        <f>IFERROR(VLOOKUP($C$3&amp;"_"&amp;$A26,ALL_MULTIVARIATE!$A:$J,MATCH('3| Multivariate'!D$7,ALL_MULTIVARIATE!$A$1:$J$1,0),FALSE),"")</f>
        <v>9.2078518667316006E-2</v>
      </c>
      <c r="E26" s="10">
        <f>IFERROR(VLOOKUP($C$3&amp;"_"&amp;$A26,ALL_MULTIVARIATE!$A:$J,MATCH('3| Multivariate'!E$7,ALL_MULTIVARIATE!$A$1:$J$1,0),FALSE),"")</f>
        <v>9.80122126841841E-2</v>
      </c>
      <c r="F26" t="str">
        <f>IFERROR(VLOOKUP($C$3&amp;"_"&amp;$A26,ALL_MULTIVARIATE!$A:$J,MATCH('3| Multivariate'!F$7,ALL_MULTIVARIATE!$A$1:$J$1,0),FALSE),"")</f>
        <v>GDP</v>
      </c>
      <c r="G26">
        <f>IFERROR(VLOOKUP($C$3&amp;"_"&amp;$A26,ALL_MULTIVARIATE!$A:$J,MATCH('3| Multivariate'!G$7,ALL_MULTIVARIATE!$A$1:$J$1,0),FALSE),"")</f>
        <v>-1</v>
      </c>
      <c r="H26">
        <f>IFERROR(VLOOKUP($C$3&amp;"_"&amp;$A26,ALL_MULTIVARIATE!$A:$J,MATCH('3| Multivariate'!H$7,ALL_MULTIVARIATE!$A$1:$J$1,0),FALSE),"")</f>
        <v>1</v>
      </c>
      <c r="I26">
        <f>IFERROR(VLOOKUP($C$3&amp;"_"&amp;$A26,ALL_MULTIVARIATE!$A:$J,MATCH('3| Multivariate'!I$7,ALL_MULTIVARIATE!$A$1:$J$1,0),FALSE),"")</f>
        <v>8</v>
      </c>
      <c r="J26">
        <f>IFERROR(VLOOKUP($C$3&amp;"_"&amp;$A26,ALL_MULTIVARIATE!$A:$J,MATCH('3| Multivariate'!J$7,ALL_MULTIVARIATE!$A$1:$J$1,0),FALSE),"")</f>
        <v>0</v>
      </c>
    </row>
    <row r="27" spans="1:10" x14ac:dyDescent="0.25">
      <c r="A27" s="20">
        <v>20</v>
      </c>
      <c r="B27" t="str">
        <f>IFERROR(VLOOKUP($C$3&amp;"_"&amp;$A27,ALL_MULTIVARIATE!$A:$J,MATCH('3| Multivariate'!B$7,ALL_MULTIVARIATE!$A$1:$J$1,0),FALSE),"")</f>
        <v>GDP_M4Q_L1Q</v>
      </c>
      <c r="C27" s="17">
        <f>IFERROR(VLOOKUP($C$3&amp;"_"&amp;$A27,ALL_MULTIVARIATE!$A:$J,MATCH('3| Multivariate'!C$7,ALL_MULTIVARIATE!$A$1:$J$1,0),FALSE),"")</f>
        <v>-0.36237321642096598</v>
      </c>
      <c r="D27" s="17">
        <f>IFERROR(VLOOKUP($C$3&amp;"_"&amp;$A27,ALL_MULTIVARIATE!$A:$J,MATCH('3| Multivariate'!D$7,ALL_MULTIVARIATE!$A$1:$J$1,0),FALSE),"")</f>
        <v>4.90761060954348E-2</v>
      </c>
      <c r="E27" s="10">
        <f>IFERROR(VLOOKUP($C$3&amp;"_"&amp;$A27,ALL_MULTIVARIATE!$A:$J,MATCH('3| Multivariate'!E$7,ALL_MULTIVARIATE!$A$1:$J$1,0),FALSE),"")</f>
        <v>0.13131434797927599</v>
      </c>
      <c r="F27" t="str">
        <f>IFERROR(VLOOKUP($C$3&amp;"_"&amp;$A27,ALL_MULTIVARIATE!$A:$J,MATCH('3| Multivariate'!F$7,ALL_MULTIVARIATE!$A$1:$J$1,0),FALSE),"")</f>
        <v>GDP</v>
      </c>
      <c r="G27">
        <f>IFERROR(VLOOKUP($C$3&amp;"_"&amp;$A27,ALL_MULTIVARIATE!$A:$J,MATCH('3| Multivariate'!G$7,ALL_MULTIVARIATE!$A$1:$J$1,0),FALSE),"")</f>
        <v>-1</v>
      </c>
      <c r="H27">
        <f>IFERROR(VLOOKUP($C$3&amp;"_"&amp;$A27,ALL_MULTIVARIATE!$A:$J,MATCH('3| Multivariate'!H$7,ALL_MULTIVARIATE!$A$1:$J$1,0),FALSE),"")</f>
        <v>1</v>
      </c>
      <c r="I27">
        <f>IFERROR(VLOOKUP($C$3&amp;"_"&amp;$A27,ALL_MULTIVARIATE!$A:$J,MATCH('3| Multivariate'!I$7,ALL_MULTIVARIATE!$A$1:$J$1,0),FALSE),"")</f>
        <v>7</v>
      </c>
      <c r="J27">
        <f>IFERROR(VLOOKUP($C$3&amp;"_"&amp;$A27,ALL_MULTIVARIATE!$A:$J,MATCH('3| Multivariate'!J$7,ALL_MULTIVARIATE!$A$1:$J$1,0),FALSE),"")</f>
        <v>0</v>
      </c>
    </row>
    <row r="28" spans="1:10" x14ac:dyDescent="0.25">
      <c r="A28" s="20">
        <v>21</v>
      </c>
      <c r="B28" t="str">
        <f>IFERROR(VLOOKUP($C$3&amp;"_"&amp;$A28,ALL_MULTIVARIATE!$A:$J,MATCH('3| Multivariate'!B$7,ALL_MULTIVARIATE!$A$1:$J$1,0),FALSE),"")</f>
        <v>GDP_M3Q_L4Q</v>
      </c>
      <c r="C28" s="17">
        <f>IFERROR(VLOOKUP($C$3&amp;"_"&amp;$A28,ALL_MULTIVARIATE!$A:$J,MATCH('3| Multivariate'!C$7,ALL_MULTIVARIATE!$A$1:$J$1,0),FALSE),"")</f>
        <v>-0.25283268969094902</v>
      </c>
      <c r="D28" s="17">
        <f>IFERROR(VLOOKUP($C$3&amp;"_"&amp;$A28,ALL_MULTIVARIATE!$A:$J,MATCH('3| Multivariate'!D$7,ALL_MULTIVARIATE!$A$1:$J$1,0),FALSE),"")</f>
        <v>0.17765834363816499</v>
      </c>
      <c r="E28" s="10">
        <f>IFERROR(VLOOKUP($C$3&amp;"_"&amp;$A28,ALL_MULTIVARIATE!$A:$J,MATCH('3| Multivariate'!E$7,ALL_MULTIVARIATE!$A$1:$J$1,0),FALSE),"")</f>
        <v>6.3924368976360002E-2</v>
      </c>
      <c r="F28" t="str">
        <f>IFERROR(VLOOKUP($C$3&amp;"_"&amp;$A28,ALL_MULTIVARIATE!$A:$J,MATCH('3| Multivariate'!F$7,ALL_MULTIVARIATE!$A$1:$J$1,0),FALSE),"")</f>
        <v>GDP</v>
      </c>
      <c r="G28">
        <f>IFERROR(VLOOKUP($C$3&amp;"_"&amp;$A28,ALL_MULTIVARIATE!$A:$J,MATCH('3| Multivariate'!G$7,ALL_MULTIVARIATE!$A$1:$J$1,0),FALSE),"")</f>
        <v>-1</v>
      </c>
      <c r="H28">
        <f>IFERROR(VLOOKUP($C$3&amp;"_"&amp;$A28,ALL_MULTIVARIATE!$A:$J,MATCH('3| Multivariate'!H$7,ALL_MULTIVARIATE!$A$1:$J$1,0),FALSE),"")</f>
        <v>1</v>
      </c>
      <c r="I28">
        <f>IFERROR(VLOOKUP($C$3&amp;"_"&amp;$A28,ALL_MULTIVARIATE!$A:$J,MATCH('3| Multivariate'!I$7,ALL_MULTIVARIATE!$A$1:$J$1,0),FALSE),"")</f>
        <v>13</v>
      </c>
      <c r="J28">
        <f>IFERROR(VLOOKUP($C$3&amp;"_"&amp;$A28,ALL_MULTIVARIATE!$A:$J,MATCH('3| Multivariate'!J$7,ALL_MULTIVARIATE!$A$1:$J$1,0),FALSE),"")</f>
        <v>0</v>
      </c>
    </row>
    <row r="29" spans="1:10" x14ac:dyDescent="0.25">
      <c r="A29" s="20">
        <v>22</v>
      </c>
      <c r="B29" t="str">
        <f>IFERROR(VLOOKUP($C$3&amp;"_"&amp;$A29,ALL_MULTIVARIATE!$A:$J,MATCH('3| Multivariate'!B$7,ALL_MULTIVARIATE!$A$1:$J$1,0),FALSE),"")</f>
        <v>GDP_M3Q_L3Q</v>
      </c>
      <c r="C29" s="17">
        <f>IFERROR(VLOOKUP($C$3&amp;"_"&amp;$A29,ALL_MULTIVARIATE!$A:$J,MATCH('3| Multivariate'!C$7,ALL_MULTIVARIATE!$A$1:$J$1,0),FALSE),"")</f>
        <v>-0.20622404239776801</v>
      </c>
      <c r="D29" s="17">
        <f>IFERROR(VLOOKUP($C$3&amp;"_"&amp;$A29,ALL_MULTIVARIATE!$A:$J,MATCH('3| Multivariate'!D$7,ALL_MULTIVARIATE!$A$1:$J$1,0),FALSE),"")</f>
        <v>0.27424235298502198</v>
      </c>
      <c r="E29" s="10">
        <f>IFERROR(VLOOKUP($C$3&amp;"_"&amp;$A29,ALL_MULTIVARIATE!$A:$J,MATCH('3| Multivariate'!E$7,ALL_MULTIVARIATE!$A$1:$J$1,0),FALSE),"")</f>
        <v>4.2528355662876702E-2</v>
      </c>
      <c r="F29" t="str">
        <f>IFERROR(VLOOKUP($C$3&amp;"_"&amp;$A29,ALL_MULTIVARIATE!$A:$J,MATCH('3| Multivariate'!F$7,ALL_MULTIVARIATE!$A$1:$J$1,0),FALSE),"")</f>
        <v>GDP</v>
      </c>
      <c r="G29">
        <f>IFERROR(VLOOKUP($C$3&amp;"_"&amp;$A29,ALL_MULTIVARIATE!$A:$J,MATCH('3| Multivariate'!G$7,ALL_MULTIVARIATE!$A$1:$J$1,0),FALSE),"")</f>
        <v>-1</v>
      </c>
      <c r="H29">
        <f>IFERROR(VLOOKUP($C$3&amp;"_"&amp;$A29,ALL_MULTIVARIATE!$A:$J,MATCH('3| Multivariate'!H$7,ALL_MULTIVARIATE!$A$1:$J$1,0),FALSE),"")</f>
        <v>1</v>
      </c>
      <c r="I29">
        <f>IFERROR(VLOOKUP($C$3&amp;"_"&amp;$A29,ALL_MULTIVARIATE!$A:$J,MATCH('3| Multivariate'!I$7,ALL_MULTIVARIATE!$A$1:$J$1,0),FALSE),"")</f>
        <v>18</v>
      </c>
      <c r="J29">
        <f>IFERROR(VLOOKUP($C$3&amp;"_"&amp;$A29,ALL_MULTIVARIATE!$A:$J,MATCH('3| Multivariate'!J$7,ALL_MULTIVARIATE!$A$1:$J$1,0),FALSE),"")</f>
        <v>0</v>
      </c>
    </row>
    <row r="30" spans="1:10" x14ac:dyDescent="0.25">
      <c r="A30" s="20">
        <v>23</v>
      </c>
      <c r="B30" t="str">
        <f>IFERROR(VLOOKUP($C$3&amp;"_"&amp;$A30,ALL_MULTIVARIATE!$A:$J,MATCH('3| Multivariate'!B$7,ALL_MULTIVARIATE!$A$1:$J$1,0),FALSE),"")</f>
        <v>GDP_M3Q_L2Q</v>
      </c>
      <c r="C30" s="17">
        <f>IFERROR(VLOOKUP($C$3&amp;"_"&amp;$A30,ALL_MULTIVARIATE!$A:$J,MATCH('3| Multivariate'!C$7,ALL_MULTIVARIATE!$A$1:$J$1,0),FALSE),"")</f>
        <v>-0.29477734830491498</v>
      </c>
      <c r="D30" s="17">
        <f>IFERROR(VLOOKUP($C$3&amp;"_"&amp;$A30,ALL_MULTIVARIATE!$A:$J,MATCH('3| Multivariate'!D$7,ALL_MULTIVARIATE!$A$1:$J$1,0),FALSE),"")</f>
        <v>0.113803779753166</v>
      </c>
      <c r="E30" s="10">
        <f>IFERROR(VLOOKUP($C$3&amp;"_"&amp;$A30,ALL_MULTIVARIATE!$A:$J,MATCH('3| Multivariate'!E$7,ALL_MULTIVARIATE!$A$1:$J$1,0),FALSE),"")</f>
        <v>8.6893685073677396E-2</v>
      </c>
      <c r="F30" t="str">
        <f>IFERROR(VLOOKUP($C$3&amp;"_"&amp;$A30,ALL_MULTIVARIATE!$A:$J,MATCH('3| Multivariate'!F$7,ALL_MULTIVARIATE!$A$1:$J$1,0),FALSE),"")</f>
        <v>GDP</v>
      </c>
      <c r="G30">
        <f>IFERROR(VLOOKUP($C$3&amp;"_"&amp;$A30,ALL_MULTIVARIATE!$A:$J,MATCH('3| Multivariate'!G$7,ALL_MULTIVARIATE!$A$1:$J$1,0),FALSE),"")</f>
        <v>-1</v>
      </c>
      <c r="H30">
        <f>IFERROR(VLOOKUP($C$3&amp;"_"&amp;$A30,ALL_MULTIVARIATE!$A:$J,MATCH('3| Multivariate'!H$7,ALL_MULTIVARIATE!$A$1:$J$1,0),FALSE),"")</f>
        <v>1</v>
      </c>
      <c r="I30">
        <f>IFERROR(VLOOKUP($C$3&amp;"_"&amp;$A30,ALL_MULTIVARIATE!$A:$J,MATCH('3| Multivariate'!I$7,ALL_MULTIVARIATE!$A$1:$J$1,0),FALSE),"")</f>
        <v>11</v>
      </c>
      <c r="J30">
        <f>IFERROR(VLOOKUP($C$3&amp;"_"&amp;$A30,ALL_MULTIVARIATE!$A:$J,MATCH('3| Multivariate'!J$7,ALL_MULTIVARIATE!$A$1:$J$1,0),FALSE),"")</f>
        <v>0</v>
      </c>
    </row>
    <row r="31" spans="1:10" x14ac:dyDescent="0.25">
      <c r="A31" s="20">
        <v>24</v>
      </c>
      <c r="B31" t="str">
        <f>IFERROR(VLOOKUP($C$3&amp;"_"&amp;$A31,ALL_MULTIVARIATE!$A:$J,MATCH('3| Multivariate'!B$7,ALL_MULTIVARIATE!$A$1:$J$1,0),FALSE),"")</f>
        <v>GDP_M3Q_L1Q</v>
      </c>
      <c r="C31" s="17">
        <f>IFERROR(VLOOKUP($C$3&amp;"_"&amp;$A31,ALL_MULTIVARIATE!$A:$J,MATCH('3| Multivariate'!C$7,ALL_MULTIVARIATE!$A$1:$J$1,0),FALSE),"")</f>
        <v>-0.39515071391763201</v>
      </c>
      <c r="D31" s="17">
        <f>IFERROR(VLOOKUP($C$3&amp;"_"&amp;$A31,ALL_MULTIVARIATE!$A:$J,MATCH('3| Multivariate'!D$7,ALL_MULTIVARIATE!$A$1:$J$1,0),FALSE),"")</f>
        <v>3.0680662014329299E-2</v>
      </c>
      <c r="E31" s="10">
        <f>IFERROR(VLOOKUP($C$3&amp;"_"&amp;$A31,ALL_MULTIVARIATE!$A:$J,MATCH('3| Multivariate'!E$7,ALL_MULTIVARIATE!$A$1:$J$1,0),FALSE),"")</f>
        <v>0.15614408670961399</v>
      </c>
      <c r="F31" t="str">
        <f>IFERROR(VLOOKUP($C$3&amp;"_"&amp;$A31,ALL_MULTIVARIATE!$A:$J,MATCH('3| Multivariate'!F$7,ALL_MULTIVARIATE!$A$1:$J$1,0),FALSE),"")</f>
        <v>GDP</v>
      </c>
      <c r="G31">
        <f>IFERROR(VLOOKUP($C$3&amp;"_"&amp;$A31,ALL_MULTIVARIATE!$A:$J,MATCH('3| Multivariate'!G$7,ALL_MULTIVARIATE!$A$1:$J$1,0),FALSE),"")</f>
        <v>-1</v>
      </c>
      <c r="H31">
        <f>IFERROR(VLOOKUP($C$3&amp;"_"&amp;$A31,ALL_MULTIVARIATE!$A:$J,MATCH('3| Multivariate'!H$7,ALL_MULTIVARIATE!$A$1:$J$1,0),FALSE),"")</f>
        <v>1</v>
      </c>
      <c r="I31">
        <f>IFERROR(VLOOKUP($C$3&amp;"_"&amp;$A31,ALL_MULTIVARIATE!$A:$J,MATCH('3| Multivariate'!I$7,ALL_MULTIVARIATE!$A$1:$J$1,0),FALSE),"")</f>
        <v>4</v>
      </c>
      <c r="J31">
        <f>IFERROR(VLOOKUP($C$3&amp;"_"&amp;$A31,ALL_MULTIVARIATE!$A:$J,MATCH('3| Multivariate'!J$7,ALL_MULTIVARIATE!$A$1:$J$1,0),FALSE),"")</f>
        <v>0</v>
      </c>
    </row>
    <row r="32" spans="1:10" x14ac:dyDescent="0.25">
      <c r="A32" s="20">
        <v>25</v>
      </c>
      <c r="B32" t="str">
        <f>IFERROR(VLOOKUP($C$3&amp;"_"&amp;$A32,ALL_MULTIVARIATE!$A:$J,MATCH('3| Multivariate'!B$7,ALL_MULTIVARIATE!$A$1:$J$1,0),FALSE),"")</f>
        <v>GDP_M2Q_L4Q</v>
      </c>
      <c r="C32" s="17">
        <f>IFERROR(VLOOKUP($C$3&amp;"_"&amp;$A32,ALL_MULTIVARIATE!$A:$J,MATCH('3| Multivariate'!C$7,ALL_MULTIVARIATE!$A$1:$J$1,0),FALSE),"")</f>
        <v>-0.190013819167304</v>
      </c>
      <c r="D32" s="17">
        <f>IFERROR(VLOOKUP($C$3&amp;"_"&amp;$A32,ALL_MULTIVARIATE!$A:$J,MATCH('3| Multivariate'!D$7,ALL_MULTIVARIATE!$A$1:$J$1,0),FALSE),"")</f>
        <v>0.31454720444082102</v>
      </c>
      <c r="E32" s="10">
        <f>IFERROR(VLOOKUP($C$3&amp;"_"&amp;$A32,ALL_MULTIVARIATE!$A:$J,MATCH('3| Multivariate'!E$7,ALL_MULTIVARIATE!$A$1:$J$1,0),FALSE),"")</f>
        <v>3.6105251474544998E-2</v>
      </c>
      <c r="F32" t="str">
        <f>IFERROR(VLOOKUP($C$3&amp;"_"&amp;$A32,ALL_MULTIVARIATE!$A:$J,MATCH('3| Multivariate'!F$7,ALL_MULTIVARIATE!$A$1:$J$1,0),FALSE),"")</f>
        <v>GDP</v>
      </c>
      <c r="G32">
        <f>IFERROR(VLOOKUP($C$3&amp;"_"&amp;$A32,ALL_MULTIVARIATE!$A:$J,MATCH('3| Multivariate'!G$7,ALL_MULTIVARIATE!$A$1:$J$1,0),FALSE),"")</f>
        <v>-1</v>
      </c>
      <c r="H32">
        <f>IFERROR(VLOOKUP($C$3&amp;"_"&amp;$A32,ALL_MULTIVARIATE!$A:$J,MATCH('3| Multivariate'!H$7,ALL_MULTIVARIATE!$A$1:$J$1,0),FALSE),"")</f>
        <v>1</v>
      </c>
      <c r="I32">
        <f>IFERROR(VLOOKUP($C$3&amp;"_"&amp;$A32,ALL_MULTIVARIATE!$A:$J,MATCH('3| Multivariate'!I$7,ALL_MULTIVARIATE!$A$1:$J$1,0),FALSE),"")</f>
        <v>19</v>
      </c>
      <c r="J32">
        <f>IFERROR(VLOOKUP($C$3&amp;"_"&amp;$A32,ALL_MULTIVARIATE!$A:$J,MATCH('3| Multivariate'!J$7,ALL_MULTIVARIATE!$A$1:$J$1,0),FALSE),"")</f>
        <v>0</v>
      </c>
    </row>
    <row r="33" spans="1:10" x14ac:dyDescent="0.25">
      <c r="A33" s="20">
        <v>26</v>
      </c>
      <c r="B33" t="str">
        <f>IFERROR(VLOOKUP($C$3&amp;"_"&amp;$A33,ALL_MULTIVARIATE!$A:$J,MATCH('3| Multivariate'!B$7,ALL_MULTIVARIATE!$A$1:$J$1,0),FALSE),"")</f>
        <v>GDP_M2Q_L3Q</v>
      </c>
      <c r="C33" s="17">
        <f>IFERROR(VLOOKUP($C$3&amp;"_"&amp;$A33,ALL_MULTIVARIATE!$A:$J,MATCH('3| Multivariate'!C$7,ALL_MULTIVARIATE!$A$1:$J$1,0),FALSE),"")</f>
        <v>-0.14128827990044601</v>
      </c>
      <c r="D33" s="17">
        <f>IFERROR(VLOOKUP($C$3&amp;"_"&amp;$A33,ALL_MULTIVARIATE!$A:$J,MATCH('3| Multivariate'!D$7,ALL_MULTIVARIATE!$A$1:$J$1,0),FALSE),"")</f>
        <v>0.45643313289153598</v>
      </c>
      <c r="E33" s="10">
        <f>IFERROR(VLOOKUP($C$3&amp;"_"&amp;$A33,ALL_MULTIVARIATE!$A:$J,MATCH('3| Multivariate'!E$7,ALL_MULTIVARIATE!$A$1:$J$1,0),FALSE),"")</f>
        <v>1.9962378037226801E-2</v>
      </c>
      <c r="F33" t="str">
        <f>IFERROR(VLOOKUP($C$3&amp;"_"&amp;$A33,ALL_MULTIVARIATE!$A:$J,MATCH('3| Multivariate'!F$7,ALL_MULTIVARIATE!$A$1:$J$1,0),FALSE),"")</f>
        <v>GDP</v>
      </c>
      <c r="G33">
        <f>IFERROR(VLOOKUP($C$3&amp;"_"&amp;$A33,ALL_MULTIVARIATE!$A:$J,MATCH('3| Multivariate'!G$7,ALL_MULTIVARIATE!$A$1:$J$1,0),FALSE),"")</f>
        <v>-1</v>
      </c>
      <c r="H33">
        <f>IFERROR(VLOOKUP($C$3&amp;"_"&amp;$A33,ALL_MULTIVARIATE!$A:$J,MATCH('3| Multivariate'!H$7,ALL_MULTIVARIATE!$A$1:$J$1,0),FALSE),"")</f>
        <v>1</v>
      </c>
      <c r="I33">
        <f>IFERROR(VLOOKUP($C$3&amp;"_"&amp;$A33,ALL_MULTIVARIATE!$A:$J,MATCH('3| Multivariate'!I$7,ALL_MULTIVARIATE!$A$1:$J$1,0),FALSE),"")</f>
        <v>21</v>
      </c>
      <c r="J33">
        <f>IFERROR(VLOOKUP($C$3&amp;"_"&amp;$A33,ALL_MULTIVARIATE!$A:$J,MATCH('3| Multivariate'!J$7,ALL_MULTIVARIATE!$A$1:$J$1,0),FALSE),"")</f>
        <v>0</v>
      </c>
    </row>
    <row r="34" spans="1:10" x14ac:dyDescent="0.25">
      <c r="A34" s="20">
        <v>27</v>
      </c>
      <c r="B34" t="str">
        <f>IFERROR(VLOOKUP($C$3&amp;"_"&amp;$A34,ALL_MULTIVARIATE!$A:$J,MATCH('3| Multivariate'!B$7,ALL_MULTIVARIATE!$A$1:$J$1,0),FALSE),"")</f>
        <v>GDP_M2Q_L2Q</v>
      </c>
      <c r="C34" s="17">
        <f>IFERROR(VLOOKUP($C$3&amp;"_"&amp;$A34,ALL_MULTIVARIATE!$A:$J,MATCH('3| Multivariate'!C$7,ALL_MULTIVARIATE!$A$1:$J$1,0),FALSE),"")</f>
        <v>-0.30294436063872499</v>
      </c>
      <c r="D34" s="17">
        <f>IFERROR(VLOOKUP($C$3&amp;"_"&amp;$A34,ALL_MULTIVARIATE!$A:$J,MATCH('3| Multivariate'!D$7,ALL_MULTIVARIATE!$A$1:$J$1,0),FALSE),"")</f>
        <v>0.103675840466408</v>
      </c>
      <c r="E34" s="10">
        <f>IFERROR(VLOOKUP($C$3&amp;"_"&amp;$A34,ALL_MULTIVARIATE!$A:$J,MATCH('3| Multivariate'!E$7,ALL_MULTIVARIATE!$A$1:$J$1,0),FALSE),"")</f>
        <v>9.1775285642806195E-2</v>
      </c>
      <c r="F34" t="str">
        <f>IFERROR(VLOOKUP($C$3&amp;"_"&amp;$A34,ALL_MULTIVARIATE!$A:$J,MATCH('3| Multivariate'!F$7,ALL_MULTIVARIATE!$A$1:$J$1,0),FALSE),"")</f>
        <v>GDP</v>
      </c>
      <c r="G34">
        <f>IFERROR(VLOOKUP($C$3&amp;"_"&amp;$A34,ALL_MULTIVARIATE!$A:$J,MATCH('3| Multivariate'!G$7,ALL_MULTIVARIATE!$A$1:$J$1,0),FALSE),"")</f>
        <v>-1</v>
      </c>
      <c r="H34">
        <f>IFERROR(VLOOKUP($C$3&amp;"_"&amp;$A34,ALL_MULTIVARIATE!$A:$J,MATCH('3| Multivariate'!H$7,ALL_MULTIVARIATE!$A$1:$J$1,0),FALSE),"")</f>
        <v>1</v>
      </c>
      <c r="I34">
        <f>IFERROR(VLOOKUP($C$3&amp;"_"&amp;$A34,ALL_MULTIVARIATE!$A:$J,MATCH('3| Multivariate'!I$7,ALL_MULTIVARIATE!$A$1:$J$1,0),FALSE),"")</f>
        <v>9</v>
      </c>
      <c r="J34">
        <f>IFERROR(VLOOKUP($C$3&amp;"_"&amp;$A34,ALL_MULTIVARIATE!$A:$J,MATCH('3| Multivariate'!J$7,ALL_MULTIVARIATE!$A$1:$J$1,0),FALSE),"")</f>
        <v>0</v>
      </c>
    </row>
    <row r="35" spans="1:10" x14ac:dyDescent="0.25">
      <c r="A35" s="20">
        <v>28</v>
      </c>
      <c r="B35" t="str">
        <f>IFERROR(VLOOKUP($C$3&amp;"_"&amp;$A35,ALL_MULTIVARIATE!$A:$J,MATCH('3| Multivariate'!B$7,ALL_MULTIVARIATE!$A$1:$J$1,0),FALSE),"")</f>
        <v>GDP_M2Q_L1Q</v>
      </c>
      <c r="C35" s="17">
        <f>IFERROR(VLOOKUP($C$3&amp;"_"&amp;$A35,ALL_MULTIVARIATE!$A:$J,MATCH('3| Multivariate'!C$7,ALL_MULTIVARIATE!$A$1:$J$1,0),FALSE),"")</f>
        <v>-0.41906017067826301</v>
      </c>
      <c r="D35" s="17">
        <f>IFERROR(VLOOKUP($C$3&amp;"_"&amp;$A35,ALL_MULTIVARIATE!$A:$J,MATCH('3| Multivariate'!D$7,ALL_MULTIVARIATE!$A$1:$J$1,0),FALSE),"")</f>
        <v>2.11663367310348E-2</v>
      </c>
      <c r="E35" s="10">
        <f>IFERROR(VLOOKUP($C$3&amp;"_"&amp;$A35,ALL_MULTIVARIATE!$A:$J,MATCH('3| Multivariate'!E$7,ALL_MULTIVARIATE!$A$1:$J$1,0),FALSE),"")</f>
        <v>0.17561142664889501</v>
      </c>
      <c r="F35" t="str">
        <f>IFERROR(VLOOKUP($C$3&amp;"_"&amp;$A35,ALL_MULTIVARIATE!$A:$J,MATCH('3| Multivariate'!F$7,ALL_MULTIVARIATE!$A$1:$J$1,0),FALSE),"")</f>
        <v>GDP</v>
      </c>
      <c r="G35">
        <f>IFERROR(VLOOKUP($C$3&amp;"_"&amp;$A35,ALL_MULTIVARIATE!$A:$J,MATCH('3| Multivariate'!G$7,ALL_MULTIVARIATE!$A$1:$J$1,0),FALSE),"")</f>
        <v>-1</v>
      </c>
      <c r="H35">
        <f>IFERROR(VLOOKUP($C$3&amp;"_"&amp;$A35,ALL_MULTIVARIATE!$A:$J,MATCH('3| Multivariate'!H$7,ALL_MULTIVARIATE!$A$1:$J$1,0),FALSE),"")</f>
        <v>1</v>
      </c>
      <c r="I35">
        <f>IFERROR(VLOOKUP($C$3&amp;"_"&amp;$A35,ALL_MULTIVARIATE!$A:$J,MATCH('3| Multivariate'!I$7,ALL_MULTIVARIATE!$A$1:$J$1,0),FALSE),"")</f>
        <v>1</v>
      </c>
      <c r="J35">
        <f>IFERROR(VLOOKUP($C$3&amp;"_"&amp;$A35,ALL_MULTIVARIATE!$A:$J,MATCH('3| Multivariate'!J$7,ALL_MULTIVARIATE!$A$1:$J$1,0),FALSE),"")</f>
        <v>1</v>
      </c>
    </row>
    <row r="36" spans="1:10" x14ac:dyDescent="0.25">
      <c r="A36" s="20">
        <v>29</v>
      </c>
      <c r="B36" t="str">
        <f>IFERROR(VLOOKUP($C$3&amp;"_"&amp;$A36,ALL_MULTIVARIATE!$A:$J,MATCH('3| Multivariate'!B$7,ALL_MULTIVARIATE!$A$1:$J$1,0),FALSE),"")</f>
        <v>GDP_M1Q_L4Q</v>
      </c>
      <c r="C36" s="17">
        <f>IFERROR(VLOOKUP($C$3&amp;"_"&amp;$A36,ALL_MULTIVARIATE!$A:$J,MATCH('3| Multivariate'!C$7,ALL_MULTIVARIATE!$A$1:$J$1,0),FALSE),"")</f>
        <v>-0.118191359837049</v>
      </c>
      <c r="D36" s="17">
        <f>IFERROR(VLOOKUP($C$3&amp;"_"&amp;$A36,ALL_MULTIVARIATE!$A:$J,MATCH('3| Multivariate'!D$7,ALL_MULTIVARIATE!$A$1:$J$1,0),FALSE),"")</f>
        <v>0.53391571710751995</v>
      </c>
      <c r="E36" s="10">
        <f>IFERROR(VLOOKUP($C$3&amp;"_"&amp;$A36,ALL_MULTIVARIATE!$A:$J,MATCH('3| Multivariate'!E$7,ALL_MULTIVARIATE!$A$1:$J$1,0),FALSE),"")</f>
        <v>1.3969197540130899E-2</v>
      </c>
      <c r="F36" t="str">
        <f>IFERROR(VLOOKUP($C$3&amp;"_"&amp;$A36,ALL_MULTIVARIATE!$A:$J,MATCH('3| Multivariate'!F$7,ALL_MULTIVARIATE!$A$1:$J$1,0),FALSE),"")</f>
        <v>GDP</v>
      </c>
      <c r="G36">
        <f>IFERROR(VLOOKUP($C$3&amp;"_"&amp;$A36,ALL_MULTIVARIATE!$A:$J,MATCH('3| Multivariate'!G$7,ALL_MULTIVARIATE!$A$1:$J$1,0),FALSE),"")</f>
        <v>-1</v>
      </c>
      <c r="H36">
        <f>IFERROR(VLOOKUP($C$3&amp;"_"&amp;$A36,ALL_MULTIVARIATE!$A:$J,MATCH('3| Multivariate'!H$7,ALL_MULTIVARIATE!$A$1:$J$1,0),FALSE),"")</f>
        <v>1</v>
      </c>
      <c r="I36">
        <f>IFERROR(VLOOKUP($C$3&amp;"_"&amp;$A36,ALL_MULTIVARIATE!$A:$J,MATCH('3| Multivariate'!I$7,ALL_MULTIVARIATE!$A$1:$J$1,0),FALSE),"")</f>
        <v>23</v>
      </c>
      <c r="J36">
        <f>IFERROR(VLOOKUP($C$3&amp;"_"&amp;$A36,ALL_MULTIVARIATE!$A:$J,MATCH('3| Multivariate'!J$7,ALL_MULTIVARIATE!$A$1:$J$1,0),FALSE),"")</f>
        <v>0</v>
      </c>
    </row>
    <row r="37" spans="1:10" x14ac:dyDescent="0.25">
      <c r="A37" s="20">
        <v>30</v>
      </c>
      <c r="B37" t="str">
        <f>IFERROR(VLOOKUP($C$3&amp;"_"&amp;$A37,ALL_MULTIVARIATE!$A:$J,MATCH('3| Multivariate'!B$7,ALL_MULTIVARIATE!$A$1:$J$1,0),FALSE),"")</f>
        <v>GDP_M1Q_L3Q</v>
      </c>
      <c r="C37" s="17">
        <f>IFERROR(VLOOKUP($C$3&amp;"_"&amp;$A37,ALL_MULTIVARIATE!$A:$J,MATCH('3| Multivariate'!C$7,ALL_MULTIVARIATE!$A$1:$J$1,0),FALSE),"")</f>
        <v>-0.122598015378651</v>
      </c>
      <c r="D37" s="17">
        <f>IFERROR(VLOOKUP($C$3&amp;"_"&amp;$A37,ALL_MULTIVARIATE!$A:$J,MATCH('3| Multivariate'!D$7,ALL_MULTIVARIATE!$A$1:$J$1,0),FALSE),"")</f>
        <v>0.51866427620917699</v>
      </c>
      <c r="E37" s="10">
        <f>IFERROR(VLOOKUP($C$3&amp;"_"&amp;$A37,ALL_MULTIVARIATE!$A:$J,MATCH('3| Multivariate'!E$7,ALL_MULTIVARIATE!$A$1:$J$1,0),FALSE),"")</f>
        <v>1.50302733747836E-2</v>
      </c>
      <c r="F37" t="str">
        <f>IFERROR(VLOOKUP($C$3&amp;"_"&amp;$A37,ALL_MULTIVARIATE!$A:$J,MATCH('3| Multivariate'!F$7,ALL_MULTIVARIATE!$A$1:$J$1,0),FALSE),"")</f>
        <v>GDP</v>
      </c>
      <c r="G37">
        <f>IFERROR(VLOOKUP($C$3&amp;"_"&amp;$A37,ALL_MULTIVARIATE!$A:$J,MATCH('3| Multivariate'!G$7,ALL_MULTIVARIATE!$A$1:$J$1,0),FALSE),"")</f>
        <v>-1</v>
      </c>
      <c r="H37">
        <f>IFERROR(VLOOKUP($C$3&amp;"_"&amp;$A37,ALL_MULTIVARIATE!$A:$J,MATCH('3| Multivariate'!H$7,ALL_MULTIVARIATE!$A$1:$J$1,0),FALSE),"")</f>
        <v>1</v>
      </c>
      <c r="I37">
        <f>IFERROR(VLOOKUP($C$3&amp;"_"&amp;$A37,ALL_MULTIVARIATE!$A:$J,MATCH('3| Multivariate'!I$7,ALL_MULTIVARIATE!$A$1:$J$1,0),FALSE),"")</f>
        <v>22</v>
      </c>
      <c r="J37">
        <f>IFERROR(VLOOKUP($C$3&amp;"_"&amp;$A37,ALL_MULTIVARIATE!$A:$J,MATCH('3| Multivariate'!J$7,ALL_MULTIVARIATE!$A$1:$J$1,0),FALSE),"")</f>
        <v>0</v>
      </c>
    </row>
    <row r="38" spans="1:10" x14ac:dyDescent="0.25">
      <c r="A38" s="20">
        <v>31</v>
      </c>
      <c r="B38" t="str">
        <f>IFERROR(VLOOKUP($C$3&amp;"_"&amp;$A38,ALL_MULTIVARIATE!$A:$J,MATCH('3| Multivariate'!B$7,ALL_MULTIVARIATE!$A$1:$J$1,0),FALSE),"")</f>
        <v>GDP_M1Q_L2Q</v>
      </c>
      <c r="C38" s="17">
        <f>IFERROR(VLOOKUP($C$3&amp;"_"&amp;$A38,ALL_MULTIVARIATE!$A:$J,MATCH('3| Multivariate'!C$7,ALL_MULTIVARIATE!$A$1:$J$1,0),FALSE),"")</f>
        <v>-0.39145290371184499</v>
      </c>
      <c r="D38" s="17">
        <f>IFERROR(VLOOKUP($C$3&amp;"_"&amp;$A38,ALL_MULTIVARIATE!$A:$J,MATCH('3| Multivariate'!D$7,ALL_MULTIVARIATE!$A$1:$J$1,0),FALSE),"")</f>
        <v>3.2421849007203199E-2</v>
      </c>
      <c r="E38" s="10">
        <f>IFERROR(VLOOKUP($C$3&amp;"_"&amp;$A38,ALL_MULTIVARIATE!$A:$J,MATCH('3| Multivariate'!E$7,ALL_MULTIVARIATE!$A$1:$J$1,0),FALSE),"")</f>
        <v>0.153235375824435</v>
      </c>
      <c r="F38" t="str">
        <f>IFERROR(VLOOKUP($C$3&amp;"_"&amp;$A38,ALL_MULTIVARIATE!$A:$J,MATCH('3| Multivariate'!F$7,ALL_MULTIVARIATE!$A$1:$J$1,0),FALSE),"")</f>
        <v>GDP</v>
      </c>
      <c r="G38">
        <f>IFERROR(VLOOKUP($C$3&amp;"_"&amp;$A38,ALL_MULTIVARIATE!$A:$J,MATCH('3| Multivariate'!G$7,ALL_MULTIVARIATE!$A$1:$J$1,0),FALSE),"")</f>
        <v>-1</v>
      </c>
      <c r="H38">
        <f>IFERROR(VLOOKUP($C$3&amp;"_"&amp;$A38,ALL_MULTIVARIATE!$A:$J,MATCH('3| Multivariate'!H$7,ALL_MULTIVARIATE!$A$1:$J$1,0),FALSE),"")</f>
        <v>1</v>
      </c>
      <c r="I38">
        <f>IFERROR(VLOOKUP($C$3&amp;"_"&amp;$A38,ALL_MULTIVARIATE!$A:$J,MATCH('3| Multivariate'!I$7,ALL_MULTIVARIATE!$A$1:$J$1,0),FALSE),"")</f>
        <v>5</v>
      </c>
      <c r="J38">
        <f>IFERROR(VLOOKUP($C$3&amp;"_"&amp;$A38,ALL_MULTIVARIATE!$A:$J,MATCH('3| Multivariate'!J$7,ALL_MULTIVARIATE!$A$1:$J$1,0),FALSE),"")</f>
        <v>0</v>
      </c>
    </row>
    <row r="39" spans="1:10" x14ac:dyDescent="0.25">
      <c r="A39" s="20">
        <v>32</v>
      </c>
      <c r="B39" t="str">
        <f>IFERROR(VLOOKUP($C$3&amp;"_"&amp;$A39,ALL_MULTIVARIATE!$A:$J,MATCH('3| Multivariate'!B$7,ALL_MULTIVARIATE!$A$1:$J$1,0),FALSE),"")</f>
        <v>GDP_M1Q_L1Q</v>
      </c>
      <c r="C39" s="17">
        <f>IFERROR(VLOOKUP($C$3&amp;"_"&amp;$A39,ALL_MULTIVARIATE!$A:$J,MATCH('3| Multivariate'!C$7,ALL_MULTIVARIATE!$A$1:$J$1,0),FALSE),"")</f>
        <v>-0.30181114957021599</v>
      </c>
      <c r="D39" s="17">
        <f>IFERROR(VLOOKUP($C$3&amp;"_"&amp;$A39,ALL_MULTIVARIATE!$A:$J,MATCH('3| Multivariate'!D$7,ALL_MULTIVARIATE!$A$1:$J$1,0),FALSE),"")</f>
        <v>0.10503916356087301</v>
      </c>
      <c r="E39" s="10">
        <f>IFERROR(VLOOKUP($C$3&amp;"_"&amp;$A39,ALL_MULTIVARIATE!$A:$J,MATCH('3| Multivariate'!E$7,ALL_MULTIVARIATE!$A$1:$J$1,0),FALSE),"")</f>
        <v>9.1089970004895299E-2</v>
      </c>
      <c r="F39" t="str">
        <f>IFERROR(VLOOKUP($C$3&amp;"_"&amp;$A39,ALL_MULTIVARIATE!$A:$J,MATCH('3| Multivariate'!F$7,ALL_MULTIVARIATE!$A$1:$J$1,0),FALSE),"")</f>
        <v>GDP</v>
      </c>
      <c r="G39">
        <f>IFERROR(VLOOKUP($C$3&amp;"_"&amp;$A39,ALL_MULTIVARIATE!$A:$J,MATCH('3| Multivariate'!G$7,ALL_MULTIVARIATE!$A$1:$J$1,0),FALSE),"")</f>
        <v>-1</v>
      </c>
      <c r="H39">
        <f>IFERROR(VLOOKUP($C$3&amp;"_"&amp;$A39,ALL_MULTIVARIATE!$A:$J,MATCH('3| Multivariate'!H$7,ALL_MULTIVARIATE!$A$1:$J$1,0),FALSE),"")</f>
        <v>1</v>
      </c>
      <c r="I39">
        <f>IFERROR(VLOOKUP($C$3&amp;"_"&amp;$A39,ALL_MULTIVARIATE!$A:$J,MATCH('3| Multivariate'!I$7,ALL_MULTIVARIATE!$A$1:$J$1,0),FALSE),"")</f>
        <v>10</v>
      </c>
      <c r="J39">
        <f>IFERROR(VLOOKUP($C$3&amp;"_"&amp;$A39,ALL_MULTIVARIATE!$A:$J,MATCH('3| Multivariate'!J$7,ALL_MULTIVARIATE!$A$1:$J$1,0),FALSE),"")</f>
        <v>0</v>
      </c>
    </row>
    <row r="40" spans="1:10" x14ac:dyDescent="0.25">
      <c r="A40" s="20">
        <v>33</v>
      </c>
      <c r="B40" t="str">
        <f>IFERROR(VLOOKUP($C$3&amp;"_"&amp;$A40,ALL_MULTIVARIATE!$A:$J,MATCH('3| Multivariate'!B$7,ALL_MULTIVARIATE!$A$1:$J$1,0),FALSE),"")</f>
        <v>TDI_M4Q_L4Q</v>
      </c>
      <c r="C40" s="17">
        <f>IFERROR(VLOOKUP($C$3&amp;"_"&amp;$A40,ALL_MULTIVARIATE!$A:$J,MATCH('3| Multivariate'!C$7,ALL_MULTIVARIATE!$A$1:$J$1,0),FALSE),"")</f>
        <v>-0.35980678280062001</v>
      </c>
      <c r="D40" s="17">
        <f>IFERROR(VLOOKUP($C$3&amp;"_"&amp;$A40,ALL_MULTIVARIATE!$A:$J,MATCH('3| Multivariate'!D$7,ALL_MULTIVARIATE!$A$1:$J$1,0),FALSE),"")</f>
        <v>5.0822838764425803E-2</v>
      </c>
      <c r="E40" s="10">
        <f>IFERROR(VLOOKUP($C$3&amp;"_"&amp;$A40,ALL_MULTIVARIATE!$A:$J,MATCH('3| Multivariate'!E$7,ALL_MULTIVARIATE!$A$1:$J$1,0),FALSE),"")</f>
        <v>0.12946092094933201</v>
      </c>
      <c r="F40" t="str">
        <f>IFERROR(VLOOKUP($C$3&amp;"_"&amp;$A40,ALL_MULTIVARIATE!$A:$J,MATCH('3| Multivariate'!F$7,ALL_MULTIVARIATE!$A$1:$J$1,0),FALSE),"")</f>
        <v>TDI</v>
      </c>
      <c r="G40">
        <f>IFERROR(VLOOKUP($C$3&amp;"_"&amp;$A40,ALL_MULTIVARIATE!$A:$J,MATCH('3| Multivariate'!G$7,ALL_MULTIVARIATE!$A$1:$J$1,0),FALSE),"")</f>
        <v>-1</v>
      </c>
      <c r="H40">
        <f>IFERROR(VLOOKUP($C$3&amp;"_"&amp;$A40,ALL_MULTIVARIATE!$A:$J,MATCH('3| Multivariate'!H$7,ALL_MULTIVARIATE!$A$1:$J$1,0),FALSE),"")</f>
        <v>1</v>
      </c>
      <c r="I40">
        <f>IFERROR(VLOOKUP($C$3&amp;"_"&amp;$A40,ALL_MULTIVARIATE!$A:$J,MATCH('3| Multivariate'!I$7,ALL_MULTIVARIATE!$A$1:$J$1,0),FALSE),"")</f>
        <v>23</v>
      </c>
      <c r="J40">
        <f>IFERROR(VLOOKUP($C$3&amp;"_"&amp;$A40,ALL_MULTIVARIATE!$A:$J,MATCH('3| Multivariate'!J$7,ALL_MULTIVARIATE!$A$1:$J$1,0),FALSE),"")</f>
        <v>0</v>
      </c>
    </row>
    <row r="41" spans="1:10" x14ac:dyDescent="0.25">
      <c r="A41" s="20">
        <v>34</v>
      </c>
      <c r="B41" t="str">
        <f>IFERROR(VLOOKUP($C$3&amp;"_"&amp;$A41,ALL_MULTIVARIATE!$A:$J,MATCH('3| Multivariate'!B$7,ALL_MULTIVARIATE!$A$1:$J$1,0),FALSE),"")</f>
        <v>TDI_M4Q_L3Q</v>
      </c>
      <c r="C41" s="17">
        <f>IFERROR(VLOOKUP($C$3&amp;"_"&amp;$A41,ALL_MULTIVARIATE!$A:$J,MATCH('3| Multivariate'!C$7,ALL_MULTIVARIATE!$A$1:$J$1,0),FALSE),"")</f>
        <v>-0.37916639918848699</v>
      </c>
      <c r="D41" s="17">
        <f>IFERROR(VLOOKUP($C$3&amp;"_"&amp;$A41,ALL_MULTIVARIATE!$A:$J,MATCH('3| Multivariate'!D$7,ALL_MULTIVARIATE!$A$1:$J$1,0),FALSE),"")</f>
        <v>3.8789487570817197E-2</v>
      </c>
      <c r="E41" s="10">
        <f>IFERROR(VLOOKUP($C$3&amp;"_"&amp;$A41,ALL_MULTIVARIATE!$A:$J,MATCH('3| Multivariate'!E$7,ALL_MULTIVARIATE!$A$1:$J$1,0),FALSE),"")</f>
        <v>0.14376715827356301</v>
      </c>
      <c r="F41" t="str">
        <f>IFERROR(VLOOKUP($C$3&amp;"_"&amp;$A41,ALL_MULTIVARIATE!$A:$J,MATCH('3| Multivariate'!F$7,ALL_MULTIVARIATE!$A$1:$J$1,0),FALSE),"")</f>
        <v>TDI</v>
      </c>
      <c r="G41">
        <f>IFERROR(VLOOKUP($C$3&amp;"_"&amp;$A41,ALL_MULTIVARIATE!$A:$J,MATCH('3| Multivariate'!G$7,ALL_MULTIVARIATE!$A$1:$J$1,0),FALSE),"")</f>
        <v>-1</v>
      </c>
      <c r="H41">
        <f>IFERROR(VLOOKUP($C$3&amp;"_"&amp;$A41,ALL_MULTIVARIATE!$A:$J,MATCH('3| Multivariate'!H$7,ALL_MULTIVARIATE!$A$1:$J$1,0),FALSE),"")</f>
        <v>1</v>
      </c>
      <c r="I41">
        <f>IFERROR(VLOOKUP($C$3&amp;"_"&amp;$A41,ALL_MULTIVARIATE!$A:$J,MATCH('3| Multivariate'!I$7,ALL_MULTIVARIATE!$A$1:$J$1,0),FALSE),"")</f>
        <v>15</v>
      </c>
      <c r="J41">
        <f>IFERROR(VLOOKUP($C$3&amp;"_"&amp;$A41,ALL_MULTIVARIATE!$A:$J,MATCH('3| Multivariate'!J$7,ALL_MULTIVARIATE!$A$1:$J$1,0),FALSE),"")</f>
        <v>0</v>
      </c>
    </row>
    <row r="42" spans="1:10" x14ac:dyDescent="0.25">
      <c r="A42" s="20">
        <v>35</v>
      </c>
      <c r="B42" t="str">
        <f>IFERROR(VLOOKUP($C$3&amp;"_"&amp;$A42,ALL_MULTIVARIATE!$A:$J,MATCH('3| Multivariate'!B$7,ALL_MULTIVARIATE!$A$1:$J$1,0),FALSE),"")</f>
        <v>TDI_M4Q_L2Q</v>
      </c>
      <c r="C42" s="17">
        <f>IFERROR(VLOOKUP($C$3&amp;"_"&amp;$A42,ALL_MULTIVARIATE!$A:$J,MATCH('3| Multivariate'!C$7,ALL_MULTIVARIATE!$A$1:$J$1,0),FALSE),"")</f>
        <v>-0.38889460493177802</v>
      </c>
      <c r="D42" s="17">
        <f>IFERROR(VLOOKUP($C$3&amp;"_"&amp;$A42,ALL_MULTIVARIATE!$A:$J,MATCH('3| Multivariate'!D$7,ALL_MULTIVARIATE!$A$1:$J$1,0),FALSE),"")</f>
        <v>3.36726352966501E-2</v>
      </c>
      <c r="E42" s="10">
        <f>IFERROR(VLOOKUP($C$3&amp;"_"&amp;$A42,ALL_MULTIVARIATE!$A:$J,MATCH('3| Multivariate'!E$7,ALL_MULTIVARIATE!$A$1:$J$1,0),FALSE),"")</f>
        <v>0.151239013745044</v>
      </c>
      <c r="F42" t="str">
        <f>IFERROR(VLOOKUP($C$3&amp;"_"&amp;$A42,ALL_MULTIVARIATE!$A:$J,MATCH('3| Multivariate'!F$7,ALL_MULTIVARIATE!$A$1:$J$1,0),FALSE),"")</f>
        <v>TDI</v>
      </c>
      <c r="G42">
        <f>IFERROR(VLOOKUP($C$3&amp;"_"&amp;$A42,ALL_MULTIVARIATE!$A:$J,MATCH('3| Multivariate'!G$7,ALL_MULTIVARIATE!$A$1:$J$1,0),FALSE),"")</f>
        <v>-1</v>
      </c>
      <c r="H42">
        <f>IFERROR(VLOOKUP($C$3&amp;"_"&amp;$A42,ALL_MULTIVARIATE!$A:$J,MATCH('3| Multivariate'!H$7,ALL_MULTIVARIATE!$A$1:$J$1,0),FALSE),"")</f>
        <v>1</v>
      </c>
      <c r="I42">
        <f>IFERROR(VLOOKUP($C$3&amp;"_"&amp;$A42,ALL_MULTIVARIATE!$A:$J,MATCH('3| Multivariate'!I$7,ALL_MULTIVARIATE!$A$1:$J$1,0),FALSE),"")</f>
        <v>11</v>
      </c>
      <c r="J42">
        <f>IFERROR(VLOOKUP($C$3&amp;"_"&amp;$A42,ALL_MULTIVARIATE!$A:$J,MATCH('3| Multivariate'!J$7,ALL_MULTIVARIATE!$A$1:$J$1,0),FALSE),"")</f>
        <v>0</v>
      </c>
    </row>
    <row r="43" spans="1:10" x14ac:dyDescent="0.25">
      <c r="A43" s="20">
        <v>36</v>
      </c>
      <c r="B43" t="str">
        <f>IFERROR(VLOOKUP($C$3&amp;"_"&amp;$A43,ALL_MULTIVARIATE!$A:$J,MATCH('3| Multivariate'!B$7,ALL_MULTIVARIATE!$A$1:$J$1,0),FALSE),"")</f>
        <v>TDI_M4Q_L1Q</v>
      </c>
      <c r="C43" s="17">
        <f>IFERROR(VLOOKUP($C$3&amp;"_"&amp;$A43,ALL_MULTIVARIATE!$A:$J,MATCH('3| Multivariate'!C$7,ALL_MULTIVARIATE!$A$1:$J$1,0),FALSE),"")</f>
        <v>-0.39125462145123302</v>
      </c>
      <c r="D43" s="17">
        <f>IFERROR(VLOOKUP($C$3&amp;"_"&amp;$A43,ALL_MULTIVARIATE!$A:$J,MATCH('3| Multivariate'!D$7,ALL_MULTIVARIATE!$A$1:$J$1,0),FALSE),"")</f>
        <v>3.2517427200049999E-2</v>
      </c>
      <c r="E43" s="10">
        <f>IFERROR(VLOOKUP($C$3&amp;"_"&amp;$A43,ALL_MULTIVARIATE!$A:$J,MATCH('3| Multivariate'!E$7,ALL_MULTIVARIATE!$A$1:$J$1,0),FALSE),"")</f>
        <v>0.15308017880694699</v>
      </c>
      <c r="F43" t="str">
        <f>IFERROR(VLOOKUP($C$3&amp;"_"&amp;$A43,ALL_MULTIVARIATE!$A:$J,MATCH('3| Multivariate'!F$7,ALL_MULTIVARIATE!$A$1:$J$1,0),FALSE),"")</f>
        <v>TDI</v>
      </c>
      <c r="G43">
        <f>IFERROR(VLOOKUP($C$3&amp;"_"&amp;$A43,ALL_MULTIVARIATE!$A:$J,MATCH('3| Multivariate'!G$7,ALL_MULTIVARIATE!$A$1:$J$1,0),FALSE),"")</f>
        <v>-1</v>
      </c>
      <c r="H43">
        <f>IFERROR(VLOOKUP($C$3&amp;"_"&amp;$A43,ALL_MULTIVARIATE!$A:$J,MATCH('3| Multivariate'!H$7,ALL_MULTIVARIATE!$A$1:$J$1,0),FALSE),"")</f>
        <v>1</v>
      </c>
      <c r="I43">
        <f>IFERROR(VLOOKUP($C$3&amp;"_"&amp;$A43,ALL_MULTIVARIATE!$A:$J,MATCH('3| Multivariate'!I$7,ALL_MULTIVARIATE!$A$1:$J$1,0),FALSE),"")</f>
        <v>8</v>
      </c>
      <c r="J43">
        <f>IFERROR(VLOOKUP($C$3&amp;"_"&amp;$A43,ALL_MULTIVARIATE!$A:$J,MATCH('3| Multivariate'!J$7,ALL_MULTIVARIATE!$A$1:$J$1,0),FALSE),"")</f>
        <v>0</v>
      </c>
    </row>
    <row r="44" spans="1:10" x14ac:dyDescent="0.25">
      <c r="A44" s="20">
        <v>37</v>
      </c>
      <c r="B44" t="str">
        <f>IFERROR(VLOOKUP($C$3&amp;"_"&amp;$A44,ALL_MULTIVARIATE!$A:$J,MATCH('3| Multivariate'!B$7,ALL_MULTIVARIATE!$A$1:$J$1,0),FALSE),"")</f>
        <v>TDI_M3Q_L4Q</v>
      </c>
      <c r="C44" s="17">
        <f>IFERROR(VLOOKUP($C$3&amp;"_"&amp;$A44,ALL_MULTIVARIATE!$A:$J,MATCH('3| Multivariate'!C$7,ALL_MULTIVARIATE!$A$1:$J$1,0),FALSE),"")</f>
        <v>-0.36739422744178102</v>
      </c>
      <c r="D44" s="17">
        <f>IFERROR(VLOOKUP($C$3&amp;"_"&amp;$A44,ALL_MULTIVARIATE!$A:$J,MATCH('3| Multivariate'!D$7,ALL_MULTIVARIATE!$A$1:$J$1,0),FALSE),"")</f>
        <v>4.5796619401838101E-2</v>
      </c>
      <c r="E44" s="10">
        <f>IFERROR(VLOOKUP($C$3&amp;"_"&amp;$A44,ALL_MULTIVARIATE!$A:$J,MATCH('3| Multivariate'!E$7,ALL_MULTIVARIATE!$A$1:$J$1,0),FALSE),"")</f>
        <v>0.13497851835754399</v>
      </c>
      <c r="F44" t="str">
        <f>IFERROR(VLOOKUP($C$3&amp;"_"&amp;$A44,ALL_MULTIVARIATE!$A:$J,MATCH('3| Multivariate'!F$7,ALL_MULTIVARIATE!$A$1:$J$1,0),FALSE),"")</f>
        <v>TDI</v>
      </c>
      <c r="G44">
        <f>IFERROR(VLOOKUP($C$3&amp;"_"&amp;$A44,ALL_MULTIVARIATE!$A:$J,MATCH('3| Multivariate'!G$7,ALL_MULTIVARIATE!$A$1:$J$1,0),FALSE),"")</f>
        <v>-1</v>
      </c>
      <c r="H44">
        <f>IFERROR(VLOOKUP($C$3&amp;"_"&amp;$A44,ALL_MULTIVARIATE!$A:$J,MATCH('3| Multivariate'!H$7,ALL_MULTIVARIATE!$A$1:$J$1,0),FALSE),"")</f>
        <v>1</v>
      </c>
      <c r="I44">
        <f>IFERROR(VLOOKUP($C$3&amp;"_"&amp;$A44,ALL_MULTIVARIATE!$A:$J,MATCH('3| Multivariate'!I$7,ALL_MULTIVARIATE!$A$1:$J$1,0),FALSE),"")</f>
        <v>21</v>
      </c>
      <c r="J44">
        <f>IFERROR(VLOOKUP($C$3&amp;"_"&amp;$A44,ALL_MULTIVARIATE!$A:$J,MATCH('3| Multivariate'!J$7,ALL_MULTIVARIATE!$A$1:$J$1,0),FALSE),"")</f>
        <v>0</v>
      </c>
    </row>
    <row r="45" spans="1:10" x14ac:dyDescent="0.25">
      <c r="A45" s="20">
        <v>38</v>
      </c>
      <c r="B45" t="str">
        <f>IFERROR(VLOOKUP($C$3&amp;"_"&amp;$A45,ALL_MULTIVARIATE!$A:$J,MATCH('3| Multivariate'!B$7,ALL_MULTIVARIATE!$A$1:$J$1,0),FALSE),"")</f>
        <v>TDI_M3Q_L3Q</v>
      </c>
      <c r="C45" s="17">
        <f>IFERROR(VLOOKUP($C$3&amp;"_"&amp;$A45,ALL_MULTIVARIATE!$A:$J,MATCH('3| Multivariate'!C$7,ALL_MULTIVARIATE!$A$1:$J$1,0),FALSE),"")</f>
        <v>-0.38916792158535801</v>
      </c>
      <c r="D45" s="17">
        <f>IFERROR(VLOOKUP($C$3&amp;"_"&amp;$A45,ALL_MULTIVARIATE!$A:$J,MATCH('3| Multivariate'!D$7,ALL_MULTIVARIATE!$A$1:$J$1,0),FALSE),"")</f>
        <v>3.3537175127649498E-2</v>
      </c>
      <c r="E45" s="10">
        <f>IFERROR(VLOOKUP($C$3&amp;"_"&amp;$A45,ALL_MULTIVARIATE!$A:$J,MATCH('3| Multivariate'!E$7,ALL_MULTIVARIATE!$A$1:$J$1,0),FALSE),"")</f>
        <v>0.15145167119106701</v>
      </c>
      <c r="F45" t="str">
        <f>IFERROR(VLOOKUP($C$3&amp;"_"&amp;$A45,ALL_MULTIVARIATE!$A:$J,MATCH('3| Multivariate'!F$7,ALL_MULTIVARIATE!$A$1:$J$1,0),FALSE),"")</f>
        <v>TDI</v>
      </c>
      <c r="G45">
        <f>IFERROR(VLOOKUP($C$3&amp;"_"&amp;$A45,ALL_MULTIVARIATE!$A:$J,MATCH('3| Multivariate'!G$7,ALL_MULTIVARIATE!$A$1:$J$1,0),FALSE),"")</f>
        <v>-1</v>
      </c>
      <c r="H45">
        <f>IFERROR(VLOOKUP($C$3&amp;"_"&amp;$A45,ALL_MULTIVARIATE!$A:$J,MATCH('3| Multivariate'!H$7,ALL_MULTIVARIATE!$A$1:$J$1,0),FALSE),"")</f>
        <v>1</v>
      </c>
      <c r="I45">
        <f>IFERROR(VLOOKUP($C$3&amp;"_"&amp;$A45,ALL_MULTIVARIATE!$A:$J,MATCH('3| Multivariate'!I$7,ALL_MULTIVARIATE!$A$1:$J$1,0),FALSE),"")</f>
        <v>9</v>
      </c>
      <c r="J45">
        <f>IFERROR(VLOOKUP($C$3&amp;"_"&amp;$A45,ALL_MULTIVARIATE!$A:$J,MATCH('3| Multivariate'!J$7,ALL_MULTIVARIATE!$A$1:$J$1,0),FALSE),"")</f>
        <v>0</v>
      </c>
    </row>
    <row r="46" spans="1:10" x14ac:dyDescent="0.25">
      <c r="A46" s="20">
        <v>39</v>
      </c>
      <c r="B46" t="str">
        <f>IFERROR(VLOOKUP($C$3&amp;"_"&amp;$A46,ALL_MULTIVARIATE!$A:$J,MATCH('3| Multivariate'!B$7,ALL_MULTIVARIATE!$A$1:$J$1,0),FALSE),"")</f>
        <v>TDI_M3Q_L2Q</v>
      </c>
      <c r="C46" s="17">
        <f>IFERROR(VLOOKUP($C$3&amp;"_"&amp;$A46,ALL_MULTIVARIATE!$A:$J,MATCH('3| Multivariate'!C$7,ALL_MULTIVARIATE!$A$1:$J$1,0),FALSE),"")</f>
        <v>-0.39688350809141199</v>
      </c>
      <c r="D46" s="17">
        <f>IFERROR(VLOOKUP($C$3&amp;"_"&amp;$A46,ALL_MULTIVARIATE!$A:$J,MATCH('3| Multivariate'!D$7,ALL_MULTIVARIATE!$A$1:$J$1,0),FALSE),"")</f>
        <v>2.9891265963857699E-2</v>
      </c>
      <c r="E46" s="10">
        <f>IFERROR(VLOOKUP($C$3&amp;"_"&amp;$A46,ALL_MULTIVARIATE!$A:$J,MATCH('3| Multivariate'!E$7,ALL_MULTIVARIATE!$A$1:$J$1,0),FALSE),"")</f>
        <v>0.15751651899494601</v>
      </c>
      <c r="F46" t="str">
        <f>IFERROR(VLOOKUP($C$3&amp;"_"&amp;$A46,ALL_MULTIVARIATE!$A:$J,MATCH('3| Multivariate'!F$7,ALL_MULTIVARIATE!$A$1:$J$1,0),FALSE),"")</f>
        <v>TDI</v>
      </c>
      <c r="G46">
        <f>IFERROR(VLOOKUP($C$3&amp;"_"&amp;$A46,ALL_MULTIVARIATE!$A:$J,MATCH('3| Multivariate'!G$7,ALL_MULTIVARIATE!$A$1:$J$1,0),FALSE),"")</f>
        <v>-1</v>
      </c>
      <c r="H46">
        <f>IFERROR(VLOOKUP($C$3&amp;"_"&amp;$A46,ALL_MULTIVARIATE!$A:$J,MATCH('3| Multivariate'!H$7,ALL_MULTIVARIATE!$A$1:$J$1,0),FALSE),"")</f>
        <v>1</v>
      </c>
      <c r="I46">
        <f>IFERROR(VLOOKUP($C$3&amp;"_"&amp;$A46,ALL_MULTIVARIATE!$A:$J,MATCH('3| Multivariate'!I$7,ALL_MULTIVARIATE!$A$1:$J$1,0),FALSE),"")</f>
        <v>5</v>
      </c>
      <c r="J46">
        <f>IFERROR(VLOOKUP($C$3&amp;"_"&amp;$A46,ALL_MULTIVARIATE!$A:$J,MATCH('3| Multivariate'!J$7,ALL_MULTIVARIATE!$A$1:$J$1,0),FALSE),"")</f>
        <v>0</v>
      </c>
    </row>
    <row r="47" spans="1:10" x14ac:dyDescent="0.25">
      <c r="A47" s="20">
        <v>40</v>
      </c>
      <c r="B47" t="str">
        <f>IFERROR(VLOOKUP($C$3&amp;"_"&amp;$A47,ALL_MULTIVARIATE!$A:$J,MATCH('3| Multivariate'!B$7,ALL_MULTIVARIATE!$A$1:$J$1,0),FALSE),"")</f>
        <v>TDI_M3Q_L1Q</v>
      </c>
      <c r="C47" s="17">
        <f>IFERROR(VLOOKUP($C$3&amp;"_"&amp;$A47,ALL_MULTIVARIATE!$A:$J,MATCH('3| Multivariate'!C$7,ALL_MULTIVARIATE!$A$1:$J$1,0),FALSE),"")</f>
        <v>-0.39126524653766798</v>
      </c>
      <c r="D47" s="17">
        <f>IFERROR(VLOOKUP($C$3&amp;"_"&amp;$A47,ALL_MULTIVARIATE!$A:$J,MATCH('3| Multivariate'!D$7,ALL_MULTIVARIATE!$A$1:$J$1,0),FALSE),"")</f>
        <v>3.2512299803663297E-2</v>
      </c>
      <c r="E47" s="10">
        <f>IFERROR(VLOOKUP($C$3&amp;"_"&amp;$A47,ALL_MULTIVARIATE!$A:$J,MATCH('3| Multivariate'!E$7,ALL_MULTIVARIATE!$A$1:$J$1,0),FALSE),"")</f>
        <v>0.15308849314818199</v>
      </c>
      <c r="F47" t="str">
        <f>IFERROR(VLOOKUP($C$3&amp;"_"&amp;$A47,ALL_MULTIVARIATE!$A:$J,MATCH('3| Multivariate'!F$7,ALL_MULTIVARIATE!$A$1:$J$1,0),FALSE),"")</f>
        <v>TDI</v>
      </c>
      <c r="G47">
        <f>IFERROR(VLOOKUP($C$3&amp;"_"&amp;$A47,ALL_MULTIVARIATE!$A:$J,MATCH('3| Multivariate'!G$7,ALL_MULTIVARIATE!$A$1:$J$1,0),FALSE),"")</f>
        <v>-1</v>
      </c>
      <c r="H47">
        <f>IFERROR(VLOOKUP($C$3&amp;"_"&amp;$A47,ALL_MULTIVARIATE!$A:$J,MATCH('3| Multivariate'!H$7,ALL_MULTIVARIATE!$A$1:$J$1,0),FALSE),"")</f>
        <v>1</v>
      </c>
      <c r="I47">
        <f>IFERROR(VLOOKUP($C$3&amp;"_"&amp;$A47,ALL_MULTIVARIATE!$A:$J,MATCH('3| Multivariate'!I$7,ALL_MULTIVARIATE!$A$1:$J$1,0),FALSE),"")</f>
        <v>7</v>
      </c>
      <c r="J47">
        <f>IFERROR(VLOOKUP($C$3&amp;"_"&amp;$A47,ALL_MULTIVARIATE!$A:$J,MATCH('3| Multivariate'!J$7,ALL_MULTIVARIATE!$A$1:$J$1,0),FALSE),"")</f>
        <v>0</v>
      </c>
    </row>
    <row r="48" spans="1:10" x14ac:dyDescent="0.25">
      <c r="A48" s="20">
        <v>41</v>
      </c>
      <c r="B48" t="str">
        <f>IFERROR(VLOOKUP($C$3&amp;"_"&amp;$A48,ALL_MULTIVARIATE!$A:$J,MATCH('3| Multivariate'!B$7,ALL_MULTIVARIATE!$A$1:$J$1,0),FALSE),"")</f>
        <v>TDI_M2Q_L4Q</v>
      </c>
      <c r="C48" s="17">
        <f>IFERROR(VLOOKUP($C$3&amp;"_"&amp;$A48,ALL_MULTIVARIATE!$A:$J,MATCH('3| Multivariate'!C$7,ALL_MULTIVARIATE!$A$1:$J$1,0),FALSE),"")</f>
        <v>-0.37668234465599498</v>
      </c>
      <c r="D48" s="17">
        <f>IFERROR(VLOOKUP($C$3&amp;"_"&amp;$A48,ALL_MULTIVARIATE!$A:$J,MATCH('3| Multivariate'!D$7,ALL_MULTIVARIATE!$A$1:$J$1,0),FALSE),"")</f>
        <v>4.0191348538761398E-2</v>
      </c>
      <c r="E48" s="10">
        <f>IFERROR(VLOOKUP($C$3&amp;"_"&amp;$A48,ALL_MULTIVARIATE!$A:$J,MATCH('3| Multivariate'!E$7,ALL_MULTIVARIATE!$A$1:$J$1,0),FALSE),"")</f>
        <v>0.14188958877553701</v>
      </c>
      <c r="F48" t="str">
        <f>IFERROR(VLOOKUP($C$3&amp;"_"&amp;$A48,ALL_MULTIVARIATE!$A:$J,MATCH('3| Multivariate'!F$7,ALL_MULTIVARIATE!$A$1:$J$1,0),FALSE),"")</f>
        <v>TDI</v>
      </c>
      <c r="G48">
        <f>IFERROR(VLOOKUP($C$3&amp;"_"&amp;$A48,ALL_MULTIVARIATE!$A:$J,MATCH('3| Multivariate'!G$7,ALL_MULTIVARIATE!$A$1:$J$1,0),FALSE),"")</f>
        <v>-1</v>
      </c>
      <c r="H48">
        <f>IFERROR(VLOOKUP($C$3&amp;"_"&amp;$A48,ALL_MULTIVARIATE!$A:$J,MATCH('3| Multivariate'!H$7,ALL_MULTIVARIATE!$A$1:$J$1,0),FALSE),"")</f>
        <v>1</v>
      </c>
      <c r="I48">
        <f>IFERROR(VLOOKUP($C$3&amp;"_"&amp;$A48,ALL_MULTIVARIATE!$A:$J,MATCH('3| Multivariate'!I$7,ALL_MULTIVARIATE!$A$1:$J$1,0),FALSE),"")</f>
        <v>16</v>
      </c>
      <c r="J48">
        <f>IFERROR(VLOOKUP($C$3&amp;"_"&amp;$A48,ALL_MULTIVARIATE!$A:$J,MATCH('3| Multivariate'!J$7,ALL_MULTIVARIATE!$A$1:$J$1,0),FALSE),"")</f>
        <v>0</v>
      </c>
    </row>
    <row r="49" spans="1:10" x14ac:dyDescent="0.25">
      <c r="A49" s="20">
        <v>42</v>
      </c>
      <c r="B49" t="str">
        <f>IFERROR(VLOOKUP($C$3&amp;"_"&amp;$A49,ALL_MULTIVARIATE!$A:$J,MATCH('3| Multivariate'!B$7,ALL_MULTIVARIATE!$A$1:$J$1,0),FALSE),"")</f>
        <v>TDI_M2Q_L3Q</v>
      </c>
      <c r="C49" s="17">
        <f>IFERROR(VLOOKUP($C$3&amp;"_"&amp;$A49,ALL_MULTIVARIATE!$A:$J,MATCH('3| Multivariate'!C$7,ALL_MULTIVARIATE!$A$1:$J$1,0),FALSE),"")</f>
        <v>-0.40144770567459598</v>
      </c>
      <c r="D49" s="17">
        <f>IFERROR(VLOOKUP($C$3&amp;"_"&amp;$A49,ALL_MULTIVARIATE!$A:$J,MATCH('3| Multivariate'!D$7,ALL_MULTIVARIATE!$A$1:$J$1,0),FALSE),"")</f>
        <v>2.7890672455916799E-2</v>
      </c>
      <c r="E49" s="10">
        <f>IFERROR(VLOOKUP($C$3&amp;"_"&amp;$A49,ALL_MULTIVARIATE!$A:$J,MATCH('3| Multivariate'!E$7,ALL_MULTIVARIATE!$A$1:$J$1,0),FALSE),"")</f>
        <v>0.161160260391396</v>
      </c>
      <c r="F49" t="str">
        <f>IFERROR(VLOOKUP($C$3&amp;"_"&amp;$A49,ALL_MULTIVARIATE!$A:$J,MATCH('3| Multivariate'!F$7,ALL_MULTIVARIATE!$A$1:$J$1,0),FALSE),"")</f>
        <v>TDI</v>
      </c>
      <c r="G49">
        <f>IFERROR(VLOOKUP($C$3&amp;"_"&amp;$A49,ALL_MULTIVARIATE!$A:$J,MATCH('3| Multivariate'!G$7,ALL_MULTIVARIATE!$A$1:$J$1,0),FALSE),"")</f>
        <v>-1</v>
      </c>
      <c r="H49">
        <f>IFERROR(VLOOKUP($C$3&amp;"_"&amp;$A49,ALL_MULTIVARIATE!$A:$J,MATCH('3| Multivariate'!H$7,ALL_MULTIVARIATE!$A$1:$J$1,0),FALSE),"")</f>
        <v>1</v>
      </c>
      <c r="I49">
        <f>IFERROR(VLOOKUP($C$3&amp;"_"&amp;$A49,ALL_MULTIVARIATE!$A:$J,MATCH('3| Multivariate'!I$7,ALL_MULTIVARIATE!$A$1:$J$1,0),FALSE),"")</f>
        <v>3</v>
      </c>
      <c r="J49">
        <f>IFERROR(VLOOKUP($C$3&amp;"_"&amp;$A49,ALL_MULTIVARIATE!$A:$J,MATCH('3| Multivariate'!J$7,ALL_MULTIVARIATE!$A$1:$J$1,0),FALSE),"")</f>
        <v>0</v>
      </c>
    </row>
    <row r="50" spans="1:10" x14ac:dyDescent="0.25">
      <c r="A50" s="20">
        <v>43</v>
      </c>
      <c r="B50" t="str">
        <f>IFERROR(VLOOKUP($C$3&amp;"_"&amp;$A50,ALL_MULTIVARIATE!$A:$J,MATCH('3| Multivariate'!B$7,ALL_MULTIVARIATE!$A$1:$J$1,0),FALSE),"")</f>
        <v>TDI_M2Q_L2Q</v>
      </c>
      <c r="C50" s="17">
        <f>IFERROR(VLOOKUP($C$3&amp;"_"&amp;$A50,ALL_MULTIVARIATE!$A:$J,MATCH('3| Multivariate'!C$7,ALL_MULTIVARIATE!$A$1:$J$1,0),FALSE),"")</f>
        <v>-0.39999790369473598</v>
      </c>
      <c r="D50" s="17">
        <f>IFERROR(VLOOKUP($C$3&amp;"_"&amp;$A50,ALL_MULTIVARIATE!$A:$J,MATCH('3| Multivariate'!D$7,ALL_MULTIVARIATE!$A$1:$J$1,0),FALSE),"")</f>
        <v>2.8513968758815199E-2</v>
      </c>
      <c r="E50" s="10">
        <f>IFERROR(VLOOKUP($C$3&amp;"_"&amp;$A50,ALL_MULTIVARIATE!$A:$J,MATCH('3| Multivariate'!E$7,ALL_MULTIVARIATE!$A$1:$J$1,0),FALSE),"")</f>
        <v>0.15999832296018299</v>
      </c>
      <c r="F50" t="str">
        <f>IFERROR(VLOOKUP($C$3&amp;"_"&amp;$A50,ALL_MULTIVARIATE!$A:$J,MATCH('3| Multivariate'!F$7,ALL_MULTIVARIATE!$A$1:$J$1,0),FALSE),"")</f>
        <v>TDI</v>
      </c>
      <c r="G50">
        <f>IFERROR(VLOOKUP($C$3&amp;"_"&amp;$A50,ALL_MULTIVARIATE!$A:$J,MATCH('3| Multivariate'!G$7,ALL_MULTIVARIATE!$A$1:$J$1,0),FALSE),"")</f>
        <v>-1</v>
      </c>
      <c r="H50">
        <f>IFERROR(VLOOKUP($C$3&amp;"_"&amp;$A50,ALL_MULTIVARIATE!$A:$J,MATCH('3| Multivariate'!H$7,ALL_MULTIVARIATE!$A$1:$J$1,0),FALSE),"")</f>
        <v>1</v>
      </c>
      <c r="I50">
        <f>IFERROR(VLOOKUP($C$3&amp;"_"&amp;$A50,ALL_MULTIVARIATE!$A:$J,MATCH('3| Multivariate'!I$7,ALL_MULTIVARIATE!$A$1:$J$1,0),FALSE),"")</f>
        <v>4</v>
      </c>
      <c r="J50">
        <f>IFERROR(VLOOKUP($C$3&amp;"_"&amp;$A50,ALL_MULTIVARIATE!$A:$J,MATCH('3| Multivariate'!J$7,ALL_MULTIVARIATE!$A$1:$J$1,0),FALSE),"")</f>
        <v>0</v>
      </c>
    </row>
    <row r="51" spans="1:10" x14ac:dyDescent="0.25">
      <c r="A51" s="20">
        <v>44</v>
      </c>
      <c r="B51" t="str">
        <f>IFERROR(VLOOKUP($C$3&amp;"_"&amp;$A51,ALL_MULTIVARIATE!$A:$J,MATCH('3| Multivariate'!B$7,ALL_MULTIVARIATE!$A$1:$J$1,0),FALSE),"")</f>
        <v>TDI_M2Q_L1Q</v>
      </c>
      <c r="C51" s="17">
        <f>IFERROR(VLOOKUP($C$3&amp;"_"&amp;$A51,ALL_MULTIVARIATE!$A:$J,MATCH('3| Multivariate'!C$7,ALL_MULTIVARIATE!$A$1:$J$1,0),FALSE),"")</f>
        <v>-0.37935279371717001</v>
      </c>
      <c r="D51" s="17">
        <f>IFERROR(VLOOKUP($C$3&amp;"_"&amp;$A51,ALL_MULTIVARIATE!$A:$J,MATCH('3| Multivariate'!D$7,ALL_MULTIVARIATE!$A$1:$J$1,0),FALSE),"")</f>
        <v>3.8685900903667698E-2</v>
      </c>
      <c r="E51" s="10">
        <f>IFERROR(VLOOKUP($C$3&amp;"_"&amp;$A51,ALL_MULTIVARIATE!$A:$J,MATCH('3| Multivariate'!E$7,ALL_MULTIVARIATE!$A$1:$J$1,0),FALSE),"")</f>
        <v>0.143908542101022</v>
      </c>
      <c r="F51" t="str">
        <f>IFERROR(VLOOKUP($C$3&amp;"_"&amp;$A51,ALL_MULTIVARIATE!$A:$J,MATCH('3| Multivariate'!F$7,ALL_MULTIVARIATE!$A$1:$J$1,0),FALSE),"")</f>
        <v>TDI</v>
      </c>
      <c r="G51">
        <f>IFERROR(VLOOKUP($C$3&amp;"_"&amp;$A51,ALL_MULTIVARIATE!$A:$J,MATCH('3| Multivariate'!G$7,ALL_MULTIVARIATE!$A$1:$J$1,0),FALSE),"")</f>
        <v>-1</v>
      </c>
      <c r="H51">
        <f>IFERROR(VLOOKUP($C$3&amp;"_"&amp;$A51,ALL_MULTIVARIATE!$A:$J,MATCH('3| Multivariate'!H$7,ALL_MULTIVARIATE!$A$1:$J$1,0),FALSE),"")</f>
        <v>1</v>
      </c>
      <c r="I51">
        <f>IFERROR(VLOOKUP($C$3&amp;"_"&amp;$A51,ALL_MULTIVARIATE!$A:$J,MATCH('3| Multivariate'!I$7,ALL_MULTIVARIATE!$A$1:$J$1,0),FALSE),"")</f>
        <v>14</v>
      </c>
      <c r="J51">
        <f>IFERROR(VLOOKUP($C$3&amp;"_"&amp;$A51,ALL_MULTIVARIATE!$A:$J,MATCH('3| Multivariate'!J$7,ALL_MULTIVARIATE!$A$1:$J$1,0),FALSE),"")</f>
        <v>0</v>
      </c>
    </row>
    <row r="52" spans="1:10" x14ac:dyDescent="0.25">
      <c r="A52" s="20">
        <v>45</v>
      </c>
      <c r="B52" t="str">
        <f>IFERROR(VLOOKUP($C$3&amp;"_"&amp;$A52,ALL_MULTIVARIATE!$A:$J,MATCH('3| Multivariate'!B$7,ALL_MULTIVARIATE!$A$1:$J$1,0),FALSE),"")</f>
        <v>TDI_M1Q_L4Q</v>
      </c>
      <c r="C52" s="17">
        <f>IFERROR(VLOOKUP($C$3&amp;"_"&amp;$A52,ALL_MULTIVARIATE!$A:$J,MATCH('3| Multivariate'!C$7,ALL_MULTIVARIATE!$A$1:$J$1,0),FALSE),"")</f>
        <v>-0.38912576968915402</v>
      </c>
      <c r="D52" s="17">
        <f>IFERROR(VLOOKUP($C$3&amp;"_"&amp;$A52,ALL_MULTIVARIATE!$A:$J,MATCH('3| Multivariate'!D$7,ALL_MULTIVARIATE!$A$1:$J$1,0),FALSE),"")</f>
        <v>3.3558037519757999E-2</v>
      </c>
      <c r="E52" s="10">
        <f>IFERROR(VLOOKUP($C$3&amp;"_"&amp;$A52,ALL_MULTIVARIATE!$A:$J,MATCH('3| Multivariate'!E$7,ALL_MULTIVARIATE!$A$1:$J$1,0),FALSE),"")</f>
        <v>0.15141886463617699</v>
      </c>
      <c r="F52" t="str">
        <f>IFERROR(VLOOKUP($C$3&amp;"_"&amp;$A52,ALL_MULTIVARIATE!$A:$J,MATCH('3| Multivariate'!F$7,ALL_MULTIVARIATE!$A$1:$J$1,0),FALSE),"")</f>
        <v>TDI</v>
      </c>
      <c r="G52">
        <f>IFERROR(VLOOKUP($C$3&amp;"_"&amp;$A52,ALL_MULTIVARIATE!$A:$J,MATCH('3| Multivariate'!G$7,ALL_MULTIVARIATE!$A$1:$J$1,0),FALSE),"")</f>
        <v>-1</v>
      </c>
      <c r="H52">
        <f>IFERROR(VLOOKUP($C$3&amp;"_"&amp;$A52,ALL_MULTIVARIATE!$A:$J,MATCH('3| Multivariate'!H$7,ALL_MULTIVARIATE!$A$1:$J$1,0),FALSE),"")</f>
        <v>1</v>
      </c>
      <c r="I52">
        <f>IFERROR(VLOOKUP($C$3&amp;"_"&amp;$A52,ALL_MULTIVARIATE!$A:$J,MATCH('3| Multivariate'!I$7,ALL_MULTIVARIATE!$A$1:$J$1,0),FALSE),"")</f>
        <v>10</v>
      </c>
      <c r="J52">
        <f>IFERROR(VLOOKUP($C$3&amp;"_"&amp;$A52,ALL_MULTIVARIATE!$A:$J,MATCH('3| Multivariate'!J$7,ALL_MULTIVARIATE!$A$1:$J$1,0),FALSE),"")</f>
        <v>0</v>
      </c>
    </row>
    <row r="53" spans="1:10" x14ac:dyDescent="0.25">
      <c r="A53" s="20">
        <v>46</v>
      </c>
      <c r="B53" t="str">
        <f>IFERROR(VLOOKUP($C$3&amp;"_"&amp;$A53,ALL_MULTIVARIATE!$A:$J,MATCH('3| Multivariate'!B$7,ALL_MULTIVARIATE!$A$1:$J$1,0),FALSE),"")</f>
        <v>TDI_M1Q_L3Q</v>
      </c>
      <c r="C53" s="17">
        <f>IFERROR(VLOOKUP($C$3&amp;"_"&amp;$A53,ALL_MULTIVARIATE!$A:$J,MATCH('3| Multivariate'!C$7,ALL_MULTIVARIATE!$A$1:$J$1,0),FALSE),"")</f>
        <v>-0.41283361488673498</v>
      </c>
      <c r="D53" s="17">
        <f>IFERROR(VLOOKUP($C$3&amp;"_"&amp;$A53,ALL_MULTIVARIATE!$A:$J,MATCH('3| Multivariate'!D$7,ALL_MULTIVARIATE!$A$1:$J$1,0),FALSE),"")</f>
        <v>2.3371647407793E-2</v>
      </c>
      <c r="E53" s="10">
        <f>IFERROR(VLOOKUP($C$3&amp;"_"&amp;$A53,ALL_MULTIVARIATE!$A:$J,MATCH('3| Multivariate'!E$7,ALL_MULTIVARIATE!$A$1:$J$1,0),FALSE),"")</f>
        <v>0.17043159358044899</v>
      </c>
      <c r="F53" t="str">
        <f>IFERROR(VLOOKUP($C$3&amp;"_"&amp;$A53,ALL_MULTIVARIATE!$A:$J,MATCH('3| Multivariate'!F$7,ALL_MULTIVARIATE!$A$1:$J$1,0),FALSE),"")</f>
        <v>TDI</v>
      </c>
      <c r="G53">
        <f>IFERROR(VLOOKUP($C$3&amp;"_"&amp;$A53,ALL_MULTIVARIATE!$A:$J,MATCH('3| Multivariate'!G$7,ALL_MULTIVARIATE!$A$1:$J$1,0),FALSE),"")</f>
        <v>-1</v>
      </c>
      <c r="H53">
        <f>IFERROR(VLOOKUP($C$3&amp;"_"&amp;$A53,ALL_MULTIVARIATE!$A:$J,MATCH('3| Multivariate'!H$7,ALL_MULTIVARIATE!$A$1:$J$1,0),FALSE),"")</f>
        <v>1</v>
      </c>
      <c r="I53">
        <f>IFERROR(VLOOKUP($C$3&amp;"_"&amp;$A53,ALL_MULTIVARIATE!$A:$J,MATCH('3| Multivariate'!I$7,ALL_MULTIVARIATE!$A$1:$J$1,0),FALSE),"")</f>
        <v>2</v>
      </c>
      <c r="J53">
        <f>IFERROR(VLOOKUP($C$3&amp;"_"&amp;$A53,ALL_MULTIVARIATE!$A:$J,MATCH('3| Multivariate'!J$7,ALL_MULTIVARIATE!$A$1:$J$1,0),FALSE),"")</f>
        <v>0</v>
      </c>
    </row>
    <row r="54" spans="1:10" x14ac:dyDescent="0.25">
      <c r="A54" s="20">
        <v>47</v>
      </c>
      <c r="B54" t="str">
        <f>IFERROR(VLOOKUP($C$3&amp;"_"&amp;$A54,ALL_MULTIVARIATE!$A:$J,MATCH('3| Multivariate'!B$7,ALL_MULTIVARIATE!$A$1:$J$1,0),FALSE),"")</f>
        <v>TDI_M1Q_L2Q</v>
      </c>
      <c r="C54" s="17">
        <f>IFERROR(VLOOKUP($C$3&amp;"_"&amp;$A54,ALL_MULTIVARIATE!$A:$J,MATCH('3| Multivariate'!C$7,ALL_MULTIVARIATE!$A$1:$J$1,0),FALSE),"")</f>
        <v>-0.38584580995467499</v>
      </c>
      <c r="D54" s="17">
        <f>IFERROR(VLOOKUP($C$3&amp;"_"&amp;$A54,ALL_MULTIVARIATE!$A:$J,MATCH('3| Multivariate'!D$7,ALL_MULTIVARIATE!$A$1:$J$1,0),FALSE),"")</f>
        <v>3.5213850732379197E-2</v>
      </c>
      <c r="E54" s="10">
        <f>IFERROR(VLOOKUP($C$3&amp;"_"&amp;$A54,ALL_MULTIVARIATE!$A:$J,MATCH('3| Multivariate'!E$7,ALL_MULTIVARIATE!$A$1:$J$1,0),FALSE),"")</f>
        <v>0.148876989059579</v>
      </c>
      <c r="F54" t="str">
        <f>IFERROR(VLOOKUP($C$3&amp;"_"&amp;$A54,ALL_MULTIVARIATE!$A:$J,MATCH('3| Multivariate'!F$7,ALL_MULTIVARIATE!$A$1:$J$1,0),FALSE),"")</f>
        <v>TDI</v>
      </c>
      <c r="G54">
        <f>IFERROR(VLOOKUP($C$3&amp;"_"&amp;$A54,ALL_MULTIVARIATE!$A:$J,MATCH('3| Multivariate'!G$7,ALL_MULTIVARIATE!$A$1:$J$1,0),FALSE),"")</f>
        <v>-1</v>
      </c>
      <c r="H54">
        <f>IFERROR(VLOOKUP($C$3&amp;"_"&amp;$A54,ALL_MULTIVARIATE!$A:$J,MATCH('3| Multivariate'!H$7,ALL_MULTIVARIATE!$A$1:$J$1,0),FALSE),"")</f>
        <v>1</v>
      </c>
      <c r="I54">
        <f>IFERROR(VLOOKUP($C$3&amp;"_"&amp;$A54,ALL_MULTIVARIATE!$A:$J,MATCH('3| Multivariate'!I$7,ALL_MULTIVARIATE!$A$1:$J$1,0),FALSE),"")</f>
        <v>12</v>
      </c>
      <c r="J54">
        <f>IFERROR(VLOOKUP($C$3&amp;"_"&amp;$A54,ALL_MULTIVARIATE!$A:$J,MATCH('3| Multivariate'!J$7,ALL_MULTIVARIATE!$A$1:$J$1,0),FALSE),"")</f>
        <v>0</v>
      </c>
    </row>
    <row r="55" spans="1:10" x14ac:dyDescent="0.25">
      <c r="A55" s="20">
        <v>48</v>
      </c>
      <c r="B55" t="str">
        <f>IFERROR(VLOOKUP($C$3&amp;"_"&amp;$A55,ALL_MULTIVARIATE!$A:$J,MATCH('3| Multivariate'!B$7,ALL_MULTIVARIATE!$A$1:$J$1,0),FALSE),"")</f>
        <v>TDI_M1Q_L1Q</v>
      </c>
      <c r="C55" s="17">
        <f>IFERROR(VLOOKUP($C$3&amp;"_"&amp;$A55,ALL_MULTIVARIATE!$A:$J,MATCH('3| Multivariate'!C$7,ALL_MULTIVARIATE!$A$1:$J$1,0),FALSE),"")</f>
        <v>-0.37167109208876697</v>
      </c>
      <c r="D55" s="17">
        <f>IFERROR(VLOOKUP($C$3&amp;"_"&amp;$A55,ALL_MULTIVARIATE!$A:$J,MATCH('3| Multivariate'!D$7,ALL_MULTIVARIATE!$A$1:$J$1,0),FALSE),"")</f>
        <v>4.3142927638775502E-2</v>
      </c>
      <c r="E55" s="10">
        <f>IFERROR(VLOOKUP($C$3&amp;"_"&amp;$A55,ALL_MULTIVARIATE!$A:$J,MATCH('3| Multivariate'!E$7,ALL_MULTIVARIATE!$A$1:$J$1,0),FALSE),"")</f>
        <v>0.13813940069445599</v>
      </c>
      <c r="F55" t="str">
        <f>IFERROR(VLOOKUP($C$3&amp;"_"&amp;$A55,ALL_MULTIVARIATE!$A:$J,MATCH('3| Multivariate'!F$7,ALL_MULTIVARIATE!$A$1:$J$1,0),FALSE),"")</f>
        <v>TDI</v>
      </c>
      <c r="G55">
        <f>IFERROR(VLOOKUP($C$3&amp;"_"&amp;$A55,ALL_MULTIVARIATE!$A:$J,MATCH('3| Multivariate'!G$7,ALL_MULTIVARIATE!$A$1:$J$1,0),FALSE),"")</f>
        <v>-1</v>
      </c>
      <c r="H55">
        <f>IFERROR(VLOOKUP($C$3&amp;"_"&amp;$A55,ALL_MULTIVARIATE!$A:$J,MATCH('3| Multivariate'!H$7,ALL_MULTIVARIATE!$A$1:$J$1,0),FALSE),"")</f>
        <v>1</v>
      </c>
      <c r="I55">
        <f>IFERROR(VLOOKUP($C$3&amp;"_"&amp;$A55,ALL_MULTIVARIATE!$A:$J,MATCH('3| Multivariate'!I$7,ALL_MULTIVARIATE!$A$1:$J$1,0),FALSE),"")</f>
        <v>19</v>
      </c>
      <c r="J55">
        <f>IFERROR(VLOOKUP($C$3&amp;"_"&amp;$A55,ALL_MULTIVARIATE!$A:$J,MATCH('3| Multivariate'!J$7,ALL_MULTIVARIATE!$A$1:$J$1,0),FALSE),"")</f>
        <v>0</v>
      </c>
    </row>
    <row r="56" spans="1:10" x14ac:dyDescent="0.25">
      <c r="A56" s="20">
        <v>49</v>
      </c>
      <c r="B56" t="str">
        <f>IFERROR(VLOOKUP($C$3&amp;"_"&amp;$A56,ALL_MULTIVARIATE!$A:$J,MATCH('3| Multivariate'!B$7,ALL_MULTIVARIATE!$A$1:$J$1,0),FALSE),"")</f>
        <v>MRR_M4Q_L4Q</v>
      </c>
      <c r="C56" s="17">
        <f>IFERROR(VLOOKUP($C$3&amp;"_"&amp;$A56,ALL_MULTIVARIATE!$A:$J,MATCH('3| Multivariate'!C$7,ALL_MULTIVARIATE!$A$1:$J$1,0),FALSE),"")</f>
        <v>0.38495671906308598</v>
      </c>
      <c r="D56" s="17">
        <f>IFERROR(VLOOKUP($C$3&amp;"_"&amp;$A56,ALL_MULTIVARIATE!$A:$J,MATCH('3| Multivariate'!D$7,ALL_MULTIVARIATE!$A$1:$J$1,0),FALSE),"")</f>
        <v>3.5673857235047297E-2</v>
      </c>
      <c r="E56" s="10">
        <f>IFERROR(VLOOKUP($C$3&amp;"_"&amp;$A56,ALL_MULTIVARIATE!$A:$J,MATCH('3| Multivariate'!E$7,ALL_MULTIVARIATE!$A$1:$J$1,0),FALSE),"")</f>
        <v>0.148191675551816</v>
      </c>
      <c r="F56" t="str">
        <f>IFERROR(VLOOKUP($C$3&amp;"_"&amp;$A56,ALL_MULTIVARIATE!$A:$J,MATCH('3| Multivariate'!F$7,ALL_MULTIVARIATE!$A$1:$J$1,0),FALSE),"")</f>
        <v>MRR</v>
      </c>
      <c r="G56">
        <f>IFERROR(VLOOKUP($C$3&amp;"_"&amp;$A56,ALL_MULTIVARIATE!$A:$J,MATCH('3| Multivariate'!G$7,ALL_MULTIVARIATE!$A$1:$J$1,0),FALSE),"")</f>
        <v>1</v>
      </c>
      <c r="H56">
        <f>IFERROR(VLOOKUP($C$3&amp;"_"&amp;$A56,ALL_MULTIVARIATE!$A:$J,MATCH('3| Multivariate'!H$7,ALL_MULTIVARIATE!$A$1:$J$1,0),FALSE),"")</f>
        <v>1</v>
      </c>
      <c r="I56">
        <f>IFERROR(VLOOKUP($C$3&amp;"_"&amp;$A56,ALL_MULTIVARIATE!$A:$J,MATCH('3| Multivariate'!I$7,ALL_MULTIVARIATE!$A$1:$J$1,0),FALSE),"")</f>
        <v>4</v>
      </c>
      <c r="J56">
        <f>IFERROR(VLOOKUP($C$3&amp;"_"&amp;$A56,ALL_MULTIVARIATE!$A:$J,MATCH('3| Multivariate'!J$7,ALL_MULTIVARIATE!$A$1:$J$1,0),FALSE),"")</f>
        <v>0</v>
      </c>
    </row>
    <row r="57" spans="1:10" x14ac:dyDescent="0.25">
      <c r="A57" s="20">
        <v>50</v>
      </c>
      <c r="B57" t="str">
        <f>IFERROR(VLOOKUP($C$3&amp;"_"&amp;$A57,ALL_MULTIVARIATE!$A:$J,MATCH('3| Multivariate'!B$7,ALL_MULTIVARIATE!$A$1:$J$1,0),FALSE),"")</f>
        <v>MRR_M4Q_L3Q</v>
      </c>
      <c r="C57" s="17">
        <f>IFERROR(VLOOKUP($C$3&amp;"_"&amp;$A57,ALL_MULTIVARIATE!$A:$J,MATCH('3| Multivariate'!C$7,ALL_MULTIVARIATE!$A$1:$J$1,0),FALSE),"")</f>
        <v>0.38611513040030099</v>
      </c>
      <c r="D57" s="17">
        <f>IFERROR(VLOOKUP($C$3&amp;"_"&amp;$A57,ALL_MULTIVARIATE!$A:$J,MATCH('3| Multivariate'!D$7,ALL_MULTIVARIATE!$A$1:$J$1,0),FALSE),"")</f>
        <v>3.5075455042654198E-2</v>
      </c>
      <c r="E57" s="10">
        <f>IFERROR(VLOOKUP($C$3&amp;"_"&amp;$A57,ALL_MULTIVARIATE!$A:$J,MATCH('3| Multivariate'!E$7,ALL_MULTIVARIATE!$A$1:$J$1,0),FALSE),"")</f>
        <v>0.14908489392404201</v>
      </c>
      <c r="F57" t="str">
        <f>IFERROR(VLOOKUP($C$3&amp;"_"&amp;$A57,ALL_MULTIVARIATE!$A:$J,MATCH('3| Multivariate'!F$7,ALL_MULTIVARIATE!$A$1:$J$1,0),FALSE),"")</f>
        <v>MRR</v>
      </c>
      <c r="G57">
        <f>IFERROR(VLOOKUP($C$3&amp;"_"&amp;$A57,ALL_MULTIVARIATE!$A:$J,MATCH('3| Multivariate'!G$7,ALL_MULTIVARIATE!$A$1:$J$1,0),FALSE),"")</f>
        <v>1</v>
      </c>
      <c r="H57">
        <f>IFERROR(VLOOKUP($C$3&amp;"_"&amp;$A57,ALL_MULTIVARIATE!$A:$J,MATCH('3| Multivariate'!H$7,ALL_MULTIVARIATE!$A$1:$J$1,0),FALSE),"")</f>
        <v>1</v>
      </c>
      <c r="I57">
        <f>IFERROR(VLOOKUP($C$3&amp;"_"&amp;$A57,ALL_MULTIVARIATE!$A:$J,MATCH('3| Multivariate'!I$7,ALL_MULTIVARIATE!$A$1:$J$1,0),FALSE),"")</f>
        <v>3</v>
      </c>
      <c r="J57">
        <f>IFERROR(VLOOKUP($C$3&amp;"_"&amp;$A57,ALL_MULTIVARIATE!$A:$J,MATCH('3| Multivariate'!J$7,ALL_MULTIVARIATE!$A$1:$J$1,0),FALSE),"")</f>
        <v>0</v>
      </c>
    </row>
    <row r="58" spans="1:10" x14ac:dyDescent="0.25">
      <c r="A58" s="20">
        <v>51</v>
      </c>
      <c r="B58" t="str">
        <f>IFERROR(VLOOKUP($C$3&amp;"_"&amp;$A58,ALL_MULTIVARIATE!$A:$J,MATCH('3| Multivariate'!B$7,ALL_MULTIVARIATE!$A$1:$J$1,0),FALSE),"")</f>
        <v>MRR_M4Q_L2Q</v>
      </c>
      <c r="C58" s="17">
        <f>IFERROR(VLOOKUP($C$3&amp;"_"&amp;$A58,ALL_MULTIVARIATE!$A:$J,MATCH('3| Multivariate'!C$7,ALL_MULTIVARIATE!$A$1:$J$1,0),FALSE),"")</f>
        <v>0.35092505183842299</v>
      </c>
      <c r="D58" s="17">
        <f>IFERROR(VLOOKUP($C$3&amp;"_"&amp;$A58,ALL_MULTIVARIATE!$A:$J,MATCH('3| Multivariate'!D$7,ALL_MULTIVARIATE!$A$1:$J$1,0),FALSE),"")</f>
        <v>5.7250492193952701E-2</v>
      </c>
      <c r="E58" s="10">
        <f>IFERROR(VLOOKUP($C$3&amp;"_"&amp;$A58,ALL_MULTIVARIATE!$A:$J,MATCH('3| Multivariate'!E$7,ALL_MULTIVARIATE!$A$1:$J$1,0),FALSE),"")</f>
        <v>0.12314839200779901</v>
      </c>
      <c r="F58" t="str">
        <f>IFERROR(VLOOKUP($C$3&amp;"_"&amp;$A58,ALL_MULTIVARIATE!$A:$J,MATCH('3| Multivariate'!F$7,ALL_MULTIVARIATE!$A$1:$J$1,0),FALSE),"")</f>
        <v>MRR</v>
      </c>
      <c r="G58">
        <f>IFERROR(VLOOKUP($C$3&amp;"_"&amp;$A58,ALL_MULTIVARIATE!$A:$J,MATCH('3| Multivariate'!G$7,ALL_MULTIVARIATE!$A$1:$J$1,0),FALSE),"")</f>
        <v>1</v>
      </c>
      <c r="H58">
        <f>IFERROR(VLOOKUP($C$3&amp;"_"&amp;$A58,ALL_MULTIVARIATE!$A:$J,MATCH('3| Multivariate'!H$7,ALL_MULTIVARIATE!$A$1:$J$1,0),FALSE),"")</f>
        <v>1</v>
      </c>
      <c r="I58">
        <f>IFERROR(VLOOKUP($C$3&amp;"_"&amp;$A58,ALL_MULTIVARIATE!$A:$J,MATCH('3| Multivariate'!I$7,ALL_MULTIVARIATE!$A$1:$J$1,0),FALSE),"")</f>
        <v>10</v>
      </c>
      <c r="J58">
        <f>IFERROR(VLOOKUP($C$3&amp;"_"&amp;$A58,ALL_MULTIVARIATE!$A:$J,MATCH('3| Multivariate'!J$7,ALL_MULTIVARIATE!$A$1:$J$1,0),FALSE),"")</f>
        <v>0</v>
      </c>
    </row>
    <row r="59" spans="1:10" x14ac:dyDescent="0.25">
      <c r="A59" s="20">
        <v>52</v>
      </c>
      <c r="B59" t="str">
        <f>IFERROR(VLOOKUP($C$3&amp;"_"&amp;$A59,ALL_MULTIVARIATE!$A:$J,MATCH('3| Multivariate'!B$7,ALL_MULTIVARIATE!$A$1:$J$1,0),FALSE),"")</f>
        <v>MRR_M4Q_L1Q</v>
      </c>
      <c r="C59" s="17">
        <f>IFERROR(VLOOKUP($C$3&amp;"_"&amp;$A59,ALL_MULTIVARIATE!$A:$J,MATCH('3| Multivariate'!C$7,ALL_MULTIVARIATE!$A$1:$J$1,0),FALSE),"")</f>
        <v>0.31898158145643002</v>
      </c>
      <c r="D59" s="17">
        <f>IFERROR(VLOOKUP($C$3&amp;"_"&amp;$A59,ALL_MULTIVARIATE!$A:$J,MATCH('3| Multivariate'!D$7,ALL_MULTIVARIATE!$A$1:$J$1,0),FALSE),"")</f>
        <v>8.5777601962857997E-2</v>
      </c>
      <c r="E59" s="10">
        <f>IFERROR(VLOOKUP($C$3&amp;"_"&amp;$A59,ALL_MULTIVARIATE!$A:$J,MATCH('3| Multivariate'!E$7,ALL_MULTIVARIATE!$A$1:$J$1,0),FALSE),"")</f>
        <v>0.10174924930844501</v>
      </c>
      <c r="F59" t="str">
        <f>IFERROR(VLOOKUP($C$3&amp;"_"&amp;$A59,ALL_MULTIVARIATE!$A:$J,MATCH('3| Multivariate'!F$7,ALL_MULTIVARIATE!$A$1:$J$1,0),FALSE),"")</f>
        <v>MRR</v>
      </c>
      <c r="G59">
        <f>IFERROR(VLOOKUP($C$3&amp;"_"&amp;$A59,ALL_MULTIVARIATE!$A:$J,MATCH('3| Multivariate'!G$7,ALL_MULTIVARIATE!$A$1:$J$1,0),FALSE),"")</f>
        <v>1</v>
      </c>
      <c r="H59">
        <f>IFERROR(VLOOKUP($C$3&amp;"_"&amp;$A59,ALL_MULTIVARIATE!$A:$J,MATCH('3| Multivariate'!H$7,ALL_MULTIVARIATE!$A$1:$J$1,0),FALSE),"")</f>
        <v>1</v>
      </c>
      <c r="I59">
        <f>IFERROR(VLOOKUP($C$3&amp;"_"&amp;$A59,ALL_MULTIVARIATE!$A:$J,MATCH('3| Multivariate'!I$7,ALL_MULTIVARIATE!$A$1:$J$1,0),FALSE),"")</f>
        <v>15</v>
      </c>
      <c r="J59">
        <f>IFERROR(VLOOKUP($C$3&amp;"_"&amp;$A59,ALL_MULTIVARIATE!$A:$J,MATCH('3| Multivariate'!J$7,ALL_MULTIVARIATE!$A$1:$J$1,0),FALSE),"")</f>
        <v>0</v>
      </c>
    </row>
    <row r="60" spans="1:10" x14ac:dyDescent="0.25">
      <c r="A60" s="20">
        <v>53</v>
      </c>
      <c r="B60" t="str">
        <f>IFERROR(VLOOKUP($C$3&amp;"_"&amp;$A60,ALL_MULTIVARIATE!$A:$J,MATCH('3| Multivariate'!B$7,ALL_MULTIVARIATE!$A$1:$J$1,0),FALSE),"")</f>
        <v>MRR_M3Q_L4Q</v>
      </c>
      <c r="C60" s="17">
        <f>IFERROR(VLOOKUP($C$3&amp;"_"&amp;$A60,ALL_MULTIVARIATE!$A:$J,MATCH('3| Multivariate'!C$7,ALL_MULTIVARIATE!$A$1:$J$1,0),FALSE),"")</f>
        <v>0.39374844578250801</v>
      </c>
      <c r="D60" s="17">
        <f>IFERROR(VLOOKUP($C$3&amp;"_"&amp;$A60,ALL_MULTIVARIATE!$A:$J,MATCH('3| Multivariate'!D$7,ALL_MULTIVARIATE!$A$1:$J$1,0),FALSE),"")</f>
        <v>3.1331792033344998E-2</v>
      </c>
      <c r="E60" s="10">
        <f>IFERROR(VLOOKUP($C$3&amp;"_"&amp;$A60,ALL_MULTIVARIATE!$A:$J,MATCH('3| Multivariate'!E$7,ALL_MULTIVARIATE!$A$1:$J$1,0),FALSE),"")</f>
        <v>0.15503783855614101</v>
      </c>
      <c r="F60" t="str">
        <f>IFERROR(VLOOKUP($C$3&amp;"_"&amp;$A60,ALL_MULTIVARIATE!$A:$J,MATCH('3| Multivariate'!F$7,ALL_MULTIVARIATE!$A$1:$J$1,0),FALSE),"")</f>
        <v>MRR</v>
      </c>
      <c r="G60">
        <f>IFERROR(VLOOKUP($C$3&amp;"_"&amp;$A60,ALL_MULTIVARIATE!$A:$J,MATCH('3| Multivariate'!G$7,ALL_MULTIVARIATE!$A$1:$J$1,0),FALSE),"")</f>
        <v>1</v>
      </c>
      <c r="H60">
        <f>IFERROR(VLOOKUP($C$3&amp;"_"&amp;$A60,ALL_MULTIVARIATE!$A:$J,MATCH('3| Multivariate'!H$7,ALL_MULTIVARIATE!$A$1:$J$1,0),FALSE),"")</f>
        <v>1</v>
      </c>
      <c r="I60">
        <f>IFERROR(VLOOKUP($C$3&amp;"_"&amp;$A60,ALL_MULTIVARIATE!$A:$J,MATCH('3| Multivariate'!I$7,ALL_MULTIVARIATE!$A$1:$J$1,0),FALSE),"")</f>
        <v>1</v>
      </c>
      <c r="J60">
        <f>IFERROR(VLOOKUP($C$3&amp;"_"&amp;$A60,ALL_MULTIVARIATE!$A:$J,MATCH('3| Multivariate'!J$7,ALL_MULTIVARIATE!$A$1:$J$1,0),FALSE),"")</f>
        <v>1</v>
      </c>
    </row>
    <row r="61" spans="1:10" x14ac:dyDescent="0.25">
      <c r="A61" s="20">
        <v>54</v>
      </c>
      <c r="B61" t="str">
        <f>IFERROR(VLOOKUP($C$3&amp;"_"&amp;$A61,ALL_MULTIVARIATE!$A:$J,MATCH('3| Multivariate'!B$7,ALL_MULTIVARIATE!$A$1:$J$1,0),FALSE),"")</f>
        <v>MRR_M3Q_L3Q</v>
      </c>
      <c r="C61" s="17">
        <f>IFERROR(VLOOKUP($C$3&amp;"_"&amp;$A61,ALL_MULTIVARIATE!$A:$J,MATCH('3| Multivariate'!C$7,ALL_MULTIVARIATE!$A$1:$J$1,0),FALSE),"")</f>
        <v>0.37852556811525601</v>
      </c>
      <c r="D61" s="17">
        <f>IFERROR(VLOOKUP($C$3&amp;"_"&amp;$A61,ALL_MULTIVARIATE!$A:$J,MATCH('3| Multivariate'!D$7,ALL_MULTIVARIATE!$A$1:$J$1,0),FALSE),"")</f>
        <v>3.9147322099010798E-2</v>
      </c>
      <c r="E61" s="10">
        <f>IFERROR(VLOOKUP($C$3&amp;"_"&amp;$A61,ALL_MULTIVARIATE!$A:$J,MATCH('3| Multivariate'!E$7,ALL_MULTIVARIATE!$A$1:$J$1,0),FALSE),"")</f>
        <v>0.14328160571697701</v>
      </c>
      <c r="F61" t="str">
        <f>IFERROR(VLOOKUP($C$3&amp;"_"&amp;$A61,ALL_MULTIVARIATE!$A:$J,MATCH('3| Multivariate'!F$7,ALL_MULTIVARIATE!$A$1:$J$1,0),FALSE),"")</f>
        <v>MRR</v>
      </c>
      <c r="G61">
        <f>IFERROR(VLOOKUP($C$3&amp;"_"&amp;$A61,ALL_MULTIVARIATE!$A:$J,MATCH('3| Multivariate'!G$7,ALL_MULTIVARIATE!$A$1:$J$1,0),FALSE),"")</f>
        <v>1</v>
      </c>
      <c r="H61">
        <f>IFERROR(VLOOKUP($C$3&amp;"_"&amp;$A61,ALL_MULTIVARIATE!$A:$J,MATCH('3| Multivariate'!H$7,ALL_MULTIVARIATE!$A$1:$J$1,0),FALSE),"")</f>
        <v>1</v>
      </c>
      <c r="I61">
        <f>IFERROR(VLOOKUP($C$3&amp;"_"&amp;$A61,ALL_MULTIVARIATE!$A:$J,MATCH('3| Multivariate'!I$7,ALL_MULTIVARIATE!$A$1:$J$1,0),FALSE),"")</f>
        <v>5</v>
      </c>
      <c r="J61">
        <f>IFERROR(VLOOKUP($C$3&amp;"_"&amp;$A61,ALL_MULTIVARIATE!$A:$J,MATCH('3| Multivariate'!J$7,ALL_MULTIVARIATE!$A$1:$J$1,0),FALSE),"")</f>
        <v>0</v>
      </c>
    </row>
    <row r="62" spans="1:10" x14ac:dyDescent="0.25">
      <c r="A62" s="20">
        <v>55</v>
      </c>
      <c r="B62" t="str">
        <f>IFERROR(VLOOKUP($C$3&amp;"_"&amp;$A62,ALL_MULTIVARIATE!$A:$J,MATCH('3| Multivariate'!B$7,ALL_MULTIVARIATE!$A$1:$J$1,0),FALSE),"")</f>
        <v>MRR_M3Q_L2Q</v>
      </c>
      <c r="C62" s="17">
        <f>IFERROR(VLOOKUP($C$3&amp;"_"&amp;$A62,ALL_MULTIVARIATE!$A:$J,MATCH('3| Multivariate'!C$7,ALL_MULTIVARIATE!$A$1:$J$1,0),FALSE),"")</f>
        <v>0.330605125519146</v>
      </c>
      <c r="D62" s="17">
        <f>IFERROR(VLOOKUP($C$3&amp;"_"&amp;$A62,ALL_MULTIVARIATE!$A:$J,MATCH('3| Multivariate'!D$7,ALL_MULTIVARIATE!$A$1:$J$1,0),FALSE),"")</f>
        <v>7.4356344899926693E-2</v>
      </c>
      <c r="E62" s="10">
        <f>IFERROR(VLOOKUP($C$3&amp;"_"&amp;$A62,ALL_MULTIVARIATE!$A:$J,MATCH('3| Multivariate'!E$7,ALL_MULTIVARIATE!$A$1:$J$1,0),FALSE),"")</f>
        <v>0.10929974901953</v>
      </c>
      <c r="F62" t="str">
        <f>IFERROR(VLOOKUP($C$3&amp;"_"&amp;$A62,ALL_MULTIVARIATE!$A:$J,MATCH('3| Multivariate'!F$7,ALL_MULTIVARIATE!$A$1:$J$1,0),FALSE),"")</f>
        <v>MRR</v>
      </c>
      <c r="G62">
        <f>IFERROR(VLOOKUP($C$3&amp;"_"&amp;$A62,ALL_MULTIVARIATE!$A:$J,MATCH('3| Multivariate'!G$7,ALL_MULTIVARIATE!$A$1:$J$1,0),FALSE),"")</f>
        <v>1</v>
      </c>
      <c r="H62">
        <f>IFERROR(VLOOKUP($C$3&amp;"_"&amp;$A62,ALL_MULTIVARIATE!$A:$J,MATCH('3| Multivariate'!H$7,ALL_MULTIVARIATE!$A$1:$J$1,0),FALSE),"")</f>
        <v>1</v>
      </c>
      <c r="I62">
        <f>IFERROR(VLOOKUP($C$3&amp;"_"&amp;$A62,ALL_MULTIVARIATE!$A:$J,MATCH('3| Multivariate'!I$7,ALL_MULTIVARIATE!$A$1:$J$1,0),FALSE),"")</f>
        <v>14</v>
      </c>
      <c r="J62">
        <f>IFERROR(VLOOKUP($C$3&amp;"_"&amp;$A62,ALL_MULTIVARIATE!$A:$J,MATCH('3| Multivariate'!J$7,ALL_MULTIVARIATE!$A$1:$J$1,0),FALSE),"")</f>
        <v>0</v>
      </c>
    </row>
    <row r="63" spans="1:10" x14ac:dyDescent="0.25">
      <c r="A63" s="20">
        <v>56</v>
      </c>
      <c r="B63" t="str">
        <f>IFERROR(VLOOKUP($C$3&amp;"_"&amp;$A63,ALL_MULTIVARIATE!$A:$J,MATCH('3| Multivariate'!B$7,ALL_MULTIVARIATE!$A$1:$J$1,0),FALSE),"")</f>
        <v>MRR_M3Q_L1Q</v>
      </c>
      <c r="C63" s="17">
        <f>IFERROR(VLOOKUP($C$3&amp;"_"&amp;$A63,ALL_MULTIVARIATE!$A:$J,MATCH('3| Multivariate'!C$7,ALL_MULTIVARIATE!$A$1:$J$1,0),FALSE),"")</f>
        <v>0.29755443156183797</v>
      </c>
      <c r="D63" s="17">
        <f>IFERROR(VLOOKUP($C$3&amp;"_"&amp;$A63,ALL_MULTIVARIATE!$A:$J,MATCH('3| Multivariate'!D$7,ALL_MULTIVARIATE!$A$1:$J$1,0),FALSE),"")</f>
        <v>0.110280573616335</v>
      </c>
      <c r="E63" s="10">
        <f>IFERROR(VLOOKUP($C$3&amp;"_"&amp;$A63,ALL_MULTIVARIATE!$A:$J,MATCH('3| Multivariate'!E$7,ALL_MULTIVARIATE!$A$1:$J$1,0),FALSE),"")</f>
        <v>8.8538639742088698E-2</v>
      </c>
      <c r="F63" t="str">
        <f>IFERROR(VLOOKUP($C$3&amp;"_"&amp;$A63,ALL_MULTIVARIATE!$A:$J,MATCH('3| Multivariate'!F$7,ALL_MULTIVARIATE!$A$1:$J$1,0),FALSE),"")</f>
        <v>MRR</v>
      </c>
      <c r="G63">
        <f>IFERROR(VLOOKUP($C$3&amp;"_"&amp;$A63,ALL_MULTIVARIATE!$A:$J,MATCH('3| Multivariate'!G$7,ALL_MULTIVARIATE!$A$1:$J$1,0),FALSE),"")</f>
        <v>1</v>
      </c>
      <c r="H63">
        <f>IFERROR(VLOOKUP($C$3&amp;"_"&amp;$A63,ALL_MULTIVARIATE!$A:$J,MATCH('3| Multivariate'!H$7,ALL_MULTIVARIATE!$A$1:$J$1,0),FALSE),"")</f>
        <v>1</v>
      </c>
      <c r="I63">
        <f>IFERROR(VLOOKUP($C$3&amp;"_"&amp;$A63,ALL_MULTIVARIATE!$A:$J,MATCH('3| Multivariate'!I$7,ALL_MULTIVARIATE!$A$1:$J$1,0),FALSE),"")</f>
        <v>19</v>
      </c>
      <c r="J63">
        <f>IFERROR(VLOOKUP($C$3&amp;"_"&amp;$A63,ALL_MULTIVARIATE!$A:$J,MATCH('3| Multivariate'!J$7,ALL_MULTIVARIATE!$A$1:$J$1,0),FALSE),"")</f>
        <v>0</v>
      </c>
    </row>
    <row r="64" spans="1:10" x14ac:dyDescent="0.25">
      <c r="A64" s="20">
        <v>57</v>
      </c>
      <c r="B64" t="str">
        <f>IFERROR(VLOOKUP($C$3&amp;"_"&amp;$A64,ALL_MULTIVARIATE!$A:$J,MATCH('3| Multivariate'!B$7,ALL_MULTIVARIATE!$A$1:$J$1,0),FALSE),"")</f>
        <v>MRR_M2Q_L4Q</v>
      </c>
      <c r="C64" s="17">
        <f>IFERROR(VLOOKUP($C$3&amp;"_"&amp;$A64,ALL_MULTIVARIATE!$A:$J,MATCH('3| Multivariate'!C$7,ALL_MULTIVARIATE!$A$1:$J$1,0),FALSE),"")</f>
        <v>0.387845139500408</v>
      </c>
      <c r="D64" s="17">
        <f>IFERROR(VLOOKUP($C$3&amp;"_"&amp;$A64,ALL_MULTIVARIATE!$A:$J,MATCH('3| Multivariate'!D$7,ALL_MULTIVARIATE!$A$1:$J$1,0),FALSE),"")</f>
        <v>3.4196881216059599E-2</v>
      </c>
      <c r="E64" s="10">
        <f>IFERROR(VLOOKUP($C$3&amp;"_"&amp;$A64,ALL_MULTIVARIATE!$A:$J,MATCH('3| Multivariate'!E$7,ALL_MULTIVARIATE!$A$1:$J$1,0),FALSE),"")</f>
        <v>0.15042385223409099</v>
      </c>
      <c r="F64" t="str">
        <f>IFERROR(VLOOKUP($C$3&amp;"_"&amp;$A64,ALL_MULTIVARIATE!$A:$J,MATCH('3| Multivariate'!F$7,ALL_MULTIVARIATE!$A$1:$J$1,0),FALSE),"")</f>
        <v>MRR</v>
      </c>
      <c r="G64">
        <f>IFERROR(VLOOKUP($C$3&amp;"_"&amp;$A64,ALL_MULTIVARIATE!$A:$J,MATCH('3| Multivariate'!G$7,ALL_MULTIVARIATE!$A$1:$J$1,0),FALSE),"")</f>
        <v>1</v>
      </c>
      <c r="H64">
        <f>IFERROR(VLOOKUP($C$3&amp;"_"&amp;$A64,ALL_MULTIVARIATE!$A:$J,MATCH('3| Multivariate'!H$7,ALL_MULTIVARIATE!$A$1:$J$1,0),FALSE),"")</f>
        <v>1</v>
      </c>
      <c r="I64">
        <f>IFERROR(VLOOKUP($C$3&amp;"_"&amp;$A64,ALL_MULTIVARIATE!$A:$J,MATCH('3| Multivariate'!I$7,ALL_MULTIVARIATE!$A$1:$J$1,0),FALSE),"")</f>
        <v>2</v>
      </c>
      <c r="J64">
        <f>IFERROR(VLOOKUP($C$3&amp;"_"&amp;$A64,ALL_MULTIVARIATE!$A:$J,MATCH('3| Multivariate'!J$7,ALL_MULTIVARIATE!$A$1:$J$1,0),FALSE),"")</f>
        <v>0</v>
      </c>
    </row>
    <row r="65" spans="1:10" x14ac:dyDescent="0.25">
      <c r="A65" s="20">
        <v>58</v>
      </c>
      <c r="B65" t="str">
        <f>IFERROR(VLOOKUP($C$3&amp;"_"&amp;$A65,ALL_MULTIVARIATE!$A:$J,MATCH('3| Multivariate'!B$7,ALL_MULTIVARIATE!$A$1:$J$1,0),FALSE),"")</f>
        <v>MRR_M2Q_L3Q</v>
      </c>
      <c r="C65" s="17">
        <f>IFERROR(VLOOKUP($C$3&amp;"_"&amp;$A65,ALL_MULTIVARIATE!$A:$J,MATCH('3| Multivariate'!C$7,ALL_MULTIVARIATE!$A$1:$J$1,0),FALSE),"")</f>
        <v>0.363779038272044</v>
      </c>
      <c r="D65" s="17">
        <f>IFERROR(VLOOKUP($C$3&amp;"_"&amp;$A65,ALL_MULTIVARIATE!$A:$J,MATCH('3| Multivariate'!D$7,ALL_MULTIVARIATE!$A$1:$J$1,0),FALSE),"")</f>
        <v>4.8139677437145402E-2</v>
      </c>
      <c r="E65" s="10">
        <f>IFERROR(VLOOKUP($C$3&amp;"_"&amp;$A65,ALL_MULTIVARIATE!$A:$J,MATCH('3| Multivariate'!E$7,ALL_MULTIVARIATE!$A$1:$J$1,0),FALSE),"")</f>
        <v>0.132335188686133</v>
      </c>
      <c r="F65" t="str">
        <f>IFERROR(VLOOKUP($C$3&amp;"_"&amp;$A65,ALL_MULTIVARIATE!$A:$J,MATCH('3| Multivariate'!F$7,ALL_MULTIVARIATE!$A$1:$J$1,0),FALSE),"")</f>
        <v>MRR</v>
      </c>
      <c r="G65">
        <f>IFERROR(VLOOKUP($C$3&amp;"_"&amp;$A65,ALL_MULTIVARIATE!$A:$J,MATCH('3| Multivariate'!G$7,ALL_MULTIVARIATE!$A$1:$J$1,0),FALSE),"")</f>
        <v>1</v>
      </c>
      <c r="H65">
        <f>IFERROR(VLOOKUP($C$3&amp;"_"&amp;$A65,ALL_MULTIVARIATE!$A:$J,MATCH('3| Multivariate'!H$7,ALL_MULTIVARIATE!$A$1:$J$1,0),FALSE),"")</f>
        <v>1</v>
      </c>
      <c r="I65">
        <f>IFERROR(VLOOKUP($C$3&amp;"_"&amp;$A65,ALL_MULTIVARIATE!$A:$J,MATCH('3| Multivariate'!I$7,ALL_MULTIVARIATE!$A$1:$J$1,0),FALSE),"")</f>
        <v>7</v>
      </c>
      <c r="J65">
        <f>IFERROR(VLOOKUP($C$3&amp;"_"&amp;$A65,ALL_MULTIVARIATE!$A:$J,MATCH('3| Multivariate'!J$7,ALL_MULTIVARIATE!$A$1:$J$1,0),FALSE),"")</f>
        <v>0</v>
      </c>
    </row>
    <row r="66" spans="1:10" x14ac:dyDescent="0.25">
      <c r="A66" s="20">
        <v>59</v>
      </c>
      <c r="B66" t="str">
        <f>IFERROR(VLOOKUP($C$3&amp;"_"&amp;$A66,ALL_MULTIVARIATE!$A:$J,MATCH('3| Multivariate'!B$7,ALL_MULTIVARIATE!$A$1:$J$1,0),FALSE),"")</f>
        <v>MRR_M2Q_L2Q</v>
      </c>
      <c r="C66" s="17">
        <f>IFERROR(VLOOKUP($C$3&amp;"_"&amp;$A66,ALL_MULTIVARIATE!$A:$J,MATCH('3| Multivariate'!C$7,ALL_MULTIVARIATE!$A$1:$J$1,0),FALSE),"")</f>
        <v>0.30703579927042002</v>
      </c>
      <c r="D66" s="17">
        <f>IFERROR(VLOOKUP($C$3&amp;"_"&amp;$A66,ALL_MULTIVARIATE!$A:$J,MATCH('3| Multivariate'!D$7,ALL_MULTIVARIATE!$A$1:$J$1,0),FALSE),"")</f>
        <v>9.8864038101464394E-2</v>
      </c>
      <c r="E66" s="10">
        <f>IFERROR(VLOOKUP($C$3&amp;"_"&amp;$A66,ALL_MULTIVARIATE!$A:$J,MATCH('3| Multivariate'!E$7,ALL_MULTIVARIATE!$A$1:$J$1,0),FALSE),"")</f>
        <v>9.42709820336258E-2</v>
      </c>
      <c r="F66" t="str">
        <f>IFERROR(VLOOKUP($C$3&amp;"_"&amp;$A66,ALL_MULTIVARIATE!$A:$J,MATCH('3| Multivariate'!F$7,ALL_MULTIVARIATE!$A$1:$J$1,0),FALSE),"")</f>
        <v>MRR</v>
      </c>
      <c r="G66">
        <f>IFERROR(VLOOKUP($C$3&amp;"_"&amp;$A66,ALL_MULTIVARIATE!$A:$J,MATCH('3| Multivariate'!G$7,ALL_MULTIVARIATE!$A$1:$J$1,0),FALSE),"")</f>
        <v>1</v>
      </c>
      <c r="H66">
        <f>IFERROR(VLOOKUP($C$3&amp;"_"&amp;$A66,ALL_MULTIVARIATE!$A:$J,MATCH('3| Multivariate'!H$7,ALL_MULTIVARIATE!$A$1:$J$1,0),FALSE),"")</f>
        <v>1</v>
      </c>
      <c r="I66">
        <f>IFERROR(VLOOKUP($C$3&amp;"_"&amp;$A66,ALL_MULTIVARIATE!$A:$J,MATCH('3| Multivariate'!I$7,ALL_MULTIVARIATE!$A$1:$J$1,0),FALSE),"")</f>
        <v>17</v>
      </c>
      <c r="J66">
        <f>IFERROR(VLOOKUP($C$3&amp;"_"&amp;$A66,ALL_MULTIVARIATE!$A:$J,MATCH('3| Multivariate'!J$7,ALL_MULTIVARIATE!$A$1:$J$1,0),FALSE),"")</f>
        <v>0</v>
      </c>
    </row>
    <row r="67" spans="1:10" x14ac:dyDescent="0.25">
      <c r="A67" s="20">
        <v>60</v>
      </c>
      <c r="B67" t="str">
        <f>IFERROR(VLOOKUP($C$3&amp;"_"&amp;$A67,ALL_MULTIVARIATE!$A:$J,MATCH('3| Multivariate'!B$7,ALL_MULTIVARIATE!$A$1:$J$1,0),FALSE),"")</f>
        <v>MRR_M2Q_L1Q</v>
      </c>
      <c r="C67" s="17">
        <f>IFERROR(VLOOKUP($C$3&amp;"_"&amp;$A67,ALL_MULTIVARIATE!$A:$J,MATCH('3| Multivariate'!C$7,ALL_MULTIVARIATE!$A$1:$J$1,0),FALSE),"")</f>
        <v>0.26494360339998302</v>
      </c>
      <c r="D67" s="17">
        <f>IFERROR(VLOOKUP($C$3&amp;"_"&amp;$A67,ALL_MULTIVARIATE!$A:$J,MATCH('3| Multivariate'!D$7,ALL_MULTIVARIATE!$A$1:$J$1,0),FALSE),"")</f>
        <v>0.15709022960362801</v>
      </c>
      <c r="E67" s="10">
        <f>IFERROR(VLOOKUP($C$3&amp;"_"&amp;$A67,ALL_MULTIVARIATE!$A:$J,MATCH('3| Multivariate'!E$7,ALL_MULTIVARIATE!$A$1:$J$1,0),FALSE),"")</f>
        <v>7.0195112982567698E-2</v>
      </c>
      <c r="F67" t="str">
        <f>IFERROR(VLOOKUP($C$3&amp;"_"&amp;$A67,ALL_MULTIVARIATE!$A:$J,MATCH('3| Multivariate'!F$7,ALL_MULTIVARIATE!$A$1:$J$1,0),FALSE),"")</f>
        <v>MRR</v>
      </c>
      <c r="G67">
        <f>IFERROR(VLOOKUP($C$3&amp;"_"&amp;$A67,ALL_MULTIVARIATE!$A:$J,MATCH('3| Multivariate'!G$7,ALL_MULTIVARIATE!$A$1:$J$1,0),FALSE),"")</f>
        <v>1</v>
      </c>
      <c r="H67">
        <f>IFERROR(VLOOKUP($C$3&amp;"_"&amp;$A67,ALL_MULTIVARIATE!$A:$J,MATCH('3| Multivariate'!H$7,ALL_MULTIVARIATE!$A$1:$J$1,0),FALSE),"")</f>
        <v>1</v>
      </c>
      <c r="I67">
        <f>IFERROR(VLOOKUP($C$3&amp;"_"&amp;$A67,ALL_MULTIVARIATE!$A:$J,MATCH('3| Multivariate'!I$7,ALL_MULTIVARIATE!$A$1:$J$1,0),FALSE),"")</f>
        <v>23</v>
      </c>
      <c r="J67">
        <f>IFERROR(VLOOKUP($C$3&amp;"_"&amp;$A67,ALL_MULTIVARIATE!$A:$J,MATCH('3| Multivariate'!J$7,ALL_MULTIVARIATE!$A$1:$J$1,0),FALSE),"")</f>
        <v>0</v>
      </c>
    </row>
    <row r="68" spans="1:10" x14ac:dyDescent="0.25">
      <c r="A68" s="20">
        <v>61</v>
      </c>
      <c r="B68" t="str">
        <f>IFERROR(VLOOKUP($C$3&amp;"_"&amp;$A68,ALL_MULTIVARIATE!$A:$J,MATCH('3| Multivariate'!B$7,ALL_MULTIVARIATE!$A$1:$J$1,0),FALSE),"")</f>
        <v>MRR_M1Q_L4Q</v>
      </c>
      <c r="C68" s="17">
        <f>IFERROR(VLOOKUP($C$3&amp;"_"&amp;$A68,ALL_MULTIVARIATE!$A:$J,MATCH('3| Multivariate'!C$7,ALL_MULTIVARIATE!$A$1:$J$1,0),FALSE),"")</f>
        <v>0.37095962968268398</v>
      </c>
      <c r="D68" s="17">
        <f>IFERROR(VLOOKUP($C$3&amp;"_"&amp;$A68,ALL_MULTIVARIATE!$A:$J,MATCH('3| Multivariate'!D$7,ALL_MULTIVARIATE!$A$1:$J$1,0),FALSE),"")</f>
        <v>4.3575648150398903E-2</v>
      </c>
      <c r="E68" s="10">
        <f>IFERROR(VLOOKUP($C$3&amp;"_"&amp;$A68,ALL_MULTIVARIATE!$A:$J,MATCH('3| Multivariate'!E$7,ALL_MULTIVARIATE!$A$1:$J$1,0),FALSE),"")</f>
        <v>0.137611046854314</v>
      </c>
      <c r="F68" t="str">
        <f>IFERROR(VLOOKUP($C$3&amp;"_"&amp;$A68,ALL_MULTIVARIATE!$A:$J,MATCH('3| Multivariate'!F$7,ALL_MULTIVARIATE!$A$1:$J$1,0),FALSE),"")</f>
        <v>MRR</v>
      </c>
      <c r="G68">
        <f>IFERROR(VLOOKUP($C$3&amp;"_"&amp;$A68,ALL_MULTIVARIATE!$A:$J,MATCH('3| Multivariate'!G$7,ALL_MULTIVARIATE!$A$1:$J$1,0),FALSE),"")</f>
        <v>1</v>
      </c>
      <c r="H68">
        <f>IFERROR(VLOOKUP($C$3&amp;"_"&amp;$A68,ALL_MULTIVARIATE!$A:$J,MATCH('3| Multivariate'!H$7,ALL_MULTIVARIATE!$A$1:$J$1,0),FALSE),"")</f>
        <v>1</v>
      </c>
      <c r="I68">
        <f>IFERROR(VLOOKUP($C$3&amp;"_"&amp;$A68,ALL_MULTIVARIATE!$A:$J,MATCH('3| Multivariate'!I$7,ALL_MULTIVARIATE!$A$1:$J$1,0),FALSE),"")</f>
        <v>6</v>
      </c>
      <c r="J68">
        <f>IFERROR(VLOOKUP($C$3&amp;"_"&amp;$A68,ALL_MULTIVARIATE!$A:$J,MATCH('3| Multivariate'!J$7,ALL_MULTIVARIATE!$A$1:$J$1,0),FALSE),"")</f>
        <v>0</v>
      </c>
    </row>
    <row r="69" spans="1:10" x14ac:dyDescent="0.25">
      <c r="A69" s="20">
        <v>62</v>
      </c>
      <c r="B69" t="str">
        <f>IFERROR(VLOOKUP($C$3&amp;"_"&amp;$A69,ALL_MULTIVARIATE!$A:$J,MATCH('3| Multivariate'!B$7,ALL_MULTIVARIATE!$A$1:$J$1,0),FALSE),"")</f>
        <v>MRR_M1Q_L3Q</v>
      </c>
      <c r="C69" s="17">
        <f>IFERROR(VLOOKUP($C$3&amp;"_"&amp;$A69,ALL_MULTIVARIATE!$A:$J,MATCH('3| Multivariate'!C$7,ALL_MULTIVARIATE!$A$1:$J$1,0),FALSE),"")</f>
        <v>0.35347459381607099</v>
      </c>
      <c r="D69" s="17">
        <f>IFERROR(VLOOKUP($C$3&amp;"_"&amp;$A69,ALL_MULTIVARIATE!$A:$J,MATCH('3| Multivariate'!D$7,ALL_MULTIVARIATE!$A$1:$J$1,0),FALSE),"")</f>
        <v>5.5343372305921699E-2</v>
      </c>
      <c r="E69" s="10">
        <f>IFERROR(VLOOKUP($C$3&amp;"_"&amp;$A69,ALL_MULTIVARIATE!$A:$J,MATCH('3| Multivariate'!E$7,ALL_MULTIVARIATE!$A$1:$J$1,0),FALSE),"")</f>
        <v>0.124944288473436</v>
      </c>
      <c r="F69" t="str">
        <f>IFERROR(VLOOKUP($C$3&amp;"_"&amp;$A69,ALL_MULTIVARIATE!$A:$J,MATCH('3| Multivariate'!F$7,ALL_MULTIVARIATE!$A$1:$J$1,0),FALSE),"")</f>
        <v>MRR</v>
      </c>
      <c r="G69">
        <f>IFERROR(VLOOKUP($C$3&amp;"_"&amp;$A69,ALL_MULTIVARIATE!$A:$J,MATCH('3| Multivariate'!G$7,ALL_MULTIVARIATE!$A$1:$J$1,0),FALSE),"")</f>
        <v>1</v>
      </c>
      <c r="H69">
        <f>IFERROR(VLOOKUP($C$3&amp;"_"&amp;$A69,ALL_MULTIVARIATE!$A:$J,MATCH('3| Multivariate'!H$7,ALL_MULTIVARIATE!$A$1:$J$1,0),FALSE),"")</f>
        <v>1</v>
      </c>
      <c r="I69">
        <f>IFERROR(VLOOKUP($C$3&amp;"_"&amp;$A69,ALL_MULTIVARIATE!$A:$J,MATCH('3| Multivariate'!I$7,ALL_MULTIVARIATE!$A$1:$J$1,0),FALSE),"")</f>
        <v>9</v>
      </c>
      <c r="J69">
        <f>IFERROR(VLOOKUP($C$3&amp;"_"&amp;$A69,ALL_MULTIVARIATE!$A:$J,MATCH('3| Multivariate'!J$7,ALL_MULTIVARIATE!$A$1:$J$1,0),FALSE),"")</f>
        <v>0</v>
      </c>
    </row>
    <row r="70" spans="1:10" x14ac:dyDescent="0.25">
      <c r="A70" s="20">
        <v>63</v>
      </c>
      <c r="B70" t="str">
        <f>IFERROR(VLOOKUP($C$3&amp;"_"&amp;$A70,ALL_MULTIVARIATE!$A:$J,MATCH('3| Multivariate'!B$7,ALL_MULTIVARIATE!$A$1:$J$1,0),FALSE),"")</f>
        <v>MRR_M1Q_L2Q</v>
      </c>
      <c r="C70" s="17">
        <f>IFERROR(VLOOKUP($C$3&amp;"_"&amp;$A70,ALL_MULTIVARIATE!$A:$J,MATCH('3| Multivariate'!C$7,ALL_MULTIVARIATE!$A$1:$J$1,0),FALSE),"")</f>
        <v>0.25690233720391198</v>
      </c>
      <c r="D70" s="17">
        <f>IFERROR(VLOOKUP($C$3&amp;"_"&amp;$A70,ALL_MULTIVARIATE!$A:$J,MATCH('3| Multivariate'!D$7,ALL_MULTIVARIATE!$A$1:$J$1,0),FALSE),"")</f>
        <v>0.170546003859506</v>
      </c>
      <c r="E70" s="10">
        <f>IFERROR(VLOOKUP($C$3&amp;"_"&amp;$A70,ALL_MULTIVARIATE!$A:$J,MATCH('3| Multivariate'!E$7,ALL_MULTIVARIATE!$A$1:$J$1,0),FALSE),"")</f>
        <v>6.5998810860832799E-2</v>
      </c>
      <c r="F70" t="str">
        <f>IFERROR(VLOOKUP($C$3&amp;"_"&amp;$A70,ALL_MULTIVARIATE!$A:$J,MATCH('3| Multivariate'!F$7,ALL_MULTIVARIATE!$A$1:$J$1,0),FALSE),"")</f>
        <v>MRR</v>
      </c>
      <c r="G70">
        <f>IFERROR(VLOOKUP($C$3&amp;"_"&amp;$A70,ALL_MULTIVARIATE!$A:$J,MATCH('3| Multivariate'!G$7,ALL_MULTIVARIATE!$A$1:$J$1,0),FALSE),"")</f>
        <v>1</v>
      </c>
      <c r="H70">
        <f>IFERROR(VLOOKUP($C$3&amp;"_"&amp;$A70,ALL_MULTIVARIATE!$A:$J,MATCH('3| Multivariate'!H$7,ALL_MULTIVARIATE!$A$1:$J$1,0),FALSE),"")</f>
        <v>1</v>
      </c>
      <c r="I70">
        <f>IFERROR(VLOOKUP($C$3&amp;"_"&amp;$A70,ALL_MULTIVARIATE!$A:$J,MATCH('3| Multivariate'!I$7,ALL_MULTIVARIATE!$A$1:$J$1,0),FALSE),"")</f>
        <v>24</v>
      </c>
      <c r="J70">
        <f>IFERROR(VLOOKUP($C$3&amp;"_"&amp;$A70,ALL_MULTIVARIATE!$A:$J,MATCH('3| Multivariate'!J$7,ALL_MULTIVARIATE!$A$1:$J$1,0),FALSE),"")</f>
        <v>0</v>
      </c>
    </row>
    <row r="71" spans="1:10" x14ac:dyDescent="0.25">
      <c r="A71" s="20">
        <v>64</v>
      </c>
      <c r="B71" t="str">
        <f>IFERROR(VLOOKUP($C$3&amp;"_"&amp;$A71,ALL_MULTIVARIATE!$A:$J,MATCH('3| Multivariate'!B$7,ALL_MULTIVARIATE!$A$1:$J$1,0),FALSE),"")</f>
        <v>MRR_M1Q_L1Q</v>
      </c>
      <c r="C71" s="17">
        <f>IFERROR(VLOOKUP($C$3&amp;"_"&amp;$A71,ALL_MULTIVARIATE!$A:$J,MATCH('3| Multivariate'!C$7,ALL_MULTIVARIATE!$A$1:$J$1,0),FALSE),"")</f>
        <v>0.26886756707861897</v>
      </c>
      <c r="D71" s="17">
        <f>IFERROR(VLOOKUP($C$3&amp;"_"&amp;$A71,ALL_MULTIVARIATE!$A:$J,MATCH('3| Multivariate'!D$7,ALL_MULTIVARIATE!$A$1:$J$1,0),FALSE),"")</f>
        <v>0.15080779599276001</v>
      </c>
      <c r="E71" s="10">
        <f>IFERROR(VLOOKUP($C$3&amp;"_"&amp;$A71,ALL_MULTIVARIATE!$A:$J,MATCH('3| Multivariate'!E$7,ALL_MULTIVARIATE!$A$1:$J$1,0),FALSE),"")</f>
        <v>7.2289768626775899E-2</v>
      </c>
      <c r="F71" t="str">
        <f>IFERROR(VLOOKUP($C$3&amp;"_"&amp;$A71,ALL_MULTIVARIATE!$A:$J,MATCH('3| Multivariate'!F$7,ALL_MULTIVARIATE!$A$1:$J$1,0),FALSE),"")</f>
        <v>MRR</v>
      </c>
      <c r="G71">
        <f>IFERROR(VLOOKUP($C$3&amp;"_"&amp;$A71,ALL_MULTIVARIATE!$A:$J,MATCH('3| Multivariate'!G$7,ALL_MULTIVARIATE!$A$1:$J$1,0),FALSE),"")</f>
        <v>1</v>
      </c>
      <c r="H71">
        <f>IFERROR(VLOOKUP($C$3&amp;"_"&amp;$A71,ALL_MULTIVARIATE!$A:$J,MATCH('3| Multivariate'!H$7,ALL_MULTIVARIATE!$A$1:$J$1,0),FALSE),"")</f>
        <v>1</v>
      </c>
      <c r="I71">
        <f>IFERROR(VLOOKUP($C$3&amp;"_"&amp;$A71,ALL_MULTIVARIATE!$A:$J,MATCH('3| Multivariate'!I$7,ALL_MULTIVARIATE!$A$1:$J$1,0),FALSE),"")</f>
        <v>22</v>
      </c>
      <c r="J71">
        <f>IFERROR(VLOOKUP($C$3&amp;"_"&amp;$A71,ALL_MULTIVARIATE!$A:$J,MATCH('3| Multivariate'!J$7,ALL_MULTIVARIATE!$A$1:$J$1,0),FALSE),"")</f>
        <v>0</v>
      </c>
    </row>
    <row r="72" spans="1:10" x14ac:dyDescent="0.25">
      <c r="A72" s="20">
        <v>65</v>
      </c>
      <c r="B72" t="str">
        <f>IFERROR(VLOOKUP($C$3&amp;"_"&amp;$A72,ALL_MULTIVARIATE!$A:$J,MATCH('3| Multivariate'!B$7,ALL_MULTIVARIATE!$A$1:$J$1,0),FALSE),"")</f>
        <v>MLR_M4Q_L4Q</v>
      </c>
      <c r="C72" s="17">
        <f>IFERROR(VLOOKUP($C$3&amp;"_"&amp;$A72,ALL_MULTIVARIATE!$A:$J,MATCH('3| Multivariate'!C$7,ALL_MULTIVARIATE!$A$1:$J$1,0),FALSE),"")</f>
        <v>0.31737271289057101</v>
      </c>
      <c r="D72" s="17">
        <f>IFERROR(VLOOKUP($C$3&amp;"_"&amp;$A72,ALL_MULTIVARIATE!$A:$J,MATCH('3| Multivariate'!D$7,ALL_MULTIVARIATE!$A$1:$J$1,0),FALSE),"")</f>
        <v>8.7458550651609193E-2</v>
      </c>
      <c r="E72" s="10">
        <f>IFERROR(VLOOKUP($C$3&amp;"_"&amp;$A72,ALL_MULTIVARIATE!$A:$J,MATCH('3| Multivariate'!E$7,ALL_MULTIVARIATE!$A$1:$J$1,0),FALSE),"")</f>
        <v>0.100725438887521</v>
      </c>
      <c r="F72" t="str">
        <f>IFERROR(VLOOKUP($C$3&amp;"_"&amp;$A72,ALL_MULTIVARIATE!$A:$J,MATCH('3| Multivariate'!F$7,ALL_MULTIVARIATE!$A$1:$J$1,0),FALSE),"")</f>
        <v>MLR</v>
      </c>
      <c r="G72">
        <f>IFERROR(VLOOKUP($C$3&amp;"_"&amp;$A72,ALL_MULTIVARIATE!$A:$J,MATCH('3| Multivariate'!G$7,ALL_MULTIVARIATE!$A$1:$J$1,0),FALSE),"")</f>
        <v>1</v>
      </c>
      <c r="H72">
        <f>IFERROR(VLOOKUP($C$3&amp;"_"&amp;$A72,ALL_MULTIVARIATE!$A:$J,MATCH('3| Multivariate'!H$7,ALL_MULTIVARIATE!$A$1:$J$1,0),FALSE),"")</f>
        <v>1</v>
      </c>
      <c r="I72">
        <f>IFERROR(VLOOKUP($C$3&amp;"_"&amp;$A72,ALL_MULTIVARIATE!$A:$J,MATCH('3| Multivariate'!I$7,ALL_MULTIVARIATE!$A$1:$J$1,0),FALSE),"")</f>
        <v>11</v>
      </c>
      <c r="J72">
        <f>IFERROR(VLOOKUP($C$3&amp;"_"&amp;$A72,ALL_MULTIVARIATE!$A:$J,MATCH('3| Multivariate'!J$7,ALL_MULTIVARIATE!$A$1:$J$1,0),FALSE),"")</f>
        <v>0</v>
      </c>
    </row>
    <row r="73" spans="1:10" x14ac:dyDescent="0.25">
      <c r="A73" s="20">
        <v>66</v>
      </c>
      <c r="B73" t="str">
        <f>IFERROR(VLOOKUP($C$3&amp;"_"&amp;$A73,ALL_MULTIVARIATE!$A:$J,MATCH('3| Multivariate'!B$7,ALL_MULTIVARIATE!$A$1:$J$1,0),FALSE),"")</f>
        <v>MLR_M4Q_L3Q</v>
      </c>
      <c r="C73" s="17">
        <f>IFERROR(VLOOKUP($C$3&amp;"_"&amp;$A73,ALL_MULTIVARIATE!$A:$J,MATCH('3| Multivariate'!C$7,ALL_MULTIVARIATE!$A$1:$J$1,0),FALSE),"")</f>
        <v>0.34215186838851303</v>
      </c>
      <c r="D73" s="17">
        <f>IFERROR(VLOOKUP($C$3&amp;"_"&amp;$A73,ALL_MULTIVARIATE!$A:$J,MATCH('3| Multivariate'!D$7,ALL_MULTIVARIATE!$A$1:$J$1,0),FALSE),"")</f>
        <v>6.4210303029716406E-2</v>
      </c>
      <c r="E73" s="10">
        <f>IFERROR(VLOOKUP($C$3&amp;"_"&amp;$A73,ALL_MULTIVARIATE!$A:$J,MATCH('3| Multivariate'!E$7,ALL_MULTIVARIATE!$A$1:$J$1,0),FALSE),"")</f>
        <v>0.11706790104174999</v>
      </c>
      <c r="F73" t="str">
        <f>IFERROR(VLOOKUP($C$3&amp;"_"&amp;$A73,ALL_MULTIVARIATE!$A:$J,MATCH('3| Multivariate'!F$7,ALL_MULTIVARIATE!$A$1:$J$1,0),FALSE),"")</f>
        <v>MLR</v>
      </c>
      <c r="G73">
        <f>IFERROR(VLOOKUP($C$3&amp;"_"&amp;$A73,ALL_MULTIVARIATE!$A:$J,MATCH('3| Multivariate'!G$7,ALL_MULTIVARIATE!$A$1:$J$1,0),FALSE),"")</f>
        <v>1</v>
      </c>
      <c r="H73">
        <f>IFERROR(VLOOKUP($C$3&amp;"_"&amp;$A73,ALL_MULTIVARIATE!$A:$J,MATCH('3| Multivariate'!H$7,ALL_MULTIVARIATE!$A$1:$J$1,0),FALSE),"")</f>
        <v>1</v>
      </c>
      <c r="I73">
        <f>IFERROR(VLOOKUP($C$3&amp;"_"&amp;$A73,ALL_MULTIVARIATE!$A:$J,MATCH('3| Multivariate'!I$7,ALL_MULTIVARIATE!$A$1:$J$1,0),FALSE),"")</f>
        <v>5</v>
      </c>
      <c r="J73">
        <f>IFERROR(VLOOKUP($C$3&amp;"_"&amp;$A73,ALL_MULTIVARIATE!$A:$J,MATCH('3| Multivariate'!J$7,ALL_MULTIVARIATE!$A$1:$J$1,0),FALSE),"")</f>
        <v>0</v>
      </c>
    </row>
    <row r="74" spans="1:10" x14ac:dyDescent="0.25">
      <c r="A74" s="20">
        <v>67</v>
      </c>
      <c r="B74" t="str">
        <f>IFERROR(VLOOKUP($C$3&amp;"_"&amp;$A74,ALL_MULTIVARIATE!$A:$J,MATCH('3| Multivariate'!B$7,ALL_MULTIVARIATE!$A$1:$J$1,0),FALSE),"")</f>
        <v>MLR_M4Q_L2Q</v>
      </c>
      <c r="C74" s="17">
        <f>IFERROR(VLOOKUP($C$3&amp;"_"&amp;$A74,ALL_MULTIVARIATE!$A:$J,MATCH('3| Multivariate'!C$7,ALL_MULTIVARIATE!$A$1:$J$1,0),FALSE),"")</f>
        <v>0.32517730263285999</v>
      </c>
      <c r="D74" s="17">
        <f>IFERROR(VLOOKUP($C$3&amp;"_"&amp;$A74,ALL_MULTIVARIATE!$A:$J,MATCH('3| Multivariate'!D$7,ALL_MULTIVARIATE!$A$1:$J$1,0),FALSE),"")</f>
        <v>7.9533893906716197E-2</v>
      </c>
      <c r="E74" s="10">
        <f>IFERROR(VLOOKUP($C$3&amp;"_"&amp;$A74,ALL_MULTIVARIATE!$A:$J,MATCH('3| Multivariate'!E$7,ALL_MULTIVARIATE!$A$1:$J$1,0),FALSE),"")</f>
        <v>0.10574027814758299</v>
      </c>
      <c r="F74" t="str">
        <f>IFERROR(VLOOKUP($C$3&amp;"_"&amp;$A74,ALL_MULTIVARIATE!$A:$J,MATCH('3| Multivariate'!F$7,ALL_MULTIVARIATE!$A$1:$J$1,0),FALSE),"")</f>
        <v>MLR</v>
      </c>
      <c r="G74">
        <f>IFERROR(VLOOKUP($C$3&amp;"_"&amp;$A74,ALL_MULTIVARIATE!$A:$J,MATCH('3| Multivariate'!G$7,ALL_MULTIVARIATE!$A$1:$J$1,0),FALSE),"")</f>
        <v>1</v>
      </c>
      <c r="H74">
        <f>IFERROR(VLOOKUP($C$3&amp;"_"&amp;$A74,ALL_MULTIVARIATE!$A:$J,MATCH('3| Multivariate'!H$7,ALL_MULTIVARIATE!$A$1:$J$1,0),FALSE),"")</f>
        <v>1</v>
      </c>
      <c r="I74">
        <f>IFERROR(VLOOKUP($C$3&amp;"_"&amp;$A74,ALL_MULTIVARIATE!$A:$J,MATCH('3| Multivariate'!I$7,ALL_MULTIVARIATE!$A$1:$J$1,0),FALSE),"")</f>
        <v>9</v>
      </c>
      <c r="J74">
        <f>IFERROR(VLOOKUP($C$3&amp;"_"&amp;$A74,ALL_MULTIVARIATE!$A:$J,MATCH('3| Multivariate'!J$7,ALL_MULTIVARIATE!$A$1:$J$1,0),FALSE),"")</f>
        <v>0</v>
      </c>
    </row>
    <row r="75" spans="1:10" x14ac:dyDescent="0.25">
      <c r="A75" s="20">
        <v>68</v>
      </c>
      <c r="B75" t="str">
        <f>IFERROR(VLOOKUP($C$3&amp;"_"&amp;$A75,ALL_MULTIVARIATE!$A:$J,MATCH('3| Multivariate'!B$7,ALL_MULTIVARIATE!$A$1:$J$1,0),FALSE),"")</f>
        <v>MLR_M4Q_L1Q</v>
      </c>
      <c r="C75" s="17">
        <f>IFERROR(VLOOKUP($C$3&amp;"_"&amp;$A75,ALL_MULTIVARIATE!$A:$J,MATCH('3| Multivariate'!C$7,ALL_MULTIVARIATE!$A$1:$J$1,0),FALSE),"")</f>
        <v>0.29475727844247002</v>
      </c>
      <c r="D75" s="17">
        <f>IFERROR(VLOOKUP($C$3&amp;"_"&amp;$A75,ALL_MULTIVARIATE!$A:$J,MATCH('3| Multivariate'!D$7,ALL_MULTIVARIATE!$A$1:$J$1,0),FALSE),"")</f>
        <v>0.113829543009144</v>
      </c>
      <c r="E75" s="10">
        <f>IFERROR(VLOOKUP($C$3&amp;"_"&amp;$A75,ALL_MULTIVARIATE!$A:$J,MATCH('3| Multivariate'!E$7,ALL_MULTIVARIATE!$A$1:$J$1,0),FALSE),"")</f>
        <v>8.6881853194811703E-2</v>
      </c>
      <c r="F75" t="str">
        <f>IFERROR(VLOOKUP($C$3&amp;"_"&amp;$A75,ALL_MULTIVARIATE!$A:$J,MATCH('3| Multivariate'!F$7,ALL_MULTIVARIATE!$A$1:$J$1,0),FALSE),"")</f>
        <v>MLR</v>
      </c>
      <c r="G75">
        <f>IFERROR(VLOOKUP($C$3&amp;"_"&amp;$A75,ALL_MULTIVARIATE!$A:$J,MATCH('3| Multivariate'!G$7,ALL_MULTIVARIATE!$A$1:$J$1,0),FALSE),"")</f>
        <v>1</v>
      </c>
      <c r="H75">
        <f>IFERROR(VLOOKUP($C$3&amp;"_"&amp;$A75,ALL_MULTIVARIATE!$A:$J,MATCH('3| Multivariate'!H$7,ALL_MULTIVARIATE!$A$1:$J$1,0),FALSE),"")</f>
        <v>1</v>
      </c>
      <c r="I75">
        <f>IFERROR(VLOOKUP($C$3&amp;"_"&amp;$A75,ALL_MULTIVARIATE!$A:$J,MATCH('3| Multivariate'!I$7,ALL_MULTIVARIATE!$A$1:$J$1,0),FALSE),"")</f>
        <v>15</v>
      </c>
      <c r="J75">
        <f>IFERROR(VLOOKUP($C$3&amp;"_"&amp;$A75,ALL_MULTIVARIATE!$A:$J,MATCH('3| Multivariate'!J$7,ALL_MULTIVARIATE!$A$1:$J$1,0),FALSE),"")</f>
        <v>0</v>
      </c>
    </row>
    <row r="76" spans="1:10" x14ac:dyDescent="0.25">
      <c r="A76" s="20">
        <v>69</v>
      </c>
      <c r="B76" t="str">
        <f>IFERROR(VLOOKUP($C$3&amp;"_"&amp;$A76,ALL_MULTIVARIATE!$A:$J,MATCH('3| Multivariate'!B$7,ALL_MULTIVARIATE!$A$1:$J$1,0),FALSE),"")</f>
        <v>MLR_M3Q_L4Q</v>
      </c>
      <c r="C76" s="17">
        <f>IFERROR(VLOOKUP($C$3&amp;"_"&amp;$A76,ALL_MULTIVARIATE!$A:$J,MATCH('3| Multivariate'!C$7,ALL_MULTIVARIATE!$A$1:$J$1,0),FALSE),"")</f>
        <v>0.34082108477443002</v>
      </c>
      <c r="D76" s="17">
        <f>IFERROR(VLOOKUP($C$3&amp;"_"&amp;$A76,ALL_MULTIVARIATE!$A:$J,MATCH('3| Multivariate'!D$7,ALL_MULTIVARIATE!$A$1:$J$1,0),FALSE),"")</f>
        <v>6.5321304729372295E-2</v>
      </c>
      <c r="E76" s="10">
        <f>IFERROR(VLOOKUP($C$3&amp;"_"&amp;$A76,ALL_MULTIVARIATE!$A:$J,MATCH('3| Multivariate'!E$7,ALL_MULTIVARIATE!$A$1:$J$1,0),FALSE),"")</f>
        <v>0.11615901182681899</v>
      </c>
      <c r="F76" t="str">
        <f>IFERROR(VLOOKUP($C$3&amp;"_"&amp;$A76,ALL_MULTIVARIATE!$A:$J,MATCH('3| Multivariate'!F$7,ALL_MULTIVARIATE!$A$1:$J$1,0),FALSE),"")</f>
        <v>MLR</v>
      </c>
      <c r="G76">
        <f>IFERROR(VLOOKUP($C$3&amp;"_"&amp;$A76,ALL_MULTIVARIATE!$A:$J,MATCH('3| Multivariate'!G$7,ALL_MULTIVARIATE!$A$1:$J$1,0),FALSE),"")</f>
        <v>1</v>
      </c>
      <c r="H76">
        <f>IFERROR(VLOOKUP($C$3&amp;"_"&amp;$A76,ALL_MULTIVARIATE!$A:$J,MATCH('3| Multivariate'!H$7,ALL_MULTIVARIATE!$A$1:$J$1,0),FALSE),"")</f>
        <v>1</v>
      </c>
      <c r="I76">
        <f>IFERROR(VLOOKUP($C$3&amp;"_"&amp;$A76,ALL_MULTIVARIATE!$A:$J,MATCH('3| Multivariate'!I$7,ALL_MULTIVARIATE!$A$1:$J$1,0),FALSE),"")</f>
        <v>7</v>
      </c>
      <c r="J76">
        <f>IFERROR(VLOOKUP($C$3&amp;"_"&amp;$A76,ALL_MULTIVARIATE!$A:$J,MATCH('3| Multivariate'!J$7,ALL_MULTIVARIATE!$A$1:$J$1,0),FALSE),"")</f>
        <v>0</v>
      </c>
    </row>
    <row r="77" spans="1:10" x14ac:dyDescent="0.25">
      <c r="A77" s="20">
        <v>70</v>
      </c>
      <c r="B77" t="str">
        <f>IFERROR(VLOOKUP($C$3&amp;"_"&amp;$A77,ALL_MULTIVARIATE!$A:$J,MATCH('3| Multivariate'!B$7,ALL_MULTIVARIATE!$A$1:$J$1,0),FALSE),"")</f>
        <v>MLR_M3Q_L3Q</v>
      </c>
      <c r="C77" s="17">
        <f>IFERROR(VLOOKUP($C$3&amp;"_"&amp;$A77,ALL_MULTIVARIATE!$A:$J,MATCH('3| Multivariate'!C$7,ALL_MULTIVARIATE!$A$1:$J$1,0),FALSE),"")</f>
        <v>0.35395951919749102</v>
      </c>
      <c r="D77" s="17">
        <f>IFERROR(VLOOKUP($C$3&amp;"_"&amp;$A77,ALL_MULTIVARIATE!$A:$J,MATCH('3| Multivariate'!D$7,ALL_MULTIVARIATE!$A$1:$J$1,0),FALSE),"")</f>
        <v>5.4986366537925102E-2</v>
      </c>
      <c r="E77" s="10">
        <f>IFERROR(VLOOKUP($C$3&amp;"_"&amp;$A77,ALL_MULTIVARIATE!$A:$J,MATCH('3| Multivariate'!E$7,ALL_MULTIVARIATE!$A$1:$J$1,0),FALSE),"")</f>
        <v>0.12528734123051899</v>
      </c>
      <c r="F77" t="str">
        <f>IFERROR(VLOOKUP($C$3&amp;"_"&amp;$A77,ALL_MULTIVARIATE!$A:$J,MATCH('3| Multivariate'!F$7,ALL_MULTIVARIATE!$A$1:$J$1,0),FALSE),"")</f>
        <v>MLR</v>
      </c>
      <c r="G77">
        <f>IFERROR(VLOOKUP($C$3&amp;"_"&amp;$A77,ALL_MULTIVARIATE!$A:$J,MATCH('3| Multivariate'!G$7,ALL_MULTIVARIATE!$A$1:$J$1,0),FALSE),"")</f>
        <v>1</v>
      </c>
      <c r="H77">
        <f>IFERROR(VLOOKUP($C$3&amp;"_"&amp;$A77,ALL_MULTIVARIATE!$A:$J,MATCH('3| Multivariate'!H$7,ALL_MULTIVARIATE!$A$1:$J$1,0),FALSE),"")</f>
        <v>1</v>
      </c>
      <c r="I77">
        <f>IFERROR(VLOOKUP($C$3&amp;"_"&amp;$A77,ALL_MULTIVARIATE!$A:$J,MATCH('3| Multivariate'!I$7,ALL_MULTIVARIATE!$A$1:$J$1,0),FALSE),"")</f>
        <v>2</v>
      </c>
      <c r="J77">
        <f>IFERROR(VLOOKUP($C$3&amp;"_"&amp;$A77,ALL_MULTIVARIATE!$A:$J,MATCH('3| Multivariate'!J$7,ALL_MULTIVARIATE!$A$1:$J$1,0),FALSE),"")</f>
        <v>0</v>
      </c>
    </row>
    <row r="78" spans="1:10" x14ac:dyDescent="0.25">
      <c r="A78" s="20">
        <v>71</v>
      </c>
      <c r="B78" t="str">
        <f>IFERROR(VLOOKUP($C$3&amp;"_"&amp;$A78,ALL_MULTIVARIATE!$A:$J,MATCH('3| Multivariate'!B$7,ALL_MULTIVARIATE!$A$1:$J$1,0),FALSE),"")</f>
        <v>MLR_M3Q_L2Q</v>
      </c>
      <c r="C78" s="17">
        <f>IFERROR(VLOOKUP($C$3&amp;"_"&amp;$A78,ALL_MULTIVARIATE!$A:$J,MATCH('3| Multivariate'!C$7,ALL_MULTIVARIATE!$A$1:$J$1,0),FALSE),"")</f>
        <v>0.305618581833421</v>
      </c>
      <c r="D78" s="17">
        <f>IFERROR(VLOOKUP($C$3&amp;"_"&amp;$A78,ALL_MULTIVARIATE!$A:$J,MATCH('3| Multivariate'!D$7,ALL_MULTIVARIATE!$A$1:$J$1,0),FALSE),"")</f>
        <v>0.100511314970901</v>
      </c>
      <c r="E78" s="10">
        <f>IFERROR(VLOOKUP($C$3&amp;"_"&amp;$A78,ALL_MULTIVARIATE!$A:$J,MATCH('3| Multivariate'!E$7,ALL_MULTIVARIATE!$A$1:$J$1,0),FALSE),"")</f>
        <v>9.3402717561872101E-2</v>
      </c>
      <c r="F78" t="str">
        <f>IFERROR(VLOOKUP($C$3&amp;"_"&amp;$A78,ALL_MULTIVARIATE!$A:$J,MATCH('3| Multivariate'!F$7,ALL_MULTIVARIATE!$A$1:$J$1,0),FALSE),"")</f>
        <v>MLR</v>
      </c>
      <c r="G78">
        <f>IFERROR(VLOOKUP($C$3&amp;"_"&amp;$A78,ALL_MULTIVARIATE!$A:$J,MATCH('3| Multivariate'!G$7,ALL_MULTIVARIATE!$A$1:$J$1,0),FALSE),"")</f>
        <v>1</v>
      </c>
      <c r="H78">
        <f>IFERROR(VLOOKUP($C$3&amp;"_"&amp;$A78,ALL_MULTIVARIATE!$A:$J,MATCH('3| Multivariate'!H$7,ALL_MULTIVARIATE!$A$1:$J$1,0),FALSE),"")</f>
        <v>1</v>
      </c>
      <c r="I78">
        <f>IFERROR(VLOOKUP($C$3&amp;"_"&amp;$A78,ALL_MULTIVARIATE!$A:$J,MATCH('3| Multivariate'!I$7,ALL_MULTIVARIATE!$A$1:$J$1,0),FALSE),"")</f>
        <v>13</v>
      </c>
      <c r="J78">
        <f>IFERROR(VLOOKUP($C$3&amp;"_"&amp;$A78,ALL_MULTIVARIATE!$A:$J,MATCH('3| Multivariate'!J$7,ALL_MULTIVARIATE!$A$1:$J$1,0),FALSE),"")</f>
        <v>0</v>
      </c>
    </row>
    <row r="79" spans="1:10" x14ac:dyDescent="0.25">
      <c r="A79" s="20">
        <v>72</v>
      </c>
      <c r="B79" t="str">
        <f>IFERROR(VLOOKUP($C$3&amp;"_"&amp;$A79,ALL_MULTIVARIATE!$A:$J,MATCH('3| Multivariate'!B$7,ALL_MULTIVARIATE!$A$1:$J$1,0),FALSE),"")</f>
        <v>MLR_M3Q_L1Q</v>
      </c>
      <c r="C79" s="17">
        <f>IFERROR(VLOOKUP($C$3&amp;"_"&amp;$A79,ALL_MULTIVARIATE!$A:$J,MATCH('3| Multivariate'!C$7,ALL_MULTIVARIATE!$A$1:$J$1,0),FALSE),"")</f>
        <v>0.26870960164872698</v>
      </c>
      <c r="D79" s="17">
        <f>IFERROR(VLOOKUP($C$3&amp;"_"&amp;$A79,ALL_MULTIVARIATE!$A:$J,MATCH('3| Multivariate'!D$7,ALL_MULTIVARIATE!$A$1:$J$1,0),FALSE),"")</f>
        <v>0.151057153970372</v>
      </c>
      <c r="E79" s="10">
        <f>IFERROR(VLOOKUP($C$3&amp;"_"&amp;$A79,ALL_MULTIVARIATE!$A:$J,MATCH('3| Multivariate'!E$7,ALL_MULTIVARIATE!$A$1:$J$1,0),FALSE),"")</f>
        <v>7.2204850018217706E-2</v>
      </c>
      <c r="F79" t="str">
        <f>IFERROR(VLOOKUP($C$3&amp;"_"&amp;$A79,ALL_MULTIVARIATE!$A:$J,MATCH('3| Multivariate'!F$7,ALL_MULTIVARIATE!$A$1:$J$1,0),FALSE),"")</f>
        <v>MLR</v>
      </c>
      <c r="G79">
        <f>IFERROR(VLOOKUP($C$3&amp;"_"&amp;$A79,ALL_MULTIVARIATE!$A:$J,MATCH('3| Multivariate'!G$7,ALL_MULTIVARIATE!$A$1:$J$1,0),FALSE),"")</f>
        <v>1</v>
      </c>
      <c r="H79">
        <f>IFERROR(VLOOKUP($C$3&amp;"_"&amp;$A79,ALL_MULTIVARIATE!$A:$J,MATCH('3| Multivariate'!H$7,ALL_MULTIVARIATE!$A$1:$J$1,0),FALSE),"")</f>
        <v>1</v>
      </c>
      <c r="I79">
        <f>IFERROR(VLOOKUP($C$3&amp;"_"&amp;$A79,ALL_MULTIVARIATE!$A:$J,MATCH('3| Multivariate'!I$7,ALL_MULTIVARIATE!$A$1:$J$1,0),FALSE),"")</f>
        <v>19</v>
      </c>
      <c r="J79">
        <f>IFERROR(VLOOKUP($C$3&amp;"_"&amp;$A79,ALL_MULTIVARIATE!$A:$J,MATCH('3| Multivariate'!J$7,ALL_MULTIVARIATE!$A$1:$J$1,0),FALSE),"")</f>
        <v>0</v>
      </c>
    </row>
    <row r="80" spans="1:10" x14ac:dyDescent="0.25">
      <c r="A80" s="20">
        <v>73</v>
      </c>
      <c r="B80" t="str">
        <f>IFERROR(VLOOKUP($C$3&amp;"_"&amp;$A80,ALL_MULTIVARIATE!$A:$J,MATCH('3| Multivariate'!B$7,ALL_MULTIVARIATE!$A$1:$J$1,0),FALSE),"")</f>
        <v>MLR_M2Q_L4Q</v>
      </c>
      <c r="C80" s="17">
        <f>IFERROR(VLOOKUP($C$3&amp;"_"&amp;$A80,ALL_MULTIVARIATE!$A:$J,MATCH('3| Multivariate'!C$7,ALL_MULTIVARIATE!$A$1:$J$1,0),FALSE),"")</f>
        <v>0.36058973491504398</v>
      </c>
      <c r="D80" s="17">
        <f>IFERROR(VLOOKUP($C$3&amp;"_"&amp;$A80,ALL_MULTIVARIATE!$A:$J,MATCH('3| Multivariate'!D$7,ALL_MULTIVARIATE!$A$1:$J$1,0),FALSE),"")</f>
        <v>5.0284819848084403E-2</v>
      </c>
      <c r="E80" s="10">
        <f>IFERROR(VLOOKUP($C$3&amp;"_"&amp;$A80,ALL_MULTIVARIATE!$A:$J,MATCH('3| Multivariate'!E$7,ALL_MULTIVARIATE!$A$1:$J$1,0),FALSE),"")</f>
        <v>0.130024956926102</v>
      </c>
      <c r="F80" t="str">
        <f>IFERROR(VLOOKUP($C$3&amp;"_"&amp;$A80,ALL_MULTIVARIATE!$A:$J,MATCH('3| Multivariate'!F$7,ALL_MULTIVARIATE!$A$1:$J$1,0),FALSE),"")</f>
        <v>MLR</v>
      </c>
      <c r="G80">
        <f>IFERROR(VLOOKUP($C$3&amp;"_"&amp;$A80,ALL_MULTIVARIATE!$A:$J,MATCH('3| Multivariate'!G$7,ALL_MULTIVARIATE!$A$1:$J$1,0),FALSE),"")</f>
        <v>1</v>
      </c>
      <c r="H80">
        <f>IFERROR(VLOOKUP($C$3&amp;"_"&amp;$A80,ALL_MULTIVARIATE!$A:$J,MATCH('3| Multivariate'!H$7,ALL_MULTIVARIATE!$A$1:$J$1,0),FALSE),"")</f>
        <v>1</v>
      </c>
      <c r="I80">
        <f>IFERROR(VLOOKUP($C$3&amp;"_"&amp;$A80,ALL_MULTIVARIATE!$A:$J,MATCH('3| Multivariate'!I$7,ALL_MULTIVARIATE!$A$1:$J$1,0),FALSE),"")</f>
        <v>1</v>
      </c>
      <c r="J80">
        <f>IFERROR(VLOOKUP($C$3&amp;"_"&amp;$A80,ALL_MULTIVARIATE!$A:$J,MATCH('3| Multivariate'!J$7,ALL_MULTIVARIATE!$A$1:$J$1,0),FALSE),"")</f>
        <v>1</v>
      </c>
    </row>
    <row r="81" spans="1:10" x14ac:dyDescent="0.25">
      <c r="A81" s="20">
        <v>74</v>
      </c>
      <c r="B81" t="str">
        <f>IFERROR(VLOOKUP($C$3&amp;"_"&amp;$A81,ALL_MULTIVARIATE!$A:$J,MATCH('3| Multivariate'!B$7,ALL_MULTIVARIATE!$A$1:$J$1,0),FALSE),"")</f>
        <v>MLR_M2Q_L3Q</v>
      </c>
      <c r="C81" s="17">
        <f>IFERROR(VLOOKUP($C$3&amp;"_"&amp;$A81,ALL_MULTIVARIATE!$A:$J,MATCH('3| Multivariate'!C$7,ALL_MULTIVARIATE!$A$1:$J$1,0),FALSE),"")</f>
        <v>0.34234503202330102</v>
      </c>
      <c r="D81" s="17">
        <f>IFERROR(VLOOKUP($C$3&amp;"_"&amp;$A81,ALL_MULTIVARIATE!$A:$J,MATCH('3| Multivariate'!D$7,ALL_MULTIVARIATE!$A$1:$J$1,0),FALSE),"")</f>
        <v>6.4050273558814902E-2</v>
      </c>
      <c r="E81" s="10">
        <f>IFERROR(VLOOKUP($C$3&amp;"_"&amp;$A81,ALL_MULTIVARIATE!$A:$J,MATCH('3| Multivariate'!E$7,ALL_MULTIVARIATE!$A$1:$J$1,0),FALSE),"")</f>
        <v>0.11720012095103401</v>
      </c>
      <c r="F81" t="str">
        <f>IFERROR(VLOOKUP($C$3&amp;"_"&amp;$A81,ALL_MULTIVARIATE!$A:$J,MATCH('3| Multivariate'!F$7,ALL_MULTIVARIATE!$A$1:$J$1,0),FALSE),"")</f>
        <v>MLR</v>
      </c>
      <c r="G81">
        <f>IFERROR(VLOOKUP($C$3&amp;"_"&amp;$A81,ALL_MULTIVARIATE!$A:$J,MATCH('3| Multivariate'!G$7,ALL_MULTIVARIATE!$A$1:$J$1,0),FALSE),"")</f>
        <v>1</v>
      </c>
      <c r="H81">
        <f>IFERROR(VLOOKUP($C$3&amp;"_"&amp;$A81,ALL_MULTIVARIATE!$A:$J,MATCH('3| Multivariate'!H$7,ALL_MULTIVARIATE!$A$1:$J$1,0),FALSE),"")</f>
        <v>1</v>
      </c>
      <c r="I81">
        <f>IFERROR(VLOOKUP($C$3&amp;"_"&amp;$A81,ALL_MULTIVARIATE!$A:$J,MATCH('3| Multivariate'!I$7,ALL_MULTIVARIATE!$A$1:$J$1,0),FALSE),"")</f>
        <v>4</v>
      </c>
      <c r="J81">
        <f>IFERROR(VLOOKUP($C$3&amp;"_"&amp;$A81,ALL_MULTIVARIATE!$A:$J,MATCH('3| Multivariate'!J$7,ALL_MULTIVARIATE!$A$1:$J$1,0),FALSE),"")</f>
        <v>0</v>
      </c>
    </row>
    <row r="82" spans="1:10" x14ac:dyDescent="0.25">
      <c r="A82" s="20">
        <v>75</v>
      </c>
      <c r="B82" t="str">
        <f>IFERROR(VLOOKUP($C$3&amp;"_"&amp;$A82,ALL_MULTIVARIATE!$A:$J,MATCH('3| Multivariate'!B$7,ALL_MULTIVARIATE!$A$1:$J$1,0),FALSE),"")</f>
        <v>MLR_M2Q_L2Q</v>
      </c>
      <c r="C82" s="17">
        <f>IFERROR(VLOOKUP($C$3&amp;"_"&amp;$A82,ALL_MULTIVARIATE!$A:$J,MATCH('3| Multivariate'!C$7,ALL_MULTIVARIATE!$A$1:$J$1,0),FALSE),"")</f>
        <v>0.27787298534494598</v>
      </c>
      <c r="D82" s="17">
        <f>IFERROR(VLOOKUP($C$3&amp;"_"&amp;$A82,ALL_MULTIVARIATE!$A:$J,MATCH('3| Multivariate'!D$7,ALL_MULTIVARIATE!$A$1:$J$1,0),FALSE),"")</f>
        <v>0.13707790383462501</v>
      </c>
      <c r="E82" s="10">
        <f>IFERROR(VLOOKUP($C$3&amp;"_"&amp;$A82,ALL_MULTIVARIATE!$A:$J,MATCH('3| Multivariate'!E$7,ALL_MULTIVARIATE!$A$1:$J$1,0),FALSE),"")</f>
        <v>7.7213395984513197E-2</v>
      </c>
      <c r="F82" t="str">
        <f>IFERROR(VLOOKUP($C$3&amp;"_"&amp;$A82,ALL_MULTIVARIATE!$A:$J,MATCH('3| Multivariate'!F$7,ALL_MULTIVARIATE!$A$1:$J$1,0),FALSE),"")</f>
        <v>MLR</v>
      </c>
      <c r="G82">
        <f>IFERROR(VLOOKUP($C$3&amp;"_"&amp;$A82,ALL_MULTIVARIATE!$A:$J,MATCH('3| Multivariate'!G$7,ALL_MULTIVARIATE!$A$1:$J$1,0),FALSE),"")</f>
        <v>1</v>
      </c>
      <c r="H82">
        <f>IFERROR(VLOOKUP($C$3&amp;"_"&amp;$A82,ALL_MULTIVARIATE!$A:$J,MATCH('3| Multivariate'!H$7,ALL_MULTIVARIATE!$A$1:$J$1,0),FALSE),"")</f>
        <v>1</v>
      </c>
      <c r="I82">
        <f>IFERROR(VLOOKUP($C$3&amp;"_"&amp;$A82,ALL_MULTIVARIATE!$A:$J,MATCH('3| Multivariate'!I$7,ALL_MULTIVARIATE!$A$1:$J$1,0),FALSE),"")</f>
        <v>17</v>
      </c>
      <c r="J82">
        <f>IFERROR(VLOOKUP($C$3&amp;"_"&amp;$A82,ALL_MULTIVARIATE!$A:$J,MATCH('3| Multivariate'!J$7,ALL_MULTIVARIATE!$A$1:$J$1,0),FALSE),"")</f>
        <v>0</v>
      </c>
    </row>
    <row r="83" spans="1:10" x14ac:dyDescent="0.25">
      <c r="A83" s="20">
        <v>76</v>
      </c>
      <c r="B83" t="str">
        <f>IFERROR(VLOOKUP($C$3&amp;"_"&amp;$A83,ALL_MULTIVARIATE!$A:$J,MATCH('3| Multivariate'!B$7,ALL_MULTIVARIATE!$A$1:$J$1,0),FALSE),"")</f>
        <v>MLR_M2Q_L1Q</v>
      </c>
      <c r="C83" s="17">
        <f>IFERROR(VLOOKUP($C$3&amp;"_"&amp;$A83,ALL_MULTIVARIATE!$A:$J,MATCH('3| Multivariate'!C$7,ALL_MULTIVARIATE!$A$1:$J$1,0),FALSE),"")</f>
        <v>0.22872934051309801</v>
      </c>
      <c r="D83" s="17">
        <f>IFERROR(VLOOKUP($C$3&amp;"_"&amp;$A83,ALL_MULTIVARIATE!$A:$J,MATCH('3| Multivariate'!D$7,ALL_MULTIVARIATE!$A$1:$J$1,0),FALSE),"")</f>
        <v>0.22407421050898699</v>
      </c>
      <c r="E83" s="10">
        <f>IFERROR(VLOOKUP($C$3&amp;"_"&amp;$A83,ALL_MULTIVARIATE!$A:$J,MATCH('3| Multivariate'!E$7,ALL_MULTIVARIATE!$A$1:$J$1,0),FALSE),"")</f>
        <v>5.2317111211556501E-2</v>
      </c>
      <c r="F83" t="str">
        <f>IFERROR(VLOOKUP($C$3&amp;"_"&amp;$A83,ALL_MULTIVARIATE!$A:$J,MATCH('3| Multivariate'!F$7,ALL_MULTIVARIATE!$A$1:$J$1,0),FALSE),"")</f>
        <v>MLR</v>
      </c>
      <c r="G83">
        <f>IFERROR(VLOOKUP($C$3&amp;"_"&amp;$A83,ALL_MULTIVARIATE!$A:$J,MATCH('3| Multivariate'!G$7,ALL_MULTIVARIATE!$A$1:$J$1,0),FALSE),"")</f>
        <v>1</v>
      </c>
      <c r="H83">
        <f>IFERROR(VLOOKUP($C$3&amp;"_"&amp;$A83,ALL_MULTIVARIATE!$A:$J,MATCH('3| Multivariate'!H$7,ALL_MULTIVARIATE!$A$1:$J$1,0),FALSE),"")</f>
        <v>1</v>
      </c>
      <c r="I83">
        <f>IFERROR(VLOOKUP($C$3&amp;"_"&amp;$A83,ALL_MULTIVARIATE!$A:$J,MATCH('3| Multivariate'!I$7,ALL_MULTIVARIATE!$A$1:$J$1,0),FALSE),"")</f>
        <v>24</v>
      </c>
      <c r="J83">
        <f>IFERROR(VLOOKUP($C$3&amp;"_"&amp;$A83,ALL_MULTIVARIATE!$A:$J,MATCH('3| Multivariate'!J$7,ALL_MULTIVARIATE!$A$1:$J$1,0),FALSE),"")</f>
        <v>0</v>
      </c>
    </row>
    <row r="84" spans="1:10" x14ac:dyDescent="0.25">
      <c r="A84" s="20">
        <v>77</v>
      </c>
      <c r="B84" t="str">
        <f>IFERROR(VLOOKUP($C$3&amp;"_"&amp;$A84,ALL_MULTIVARIATE!$A:$J,MATCH('3| Multivariate'!B$7,ALL_MULTIVARIATE!$A$1:$J$1,0),FALSE),"")</f>
        <v>MLR_M1Q_L4Q</v>
      </c>
      <c r="C84" s="17">
        <f>IFERROR(VLOOKUP($C$3&amp;"_"&amp;$A84,ALL_MULTIVARIATE!$A:$J,MATCH('3| Multivariate'!C$7,ALL_MULTIVARIATE!$A$1:$J$1,0),FALSE),"")</f>
        <v>0.349428665735112</v>
      </c>
      <c r="D84" s="17">
        <f>IFERROR(VLOOKUP($C$3&amp;"_"&amp;$A84,ALL_MULTIVARIATE!$A:$J,MATCH('3| Multivariate'!D$7,ALL_MULTIVARIATE!$A$1:$J$1,0),FALSE),"")</f>
        <v>5.8393645818750103E-2</v>
      </c>
      <c r="E84" s="10">
        <f>IFERROR(VLOOKUP($C$3&amp;"_"&amp;$A84,ALL_MULTIVARIATE!$A:$J,MATCH('3| Multivariate'!E$7,ALL_MULTIVARIATE!$A$1:$J$1,0),FALSE),"")</f>
        <v>0.12210039243742001</v>
      </c>
      <c r="F84" t="str">
        <f>IFERROR(VLOOKUP($C$3&amp;"_"&amp;$A84,ALL_MULTIVARIATE!$A:$J,MATCH('3| Multivariate'!F$7,ALL_MULTIVARIATE!$A$1:$J$1,0),FALSE),"")</f>
        <v>MLR</v>
      </c>
      <c r="G84">
        <f>IFERROR(VLOOKUP($C$3&amp;"_"&amp;$A84,ALL_MULTIVARIATE!$A:$J,MATCH('3| Multivariate'!G$7,ALL_MULTIVARIATE!$A$1:$J$1,0),FALSE),"")</f>
        <v>1</v>
      </c>
      <c r="H84">
        <f>IFERROR(VLOOKUP($C$3&amp;"_"&amp;$A84,ALL_MULTIVARIATE!$A:$J,MATCH('3| Multivariate'!H$7,ALL_MULTIVARIATE!$A$1:$J$1,0),FALSE),"")</f>
        <v>1</v>
      </c>
      <c r="I84">
        <f>IFERROR(VLOOKUP($C$3&amp;"_"&amp;$A84,ALL_MULTIVARIATE!$A:$J,MATCH('3| Multivariate'!I$7,ALL_MULTIVARIATE!$A$1:$J$1,0),FALSE),"")</f>
        <v>3</v>
      </c>
      <c r="J84">
        <f>IFERROR(VLOOKUP($C$3&amp;"_"&amp;$A84,ALL_MULTIVARIATE!$A:$J,MATCH('3| Multivariate'!J$7,ALL_MULTIVARIATE!$A$1:$J$1,0),FALSE),"")</f>
        <v>0</v>
      </c>
    </row>
    <row r="85" spans="1:10" x14ac:dyDescent="0.25">
      <c r="A85" s="20">
        <v>78</v>
      </c>
      <c r="B85" t="str">
        <f>IFERROR(VLOOKUP($C$3&amp;"_"&amp;$A85,ALL_MULTIVARIATE!$A:$J,MATCH('3| Multivariate'!B$7,ALL_MULTIVARIATE!$A$1:$J$1,0),FALSE),"")</f>
        <v>MLR_M1Q_L3Q</v>
      </c>
      <c r="C85" s="17">
        <f>IFERROR(VLOOKUP($C$3&amp;"_"&amp;$A85,ALL_MULTIVARIATE!$A:$J,MATCH('3| Multivariate'!C$7,ALL_MULTIVARIATE!$A$1:$J$1,0),FALSE),"")</f>
        <v>0.32975212963506001</v>
      </c>
      <c r="D85" s="17">
        <f>IFERROR(VLOOKUP($C$3&amp;"_"&amp;$A85,ALL_MULTIVARIATE!$A:$J,MATCH('3| Multivariate'!D$7,ALL_MULTIVARIATE!$A$1:$J$1,0),FALSE),"")</f>
        <v>7.5152296230327501E-2</v>
      </c>
      <c r="E85" s="10">
        <f>IFERROR(VLOOKUP($C$3&amp;"_"&amp;$A85,ALL_MULTIVARIATE!$A:$J,MATCH('3| Multivariate'!E$7,ALL_MULTIVARIATE!$A$1:$J$1,0),FALSE),"")</f>
        <v>0.108736466998857</v>
      </c>
      <c r="F85" t="str">
        <f>IFERROR(VLOOKUP($C$3&amp;"_"&amp;$A85,ALL_MULTIVARIATE!$A:$J,MATCH('3| Multivariate'!F$7,ALL_MULTIVARIATE!$A$1:$J$1,0),FALSE),"")</f>
        <v>MLR</v>
      </c>
      <c r="G85">
        <f>IFERROR(VLOOKUP($C$3&amp;"_"&amp;$A85,ALL_MULTIVARIATE!$A:$J,MATCH('3| Multivariate'!G$7,ALL_MULTIVARIATE!$A$1:$J$1,0),FALSE),"")</f>
        <v>1</v>
      </c>
      <c r="H85">
        <f>IFERROR(VLOOKUP($C$3&amp;"_"&amp;$A85,ALL_MULTIVARIATE!$A:$J,MATCH('3| Multivariate'!H$7,ALL_MULTIVARIATE!$A$1:$J$1,0),FALSE),"")</f>
        <v>1</v>
      </c>
      <c r="I85">
        <f>IFERROR(VLOOKUP($C$3&amp;"_"&amp;$A85,ALL_MULTIVARIATE!$A:$J,MATCH('3| Multivariate'!I$7,ALL_MULTIVARIATE!$A$1:$J$1,0),FALSE),"")</f>
        <v>8</v>
      </c>
      <c r="J85">
        <f>IFERROR(VLOOKUP($C$3&amp;"_"&amp;$A85,ALL_MULTIVARIATE!$A:$J,MATCH('3| Multivariate'!J$7,ALL_MULTIVARIATE!$A$1:$J$1,0),FALSE),"")</f>
        <v>0</v>
      </c>
    </row>
    <row r="86" spans="1:10" x14ac:dyDescent="0.25">
      <c r="A86" s="20">
        <v>79</v>
      </c>
      <c r="B86" t="str">
        <f>IFERROR(VLOOKUP($C$3&amp;"_"&amp;$A86,ALL_MULTIVARIATE!$A:$J,MATCH('3| Multivariate'!B$7,ALL_MULTIVARIATE!$A$1:$J$1,0),FALSE),"")</f>
        <v>MLR_M1Q_L2Q</v>
      </c>
      <c r="C86" s="17">
        <f>IFERROR(VLOOKUP($C$3&amp;"_"&amp;$A86,ALL_MULTIVARIATE!$A:$J,MATCH('3| Multivariate'!C$7,ALL_MULTIVARIATE!$A$1:$J$1,0),FALSE),"")</f>
        <v>0.21921769098807201</v>
      </c>
      <c r="D86" s="17">
        <f>IFERROR(VLOOKUP($C$3&amp;"_"&amp;$A86,ALL_MULTIVARIATE!$A:$J,MATCH('3| Multivariate'!D$7,ALL_MULTIVARIATE!$A$1:$J$1,0),FALSE),"")</f>
        <v>0.24446065198762601</v>
      </c>
      <c r="E86" s="10">
        <f>IFERROR(VLOOKUP($C$3&amp;"_"&amp;$A86,ALL_MULTIVARIATE!$A:$J,MATCH('3| Multivariate'!E$7,ALL_MULTIVARIATE!$A$1:$J$1,0),FALSE),"")</f>
        <v>4.8056396042142201E-2</v>
      </c>
      <c r="F86" t="str">
        <f>IFERROR(VLOOKUP($C$3&amp;"_"&amp;$A86,ALL_MULTIVARIATE!$A:$J,MATCH('3| Multivariate'!F$7,ALL_MULTIVARIATE!$A$1:$J$1,0),FALSE),"")</f>
        <v>MLR</v>
      </c>
      <c r="G86">
        <f>IFERROR(VLOOKUP($C$3&amp;"_"&amp;$A86,ALL_MULTIVARIATE!$A:$J,MATCH('3| Multivariate'!G$7,ALL_MULTIVARIATE!$A$1:$J$1,0),FALSE),"")</f>
        <v>1</v>
      </c>
      <c r="H86">
        <f>IFERROR(VLOOKUP($C$3&amp;"_"&amp;$A86,ALL_MULTIVARIATE!$A:$J,MATCH('3| Multivariate'!H$7,ALL_MULTIVARIATE!$A$1:$J$1,0),FALSE),"")</f>
        <v>1</v>
      </c>
      <c r="I86">
        <f>IFERROR(VLOOKUP($C$3&amp;"_"&amp;$A86,ALL_MULTIVARIATE!$A:$J,MATCH('3| Multivariate'!I$7,ALL_MULTIVARIATE!$A$1:$J$1,0),FALSE),"")</f>
        <v>25</v>
      </c>
      <c r="J86">
        <f>IFERROR(VLOOKUP($C$3&amp;"_"&amp;$A86,ALL_MULTIVARIATE!$A:$J,MATCH('3| Multivariate'!J$7,ALL_MULTIVARIATE!$A$1:$J$1,0),FALSE),"")</f>
        <v>0</v>
      </c>
    </row>
    <row r="87" spans="1:10" x14ac:dyDescent="0.25">
      <c r="A87" s="20">
        <v>80</v>
      </c>
      <c r="B87" t="str">
        <f>IFERROR(VLOOKUP($C$3&amp;"_"&amp;$A87,ALL_MULTIVARIATE!$A:$J,MATCH('3| Multivariate'!B$7,ALL_MULTIVARIATE!$A$1:$J$1,0),FALSE),"")</f>
        <v>MLR_M1Q_L1Q</v>
      </c>
      <c r="C87" s="17">
        <f>IFERROR(VLOOKUP($C$3&amp;"_"&amp;$A87,ALL_MULTIVARIATE!$A:$J,MATCH('3| Multivariate'!C$7,ALL_MULTIVARIATE!$A$1:$J$1,0),FALSE),"")</f>
        <v>0.229408996493698</v>
      </c>
      <c r="D87" s="17">
        <f>IFERROR(VLOOKUP($C$3&amp;"_"&amp;$A87,ALL_MULTIVARIATE!$A:$J,MATCH('3| Multivariate'!D$7,ALL_MULTIVARIATE!$A$1:$J$1,0),FALSE),"")</f>
        <v>0.222662895058194</v>
      </c>
      <c r="E87" s="10">
        <f>IFERROR(VLOOKUP($C$3&amp;"_"&amp;$A87,ALL_MULTIVARIATE!$A:$J,MATCH('3| Multivariate'!E$7,ALL_MULTIVARIATE!$A$1:$J$1,0),FALSE),"")</f>
        <v>5.2628487672245997E-2</v>
      </c>
      <c r="F87" t="str">
        <f>IFERROR(VLOOKUP($C$3&amp;"_"&amp;$A87,ALL_MULTIVARIATE!$A:$J,MATCH('3| Multivariate'!F$7,ALL_MULTIVARIATE!$A$1:$J$1,0),FALSE),"")</f>
        <v>MLR</v>
      </c>
      <c r="G87">
        <f>IFERROR(VLOOKUP($C$3&amp;"_"&amp;$A87,ALL_MULTIVARIATE!$A:$J,MATCH('3| Multivariate'!G$7,ALL_MULTIVARIATE!$A$1:$J$1,0),FALSE),"")</f>
        <v>1</v>
      </c>
      <c r="H87">
        <f>IFERROR(VLOOKUP($C$3&amp;"_"&amp;$A87,ALL_MULTIVARIATE!$A:$J,MATCH('3| Multivariate'!H$7,ALL_MULTIVARIATE!$A$1:$J$1,0),FALSE),"")</f>
        <v>1</v>
      </c>
      <c r="I87">
        <f>IFERROR(VLOOKUP($C$3&amp;"_"&amp;$A87,ALL_MULTIVARIATE!$A:$J,MATCH('3| Multivariate'!I$7,ALL_MULTIVARIATE!$A$1:$J$1,0),FALSE),"")</f>
        <v>23</v>
      </c>
      <c r="J87">
        <f>IFERROR(VLOOKUP($C$3&amp;"_"&amp;$A87,ALL_MULTIVARIATE!$A:$J,MATCH('3| Multivariate'!J$7,ALL_MULTIVARIATE!$A$1:$J$1,0),FALSE),"")</f>
        <v>0</v>
      </c>
    </row>
    <row r="88" spans="1:10" x14ac:dyDescent="0.25">
      <c r="A88" s="20">
        <v>81</v>
      </c>
      <c r="B88" t="str">
        <f>IFERROR(VLOOKUP($C$3&amp;"_"&amp;$A88,ALL_MULTIVARIATE!$A:$J,MATCH('3| Multivariate'!B$7,ALL_MULTIVARIATE!$A$1:$J$1,0),FALSE),"")</f>
        <v>PLR_M4Q_L4Q</v>
      </c>
      <c r="C88" s="17">
        <f>IFERROR(VLOOKUP($C$3&amp;"_"&amp;$A88,ALL_MULTIVARIATE!$A:$J,MATCH('3| Multivariate'!C$7,ALL_MULTIVARIATE!$A$1:$J$1,0),FALSE),"")</f>
        <v>0.29761258338859697</v>
      </c>
      <c r="D88" s="17">
        <f>IFERROR(VLOOKUP($C$3&amp;"_"&amp;$A88,ALL_MULTIVARIATE!$A:$J,MATCH('3| Multivariate'!D$7,ALL_MULTIVARIATE!$A$1:$J$1,0),FALSE),"")</f>
        <v>0.110207678932431</v>
      </c>
      <c r="E88" s="10">
        <f>IFERROR(VLOOKUP($C$3&amp;"_"&amp;$A88,ALL_MULTIVARIATE!$A:$J,MATCH('3| Multivariate'!E$7,ALL_MULTIVARIATE!$A$1:$J$1,0),FALSE),"")</f>
        <v>8.8573249791234404E-2</v>
      </c>
      <c r="F88" t="str">
        <f>IFERROR(VLOOKUP($C$3&amp;"_"&amp;$A88,ALL_MULTIVARIATE!$A:$J,MATCH('3| Multivariate'!F$7,ALL_MULTIVARIATE!$A$1:$J$1,0),FALSE),"")</f>
        <v>PLR</v>
      </c>
      <c r="G88">
        <f>IFERROR(VLOOKUP($C$3&amp;"_"&amp;$A88,ALL_MULTIVARIATE!$A:$J,MATCH('3| Multivariate'!G$7,ALL_MULTIVARIATE!$A$1:$J$1,0),FALSE),"")</f>
        <v>1</v>
      </c>
      <c r="H88">
        <f>IFERROR(VLOOKUP($C$3&amp;"_"&amp;$A88,ALL_MULTIVARIATE!$A:$J,MATCH('3| Multivariate'!H$7,ALL_MULTIVARIATE!$A$1:$J$1,0),FALSE),"")</f>
        <v>1</v>
      </c>
      <c r="I88">
        <f>IFERROR(VLOOKUP($C$3&amp;"_"&amp;$A88,ALL_MULTIVARIATE!$A:$J,MATCH('3| Multivariate'!I$7,ALL_MULTIVARIATE!$A$1:$J$1,0),FALSE),"")</f>
        <v>6</v>
      </c>
      <c r="J88">
        <f>IFERROR(VLOOKUP($C$3&amp;"_"&amp;$A88,ALL_MULTIVARIATE!$A:$J,MATCH('3| Multivariate'!J$7,ALL_MULTIVARIATE!$A$1:$J$1,0),FALSE),"")</f>
        <v>0</v>
      </c>
    </row>
    <row r="89" spans="1:10" x14ac:dyDescent="0.25">
      <c r="A89" s="20">
        <v>82</v>
      </c>
      <c r="B89" t="str">
        <f>IFERROR(VLOOKUP($C$3&amp;"_"&amp;$A89,ALL_MULTIVARIATE!$A:$J,MATCH('3| Multivariate'!B$7,ALL_MULTIVARIATE!$A$1:$J$1,0),FALSE),"")</f>
        <v>PLR_M4Q_L3Q</v>
      </c>
      <c r="C89" s="17">
        <f>IFERROR(VLOOKUP($C$3&amp;"_"&amp;$A89,ALL_MULTIVARIATE!$A:$J,MATCH('3| Multivariate'!C$7,ALL_MULTIVARIATE!$A$1:$J$1,0),FALSE),"")</f>
        <v>0.304141489702489</v>
      </c>
      <c r="D89" s="17">
        <f>IFERROR(VLOOKUP($C$3&amp;"_"&amp;$A89,ALL_MULTIVARIATE!$A:$J,MATCH('3| Multivariate'!D$7,ALL_MULTIVARIATE!$A$1:$J$1,0),FALSE),"")</f>
        <v>0.10225010058096599</v>
      </c>
      <c r="E89" s="10">
        <f>IFERROR(VLOOKUP($C$3&amp;"_"&amp;$A89,ALL_MULTIVARIATE!$A:$J,MATCH('3| Multivariate'!E$7,ALL_MULTIVARIATE!$A$1:$J$1,0),FALSE),"")</f>
        <v>9.2502045758450002E-2</v>
      </c>
      <c r="F89" t="str">
        <f>IFERROR(VLOOKUP($C$3&amp;"_"&amp;$A89,ALL_MULTIVARIATE!$A:$J,MATCH('3| Multivariate'!F$7,ALL_MULTIVARIATE!$A$1:$J$1,0),FALSE),"")</f>
        <v>PLR</v>
      </c>
      <c r="G89">
        <f>IFERROR(VLOOKUP($C$3&amp;"_"&amp;$A89,ALL_MULTIVARIATE!$A:$J,MATCH('3| Multivariate'!G$7,ALL_MULTIVARIATE!$A$1:$J$1,0),FALSE),"")</f>
        <v>1</v>
      </c>
      <c r="H89">
        <f>IFERROR(VLOOKUP($C$3&amp;"_"&amp;$A89,ALL_MULTIVARIATE!$A:$J,MATCH('3| Multivariate'!H$7,ALL_MULTIVARIATE!$A$1:$J$1,0),FALSE),"")</f>
        <v>1</v>
      </c>
      <c r="I89">
        <f>IFERROR(VLOOKUP($C$3&amp;"_"&amp;$A89,ALL_MULTIVARIATE!$A:$J,MATCH('3| Multivariate'!I$7,ALL_MULTIVARIATE!$A$1:$J$1,0),FALSE),"")</f>
        <v>3</v>
      </c>
      <c r="J89">
        <f>IFERROR(VLOOKUP($C$3&amp;"_"&amp;$A89,ALL_MULTIVARIATE!$A:$J,MATCH('3| Multivariate'!J$7,ALL_MULTIVARIATE!$A$1:$J$1,0),FALSE),"")</f>
        <v>0</v>
      </c>
    </row>
    <row r="90" spans="1:10" x14ac:dyDescent="0.25">
      <c r="A90" s="20">
        <v>83</v>
      </c>
      <c r="B90" t="str">
        <f>IFERROR(VLOOKUP($C$3&amp;"_"&amp;$A90,ALL_MULTIVARIATE!$A:$J,MATCH('3| Multivariate'!B$7,ALL_MULTIVARIATE!$A$1:$J$1,0),FALSE),"")</f>
        <v>PLR_M4Q_L2Q</v>
      </c>
      <c r="C90" s="17">
        <f>IFERROR(VLOOKUP($C$3&amp;"_"&amp;$A90,ALL_MULTIVARIATE!$A:$J,MATCH('3| Multivariate'!C$7,ALL_MULTIVARIATE!$A$1:$J$1,0),FALSE),"")</f>
        <v>0.27688977839933798</v>
      </c>
      <c r="D90" s="17">
        <f>IFERROR(VLOOKUP($C$3&amp;"_"&amp;$A90,ALL_MULTIVARIATE!$A:$J,MATCH('3| Multivariate'!D$7,ALL_MULTIVARIATE!$A$1:$J$1,0),FALSE),"")</f>
        <v>0.138530932480527</v>
      </c>
      <c r="E90" s="10">
        <f>IFERROR(VLOOKUP($C$3&amp;"_"&amp;$A90,ALL_MULTIVARIATE!$A:$J,MATCH('3| Multivariate'!E$7,ALL_MULTIVARIATE!$A$1:$J$1,0),FALSE),"")</f>
        <v>7.6667949382035E-2</v>
      </c>
      <c r="F90" t="str">
        <f>IFERROR(VLOOKUP($C$3&amp;"_"&amp;$A90,ALL_MULTIVARIATE!$A:$J,MATCH('3| Multivariate'!F$7,ALL_MULTIVARIATE!$A$1:$J$1,0),FALSE),"")</f>
        <v>PLR</v>
      </c>
      <c r="G90">
        <f>IFERROR(VLOOKUP($C$3&amp;"_"&amp;$A90,ALL_MULTIVARIATE!$A:$J,MATCH('3| Multivariate'!G$7,ALL_MULTIVARIATE!$A$1:$J$1,0),FALSE),"")</f>
        <v>1</v>
      </c>
      <c r="H90">
        <f>IFERROR(VLOOKUP($C$3&amp;"_"&amp;$A90,ALL_MULTIVARIATE!$A:$J,MATCH('3| Multivariate'!H$7,ALL_MULTIVARIATE!$A$1:$J$1,0),FALSE),"")</f>
        <v>1</v>
      </c>
      <c r="I90">
        <f>IFERROR(VLOOKUP($C$3&amp;"_"&amp;$A90,ALL_MULTIVARIATE!$A:$J,MATCH('3| Multivariate'!I$7,ALL_MULTIVARIATE!$A$1:$J$1,0),FALSE),"")</f>
        <v>8</v>
      </c>
      <c r="J90">
        <f>IFERROR(VLOOKUP($C$3&amp;"_"&amp;$A90,ALL_MULTIVARIATE!$A:$J,MATCH('3| Multivariate'!J$7,ALL_MULTIVARIATE!$A$1:$J$1,0),FALSE),"")</f>
        <v>0</v>
      </c>
    </row>
    <row r="91" spans="1:10" x14ac:dyDescent="0.25">
      <c r="A91" s="20">
        <v>84</v>
      </c>
      <c r="B91" t="str">
        <f>IFERROR(VLOOKUP($C$3&amp;"_"&amp;$A91,ALL_MULTIVARIATE!$A:$J,MATCH('3| Multivariate'!B$7,ALL_MULTIVARIATE!$A$1:$J$1,0),FALSE),"")</f>
        <v>PLR_M4Q_L1Q</v>
      </c>
      <c r="C91" s="17">
        <f>IFERROR(VLOOKUP($C$3&amp;"_"&amp;$A91,ALL_MULTIVARIATE!$A:$J,MATCH('3| Multivariate'!C$7,ALL_MULTIVARIATE!$A$1:$J$1,0),FALSE),"")</f>
        <v>0.24603487146106501</v>
      </c>
      <c r="D91" s="17">
        <f>IFERROR(VLOOKUP($C$3&amp;"_"&amp;$A91,ALL_MULTIVARIATE!$A:$J,MATCH('3| Multivariate'!D$7,ALL_MULTIVARIATE!$A$1:$J$1,0),FALSE),"")</f>
        <v>0.18999947292285199</v>
      </c>
      <c r="E91" s="10">
        <f>IFERROR(VLOOKUP($C$3&amp;"_"&amp;$A91,ALL_MULTIVARIATE!$A:$J,MATCH('3| Multivariate'!E$7,ALL_MULTIVARIATE!$A$1:$J$1,0),FALSE),"")</f>
        <v>6.0533157974863201E-2</v>
      </c>
      <c r="F91" t="str">
        <f>IFERROR(VLOOKUP($C$3&amp;"_"&amp;$A91,ALL_MULTIVARIATE!$A:$J,MATCH('3| Multivariate'!F$7,ALL_MULTIVARIATE!$A$1:$J$1,0),FALSE),"")</f>
        <v>PLR</v>
      </c>
      <c r="G91">
        <f>IFERROR(VLOOKUP($C$3&amp;"_"&amp;$A91,ALL_MULTIVARIATE!$A:$J,MATCH('3| Multivariate'!G$7,ALL_MULTIVARIATE!$A$1:$J$1,0),FALSE),"")</f>
        <v>1</v>
      </c>
      <c r="H91">
        <f>IFERROR(VLOOKUP($C$3&amp;"_"&amp;$A91,ALL_MULTIVARIATE!$A:$J,MATCH('3| Multivariate'!H$7,ALL_MULTIVARIATE!$A$1:$J$1,0),FALSE),"")</f>
        <v>1</v>
      </c>
      <c r="I91">
        <f>IFERROR(VLOOKUP($C$3&amp;"_"&amp;$A91,ALL_MULTIVARIATE!$A:$J,MATCH('3| Multivariate'!I$7,ALL_MULTIVARIATE!$A$1:$J$1,0),FALSE),"")</f>
        <v>14</v>
      </c>
      <c r="J91">
        <f>IFERROR(VLOOKUP($C$3&amp;"_"&amp;$A91,ALL_MULTIVARIATE!$A:$J,MATCH('3| Multivariate'!J$7,ALL_MULTIVARIATE!$A$1:$J$1,0),FALSE),"")</f>
        <v>0</v>
      </c>
    </row>
    <row r="92" spans="1:10" x14ac:dyDescent="0.25">
      <c r="A92" s="20">
        <v>85</v>
      </c>
      <c r="B92" t="str">
        <f>IFERROR(VLOOKUP($C$3&amp;"_"&amp;$A92,ALL_MULTIVARIATE!$A:$J,MATCH('3| Multivariate'!B$7,ALL_MULTIVARIATE!$A$1:$J$1,0),FALSE),"")</f>
        <v>PLR_M3Q_L4Q</v>
      </c>
      <c r="C92" s="17">
        <f>IFERROR(VLOOKUP($C$3&amp;"_"&amp;$A92,ALL_MULTIVARIATE!$A:$J,MATCH('3| Multivariate'!C$7,ALL_MULTIVARIATE!$A$1:$J$1,0),FALSE),"")</f>
        <v>0.313640813626959</v>
      </c>
      <c r="D92" s="17">
        <f>IFERROR(VLOOKUP($C$3&amp;"_"&amp;$A92,ALL_MULTIVARIATE!$A:$J,MATCH('3| Multivariate'!D$7,ALL_MULTIVARIATE!$A$1:$J$1,0),FALSE),"")</f>
        <v>9.1454255661925998E-2</v>
      </c>
      <c r="E92" s="10">
        <f>IFERROR(VLOOKUP($C$3&amp;"_"&amp;$A92,ALL_MULTIVARIATE!$A:$J,MATCH('3| Multivariate'!E$7,ALL_MULTIVARIATE!$A$1:$J$1,0),FALSE),"")</f>
        <v>9.8370559972581206E-2</v>
      </c>
      <c r="F92" t="str">
        <f>IFERROR(VLOOKUP($C$3&amp;"_"&amp;$A92,ALL_MULTIVARIATE!$A:$J,MATCH('3| Multivariate'!F$7,ALL_MULTIVARIATE!$A$1:$J$1,0),FALSE),"")</f>
        <v>PLR</v>
      </c>
      <c r="G92">
        <f>IFERROR(VLOOKUP($C$3&amp;"_"&amp;$A92,ALL_MULTIVARIATE!$A:$J,MATCH('3| Multivariate'!G$7,ALL_MULTIVARIATE!$A$1:$J$1,0),FALSE),"")</f>
        <v>1</v>
      </c>
      <c r="H92">
        <f>IFERROR(VLOOKUP($C$3&amp;"_"&amp;$A92,ALL_MULTIVARIATE!$A:$J,MATCH('3| Multivariate'!H$7,ALL_MULTIVARIATE!$A$1:$J$1,0),FALSE),"")</f>
        <v>1</v>
      </c>
      <c r="I92">
        <f>IFERROR(VLOOKUP($C$3&amp;"_"&amp;$A92,ALL_MULTIVARIATE!$A:$J,MATCH('3| Multivariate'!I$7,ALL_MULTIVARIATE!$A$1:$J$1,0),FALSE),"")</f>
        <v>2</v>
      </c>
      <c r="J92">
        <f>IFERROR(VLOOKUP($C$3&amp;"_"&amp;$A92,ALL_MULTIVARIATE!$A:$J,MATCH('3| Multivariate'!J$7,ALL_MULTIVARIATE!$A$1:$J$1,0),FALSE),"")</f>
        <v>0</v>
      </c>
    </row>
    <row r="93" spans="1:10" x14ac:dyDescent="0.25">
      <c r="A93" s="20">
        <v>86</v>
      </c>
      <c r="B93" t="str">
        <f>IFERROR(VLOOKUP($C$3&amp;"_"&amp;$A93,ALL_MULTIVARIATE!$A:$J,MATCH('3| Multivariate'!B$7,ALL_MULTIVARIATE!$A$1:$J$1,0),FALSE),"")</f>
        <v>PLR_M3Q_L3Q</v>
      </c>
      <c r="C93" s="17">
        <f>IFERROR(VLOOKUP($C$3&amp;"_"&amp;$A93,ALL_MULTIVARIATE!$A:$J,MATCH('3| Multivariate'!C$7,ALL_MULTIVARIATE!$A$1:$J$1,0),FALSE),"")</f>
        <v>0.299135141466773</v>
      </c>
      <c r="D93" s="17">
        <f>IFERROR(VLOOKUP($C$3&amp;"_"&amp;$A93,ALL_MULTIVARIATE!$A:$J,MATCH('3| Multivariate'!D$7,ALL_MULTIVARIATE!$A$1:$J$1,0),FALSE),"")</f>
        <v>0.108311891870882</v>
      </c>
      <c r="E93" s="10">
        <f>IFERROR(VLOOKUP($C$3&amp;"_"&amp;$A93,ALL_MULTIVARIATE!$A:$J,MATCH('3| Multivariate'!E$7,ALL_MULTIVARIATE!$A$1:$J$1,0),FALSE),"")</f>
        <v>8.9481832860346597E-2</v>
      </c>
      <c r="F93" t="str">
        <f>IFERROR(VLOOKUP($C$3&amp;"_"&amp;$A93,ALL_MULTIVARIATE!$A:$J,MATCH('3| Multivariate'!F$7,ALL_MULTIVARIATE!$A$1:$J$1,0),FALSE),"")</f>
        <v>PLR</v>
      </c>
      <c r="G93">
        <f>IFERROR(VLOOKUP($C$3&amp;"_"&amp;$A93,ALL_MULTIVARIATE!$A:$J,MATCH('3| Multivariate'!G$7,ALL_MULTIVARIATE!$A$1:$J$1,0),FALSE),"")</f>
        <v>1</v>
      </c>
      <c r="H93">
        <f>IFERROR(VLOOKUP($C$3&amp;"_"&amp;$A93,ALL_MULTIVARIATE!$A:$J,MATCH('3| Multivariate'!H$7,ALL_MULTIVARIATE!$A$1:$J$1,0),FALSE),"")</f>
        <v>1</v>
      </c>
      <c r="I93">
        <f>IFERROR(VLOOKUP($C$3&amp;"_"&amp;$A93,ALL_MULTIVARIATE!$A:$J,MATCH('3| Multivariate'!I$7,ALL_MULTIVARIATE!$A$1:$J$1,0),FALSE),"")</f>
        <v>5</v>
      </c>
      <c r="J93">
        <f>IFERROR(VLOOKUP($C$3&amp;"_"&amp;$A93,ALL_MULTIVARIATE!$A:$J,MATCH('3| Multivariate'!J$7,ALL_MULTIVARIATE!$A$1:$J$1,0),FALSE),"")</f>
        <v>0</v>
      </c>
    </row>
    <row r="94" spans="1:10" x14ac:dyDescent="0.25">
      <c r="A94" s="20">
        <v>87</v>
      </c>
      <c r="B94" t="str">
        <f>IFERROR(VLOOKUP($C$3&amp;"_"&amp;$A94,ALL_MULTIVARIATE!$A:$J,MATCH('3| Multivariate'!B$7,ALL_MULTIVARIATE!$A$1:$J$1,0),FALSE),"")</f>
        <v>PLR_M3Q_L2Q</v>
      </c>
      <c r="C94" s="17">
        <f>IFERROR(VLOOKUP($C$3&amp;"_"&amp;$A94,ALL_MULTIVARIATE!$A:$J,MATCH('3| Multivariate'!C$7,ALL_MULTIVARIATE!$A$1:$J$1,0),FALSE),"")</f>
        <v>0.25217551680732297</v>
      </c>
      <c r="D94" s="17">
        <f>IFERROR(VLOOKUP($C$3&amp;"_"&amp;$A94,ALL_MULTIVARIATE!$A:$J,MATCH('3| Multivariate'!D$7,ALL_MULTIVARIATE!$A$1:$J$1,0),FALSE),"")</f>
        <v>0.17882613607446901</v>
      </c>
      <c r="E94" s="10">
        <f>IFERROR(VLOOKUP($C$3&amp;"_"&amp;$A94,ALL_MULTIVARIATE!$A:$J,MATCH('3| Multivariate'!E$7,ALL_MULTIVARIATE!$A$1:$J$1,0),FALSE),"")</f>
        <v>6.3592491277040794E-2</v>
      </c>
      <c r="F94" t="str">
        <f>IFERROR(VLOOKUP($C$3&amp;"_"&amp;$A94,ALL_MULTIVARIATE!$A:$J,MATCH('3| Multivariate'!F$7,ALL_MULTIVARIATE!$A$1:$J$1,0),FALSE),"")</f>
        <v>PLR</v>
      </c>
      <c r="G94">
        <f>IFERROR(VLOOKUP($C$3&amp;"_"&amp;$A94,ALL_MULTIVARIATE!$A:$J,MATCH('3| Multivariate'!G$7,ALL_MULTIVARIATE!$A$1:$J$1,0),FALSE),"")</f>
        <v>1</v>
      </c>
      <c r="H94">
        <f>IFERROR(VLOOKUP($C$3&amp;"_"&amp;$A94,ALL_MULTIVARIATE!$A:$J,MATCH('3| Multivariate'!H$7,ALL_MULTIVARIATE!$A$1:$J$1,0),FALSE),"")</f>
        <v>1</v>
      </c>
      <c r="I94">
        <f>IFERROR(VLOOKUP($C$3&amp;"_"&amp;$A94,ALL_MULTIVARIATE!$A:$J,MATCH('3| Multivariate'!I$7,ALL_MULTIVARIATE!$A$1:$J$1,0),FALSE),"")</f>
        <v>11</v>
      </c>
      <c r="J94">
        <f>IFERROR(VLOOKUP($C$3&amp;"_"&amp;$A94,ALL_MULTIVARIATE!$A:$J,MATCH('3| Multivariate'!J$7,ALL_MULTIVARIATE!$A$1:$J$1,0),FALSE),"")</f>
        <v>0</v>
      </c>
    </row>
    <row r="95" spans="1:10" x14ac:dyDescent="0.25">
      <c r="A95" s="20">
        <v>88</v>
      </c>
      <c r="B95" t="str">
        <f>IFERROR(VLOOKUP($C$3&amp;"_"&amp;$A95,ALL_MULTIVARIATE!$A:$J,MATCH('3| Multivariate'!B$7,ALL_MULTIVARIATE!$A$1:$J$1,0),FALSE),"")</f>
        <v>PLR_M3Q_L1Q</v>
      </c>
      <c r="C95" s="17">
        <f>IFERROR(VLOOKUP($C$3&amp;"_"&amp;$A95,ALL_MULTIVARIATE!$A:$J,MATCH('3| Multivariate'!C$7,ALL_MULTIVARIATE!$A$1:$J$1,0),FALSE),"")</f>
        <v>0.21685513149687799</v>
      </c>
      <c r="D95" s="17">
        <f>IFERROR(VLOOKUP($C$3&amp;"_"&amp;$A95,ALL_MULTIVARIATE!$A:$J,MATCH('3| Multivariate'!D$7,ALL_MULTIVARIATE!$A$1:$J$1,0),FALSE),"")</f>
        <v>0.24970913743644901</v>
      </c>
      <c r="E95" s="10">
        <f>IFERROR(VLOOKUP($C$3&amp;"_"&amp;$A95,ALL_MULTIVARIATE!$A:$J,MATCH('3| Multivariate'!E$7,ALL_MULTIVARIATE!$A$1:$J$1,0),FALSE),"")</f>
        <v>4.7026148056528397E-2</v>
      </c>
      <c r="F95" t="str">
        <f>IFERROR(VLOOKUP($C$3&amp;"_"&amp;$A95,ALL_MULTIVARIATE!$A:$J,MATCH('3| Multivariate'!F$7,ALL_MULTIVARIATE!$A$1:$J$1,0),FALSE),"")</f>
        <v>PLR</v>
      </c>
      <c r="G95">
        <f>IFERROR(VLOOKUP($C$3&amp;"_"&amp;$A95,ALL_MULTIVARIATE!$A:$J,MATCH('3| Multivariate'!G$7,ALL_MULTIVARIATE!$A$1:$J$1,0),FALSE),"")</f>
        <v>1</v>
      </c>
      <c r="H95">
        <f>IFERROR(VLOOKUP($C$3&amp;"_"&amp;$A95,ALL_MULTIVARIATE!$A:$J,MATCH('3| Multivariate'!H$7,ALL_MULTIVARIATE!$A$1:$J$1,0),FALSE),"")</f>
        <v>1</v>
      </c>
      <c r="I95">
        <f>IFERROR(VLOOKUP($C$3&amp;"_"&amp;$A95,ALL_MULTIVARIATE!$A:$J,MATCH('3| Multivariate'!I$7,ALL_MULTIVARIATE!$A$1:$J$1,0),FALSE),"")</f>
        <v>19</v>
      </c>
      <c r="J95">
        <f>IFERROR(VLOOKUP($C$3&amp;"_"&amp;$A95,ALL_MULTIVARIATE!$A:$J,MATCH('3| Multivariate'!J$7,ALL_MULTIVARIATE!$A$1:$J$1,0),FALSE),"")</f>
        <v>0</v>
      </c>
    </row>
    <row r="96" spans="1:10" x14ac:dyDescent="0.25">
      <c r="A96" s="20">
        <v>89</v>
      </c>
      <c r="B96" t="str">
        <f>IFERROR(VLOOKUP($C$3&amp;"_"&amp;$A96,ALL_MULTIVARIATE!$A:$J,MATCH('3| Multivariate'!B$7,ALL_MULTIVARIATE!$A$1:$J$1,0),FALSE),"")</f>
        <v>PLR_M2Q_L4Q</v>
      </c>
      <c r="C96" s="17">
        <f>IFERROR(VLOOKUP($C$3&amp;"_"&amp;$A96,ALL_MULTIVARIATE!$A:$J,MATCH('3| Multivariate'!C$7,ALL_MULTIVARIATE!$A$1:$J$1,0),FALSE),"")</f>
        <v>0.31566791102323699</v>
      </c>
      <c r="D96" s="17">
        <f>IFERROR(VLOOKUP($C$3&amp;"_"&amp;$A96,ALL_MULTIVARIATE!$A:$J,MATCH('3| Multivariate'!D$7,ALL_MULTIVARIATE!$A$1:$J$1,0),FALSE),"")</f>
        <v>8.9267015282877393E-2</v>
      </c>
      <c r="E96" s="10">
        <f>IFERROR(VLOOKUP($C$3&amp;"_"&amp;$A96,ALL_MULTIVARIATE!$A:$J,MATCH('3| Multivariate'!E$7,ALL_MULTIVARIATE!$A$1:$J$1,0),FALSE),"")</f>
        <v>9.9646230049774201E-2</v>
      </c>
      <c r="F96" t="str">
        <f>IFERROR(VLOOKUP($C$3&amp;"_"&amp;$A96,ALL_MULTIVARIATE!$A:$J,MATCH('3| Multivariate'!F$7,ALL_MULTIVARIATE!$A$1:$J$1,0),FALSE),"")</f>
        <v>PLR</v>
      </c>
      <c r="G96">
        <f>IFERROR(VLOOKUP($C$3&amp;"_"&amp;$A96,ALL_MULTIVARIATE!$A:$J,MATCH('3| Multivariate'!G$7,ALL_MULTIVARIATE!$A$1:$J$1,0),FALSE),"")</f>
        <v>1</v>
      </c>
      <c r="H96">
        <f>IFERROR(VLOOKUP($C$3&amp;"_"&amp;$A96,ALL_MULTIVARIATE!$A:$J,MATCH('3| Multivariate'!H$7,ALL_MULTIVARIATE!$A$1:$J$1,0),FALSE),"")</f>
        <v>1</v>
      </c>
      <c r="I96">
        <f>IFERROR(VLOOKUP($C$3&amp;"_"&amp;$A96,ALL_MULTIVARIATE!$A:$J,MATCH('3| Multivariate'!I$7,ALL_MULTIVARIATE!$A$1:$J$1,0),FALSE),"")</f>
        <v>1</v>
      </c>
      <c r="J96">
        <f>IFERROR(VLOOKUP($C$3&amp;"_"&amp;$A96,ALL_MULTIVARIATE!$A:$J,MATCH('3| Multivariate'!J$7,ALL_MULTIVARIATE!$A$1:$J$1,0),FALSE),"")</f>
        <v>1</v>
      </c>
    </row>
    <row r="97" spans="1:10" x14ac:dyDescent="0.25">
      <c r="A97" s="20">
        <v>90</v>
      </c>
      <c r="B97" t="str">
        <f>IFERROR(VLOOKUP($C$3&amp;"_"&amp;$A97,ALL_MULTIVARIATE!$A:$J,MATCH('3| Multivariate'!B$7,ALL_MULTIVARIATE!$A$1:$J$1,0),FALSE),"")</f>
        <v>PLR_M2Q_L3Q</v>
      </c>
      <c r="C97" s="17">
        <f>IFERROR(VLOOKUP($C$3&amp;"_"&amp;$A97,ALL_MULTIVARIATE!$A:$J,MATCH('3| Multivariate'!C$7,ALL_MULTIVARIATE!$A$1:$J$1,0),FALSE),"")</f>
        <v>0.27912867217246701</v>
      </c>
      <c r="D97" s="17">
        <f>IFERROR(VLOOKUP($C$3&amp;"_"&amp;$A97,ALL_MULTIVARIATE!$A:$J,MATCH('3| Multivariate'!D$7,ALL_MULTIVARIATE!$A$1:$J$1,0),FALSE),"")</f>
        <v>0.135238388197508</v>
      </c>
      <c r="E97" s="10">
        <f>IFERROR(VLOOKUP($C$3&amp;"_"&amp;$A97,ALL_MULTIVARIATE!$A:$J,MATCH('3| Multivariate'!E$7,ALL_MULTIVARIATE!$A$1:$J$1,0),FALSE),"")</f>
        <v>7.79128156287648E-2</v>
      </c>
      <c r="F97" t="str">
        <f>IFERROR(VLOOKUP($C$3&amp;"_"&amp;$A97,ALL_MULTIVARIATE!$A:$J,MATCH('3| Multivariate'!F$7,ALL_MULTIVARIATE!$A$1:$J$1,0),FALSE),"")</f>
        <v>PLR</v>
      </c>
      <c r="G97">
        <f>IFERROR(VLOOKUP($C$3&amp;"_"&amp;$A97,ALL_MULTIVARIATE!$A:$J,MATCH('3| Multivariate'!G$7,ALL_MULTIVARIATE!$A$1:$J$1,0),FALSE),"")</f>
        <v>1</v>
      </c>
      <c r="H97">
        <f>IFERROR(VLOOKUP($C$3&amp;"_"&amp;$A97,ALL_MULTIVARIATE!$A:$J,MATCH('3| Multivariate'!H$7,ALL_MULTIVARIATE!$A$1:$J$1,0),FALSE),"")</f>
        <v>1</v>
      </c>
      <c r="I97">
        <f>IFERROR(VLOOKUP($C$3&amp;"_"&amp;$A97,ALL_MULTIVARIATE!$A:$J,MATCH('3| Multivariate'!I$7,ALL_MULTIVARIATE!$A$1:$J$1,0),FALSE),"")</f>
        <v>7</v>
      </c>
      <c r="J97">
        <f>IFERROR(VLOOKUP($C$3&amp;"_"&amp;$A97,ALL_MULTIVARIATE!$A:$J,MATCH('3| Multivariate'!J$7,ALL_MULTIVARIATE!$A$1:$J$1,0),FALSE),"")</f>
        <v>0</v>
      </c>
    </row>
    <row r="98" spans="1:10" x14ac:dyDescent="0.25">
      <c r="A98" s="20">
        <v>91</v>
      </c>
      <c r="B98" t="str">
        <f>IFERROR(VLOOKUP($C$3&amp;"_"&amp;$A98,ALL_MULTIVARIATE!$A:$J,MATCH('3| Multivariate'!B$7,ALL_MULTIVARIATE!$A$1:$J$1,0),FALSE),"")</f>
        <v>PLR_M2Q_L2Q</v>
      </c>
      <c r="C98" s="17">
        <f>IFERROR(VLOOKUP($C$3&amp;"_"&amp;$A98,ALL_MULTIVARIATE!$A:$J,MATCH('3| Multivariate'!C$7,ALL_MULTIVARIATE!$A$1:$J$1,0),FALSE),"")</f>
        <v>0.21919865972640801</v>
      </c>
      <c r="D98" s="17">
        <f>IFERROR(VLOOKUP($C$3&amp;"_"&amp;$A98,ALL_MULTIVARIATE!$A:$J,MATCH('3| Multivariate'!D$7,ALL_MULTIVARIATE!$A$1:$J$1,0),FALSE),"")</f>
        <v>0.24450263566317099</v>
      </c>
      <c r="E98" s="10">
        <f>IFERROR(VLOOKUP($C$3&amp;"_"&amp;$A98,ALL_MULTIVARIATE!$A:$J,MATCH('3| Multivariate'!E$7,ALL_MULTIVARIATE!$A$1:$J$1,0),FALSE),"")</f>
        <v>4.8048052425853902E-2</v>
      </c>
      <c r="F98" t="str">
        <f>IFERROR(VLOOKUP($C$3&amp;"_"&amp;$A98,ALL_MULTIVARIATE!$A:$J,MATCH('3| Multivariate'!F$7,ALL_MULTIVARIATE!$A$1:$J$1,0),FALSE),"")</f>
        <v>PLR</v>
      </c>
      <c r="G98">
        <f>IFERROR(VLOOKUP($C$3&amp;"_"&amp;$A98,ALL_MULTIVARIATE!$A:$J,MATCH('3| Multivariate'!G$7,ALL_MULTIVARIATE!$A$1:$J$1,0),FALSE),"")</f>
        <v>1</v>
      </c>
      <c r="H98">
        <f>IFERROR(VLOOKUP($C$3&amp;"_"&amp;$A98,ALL_MULTIVARIATE!$A:$J,MATCH('3| Multivariate'!H$7,ALL_MULTIVARIATE!$A$1:$J$1,0),FALSE),"")</f>
        <v>1</v>
      </c>
      <c r="I98">
        <f>IFERROR(VLOOKUP($C$3&amp;"_"&amp;$A98,ALL_MULTIVARIATE!$A:$J,MATCH('3| Multivariate'!I$7,ALL_MULTIVARIATE!$A$1:$J$1,0),FALSE),"")</f>
        <v>17</v>
      </c>
      <c r="J98">
        <f>IFERROR(VLOOKUP($C$3&amp;"_"&amp;$A98,ALL_MULTIVARIATE!$A:$J,MATCH('3| Multivariate'!J$7,ALL_MULTIVARIATE!$A$1:$J$1,0),FALSE),"")</f>
        <v>0</v>
      </c>
    </row>
    <row r="99" spans="1:10" x14ac:dyDescent="0.25">
      <c r="A99" s="20">
        <v>92</v>
      </c>
      <c r="B99" t="str">
        <f>IFERROR(VLOOKUP($C$3&amp;"_"&amp;$A99,ALL_MULTIVARIATE!$A:$J,MATCH('3| Multivariate'!B$7,ALL_MULTIVARIATE!$A$1:$J$1,0),FALSE),"")</f>
        <v>PLR_M2Q_L1Q</v>
      </c>
      <c r="C99" s="17">
        <f>IFERROR(VLOOKUP($C$3&amp;"_"&amp;$A99,ALL_MULTIVARIATE!$A:$J,MATCH('3| Multivariate'!C$7,ALL_MULTIVARIATE!$A$1:$J$1,0),FALSE),"")</f>
        <v>0.191572815939824</v>
      </c>
      <c r="D99" s="17">
        <f>IFERROR(VLOOKUP($C$3&amp;"_"&amp;$A99,ALL_MULTIVARIATE!$A:$J,MATCH('3| Multivariate'!D$7,ALL_MULTIVARIATE!$A$1:$J$1,0),FALSE),"")</f>
        <v>0.31051879673705202</v>
      </c>
      <c r="E99" s="10">
        <f>IFERROR(VLOOKUP($C$3&amp;"_"&amp;$A99,ALL_MULTIVARIATE!$A:$J,MATCH('3| Multivariate'!E$7,ALL_MULTIVARIATE!$A$1:$J$1,0),FALSE),"")</f>
        <v>3.67001438071137E-2</v>
      </c>
      <c r="F99" t="str">
        <f>IFERROR(VLOOKUP($C$3&amp;"_"&amp;$A99,ALL_MULTIVARIATE!$A:$J,MATCH('3| Multivariate'!F$7,ALL_MULTIVARIATE!$A$1:$J$1,0),FALSE),"")</f>
        <v>PLR</v>
      </c>
      <c r="G99">
        <f>IFERROR(VLOOKUP($C$3&amp;"_"&amp;$A99,ALL_MULTIVARIATE!$A:$J,MATCH('3| Multivariate'!G$7,ALL_MULTIVARIATE!$A$1:$J$1,0),FALSE),"")</f>
        <v>1</v>
      </c>
      <c r="H99">
        <f>IFERROR(VLOOKUP($C$3&amp;"_"&amp;$A99,ALL_MULTIVARIATE!$A:$J,MATCH('3| Multivariate'!H$7,ALL_MULTIVARIATE!$A$1:$J$1,0),FALSE),"")</f>
        <v>1</v>
      </c>
      <c r="I99">
        <f>IFERROR(VLOOKUP($C$3&amp;"_"&amp;$A99,ALL_MULTIVARIATE!$A:$J,MATCH('3| Multivariate'!I$7,ALL_MULTIVARIATE!$A$1:$J$1,0),FALSE),"")</f>
        <v>23</v>
      </c>
      <c r="J99">
        <f>IFERROR(VLOOKUP($C$3&amp;"_"&amp;$A99,ALL_MULTIVARIATE!$A:$J,MATCH('3| Multivariate'!J$7,ALL_MULTIVARIATE!$A$1:$J$1,0),FALSE),"")</f>
        <v>0</v>
      </c>
    </row>
    <row r="100" spans="1:10" x14ac:dyDescent="0.25">
      <c r="A100" s="20">
        <v>93</v>
      </c>
      <c r="B100" t="str">
        <f>IFERROR(VLOOKUP($C$3&amp;"_"&amp;$A100,ALL_MULTIVARIATE!$A:$J,MATCH('3| Multivariate'!B$7,ALL_MULTIVARIATE!$A$1:$J$1,0),FALSE),"")</f>
        <v>PLR_M1Q_L4Q</v>
      </c>
      <c r="C100" s="17">
        <f>IFERROR(VLOOKUP($C$3&amp;"_"&amp;$A100,ALL_MULTIVARIATE!$A:$J,MATCH('3| Multivariate'!C$7,ALL_MULTIVARIATE!$A$1:$J$1,0),FALSE),"")</f>
        <v>0.301144159019056</v>
      </c>
      <c r="D100" s="17">
        <f>IFERROR(VLOOKUP($C$3&amp;"_"&amp;$A100,ALL_MULTIVARIATE!$A:$J,MATCH('3| Multivariate'!D$7,ALL_MULTIVARIATE!$A$1:$J$1,0),FALSE),"")</f>
        <v>0.105847856274154</v>
      </c>
      <c r="E100" s="10">
        <f>IFERROR(VLOOKUP($C$3&amp;"_"&amp;$A100,ALL_MULTIVARIATE!$A:$J,MATCH('3| Multivariate'!E$7,ALL_MULTIVARIATE!$A$1:$J$1,0),FALSE),"")</f>
        <v>9.0687804511295197E-2</v>
      </c>
      <c r="F100" t="str">
        <f>IFERROR(VLOOKUP($C$3&amp;"_"&amp;$A100,ALL_MULTIVARIATE!$A:$J,MATCH('3| Multivariate'!F$7,ALL_MULTIVARIATE!$A$1:$J$1,0),FALSE),"")</f>
        <v>PLR</v>
      </c>
      <c r="G100">
        <f>IFERROR(VLOOKUP($C$3&amp;"_"&amp;$A100,ALL_MULTIVARIATE!$A:$J,MATCH('3| Multivariate'!G$7,ALL_MULTIVARIATE!$A$1:$J$1,0),FALSE),"")</f>
        <v>1</v>
      </c>
      <c r="H100">
        <f>IFERROR(VLOOKUP($C$3&amp;"_"&amp;$A100,ALL_MULTIVARIATE!$A:$J,MATCH('3| Multivariate'!H$7,ALL_MULTIVARIATE!$A$1:$J$1,0),FALSE),"")</f>
        <v>1</v>
      </c>
      <c r="I100">
        <f>IFERROR(VLOOKUP($C$3&amp;"_"&amp;$A100,ALL_MULTIVARIATE!$A:$J,MATCH('3| Multivariate'!I$7,ALL_MULTIVARIATE!$A$1:$J$1,0),FALSE),"")</f>
        <v>4</v>
      </c>
      <c r="J100">
        <f>IFERROR(VLOOKUP($C$3&amp;"_"&amp;$A100,ALL_MULTIVARIATE!$A:$J,MATCH('3| Multivariate'!J$7,ALL_MULTIVARIATE!$A$1:$J$1,0),FALSE),"")</f>
        <v>0</v>
      </c>
    </row>
    <row r="101" spans="1:10" x14ac:dyDescent="0.25">
      <c r="A101" s="20">
        <v>94</v>
      </c>
      <c r="B101" t="str">
        <f>IFERROR(VLOOKUP($C$3&amp;"_"&amp;$A101,ALL_MULTIVARIATE!$A:$J,MATCH('3| Multivariate'!B$7,ALL_MULTIVARIATE!$A$1:$J$1,0),FALSE),"")</f>
        <v>PLR_M1Q_L3Q</v>
      </c>
      <c r="C101" s="17">
        <f>IFERROR(VLOOKUP($C$3&amp;"_"&amp;$A101,ALL_MULTIVARIATE!$A:$J,MATCH('3| Multivariate'!C$7,ALL_MULTIVARIATE!$A$1:$J$1,0),FALSE),"")</f>
        <v>0.25035227368102198</v>
      </c>
      <c r="D101" s="17">
        <f>IFERROR(VLOOKUP($C$3&amp;"_"&amp;$A101,ALL_MULTIVARIATE!$A:$J,MATCH('3| Multivariate'!D$7,ALL_MULTIVARIATE!$A$1:$J$1,0),FALSE),"")</f>
        <v>0.182094254941323</v>
      </c>
      <c r="E101" s="10">
        <f>IFERROR(VLOOKUP($C$3&amp;"_"&amp;$A101,ALL_MULTIVARIATE!$A:$J,MATCH('3| Multivariate'!E$7,ALL_MULTIVARIATE!$A$1:$J$1,0),FALSE),"")</f>
        <v>6.26762609372577E-2</v>
      </c>
      <c r="F101" t="str">
        <f>IFERROR(VLOOKUP($C$3&amp;"_"&amp;$A101,ALL_MULTIVARIATE!$A:$J,MATCH('3| Multivariate'!F$7,ALL_MULTIVARIATE!$A$1:$J$1,0),FALSE),"")</f>
        <v>PLR</v>
      </c>
      <c r="G101">
        <f>IFERROR(VLOOKUP($C$3&amp;"_"&amp;$A101,ALL_MULTIVARIATE!$A:$J,MATCH('3| Multivariate'!G$7,ALL_MULTIVARIATE!$A$1:$J$1,0),FALSE),"")</f>
        <v>1</v>
      </c>
      <c r="H101">
        <f>IFERROR(VLOOKUP($C$3&amp;"_"&amp;$A101,ALL_MULTIVARIATE!$A:$J,MATCH('3| Multivariate'!H$7,ALL_MULTIVARIATE!$A$1:$J$1,0),FALSE),"")</f>
        <v>1</v>
      </c>
      <c r="I101">
        <f>IFERROR(VLOOKUP($C$3&amp;"_"&amp;$A101,ALL_MULTIVARIATE!$A:$J,MATCH('3| Multivariate'!I$7,ALL_MULTIVARIATE!$A$1:$J$1,0),FALSE),"")</f>
        <v>12</v>
      </c>
      <c r="J101">
        <f>IFERROR(VLOOKUP($C$3&amp;"_"&amp;$A101,ALL_MULTIVARIATE!$A:$J,MATCH('3| Multivariate'!J$7,ALL_MULTIVARIATE!$A$1:$J$1,0),FALSE),"")</f>
        <v>0</v>
      </c>
    </row>
    <row r="102" spans="1:10" x14ac:dyDescent="0.25">
      <c r="A102" s="20">
        <v>95</v>
      </c>
      <c r="B102" t="str">
        <f>IFERROR(VLOOKUP($C$3&amp;"_"&amp;$A102,ALL_MULTIVARIATE!$A:$J,MATCH('3| Multivariate'!B$7,ALL_MULTIVARIATE!$A$1:$J$1,0),FALSE),"")</f>
        <v>PLR_M1Q_L2Q</v>
      </c>
      <c r="C102" s="17">
        <f>IFERROR(VLOOKUP($C$3&amp;"_"&amp;$A102,ALL_MULTIVARIATE!$A:$J,MATCH('3| Multivariate'!C$7,ALL_MULTIVARIATE!$A$1:$J$1,0),FALSE),"")</f>
        <v>0.18239319113027899</v>
      </c>
      <c r="D102" s="17">
        <f>IFERROR(VLOOKUP($C$3&amp;"_"&amp;$A102,ALL_MULTIVARIATE!$A:$J,MATCH('3| Multivariate'!D$7,ALL_MULTIVARIATE!$A$1:$J$1,0),FALSE),"")</f>
        <v>0.33470320502280398</v>
      </c>
      <c r="E102" s="10">
        <f>IFERROR(VLOOKUP($C$3&amp;"_"&amp;$A102,ALL_MULTIVARIATE!$A:$J,MATCH('3| Multivariate'!E$7,ALL_MULTIVARIATE!$A$1:$J$1,0),FALSE),"")</f>
        <v>3.3267276170686699E-2</v>
      </c>
      <c r="F102" t="str">
        <f>IFERROR(VLOOKUP($C$3&amp;"_"&amp;$A102,ALL_MULTIVARIATE!$A:$J,MATCH('3| Multivariate'!F$7,ALL_MULTIVARIATE!$A$1:$J$1,0),FALSE),"")</f>
        <v>PLR</v>
      </c>
      <c r="G102">
        <f>IFERROR(VLOOKUP($C$3&amp;"_"&amp;$A102,ALL_MULTIVARIATE!$A:$J,MATCH('3| Multivariate'!G$7,ALL_MULTIVARIATE!$A$1:$J$1,0),FALSE),"")</f>
        <v>1</v>
      </c>
      <c r="H102">
        <f>IFERROR(VLOOKUP($C$3&amp;"_"&amp;$A102,ALL_MULTIVARIATE!$A:$J,MATCH('3| Multivariate'!H$7,ALL_MULTIVARIATE!$A$1:$J$1,0),FALSE),"")</f>
        <v>1</v>
      </c>
      <c r="I102">
        <f>IFERROR(VLOOKUP($C$3&amp;"_"&amp;$A102,ALL_MULTIVARIATE!$A:$J,MATCH('3| Multivariate'!I$7,ALL_MULTIVARIATE!$A$1:$J$1,0),FALSE),"")</f>
        <v>24</v>
      </c>
      <c r="J102">
        <f>IFERROR(VLOOKUP($C$3&amp;"_"&amp;$A102,ALL_MULTIVARIATE!$A:$J,MATCH('3| Multivariate'!J$7,ALL_MULTIVARIATE!$A$1:$J$1,0),FALSE),"")</f>
        <v>0</v>
      </c>
    </row>
    <row r="103" spans="1:10" x14ac:dyDescent="0.25">
      <c r="A103" s="20">
        <v>96</v>
      </c>
      <c r="B103" t="str">
        <f>IFERROR(VLOOKUP($C$3&amp;"_"&amp;$A103,ALL_MULTIVARIATE!$A:$J,MATCH('3| Multivariate'!B$7,ALL_MULTIVARIATE!$A$1:$J$1,0),FALSE),"")</f>
        <v>PLR_M1Q_L1Q</v>
      </c>
      <c r="C103" s="17">
        <f>IFERROR(VLOOKUP($C$3&amp;"_"&amp;$A103,ALL_MULTIVARIATE!$A:$J,MATCH('3| Multivariate'!C$7,ALL_MULTIVARIATE!$A$1:$J$1,0),FALSE),"")</f>
        <v>0.19470791610913199</v>
      </c>
      <c r="D103" s="17">
        <f>IFERROR(VLOOKUP($C$3&amp;"_"&amp;$A103,ALL_MULTIVARIATE!$A:$J,MATCH('3| Multivariate'!D$7,ALL_MULTIVARIATE!$A$1:$J$1,0),FALSE),"")</f>
        <v>0.30251571565114899</v>
      </c>
      <c r="E103" s="10">
        <f>IFERROR(VLOOKUP($C$3&amp;"_"&amp;$A103,ALL_MULTIVARIATE!$A:$J,MATCH('3| Multivariate'!E$7,ALL_MULTIVARIATE!$A$1:$J$1,0),FALSE),"")</f>
        <v>3.7911172595560698E-2</v>
      </c>
      <c r="F103" t="str">
        <f>IFERROR(VLOOKUP($C$3&amp;"_"&amp;$A103,ALL_MULTIVARIATE!$A:$J,MATCH('3| Multivariate'!F$7,ALL_MULTIVARIATE!$A$1:$J$1,0),FALSE),"")</f>
        <v>PLR</v>
      </c>
      <c r="G103">
        <f>IFERROR(VLOOKUP($C$3&amp;"_"&amp;$A103,ALL_MULTIVARIATE!$A:$J,MATCH('3| Multivariate'!G$7,ALL_MULTIVARIATE!$A$1:$J$1,0),FALSE),"")</f>
        <v>1</v>
      </c>
      <c r="H103">
        <f>IFERROR(VLOOKUP($C$3&amp;"_"&amp;$A103,ALL_MULTIVARIATE!$A:$J,MATCH('3| Multivariate'!H$7,ALL_MULTIVARIATE!$A$1:$J$1,0),FALSE),"")</f>
        <v>1</v>
      </c>
      <c r="I103">
        <f>IFERROR(VLOOKUP($C$3&amp;"_"&amp;$A103,ALL_MULTIVARIATE!$A:$J,MATCH('3| Multivariate'!I$7,ALL_MULTIVARIATE!$A$1:$J$1,0),FALSE),"")</f>
        <v>22</v>
      </c>
      <c r="J103">
        <f>IFERROR(VLOOKUP($C$3&amp;"_"&amp;$A103,ALL_MULTIVARIATE!$A:$J,MATCH('3| Multivariate'!J$7,ALL_MULTIVARIATE!$A$1:$J$1,0),FALSE),"")</f>
        <v>0</v>
      </c>
    </row>
    <row r="104" spans="1:10" x14ac:dyDescent="0.25">
      <c r="A104" s="20">
        <v>97</v>
      </c>
      <c r="B104" t="str">
        <f>IFERROR(VLOOKUP($C$3&amp;"_"&amp;$A104,ALL_MULTIVARIATE!$A:$J,MATCH('3| Multivariate'!B$7,ALL_MULTIVARIATE!$A$1:$J$1,0),FALSE),"")</f>
        <v>WAGE_M4Q_L4Q</v>
      </c>
      <c r="C104" s="17">
        <f>IFERROR(VLOOKUP($C$3&amp;"_"&amp;$A104,ALL_MULTIVARIATE!$A:$J,MATCH('3| Multivariate'!C$7,ALL_MULTIVARIATE!$A$1:$J$1,0),FALSE),"")</f>
        <v>-0.35416503433190899</v>
      </c>
      <c r="D104" s="17">
        <f>IFERROR(VLOOKUP($C$3&amp;"_"&amp;$A104,ALL_MULTIVARIATE!$A:$J,MATCH('3| Multivariate'!D$7,ALL_MULTIVARIATE!$A$1:$J$1,0),FALSE),"")</f>
        <v>5.4835613222018798E-2</v>
      </c>
      <c r="E104" s="10">
        <f>IFERROR(VLOOKUP($C$3&amp;"_"&amp;$A104,ALL_MULTIVARIATE!$A:$J,MATCH('3| Multivariate'!E$7,ALL_MULTIVARIATE!$A$1:$J$1,0),FALSE),"")</f>
        <v>0.125432871543322</v>
      </c>
      <c r="F104" t="str">
        <f>IFERROR(VLOOKUP($C$3&amp;"_"&amp;$A104,ALL_MULTIVARIATE!$A:$J,MATCH('3| Multivariate'!F$7,ALL_MULTIVARIATE!$A$1:$J$1,0),FALSE),"")</f>
        <v>WAGE</v>
      </c>
      <c r="G104">
        <f>IFERROR(VLOOKUP($C$3&amp;"_"&amp;$A104,ALL_MULTIVARIATE!$A:$J,MATCH('3| Multivariate'!G$7,ALL_MULTIVARIATE!$A$1:$J$1,0),FALSE),"")</f>
        <v>-1</v>
      </c>
      <c r="H104">
        <f>IFERROR(VLOOKUP($C$3&amp;"_"&amp;$A104,ALL_MULTIVARIATE!$A:$J,MATCH('3| Multivariate'!H$7,ALL_MULTIVARIATE!$A$1:$J$1,0),FALSE),"")</f>
        <v>1</v>
      </c>
      <c r="I104">
        <f>IFERROR(VLOOKUP($C$3&amp;"_"&amp;$A104,ALL_MULTIVARIATE!$A:$J,MATCH('3| Multivariate'!I$7,ALL_MULTIVARIATE!$A$1:$J$1,0),FALSE),"")</f>
        <v>3</v>
      </c>
      <c r="J104">
        <f>IFERROR(VLOOKUP($C$3&amp;"_"&amp;$A104,ALL_MULTIVARIATE!$A:$J,MATCH('3| Multivariate'!J$7,ALL_MULTIVARIATE!$A$1:$J$1,0),FALSE),"")</f>
        <v>0</v>
      </c>
    </row>
    <row r="105" spans="1:10" x14ac:dyDescent="0.25">
      <c r="A105" s="20">
        <v>98</v>
      </c>
      <c r="B105" t="str">
        <f>IFERROR(VLOOKUP($C$3&amp;"_"&amp;$A105,ALL_MULTIVARIATE!$A:$J,MATCH('3| Multivariate'!B$7,ALL_MULTIVARIATE!$A$1:$J$1,0),FALSE),"")</f>
        <v>WAGE_M4Q_L3Q</v>
      </c>
      <c r="C105" s="17">
        <f>IFERROR(VLOOKUP($C$3&amp;"_"&amp;$A105,ALL_MULTIVARIATE!$A:$J,MATCH('3| Multivariate'!C$7,ALL_MULTIVARIATE!$A$1:$J$1,0),FALSE),"")</f>
        <v>-0.34070659711663398</v>
      </c>
      <c r="D105" s="17">
        <f>IFERROR(VLOOKUP($C$3&amp;"_"&amp;$A105,ALL_MULTIVARIATE!$A:$J,MATCH('3| Multivariate'!D$7,ALL_MULTIVARIATE!$A$1:$J$1,0),FALSE),"")</f>
        <v>6.5417579829222403E-2</v>
      </c>
      <c r="E105" s="10">
        <f>IFERROR(VLOOKUP($C$3&amp;"_"&amp;$A105,ALL_MULTIVARIATE!$A:$J,MATCH('3| Multivariate'!E$7,ALL_MULTIVARIATE!$A$1:$J$1,0),FALSE),"")</f>
        <v>0.116080985318796</v>
      </c>
      <c r="F105" t="str">
        <f>IFERROR(VLOOKUP($C$3&amp;"_"&amp;$A105,ALL_MULTIVARIATE!$A:$J,MATCH('3| Multivariate'!F$7,ALL_MULTIVARIATE!$A$1:$J$1,0),FALSE),"")</f>
        <v>WAGE</v>
      </c>
      <c r="G105">
        <f>IFERROR(VLOOKUP($C$3&amp;"_"&amp;$A105,ALL_MULTIVARIATE!$A:$J,MATCH('3| Multivariate'!G$7,ALL_MULTIVARIATE!$A$1:$J$1,0),FALSE),"")</f>
        <v>-1</v>
      </c>
      <c r="H105">
        <f>IFERROR(VLOOKUP($C$3&amp;"_"&amp;$A105,ALL_MULTIVARIATE!$A:$J,MATCH('3| Multivariate'!H$7,ALL_MULTIVARIATE!$A$1:$J$1,0),FALSE),"")</f>
        <v>1</v>
      </c>
      <c r="I105">
        <f>IFERROR(VLOOKUP($C$3&amp;"_"&amp;$A105,ALL_MULTIVARIATE!$A:$J,MATCH('3| Multivariate'!I$7,ALL_MULTIVARIATE!$A$1:$J$1,0),FALSE),"")</f>
        <v>6</v>
      </c>
      <c r="J105">
        <f>IFERROR(VLOOKUP($C$3&amp;"_"&amp;$A105,ALL_MULTIVARIATE!$A:$J,MATCH('3| Multivariate'!J$7,ALL_MULTIVARIATE!$A$1:$J$1,0),FALSE),"")</f>
        <v>0</v>
      </c>
    </row>
    <row r="106" spans="1:10" x14ac:dyDescent="0.25">
      <c r="A106" s="20">
        <v>99</v>
      </c>
      <c r="B106" t="str">
        <f>IFERROR(VLOOKUP($C$3&amp;"_"&amp;$A106,ALL_MULTIVARIATE!$A:$J,MATCH('3| Multivariate'!B$7,ALL_MULTIVARIATE!$A$1:$J$1,0),FALSE),"")</f>
        <v>WAGE_M4Q_L2Q</v>
      </c>
      <c r="C106" s="17">
        <f>IFERROR(VLOOKUP($C$3&amp;"_"&amp;$A106,ALL_MULTIVARIATE!$A:$J,MATCH('3| Multivariate'!C$7,ALL_MULTIVARIATE!$A$1:$J$1,0),FALSE),"")</f>
        <v>-0.317412295297756</v>
      </c>
      <c r="D106" s="17">
        <f>IFERROR(VLOOKUP($C$3&amp;"_"&amp;$A106,ALL_MULTIVARIATE!$A:$J,MATCH('3| Multivariate'!D$7,ALL_MULTIVARIATE!$A$1:$J$1,0),FALSE),"")</f>
        <v>8.7416895798399993E-2</v>
      </c>
      <c r="E106" s="10">
        <f>IFERROR(VLOOKUP($C$3&amp;"_"&amp;$A106,ALL_MULTIVARIATE!$A:$J,MATCH('3| Multivariate'!E$7,ALL_MULTIVARIATE!$A$1:$J$1,0),FALSE),"")</f>
        <v>0.10075056520619</v>
      </c>
      <c r="F106" t="str">
        <f>IFERROR(VLOOKUP($C$3&amp;"_"&amp;$A106,ALL_MULTIVARIATE!$A:$J,MATCH('3| Multivariate'!F$7,ALL_MULTIVARIATE!$A$1:$J$1,0),FALSE),"")</f>
        <v>WAGE</v>
      </c>
      <c r="G106">
        <f>IFERROR(VLOOKUP($C$3&amp;"_"&amp;$A106,ALL_MULTIVARIATE!$A:$J,MATCH('3| Multivariate'!G$7,ALL_MULTIVARIATE!$A$1:$J$1,0),FALSE),"")</f>
        <v>-1</v>
      </c>
      <c r="H106">
        <f>IFERROR(VLOOKUP($C$3&amp;"_"&amp;$A106,ALL_MULTIVARIATE!$A:$J,MATCH('3| Multivariate'!H$7,ALL_MULTIVARIATE!$A$1:$J$1,0),FALSE),"")</f>
        <v>1</v>
      </c>
      <c r="I106">
        <f>IFERROR(VLOOKUP($C$3&amp;"_"&amp;$A106,ALL_MULTIVARIATE!$A:$J,MATCH('3| Multivariate'!I$7,ALL_MULTIVARIATE!$A$1:$J$1,0),FALSE),"")</f>
        <v>9</v>
      </c>
      <c r="J106">
        <f>IFERROR(VLOOKUP($C$3&amp;"_"&amp;$A106,ALL_MULTIVARIATE!$A:$J,MATCH('3| Multivariate'!J$7,ALL_MULTIVARIATE!$A$1:$J$1,0),FALSE),"")</f>
        <v>0</v>
      </c>
    </row>
    <row r="107" spans="1:10" x14ac:dyDescent="0.25">
      <c r="A107" s="20">
        <v>100</v>
      </c>
      <c r="B107" t="str">
        <f>IFERROR(VLOOKUP($C$3&amp;"_"&amp;$A107,ALL_MULTIVARIATE!$A:$J,MATCH('3| Multivariate'!B$7,ALL_MULTIVARIATE!$A$1:$J$1,0),FALSE),"")</f>
        <v>WAGE_M4Q_L1Q</v>
      </c>
      <c r="C107" s="17">
        <f>IFERROR(VLOOKUP($C$3&amp;"_"&amp;$A107,ALL_MULTIVARIATE!$A:$J,MATCH('3| Multivariate'!C$7,ALL_MULTIVARIATE!$A$1:$J$1,0),FALSE),"")</f>
        <v>-0.28847937861841799</v>
      </c>
      <c r="D107" s="17">
        <f>IFERROR(VLOOKUP($C$3&amp;"_"&amp;$A107,ALL_MULTIVARIATE!$A:$J,MATCH('3| Multivariate'!D$7,ALL_MULTIVARIATE!$A$1:$J$1,0),FALSE),"")</f>
        <v>0.122103271911084</v>
      </c>
      <c r="E107" s="10">
        <f>IFERROR(VLOOKUP($C$3&amp;"_"&amp;$A107,ALL_MULTIVARIATE!$A:$J,MATCH('3| Multivariate'!E$7,ALL_MULTIVARIATE!$A$1:$J$1,0),FALSE),"")</f>
        <v>8.3220351888068603E-2</v>
      </c>
      <c r="F107" t="str">
        <f>IFERROR(VLOOKUP($C$3&amp;"_"&amp;$A107,ALL_MULTIVARIATE!$A:$J,MATCH('3| Multivariate'!F$7,ALL_MULTIVARIATE!$A$1:$J$1,0),FALSE),"")</f>
        <v>WAGE</v>
      </c>
      <c r="G107">
        <f>IFERROR(VLOOKUP($C$3&amp;"_"&amp;$A107,ALL_MULTIVARIATE!$A:$J,MATCH('3| Multivariate'!G$7,ALL_MULTIVARIATE!$A$1:$J$1,0),FALSE),"")</f>
        <v>-1</v>
      </c>
      <c r="H107">
        <f>IFERROR(VLOOKUP($C$3&amp;"_"&amp;$A107,ALL_MULTIVARIATE!$A:$J,MATCH('3| Multivariate'!H$7,ALL_MULTIVARIATE!$A$1:$J$1,0),FALSE),"")</f>
        <v>1</v>
      </c>
      <c r="I107">
        <f>IFERROR(VLOOKUP($C$3&amp;"_"&amp;$A107,ALL_MULTIVARIATE!$A:$J,MATCH('3| Multivariate'!I$7,ALL_MULTIVARIATE!$A$1:$J$1,0),FALSE),"")</f>
        <v>12</v>
      </c>
      <c r="J107">
        <f>IFERROR(VLOOKUP($C$3&amp;"_"&amp;$A107,ALL_MULTIVARIATE!$A:$J,MATCH('3| Multivariate'!J$7,ALL_MULTIVARIATE!$A$1:$J$1,0),FALSE),"")</f>
        <v>0</v>
      </c>
    </row>
    <row r="108" spans="1:10" x14ac:dyDescent="0.25">
      <c r="A108" s="20">
        <v>101</v>
      </c>
      <c r="B108" t="str">
        <f>IFERROR(VLOOKUP($C$3&amp;"_"&amp;$A108,ALL_MULTIVARIATE!$A:$J,MATCH('3| Multivariate'!B$7,ALL_MULTIVARIATE!$A$1:$J$1,0),FALSE),"")</f>
        <v>WAGE_M3Q_L4Q</v>
      </c>
      <c r="C108" s="17">
        <f>IFERROR(VLOOKUP($C$3&amp;"_"&amp;$A108,ALL_MULTIVARIATE!$A:$J,MATCH('3| Multivariate'!C$7,ALL_MULTIVARIATE!$A$1:$J$1,0),FALSE),"")</f>
        <v>-0.35018786617205699</v>
      </c>
      <c r="D108" s="17">
        <f>IFERROR(VLOOKUP($C$3&amp;"_"&amp;$A108,ALL_MULTIVARIATE!$A:$J,MATCH('3| Multivariate'!D$7,ALL_MULTIVARIATE!$A$1:$J$1,0),FALSE),"")</f>
        <v>5.7811441664061103E-2</v>
      </c>
      <c r="E108" s="10">
        <f>IFERROR(VLOOKUP($C$3&amp;"_"&amp;$A108,ALL_MULTIVARIATE!$A:$J,MATCH('3| Multivariate'!E$7,ALL_MULTIVARIATE!$A$1:$J$1,0),FALSE),"")</f>
        <v>0.122631541614139</v>
      </c>
      <c r="F108" t="str">
        <f>IFERROR(VLOOKUP($C$3&amp;"_"&amp;$A108,ALL_MULTIVARIATE!$A:$J,MATCH('3| Multivariate'!F$7,ALL_MULTIVARIATE!$A$1:$J$1,0),FALSE),"")</f>
        <v>WAGE</v>
      </c>
      <c r="G108">
        <f>IFERROR(VLOOKUP($C$3&amp;"_"&amp;$A108,ALL_MULTIVARIATE!$A:$J,MATCH('3| Multivariate'!G$7,ALL_MULTIVARIATE!$A$1:$J$1,0),FALSE),"")</f>
        <v>-1</v>
      </c>
      <c r="H108">
        <f>IFERROR(VLOOKUP($C$3&amp;"_"&amp;$A108,ALL_MULTIVARIATE!$A:$J,MATCH('3| Multivariate'!H$7,ALL_MULTIVARIATE!$A$1:$J$1,0),FALSE),"")</f>
        <v>1</v>
      </c>
      <c r="I108">
        <f>IFERROR(VLOOKUP($C$3&amp;"_"&amp;$A108,ALL_MULTIVARIATE!$A:$J,MATCH('3| Multivariate'!I$7,ALL_MULTIVARIATE!$A$1:$J$1,0),FALSE),"")</f>
        <v>4</v>
      </c>
      <c r="J108">
        <f>IFERROR(VLOOKUP($C$3&amp;"_"&amp;$A108,ALL_MULTIVARIATE!$A:$J,MATCH('3| Multivariate'!J$7,ALL_MULTIVARIATE!$A$1:$J$1,0),FALSE),"")</f>
        <v>0</v>
      </c>
    </row>
    <row r="109" spans="1:10" x14ac:dyDescent="0.25">
      <c r="A109" s="20">
        <v>102</v>
      </c>
      <c r="B109" t="str">
        <f>IFERROR(VLOOKUP($C$3&amp;"_"&amp;$A109,ALL_MULTIVARIATE!$A:$J,MATCH('3| Multivariate'!B$7,ALL_MULTIVARIATE!$A$1:$J$1,0),FALSE),"")</f>
        <v>WAGE_M3Q_L3Q</v>
      </c>
      <c r="C109" s="17">
        <f>IFERROR(VLOOKUP($C$3&amp;"_"&amp;$A109,ALL_MULTIVARIATE!$A:$J,MATCH('3| Multivariate'!C$7,ALL_MULTIVARIATE!$A$1:$J$1,0),FALSE),"")</f>
        <v>-0.33801986644983401</v>
      </c>
      <c r="D109" s="17">
        <f>IFERROR(VLOOKUP($C$3&amp;"_"&amp;$A109,ALL_MULTIVARIATE!$A:$J,MATCH('3| Multivariate'!D$7,ALL_MULTIVARIATE!$A$1:$J$1,0),FALSE),"")</f>
        <v>6.7708811640730199E-2</v>
      </c>
      <c r="E109" s="10">
        <f>IFERROR(VLOOKUP($C$3&amp;"_"&amp;$A109,ALL_MULTIVARIATE!$A:$J,MATCH('3| Multivariate'!E$7,ALL_MULTIVARIATE!$A$1:$J$1,0),FALSE),"")</f>
        <v>0.114257430114763</v>
      </c>
      <c r="F109" t="str">
        <f>IFERROR(VLOOKUP($C$3&amp;"_"&amp;$A109,ALL_MULTIVARIATE!$A:$J,MATCH('3| Multivariate'!F$7,ALL_MULTIVARIATE!$A$1:$J$1,0),FALSE),"")</f>
        <v>WAGE</v>
      </c>
      <c r="G109">
        <f>IFERROR(VLOOKUP($C$3&amp;"_"&amp;$A109,ALL_MULTIVARIATE!$A:$J,MATCH('3| Multivariate'!G$7,ALL_MULTIVARIATE!$A$1:$J$1,0),FALSE),"")</f>
        <v>-1</v>
      </c>
      <c r="H109">
        <f>IFERROR(VLOOKUP($C$3&amp;"_"&amp;$A109,ALL_MULTIVARIATE!$A:$J,MATCH('3| Multivariate'!H$7,ALL_MULTIVARIATE!$A$1:$J$1,0),FALSE),"")</f>
        <v>1</v>
      </c>
      <c r="I109">
        <f>IFERROR(VLOOKUP($C$3&amp;"_"&amp;$A109,ALL_MULTIVARIATE!$A:$J,MATCH('3| Multivariate'!I$7,ALL_MULTIVARIATE!$A$1:$J$1,0),FALSE),"")</f>
        <v>7</v>
      </c>
      <c r="J109">
        <f>IFERROR(VLOOKUP($C$3&amp;"_"&amp;$A109,ALL_MULTIVARIATE!$A:$J,MATCH('3| Multivariate'!J$7,ALL_MULTIVARIATE!$A$1:$J$1,0),FALSE),"")</f>
        <v>0</v>
      </c>
    </row>
    <row r="110" spans="1:10" x14ac:dyDescent="0.25">
      <c r="A110" s="20">
        <v>103</v>
      </c>
      <c r="B110" t="str">
        <f>IFERROR(VLOOKUP($C$3&amp;"_"&amp;$A110,ALL_MULTIVARIATE!$A:$J,MATCH('3| Multivariate'!B$7,ALL_MULTIVARIATE!$A$1:$J$1,0),FALSE),"")</f>
        <v>WAGE_M3Q_L2Q</v>
      </c>
      <c r="C110" s="17">
        <f>IFERROR(VLOOKUP($C$3&amp;"_"&amp;$A110,ALL_MULTIVARIATE!$A:$J,MATCH('3| Multivariate'!C$7,ALL_MULTIVARIATE!$A$1:$J$1,0),FALSE),"")</f>
        <v>-0.30739472952686703</v>
      </c>
      <c r="D110" s="17">
        <f>IFERROR(VLOOKUP($C$3&amp;"_"&amp;$A110,ALL_MULTIVARIATE!$A:$J,MATCH('3| Multivariate'!D$7,ALL_MULTIVARIATE!$A$1:$J$1,0),FALSE),"")</f>
        <v>9.84500928464207E-2</v>
      </c>
      <c r="E110" s="10">
        <f>IFERROR(VLOOKUP($C$3&amp;"_"&amp;$A110,ALL_MULTIVARIATE!$A:$J,MATCH('3| Multivariate'!E$7,ALL_MULTIVARIATE!$A$1:$J$1,0),FALSE),"")</f>
        <v>9.4491519740895993E-2</v>
      </c>
      <c r="F110" t="str">
        <f>IFERROR(VLOOKUP($C$3&amp;"_"&amp;$A110,ALL_MULTIVARIATE!$A:$J,MATCH('3| Multivariate'!F$7,ALL_MULTIVARIATE!$A$1:$J$1,0),FALSE),"")</f>
        <v>WAGE</v>
      </c>
      <c r="G110">
        <f>IFERROR(VLOOKUP($C$3&amp;"_"&amp;$A110,ALL_MULTIVARIATE!$A:$J,MATCH('3| Multivariate'!G$7,ALL_MULTIVARIATE!$A$1:$J$1,0),FALSE),"")</f>
        <v>-1</v>
      </c>
      <c r="H110">
        <f>IFERROR(VLOOKUP($C$3&amp;"_"&amp;$A110,ALL_MULTIVARIATE!$A:$J,MATCH('3| Multivariate'!H$7,ALL_MULTIVARIATE!$A$1:$J$1,0),FALSE),"")</f>
        <v>1</v>
      </c>
      <c r="I110">
        <f>IFERROR(VLOOKUP($C$3&amp;"_"&amp;$A110,ALL_MULTIVARIATE!$A:$J,MATCH('3| Multivariate'!I$7,ALL_MULTIVARIATE!$A$1:$J$1,0),FALSE),"")</f>
        <v>10</v>
      </c>
      <c r="J110">
        <f>IFERROR(VLOOKUP($C$3&amp;"_"&amp;$A110,ALL_MULTIVARIATE!$A:$J,MATCH('3| Multivariate'!J$7,ALL_MULTIVARIATE!$A$1:$J$1,0),FALSE),"")</f>
        <v>0</v>
      </c>
    </row>
    <row r="111" spans="1:10" x14ac:dyDescent="0.25">
      <c r="A111" s="20">
        <v>104</v>
      </c>
      <c r="B111" t="str">
        <f>IFERROR(VLOOKUP($C$3&amp;"_"&amp;$A111,ALL_MULTIVARIATE!$A:$J,MATCH('3| Multivariate'!B$7,ALL_MULTIVARIATE!$A$1:$J$1,0),FALSE),"")</f>
        <v>WAGE_M3Q_L1Q</v>
      </c>
      <c r="C111" s="17">
        <f>IFERROR(VLOOKUP($C$3&amp;"_"&amp;$A111,ALL_MULTIVARIATE!$A:$J,MATCH('3| Multivariate'!C$7,ALL_MULTIVARIATE!$A$1:$J$1,0),FALSE),"")</f>
        <v>-0.25942326303678498</v>
      </c>
      <c r="D111" s="17">
        <f>IFERROR(VLOOKUP($C$3&amp;"_"&amp;$A111,ALL_MULTIVARIATE!$A:$J,MATCH('3| Multivariate'!D$7,ALL_MULTIVARIATE!$A$1:$J$1,0),FALSE),"")</f>
        <v>0.16624276505149299</v>
      </c>
      <c r="E111" s="10">
        <f>IFERROR(VLOOKUP($C$3&amp;"_"&amp;$A111,ALL_MULTIVARIATE!$A:$J,MATCH('3| Multivariate'!E$7,ALL_MULTIVARIATE!$A$1:$J$1,0),FALSE),"")</f>
        <v>6.7300429404653403E-2</v>
      </c>
      <c r="F111" t="str">
        <f>IFERROR(VLOOKUP($C$3&amp;"_"&amp;$A111,ALL_MULTIVARIATE!$A:$J,MATCH('3| Multivariate'!F$7,ALL_MULTIVARIATE!$A$1:$J$1,0),FALSE),"")</f>
        <v>WAGE</v>
      </c>
      <c r="G111">
        <f>IFERROR(VLOOKUP($C$3&amp;"_"&amp;$A111,ALL_MULTIVARIATE!$A:$J,MATCH('3| Multivariate'!G$7,ALL_MULTIVARIATE!$A$1:$J$1,0),FALSE),"")</f>
        <v>-1</v>
      </c>
      <c r="H111">
        <f>IFERROR(VLOOKUP($C$3&amp;"_"&amp;$A111,ALL_MULTIVARIATE!$A:$J,MATCH('3| Multivariate'!H$7,ALL_MULTIVARIATE!$A$1:$J$1,0),FALSE),"")</f>
        <v>1</v>
      </c>
      <c r="I111">
        <f>IFERROR(VLOOKUP($C$3&amp;"_"&amp;$A111,ALL_MULTIVARIATE!$A:$J,MATCH('3| Multivariate'!I$7,ALL_MULTIVARIATE!$A$1:$J$1,0),FALSE),"")</f>
        <v>16</v>
      </c>
      <c r="J111">
        <f>IFERROR(VLOOKUP($C$3&amp;"_"&amp;$A111,ALL_MULTIVARIATE!$A:$J,MATCH('3| Multivariate'!J$7,ALL_MULTIVARIATE!$A$1:$J$1,0),FALSE),"")</f>
        <v>0</v>
      </c>
    </row>
    <row r="112" spans="1:10" x14ac:dyDescent="0.25">
      <c r="A112" s="20">
        <v>105</v>
      </c>
      <c r="B112" t="str">
        <f>IFERROR(VLOOKUP($C$3&amp;"_"&amp;$A112,ALL_MULTIVARIATE!$A:$J,MATCH('3| Multivariate'!B$7,ALL_MULTIVARIATE!$A$1:$J$1,0),FALSE),"")</f>
        <v>WAGE_M2Q_L4Q</v>
      </c>
      <c r="C112" s="17">
        <f>IFERROR(VLOOKUP($C$3&amp;"_"&amp;$A112,ALL_MULTIVARIATE!$A:$J,MATCH('3| Multivariate'!C$7,ALL_MULTIVARIATE!$A$1:$J$1,0),FALSE),"")</f>
        <v>-0.34971991153478799</v>
      </c>
      <c r="D112" s="17">
        <f>IFERROR(VLOOKUP($C$3&amp;"_"&amp;$A112,ALL_MULTIVARIATE!$A:$J,MATCH('3| Multivariate'!D$7,ALL_MULTIVARIATE!$A$1:$J$1,0),FALSE),"")</f>
        <v>5.8169757981902499E-2</v>
      </c>
      <c r="E112" s="10">
        <f>IFERROR(VLOOKUP($C$3&amp;"_"&amp;$A112,ALL_MULTIVARIATE!$A:$J,MATCH('3| Multivariate'!E$7,ALL_MULTIVARIATE!$A$1:$J$1,0),FALSE),"")</f>
        <v>0.12230401652389999</v>
      </c>
      <c r="F112" t="str">
        <f>IFERROR(VLOOKUP($C$3&amp;"_"&amp;$A112,ALL_MULTIVARIATE!$A:$J,MATCH('3| Multivariate'!F$7,ALL_MULTIVARIATE!$A$1:$J$1,0),FALSE),"")</f>
        <v>WAGE</v>
      </c>
      <c r="G112">
        <f>IFERROR(VLOOKUP($C$3&amp;"_"&amp;$A112,ALL_MULTIVARIATE!$A:$J,MATCH('3| Multivariate'!G$7,ALL_MULTIVARIATE!$A$1:$J$1,0),FALSE),"")</f>
        <v>-1</v>
      </c>
      <c r="H112">
        <f>IFERROR(VLOOKUP($C$3&amp;"_"&amp;$A112,ALL_MULTIVARIATE!$A:$J,MATCH('3| Multivariate'!H$7,ALL_MULTIVARIATE!$A$1:$J$1,0),FALSE),"")</f>
        <v>1</v>
      </c>
      <c r="I112">
        <f>IFERROR(VLOOKUP($C$3&amp;"_"&amp;$A112,ALL_MULTIVARIATE!$A:$J,MATCH('3| Multivariate'!I$7,ALL_MULTIVARIATE!$A$1:$J$1,0),FALSE),"")</f>
        <v>5</v>
      </c>
      <c r="J112">
        <f>IFERROR(VLOOKUP($C$3&amp;"_"&amp;$A112,ALL_MULTIVARIATE!$A:$J,MATCH('3| Multivariate'!J$7,ALL_MULTIVARIATE!$A$1:$J$1,0),FALSE),"")</f>
        <v>0</v>
      </c>
    </row>
    <row r="113" spans="1:10" x14ac:dyDescent="0.25">
      <c r="A113" s="20">
        <v>106</v>
      </c>
      <c r="B113" t="str">
        <f>IFERROR(VLOOKUP($C$3&amp;"_"&amp;$A113,ALL_MULTIVARIATE!$A:$J,MATCH('3| Multivariate'!B$7,ALL_MULTIVARIATE!$A$1:$J$1,0),FALSE),"")</f>
        <v>WAGE_M2Q_L3Q</v>
      </c>
      <c r="C113" s="17">
        <f>IFERROR(VLOOKUP($C$3&amp;"_"&amp;$A113,ALL_MULTIVARIATE!$A:$J,MATCH('3| Multivariate'!C$7,ALL_MULTIVARIATE!$A$1:$J$1,0),FALSE),"")</f>
        <v>-0.33246226761449199</v>
      </c>
      <c r="D113" s="17">
        <f>IFERROR(VLOOKUP($C$3&amp;"_"&amp;$A113,ALL_MULTIVARIATE!$A:$J,MATCH('3| Multivariate'!D$7,ALL_MULTIVARIATE!$A$1:$J$1,0),FALSE),"")</f>
        <v>7.2645924600317699E-2</v>
      </c>
      <c r="E113" s="10">
        <f>IFERROR(VLOOKUP($C$3&amp;"_"&amp;$A113,ALL_MULTIVARIATE!$A:$J,MATCH('3| Multivariate'!E$7,ALL_MULTIVARIATE!$A$1:$J$1,0),FALSE),"")</f>
        <v>0.11053115938737</v>
      </c>
      <c r="F113" t="str">
        <f>IFERROR(VLOOKUP($C$3&amp;"_"&amp;$A113,ALL_MULTIVARIATE!$A:$J,MATCH('3| Multivariate'!F$7,ALL_MULTIVARIATE!$A$1:$J$1,0),FALSE),"")</f>
        <v>WAGE</v>
      </c>
      <c r="G113">
        <f>IFERROR(VLOOKUP($C$3&amp;"_"&amp;$A113,ALL_MULTIVARIATE!$A:$J,MATCH('3| Multivariate'!G$7,ALL_MULTIVARIATE!$A$1:$J$1,0),FALSE),"")</f>
        <v>-1</v>
      </c>
      <c r="H113">
        <f>IFERROR(VLOOKUP($C$3&amp;"_"&amp;$A113,ALL_MULTIVARIATE!$A:$J,MATCH('3| Multivariate'!H$7,ALL_MULTIVARIATE!$A$1:$J$1,0),FALSE),"")</f>
        <v>1</v>
      </c>
      <c r="I113">
        <f>IFERROR(VLOOKUP($C$3&amp;"_"&amp;$A113,ALL_MULTIVARIATE!$A:$J,MATCH('3| Multivariate'!I$7,ALL_MULTIVARIATE!$A$1:$J$1,0),FALSE),"")</f>
        <v>8</v>
      </c>
      <c r="J113">
        <f>IFERROR(VLOOKUP($C$3&amp;"_"&amp;$A113,ALL_MULTIVARIATE!$A:$J,MATCH('3| Multivariate'!J$7,ALL_MULTIVARIATE!$A$1:$J$1,0),FALSE),"")</f>
        <v>0</v>
      </c>
    </row>
    <row r="114" spans="1:10" x14ac:dyDescent="0.25">
      <c r="A114" s="20">
        <v>107</v>
      </c>
      <c r="B114" t="str">
        <f>IFERROR(VLOOKUP($C$3&amp;"_"&amp;$A114,ALL_MULTIVARIATE!$A:$J,MATCH('3| Multivariate'!B$7,ALL_MULTIVARIATE!$A$1:$J$1,0),FALSE),"")</f>
        <v>WAGE_M2Q_L2Q</v>
      </c>
      <c r="C114" s="17">
        <f>IFERROR(VLOOKUP($C$3&amp;"_"&amp;$A114,ALL_MULTIVARIATE!$A:$J,MATCH('3| Multivariate'!C$7,ALL_MULTIVARIATE!$A$1:$J$1,0),FALSE),"")</f>
        <v>-0.27133562946387602</v>
      </c>
      <c r="D114" s="17">
        <f>IFERROR(VLOOKUP($C$3&amp;"_"&amp;$A114,ALL_MULTIVARIATE!$A:$J,MATCH('3| Multivariate'!D$7,ALL_MULTIVARIATE!$A$1:$J$1,0),FALSE),"")</f>
        <v>0.146950237420053</v>
      </c>
      <c r="E114" s="10">
        <f>IFERROR(VLOOKUP($C$3&amp;"_"&amp;$A114,ALL_MULTIVARIATE!$A:$J,MATCH('3| Multivariate'!E$7,ALL_MULTIVARIATE!$A$1:$J$1,0),FALSE),"")</f>
        <v>7.3623023816557803E-2</v>
      </c>
      <c r="F114" t="str">
        <f>IFERROR(VLOOKUP($C$3&amp;"_"&amp;$A114,ALL_MULTIVARIATE!$A:$J,MATCH('3| Multivariate'!F$7,ALL_MULTIVARIATE!$A$1:$J$1,0),FALSE),"")</f>
        <v>WAGE</v>
      </c>
      <c r="G114">
        <f>IFERROR(VLOOKUP($C$3&amp;"_"&amp;$A114,ALL_MULTIVARIATE!$A:$J,MATCH('3| Multivariate'!G$7,ALL_MULTIVARIATE!$A$1:$J$1,0),FALSE),"")</f>
        <v>-1</v>
      </c>
      <c r="H114">
        <f>IFERROR(VLOOKUP($C$3&amp;"_"&amp;$A114,ALL_MULTIVARIATE!$A:$J,MATCH('3| Multivariate'!H$7,ALL_MULTIVARIATE!$A$1:$J$1,0),FALSE),"")</f>
        <v>1</v>
      </c>
      <c r="I114">
        <f>IFERROR(VLOOKUP($C$3&amp;"_"&amp;$A114,ALL_MULTIVARIATE!$A:$J,MATCH('3| Multivariate'!I$7,ALL_MULTIVARIATE!$A$1:$J$1,0),FALSE),"")</f>
        <v>15</v>
      </c>
      <c r="J114">
        <f>IFERROR(VLOOKUP($C$3&amp;"_"&amp;$A114,ALL_MULTIVARIATE!$A:$J,MATCH('3| Multivariate'!J$7,ALL_MULTIVARIATE!$A$1:$J$1,0),FALSE),"")</f>
        <v>0</v>
      </c>
    </row>
    <row r="115" spans="1:10" x14ac:dyDescent="0.25">
      <c r="A115" s="20">
        <v>108</v>
      </c>
      <c r="B115" t="str">
        <f>IFERROR(VLOOKUP($C$3&amp;"_"&amp;$A115,ALL_MULTIVARIATE!$A:$J,MATCH('3| Multivariate'!B$7,ALL_MULTIVARIATE!$A$1:$J$1,0),FALSE),"")</f>
        <v>WAGE_M2Q_L1Q</v>
      </c>
      <c r="C115" s="17">
        <f>IFERROR(VLOOKUP($C$3&amp;"_"&amp;$A115,ALL_MULTIVARIATE!$A:$J,MATCH('3| Multivariate'!C$7,ALL_MULTIVARIATE!$A$1:$J$1,0),FALSE),"")</f>
        <v>-0.23575471143457599</v>
      </c>
      <c r="D115" s="17">
        <f>IFERROR(VLOOKUP($C$3&amp;"_"&amp;$A115,ALL_MULTIVARIATE!$A:$J,MATCH('3| Multivariate'!D$7,ALL_MULTIVARIATE!$A$1:$J$1,0),FALSE),"")</f>
        <v>0.20977588609185299</v>
      </c>
      <c r="E115" s="10">
        <f>IFERROR(VLOOKUP($C$3&amp;"_"&amp;$A115,ALL_MULTIVARIATE!$A:$J,MATCH('3| Multivariate'!E$7,ALL_MULTIVARIATE!$A$1:$J$1,0),FALSE),"")</f>
        <v>5.5580283963600499E-2</v>
      </c>
      <c r="F115" t="str">
        <f>IFERROR(VLOOKUP($C$3&amp;"_"&amp;$A115,ALL_MULTIVARIATE!$A:$J,MATCH('3| Multivariate'!F$7,ALL_MULTIVARIATE!$A$1:$J$1,0),FALSE),"")</f>
        <v>WAGE</v>
      </c>
      <c r="G115">
        <f>IFERROR(VLOOKUP($C$3&amp;"_"&amp;$A115,ALL_MULTIVARIATE!$A:$J,MATCH('3| Multivariate'!G$7,ALL_MULTIVARIATE!$A$1:$J$1,0),FALSE),"")</f>
        <v>-1</v>
      </c>
      <c r="H115">
        <f>IFERROR(VLOOKUP($C$3&amp;"_"&amp;$A115,ALL_MULTIVARIATE!$A:$J,MATCH('3| Multivariate'!H$7,ALL_MULTIVARIATE!$A$1:$J$1,0),FALSE),"")</f>
        <v>1</v>
      </c>
      <c r="I115">
        <f>IFERROR(VLOOKUP($C$3&amp;"_"&amp;$A115,ALL_MULTIVARIATE!$A:$J,MATCH('3| Multivariate'!I$7,ALL_MULTIVARIATE!$A$1:$J$1,0),FALSE),"")</f>
        <v>21</v>
      </c>
      <c r="J115">
        <f>IFERROR(VLOOKUP($C$3&amp;"_"&amp;$A115,ALL_MULTIVARIATE!$A:$J,MATCH('3| Multivariate'!J$7,ALL_MULTIVARIATE!$A$1:$J$1,0),FALSE),"")</f>
        <v>0</v>
      </c>
    </row>
    <row r="116" spans="1:10" x14ac:dyDescent="0.25">
      <c r="A116" s="20">
        <v>109</v>
      </c>
      <c r="B116" t="str">
        <f>IFERROR(VLOOKUP($C$3&amp;"_"&amp;$A116,ALL_MULTIVARIATE!$A:$J,MATCH('3| Multivariate'!B$7,ALL_MULTIVARIATE!$A$1:$J$1,0),FALSE),"")</f>
        <v>WAGE_M1Q_L4Q</v>
      </c>
      <c r="C116" s="17">
        <f>IFERROR(VLOOKUP($C$3&amp;"_"&amp;$A116,ALL_MULTIVARIATE!$A:$J,MATCH('3| Multivariate'!C$7,ALL_MULTIVARIATE!$A$1:$J$1,0),FALSE),"")</f>
        <v>-0.35692237422805201</v>
      </c>
      <c r="D116" s="17">
        <f>IFERROR(VLOOKUP($C$3&amp;"_"&amp;$A116,ALL_MULTIVARIATE!$A:$J,MATCH('3| Multivariate'!D$7,ALL_MULTIVARIATE!$A$1:$J$1,0),FALSE),"")</f>
        <v>5.2844327242855399E-2</v>
      </c>
      <c r="E116" s="10">
        <f>IFERROR(VLOOKUP($C$3&amp;"_"&amp;$A116,ALL_MULTIVARIATE!$A:$J,MATCH('3| Multivariate'!E$7,ALL_MULTIVARIATE!$A$1:$J$1,0),FALSE),"")</f>
        <v>0.12739358122458899</v>
      </c>
      <c r="F116" t="str">
        <f>IFERROR(VLOOKUP($C$3&amp;"_"&amp;$A116,ALL_MULTIVARIATE!$A:$J,MATCH('3| Multivariate'!F$7,ALL_MULTIVARIATE!$A$1:$J$1,0),FALSE),"")</f>
        <v>WAGE</v>
      </c>
      <c r="G116">
        <f>IFERROR(VLOOKUP($C$3&amp;"_"&amp;$A116,ALL_MULTIVARIATE!$A:$J,MATCH('3| Multivariate'!G$7,ALL_MULTIVARIATE!$A$1:$J$1,0),FALSE),"")</f>
        <v>-1</v>
      </c>
      <c r="H116">
        <f>IFERROR(VLOOKUP($C$3&amp;"_"&amp;$A116,ALL_MULTIVARIATE!$A:$J,MATCH('3| Multivariate'!H$7,ALL_MULTIVARIATE!$A$1:$J$1,0),FALSE),"")</f>
        <v>1</v>
      </c>
      <c r="I116">
        <f>IFERROR(VLOOKUP($C$3&amp;"_"&amp;$A116,ALL_MULTIVARIATE!$A:$J,MATCH('3| Multivariate'!I$7,ALL_MULTIVARIATE!$A$1:$J$1,0),FALSE),"")</f>
        <v>2</v>
      </c>
      <c r="J116">
        <f>IFERROR(VLOOKUP($C$3&amp;"_"&amp;$A116,ALL_MULTIVARIATE!$A:$J,MATCH('3| Multivariate'!J$7,ALL_MULTIVARIATE!$A$1:$J$1,0),FALSE),"")</f>
        <v>0</v>
      </c>
    </row>
    <row r="117" spans="1:10" x14ac:dyDescent="0.25">
      <c r="A117" s="20">
        <v>110</v>
      </c>
      <c r="B117" t="str">
        <f>IFERROR(VLOOKUP($C$3&amp;"_"&amp;$A117,ALL_MULTIVARIATE!$A:$J,MATCH('3| Multivariate'!B$7,ALL_MULTIVARIATE!$A$1:$J$1,0),FALSE),"")</f>
        <v>WAGE_M1Q_L3Q</v>
      </c>
      <c r="C117" s="17">
        <f>IFERROR(VLOOKUP($C$3&amp;"_"&amp;$A117,ALL_MULTIVARIATE!$A:$J,MATCH('3| Multivariate'!C$7,ALL_MULTIVARIATE!$A$1:$J$1,0),FALSE),"")</f>
        <v>-0.29057142625656701</v>
      </c>
      <c r="D117" s="17">
        <f>IFERROR(VLOOKUP($C$3&amp;"_"&amp;$A117,ALL_MULTIVARIATE!$A:$J,MATCH('3| Multivariate'!D$7,ALL_MULTIVARIATE!$A$1:$J$1,0),FALSE),"")</f>
        <v>0.11929824868161901</v>
      </c>
      <c r="E117" s="10">
        <f>IFERROR(VLOOKUP($C$3&amp;"_"&amp;$A117,ALL_MULTIVARIATE!$A:$J,MATCH('3| Multivariate'!E$7,ALL_MULTIVARIATE!$A$1:$J$1,0),FALSE),"")</f>
        <v>8.4431753756776196E-2</v>
      </c>
      <c r="F117" t="str">
        <f>IFERROR(VLOOKUP($C$3&amp;"_"&amp;$A117,ALL_MULTIVARIATE!$A:$J,MATCH('3| Multivariate'!F$7,ALL_MULTIVARIATE!$A$1:$J$1,0),FALSE),"")</f>
        <v>WAGE</v>
      </c>
      <c r="G117">
        <f>IFERROR(VLOOKUP($C$3&amp;"_"&amp;$A117,ALL_MULTIVARIATE!$A:$J,MATCH('3| Multivariate'!G$7,ALL_MULTIVARIATE!$A$1:$J$1,0),FALSE),"")</f>
        <v>-1</v>
      </c>
      <c r="H117">
        <f>IFERROR(VLOOKUP($C$3&amp;"_"&amp;$A117,ALL_MULTIVARIATE!$A:$J,MATCH('3| Multivariate'!H$7,ALL_MULTIVARIATE!$A$1:$J$1,0),FALSE),"")</f>
        <v>1</v>
      </c>
      <c r="I117">
        <f>IFERROR(VLOOKUP($C$3&amp;"_"&amp;$A117,ALL_MULTIVARIATE!$A:$J,MATCH('3| Multivariate'!I$7,ALL_MULTIVARIATE!$A$1:$J$1,0),FALSE),"")</f>
        <v>11</v>
      </c>
      <c r="J117">
        <f>IFERROR(VLOOKUP($C$3&amp;"_"&amp;$A117,ALL_MULTIVARIATE!$A:$J,MATCH('3| Multivariate'!J$7,ALL_MULTIVARIATE!$A$1:$J$1,0),FALSE),"")</f>
        <v>0</v>
      </c>
    </row>
    <row r="118" spans="1:10" x14ac:dyDescent="0.25">
      <c r="A118" s="20">
        <v>111</v>
      </c>
      <c r="B118" t="str">
        <f>IFERROR(VLOOKUP($C$3&amp;"_"&amp;$A118,ALL_MULTIVARIATE!$A:$J,MATCH('3| Multivariate'!B$7,ALL_MULTIVARIATE!$A$1:$J$1,0),FALSE),"")</f>
        <v>WAGE_M1Q_L2Q</v>
      </c>
      <c r="C118" s="17">
        <f>IFERROR(VLOOKUP($C$3&amp;"_"&amp;$A118,ALL_MULTIVARIATE!$A:$J,MATCH('3| Multivariate'!C$7,ALL_MULTIVARIATE!$A$1:$J$1,0),FALSE),"")</f>
        <v>-0.240547990507508</v>
      </c>
      <c r="D118" s="17">
        <f>IFERROR(VLOOKUP($C$3&amp;"_"&amp;$A118,ALL_MULTIVARIATE!$A:$J,MATCH('3| Multivariate'!D$7,ALL_MULTIVARIATE!$A$1:$J$1,0),FALSE),"")</f>
        <v>0.200386617740163</v>
      </c>
      <c r="E118" s="10">
        <f>IFERROR(VLOOKUP($C$3&amp;"_"&amp;$A118,ALL_MULTIVARIATE!$A:$J,MATCH('3| Multivariate'!E$7,ALL_MULTIVARIATE!$A$1:$J$1,0),FALSE),"")</f>
        <v>5.78633357372004E-2</v>
      </c>
      <c r="F118" t="str">
        <f>IFERROR(VLOOKUP($C$3&amp;"_"&amp;$A118,ALL_MULTIVARIATE!$A:$J,MATCH('3| Multivariate'!F$7,ALL_MULTIVARIATE!$A$1:$J$1,0),FALSE),"")</f>
        <v>WAGE</v>
      </c>
      <c r="G118">
        <f>IFERROR(VLOOKUP($C$3&amp;"_"&amp;$A118,ALL_MULTIVARIATE!$A:$J,MATCH('3| Multivariate'!G$7,ALL_MULTIVARIATE!$A$1:$J$1,0),FALSE),"")</f>
        <v>-1</v>
      </c>
      <c r="H118">
        <f>IFERROR(VLOOKUP($C$3&amp;"_"&amp;$A118,ALL_MULTIVARIATE!$A:$J,MATCH('3| Multivariate'!H$7,ALL_MULTIVARIATE!$A$1:$J$1,0),FALSE),"")</f>
        <v>1</v>
      </c>
      <c r="I118">
        <f>IFERROR(VLOOKUP($C$3&amp;"_"&amp;$A118,ALL_MULTIVARIATE!$A:$J,MATCH('3| Multivariate'!I$7,ALL_MULTIVARIATE!$A$1:$J$1,0),FALSE),"")</f>
        <v>20</v>
      </c>
      <c r="J118">
        <f>IFERROR(VLOOKUP($C$3&amp;"_"&amp;$A118,ALL_MULTIVARIATE!$A:$J,MATCH('3| Multivariate'!J$7,ALL_MULTIVARIATE!$A$1:$J$1,0),FALSE),"")</f>
        <v>0</v>
      </c>
    </row>
    <row r="119" spans="1:10" x14ac:dyDescent="0.25">
      <c r="A119" s="20">
        <v>112</v>
      </c>
      <c r="B119" t="str">
        <f>IFERROR(VLOOKUP($C$3&amp;"_"&amp;$A119,ALL_MULTIVARIATE!$A:$J,MATCH('3| Multivariate'!B$7,ALL_MULTIVARIATE!$A$1:$J$1,0),FALSE),"")</f>
        <v>WAGE_M1Q_L1Q</v>
      </c>
      <c r="C119" s="17">
        <f>IFERROR(VLOOKUP($C$3&amp;"_"&amp;$A119,ALL_MULTIVARIATE!$A:$J,MATCH('3| Multivariate'!C$7,ALL_MULTIVARIATE!$A$1:$J$1,0),FALSE),"")</f>
        <v>-0.219592159098911</v>
      </c>
      <c r="D119" s="17">
        <f>IFERROR(VLOOKUP($C$3&amp;"_"&amp;$A119,ALL_MULTIVARIATE!$A:$J,MATCH('3| Multivariate'!D$7,ALL_MULTIVARIATE!$A$1:$J$1,0),FALSE),"")</f>
        <v>0.24363553430139401</v>
      </c>
      <c r="E119" s="10">
        <f>IFERROR(VLOOKUP($C$3&amp;"_"&amp;$A119,ALL_MULTIVARIATE!$A:$J,MATCH('3| Multivariate'!E$7,ALL_MULTIVARIATE!$A$1:$J$1,0),FALSE),"")</f>
        <v>4.8220716337721799E-2</v>
      </c>
      <c r="F119" t="str">
        <f>IFERROR(VLOOKUP($C$3&amp;"_"&amp;$A119,ALL_MULTIVARIATE!$A:$J,MATCH('3| Multivariate'!F$7,ALL_MULTIVARIATE!$A$1:$J$1,0),FALSE),"")</f>
        <v>WAGE</v>
      </c>
      <c r="G119">
        <f>IFERROR(VLOOKUP($C$3&amp;"_"&amp;$A119,ALL_MULTIVARIATE!$A:$J,MATCH('3| Multivariate'!G$7,ALL_MULTIVARIATE!$A$1:$J$1,0),FALSE),"")</f>
        <v>-1</v>
      </c>
      <c r="H119">
        <f>IFERROR(VLOOKUP($C$3&amp;"_"&amp;$A119,ALL_MULTIVARIATE!$A:$J,MATCH('3| Multivariate'!H$7,ALL_MULTIVARIATE!$A$1:$J$1,0),FALSE),"")</f>
        <v>1</v>
      </c>
      <c r="I119">
        <f>IFERROR(VLOOKUP($C$3&amp;"_"&amp;$A119,ALL_MULTIVARIATE!$A:$J,MATCH('3| Multivariate'!I$7,ALL_MULTIVARIATE!$A$1:$J$1,0),FALSE),"")</f>
        <v>23</v>
      </c>
      <c r="J119">
        <f>IFERROR(VLOOKUP($C$3&amp;"_"&amp;$A119,ALL_MULTIVARIATE!$A:$J,MATCH('3| Multivariate'!J$7,ALL_MULTIVARIATE!$A$1:$J$1,0),FALSE),"")</f>
        <v>0</v>
      </c>
    </row>
    <row r="120" spans="1:10" x14ac:dyDescent="0.25">
      <c r="A120" s="20">
        <v>113</v>
      </c>
      <c r="B120" t="str">
        <f>IFERROR(VLOOKUP($C$3&amp;"_"&amp;$A120,ALL_MULTIVARIATE!$A:$J,MATCH('3| Multivariate'!B$7,ALL_MULTIVARIATE!$A$1:$J$1,0),FALSE),"")</f>
        <v>RETS_M4Q_L4Q</v>
      </c>
      <c r="C120" s="17">
        <f>IFERROR(VLOOKUP($C$3&amp;"_"&amp;$A120,ALL_MULTIVARIATE!$A:$J,MATCH('3| Multivariate'!C$7,ALL_MULTIVARIATE!$A$1:$J$1,0),FALSE),"")</f>
        <v>-0.204792838748492</v>
      </c>
      <c r="D120" s="17">
        <f>IFERROR(VLOOKUP($C$3&amp;"_"&amp;$A120,ALL_MULTIVARIATE!$A:$J,MATCH('3| Multivariate'!D$7,ALL_MULTIVARIATE!$A$1:$J$1,0),FALSE),"")</f>
        <v>0.27765992619006102</v>
      </c>
      <c r="E120" s="10">
        <f>IFERROR(VLOOKUP($C$3&amp;"_"&amp;$A120,ALL_MULTIVARIATE!$A:$J,MATCH('3| Multivariate'!E$7,ALL_MULTIVARIATE!$A$1:$J$1,0),FALSE),"")</f>
        <v>4.1940106802665897E-2</v>
      </c>
      <c r="F120" t="str">
        <f>IFERROR(VLOOKUP($C$3&amp;"_"&amp;$A120,ALL_MULTIVARIATE!$A:$J,MATCH('3| Multivariate'!F$7,ALL_MULTIVARIATE!$A$1:$J$1,0),FALSE),"")</f>
        <v>RETS</v>
      </c>
      <c r="G120">
        <f>IFERROR(VLOOKUP($C$3&amp;"_"&amp;$A120,ALL_MULTIVARIATE!$A:$J,MATCH('3| Multivariate'!G$7,ALL_MULTIVARIATE!$A$1:$J$1,0),FALSE),"")</f>
        <v>-1</v>
      </c>
      <c r="H120">
        <f>IFERROR(VLOOKUP($C$3&amp;"_"&amp;$A120,ALL_MULTIVARIATE!$A:$J,MATCH('3| Multivariate'!H$7,ALL_MULTIVARIATE!$A$1:$J$1,0),FALSE),"")</f>
        <v>1</v>
      </c>
      <c r="I120">
        <f>IFERROR(VLOOKUP($C$3&amp;"_"&amp;$A120,ALL_MULTIVARIATE!$A:$J,MATCH('3| Multivariate'!I$7,ALL_MULTIVARIATE!$A$1:$J$1,0),FALSE),"")</f>
        <v>17</v>
      </c>
      <c r="J120">
        <f>IFERROR(VLOOKUP($C$3&amp;"_"&amp;$A120,ALL_MULTIVARIATE!$A:$J,MATCH('3| Multivariate'!J$7,ALL_MULTIVARIATE!$A$1:$J$1,0),FALSE),"")</f>
        <v>0</v>
      </c>
    </row>
    <row r="121" spans="1:10" x14ac:dyDescent="0.25">
      <c r="A121" s="20">
        <v>114</v>
      </c>
      <c r="B121" t="str">
        <f>IFERROR(VLOOKUP($C$3&amp;"_"&amp;$A121,ALL_MULTIVARIATE!$A:$J,MATCH('3| Multivariate'!B$7,ALL_MULTIVARIATE!$A$1:$J$1,0),FALSE),"")</f>
        <v>RETS_M4Q_L3Q</v>
      </c>
      <c r="C121" s="17">
        <f>IFERROR(VLOOKUP($C$3&amp;"_"&amp;$A121,ALL_MULTIVARIATE!$A:$J,MATCH('3| Multivariate'!C$7,ALL_MULTIVARIATE!$A$1:$J$1,0),FALSE),"")</f>
        <v>-0.16328537254634701</v>
      </c>
      <c r="D121" s="17">
        <f>IFERROR(VLOOKUP($C$3&amp;"_"&amp;$A121,ALL_MULTIVARIATE!$A:$J,MATCH('3| Multivariate'!D$7,ALL_MULTIVARIATE!$A$1:$J$1,0),FALSE),"")</f>
        <v>0.388601673065404</v>
      </c>
      <c r="E121" s="10">
        <f>IFERROR(VLOOKUP($C$3&amp;"_"&amp;$A121,ALL_MULTIVARIATE!$A:$J,MATCH('3| Multivariate'!E$7,ALL_MULTIVARIATE!$A$1:$J$1,0),FALSE),"")</f>
        <v>2.6662112887599499E-2</v>
      </c>
      <c r="F121" t="str">
        <f>IFERROR(VLOOKUP($C$3&amp;"_"&amp;$A121,ALL_MULTIVARIATE!$A:$J,MATCH('3| Multivariate'!F$7,ALL_MULTIVARIATE!$A$1:$J$1,0),FALSE),"")</f>
        <v>RETS</v>
      </c>
      <c r="G121">
        <f>IFERROR(VLOOKUP($C$3&amp;"_"&amp;$A121,ALL_MULTIVARIATE!$A:$J,MATCH('3| Multivariate'!G$7,ALL_MULTIVARIATE!$A$1:$J$1,0),FALSE),"")</f>
        <v>-1</v>
      </c>
      <c r="H121">
        <f>IFERROR(VLOOKUP($C$3&amp;"_"&amp;$A121,ALL_MULTIVARIATE!$A:$J,MATCH('3| Multivariate'!H$7,ALL_MULTIVARIATE!$A$1:$J$1,0),FALSE),"")</f>
        <v>1</v>
      </c>
      <c r="I121">
        <f>IFERROR(VLOOKUP($C$3&amp;"_"&amp;$A121,ALL_MULTIVARIATE!$A:$J,MATCH('3| Multivariate'!I$7,ALL_MULTIVARIATE!$A$1:$J$1,0),FALSE),"")</f>
        <v>24</v>
      </c>
      <c r="J121">
        <f>IFERROR(VLOOKUP($C$3&amp;"_"&amp;$A121,ALL_MULTIVARIATE!$A:$J,MATCH('3| Multivariate'!J$7,ALL_MULTIVARIATE!$A$1:$J$1,0),FALSE),"")</f>
        <v>0</v>
      </c>
    </row>
    <row r="122" spans="1:10" x14ac:dyDescent="0.25">
      <c r="A122" s="20">
        <v>115</v>
      </c>
      <c r="B122" t="str">
        <f>IFERROR(VLOOKUP($C$3&amp;"_"&amp;$A122,ALL_MULTIVARIATE!$A:$J,MATCH('3| Multivariate'!B$7,ALL_MULTIVARIATE!$A$1:$J$1,0),FALSE),"")</f>
        <v>RETS_M4Q_L2Q</v>
      </c>
      <c r="C122" s="17">
        <f>IFERROR(VLOOKUP($C$3&amp;"_"&amp;$A122,ALL_MULTIVARIATE!$A:$J,MATCH('3| Multivariate'!C$7,ALL_MULTIVARIATE!$A$1:$J$1,0),FALSE),"")</f>
        <v>-0.26624081737093402</v>
      </c>
      <c r="D122" s="17">
        <f>IFERROR(VLOOKUP($C$3&amp;"_"&amp;$A122,ALL_MULTIVARIATE!$A:$J,MATCH('3| Multivariate'!D$7,ALL_MULTIVARIATE!$A$1:$J$1,0),FALSE),"")</f>
        <v>0.15499293968776301</v>
      </c>
      <c r="E122" s="10">
        <f>IFERROR(VLOOKUP($C$3&amp;"_"&amp;$A122,ALL_MULTIVARIATE!$A:$J,MATCH('3| Multivariate'!E$7,ALL_MULTIVARIATE!$A$1:$J$1,0),FALSE),"")</f>
        <v>7.0884172834343104E-2</v>
      </c>
      <c r="F122" t="str">
        <f>IFERROR(VLOOKUP($C$3&amp;"_"&amp;$A122,ALL_MULTIVARIATE!$A:$J,MATCH('3| Multivariate'!F$7,ALL_MULTIVARIATE!$A$1:$J$1,0),FALSE),"")</f>
        <v>RETS</v>
      </c>
      <c r="G122">
        <f>IFERROR(VLOOKUP($C$3&amp;"_"&amp;$A122,ALL_MULTIVARIATE!$A:$J,MATCH('3| Multivariate'!G$7,ALL_MULTIVARIATE!$A$1:$J$1,0),FALSE),"")</f>
        <v>-1</v>
      </c>
      <c r="H122">
        <f>IFERROR(VLOOKUP($C$3&amp;"_"&amp;$A122,ALL_MULTIVARIATE!$A:$J,MATCH('3| Multivariate'!H$7,ALL_MULTIVARIATE!$A$1:$J$1,0),FALSE),"")</f>
        <v>1</v>
      </c>
      <c r="I122">
        <f>IFERROR(VLOOKUP($C$3&amp;"_"&amp;$A122,ALL_MULTIVARIATE!$A:$J,MATCH('3| Multivariate'!I$7,ALL_MULTIVARIATE!$A$1:$J$1,0),FALSE),"")</f>
        <v>13</v>
      </c>
      <c r="J122">
        <f>IFERROR(VLOOKUP($C$3&amp;"_"&amp;$A122,ALL_MULTIVARIATE!$A:$J,MATCH('3| Multivariate'!J$7,ALL_MULTIVARIATE!$A$1:$J$1,0),FALSE),"")</f>
        <v>0</v>
      </c>
    </row>
    <row r="123" spans="1:10" x14ac:dyDescent="0.25">
      <c r="A123" s="20">
        <v>116</v>
      </c>
      <c r="B123" t="str">
        <f>IFERROR(VLOOKUP($C$3&amp;"_"&amp;$A123,ALL_MULTIVARIATE!$A:$J,MATCH('3| Multivariate'!B$7,ALL_MULTIVARIATE!$A$1:$J$1,0),FALSE),"")</f>
        <v>RETS_M4Q_L1Q</v>
      </c>
      <c r="C123" s="17">
        <f>IFERROR(VLOOKUP($C$3&amp;"_"&amp;$A123,ALL_MULTIVARIATE!$A:$J,MATCH('3| Multivariate'!C$7,ALL_MULTIVARIATE!$A$1:$J$1,0),FALSE),"")</f>
        <v>-0.30907679769706198</v>
      </c>
      <c r="D123" s="17">
        <f>IFERROR(VLOOKUP($C$3&amp;"_"&amp;$A123,ALL_MULTIVARIATE!$A:$J,MATCH('3| Multivariate'!D$7,ALL_MULTIVARIATE!$A$1:$J$1,0),FALSE),"")</f>
        <v>9.6527613433255999E-2</v>
      </c>
      <c r="E123" s="10">
        <f>IFERROR(VLOOKUP($C$3&amp;"_"&amp;$A123,ALL_MULTIVARIATE!$A:$J,MATCH('3| Multivariate'!E$7,ALL_MULTIVARIATE!$A$1:$J$1,0),FALSE),"")</f>
        <v>9.5528466874670606E-2</v>
      </c>
      <c r="F123" t="str">
        <f>IFERROR(VLOOKUP($C$3&amp;"_"&amp;$A123,ALL_MULTIVARIATE!$A:$J,MATCH('3| Multivariate'!F$7,ALL_MULTIVARIATE!$A$1:$J$1,0),FALSE),"")</f>
        <v>RETS</v>
      </c>
      <c r="G123">
        <f>IFERROR(VLOOKUP($C$3&amp;"_"&amp;$A123,ALL_MULTIVARIATE!$A:$J,MATCH('3| Multivariate'!G$7,ALL_MULTIVARIATE!$A$1:$J$1,0),FALSE),"")</f>
        <v>-1</v>
      </c>
      <c r="H123">
        <f>IFERROR(VLOOKUP($C$3&amp;"_"&amp;$A123,ALL_MULTIVARIATE!$A:$J,MATCH('3| Multivariate'!H$7,ALL_MULTIVARIATE!$A$1:$J$1,0),FALSE),"")</f>
        <v>1</v>
      </c>
      <c r="I123">
        <f>IFERROR(VLOOKUP($C$3&amp;"_"&amp;$A123,ALL_MULTIVARIATE!$A:$J,MATCH('3| Multivariate'!I$7,ALL_MULTIVARIATE!$A$1:$J$1,0),FALSE),"")</f>
        <v>11</v>
      </c>
      <c r="J123">
        <f>IFERROR(VLOOKUP($C$3&amp;"_"&amp;$A123,ALL_MULTIVARIATE!$A:$J,MATCH('3| Multivariate'!J$7,ALL_MULTIVARIATE!$A$1:$J$1,0),FALSE),"")</f>
        <v>0</v>
      </c>
    </row>
    <row r="124" spans="1:10" x14ac:dyDescent="0.25">
      <c r="A124" s="20">
        <v>117</v>
      </c>
      <c r="B124" t="str">
        <f>IFERROR(VLOOKUP($C$3&amp;"_"&amp;$A124,ALL_MULTIVARIATE!$A:$J,MATCH('3| Multivariate'!B$7,ALL_MULTIVARIATE!$A$1:$J$1,0),FALSE),"")</f>
        <v>RETS_M3Q_L4Q</v>
      </c>
      <c r="C124" s="17">
        <f>IFERROR(VLOOKUP($C$3&amp;"_"&amp;$A124,ALL_MULTIVARIATE!$A:$J,MATCH('3| Multivariate'!C$7,ALL_MULTIVARIATE!$A$1:$J$1,0),FALSE),"")</f>
        <v>-0.14107180055370699</v>
      </c>
      <c r="D124" s="17">
        <f>IFERROR(VLOOKUP($C$3&amp;"_"&amp;$A124,ALL_MULTIVARIATE!$A:$J,MATCH('3| Multivariate'!D$7,ALL_MULTIVARIATE!$A$1:$J$1,0),FALSE),"")</f>
        <v>0.457130386194668</v>
      </c>
      <c r="E124" s="10">
        <f>IFERROR(VLOOKUP($C$3&amp;"_"&amp;$A124,ALL_MULTIVARIATE!$A:$J,MATCH('3| Multivariate'!E$7,ALL_MULTIVARIATE!$A$1:$J$1,0),FALSE),"")</f>
        <v>1.9901252911464998E-2</v>
      </c>
      <c r="F124" t="str">
        <f>IFERROR(VLOOKUP($C$3&amp;"_"&amp;$A124,ALL_MULTIVARIATE!$A:$J,MATCH('3| Multivariate'!F$7,ALL_MULTIVARIATE!$A$1:$J$1,0),FALSE),"")</f>
        <v>RETS</v>
      </c>
      <c r="G124">
        <f>IFERROR(VLOOKUP($C$3&amp;"_"&amp;$A124,ALL_MULTIVARIATE!$A:$J,MATCH('3| Multivariate'!G$7,ALL_MULTIVARIATE!$A$1:$J$1,0),FALSE),"")</f>
        <v>-1</v>
      </c>
      <c r="H124">
        <f>IFERROR(VLOOKUP($C$3&amp;"_"&amp;$A124,ALL_MULTIVARIATE!$A:$J,MATCH('3| Multivariate'!H$7,ALL_MULTIVARIATE!$A$1:$J$1,0),FALSE),"")</f>
        <v>1</v>
      </c>
      <c r="I124">
        <f>IFERROR(VLOOKUP($C$3&amp;"_"&amp;$A124,ALL_MULTIVARIATE!$A:$J,MATCH('3| Multivariate'!I$7,ALL_MULTIVARIATE!$A$1:$J$1,0),FALSE),"")</f>
        <v>26</v>
      </c>
      <c r="J124">
        <f>IFERROR(VLOOKUP($C$3&amp;"_"&amp;$A124,ALL_MULTIVARIATE!$A:$J,MATCH('3| Multivariate'!J$7,ALL_MULTIVARIATE!$A$1:$J$1,0),FALSE),"")</f>
        <v>0</v>
      </c>
    </row>
    <row r="125" spans="1:10" x14ac:dyDescent="0.25">
      <c r="A125" s="20">
        <v>118</v>
      </c>
      <c r="B125" t="str">
        <f>IFERROR(VLOOKUP($C$3&amp;"_"&amp;$A125,ALL_MULTIVARIATE!$A:$J,MATCH('3| Multivariate'!B$7,ALL_MULTIVARIATE!$A$1:$J$1,0),FALSE),"")</f>
        <v>RETS_M3Q_L3Q</v>
      </c>
      <c r="C125" s="17">
        <f>IFERROR(VLOOKUP($C$3&amp;"_"&amp;$A125,ALL_MULTIVARIATE!$A:$J,MATCH('3| Multivariate'!C$7,ALL_MULTIVARIATE!$A$1:$J$1,0),FALSE),"")</f>
        <v>-0.15922575221101101</v>
      </c>
      <c r="D125" s="17">
        <f>IFERROR(VLOOKUP($C$3&amp;"_"&amp;$A125,ALL_MULTIVARIATE!$A:$J,MATCH('3| Multivariate'!D$7,ALL_MULTIVARIATE!$A$1:$J$1,0),FALSE),"")</f>
        <v>0.40066235360421099</v>
      </c>
      <c r="E125" s="10">
        <f>IFERROR(VLOOKUP($C$3&amp;"_"&amp;$A125,ALL_MULTIVARIATE!$A:$J,MATCH('3| Multivariate'!E$7,ALL_MULTIVARIATE!$A$1:$J$1,0),FALSE),"")</f>
        <v>2.5352840167162501E-2</v>
      </c>
      <c r="F125" t="str">
        <f>IFERROR(VLOOKUP($C$3&amp;"_"&amp;$A125,ALL_MULTIVARIATE!$A:$J,MATCH('3| Multivariate'!F$7,ALL_MULTIVARIATE!$A$1:$J$1,0),FALSE),"")</f>
        <v>RETS</v>
      </c>
      <c r="G125">
        <f>IFERROR(VLOOKUP($C$3&amp;"_"&amp;$A125,ALL_MULTIVARIATE!$A:$J,MATCH('3| Multivariate'!G$7,ALL_MULTIVARIATE!$A$1:$J$1,0),FALSE),"")</f>
        <v>-1</v>
      </c>
      <c r="H125">
        <f>IFERROR(VLOOKUP($C$3&amp;"_"&amp;$A125,ALL_MULTIVARIATE!$A:$J,MATCH('3| Multivariate'!H$7,ALL_MULTIVARIATE!$A$1:$J$1,0),FALSE),"")</f>
        <v>1</v>
      </c>
      <c r="I125">
        <f>IFERROR(VLOOKUP($C$3&amp;"_"&amp;$A125,ALL_MULTIVARIATE!$A:$J,MATCH('3| Multivariate'!I$7,ALL_MULTIVARIATE!$A$1:$J$1,0),FALSE),"")</f>
        <v>25</v>
      </c>
      <c r="J125">
        <f>IFERROR(VLOOKUP($C$3&amp;"_"&amp;$A125,ALL_MULTIVARIATE!$A:$J,MATCH('3| Multivariate'!J$7,ALL_MULTIVARIATE!$A$1:$J$1,0),FALSE),"")</f>
        <v>0</v>
      </c>
    </row>
    <row r="126" spans="1:10" x14ac:dyDescent="0.25">
      <c r="A126" s="20">
        <v>119</v>
      </c>
      <c r="B126" t="str">
        <f>IFERROR(VLOOKUP($C$3&amp;"_"&amp;$A126,ALL_MULTIVARIATE!$A:$J,MATCH('3| Multivariate'!B$7,ALL_MULTIVARIATE!$A$1:$J$1,0),FALSE),"")</f>
        <v>RETS_M3Q_L2Q</v>
      </c>
      <c r="C126" s="17">
        <f>IFERROR(VLOOKUP($C$3&amp;"_"&amp;$A126,ALL_MULTIVARIATE!$A:$J,MATCH('3| Multivariate'!C$7,ALL_MULTIVARIATE!$A$1:$J$1,0),FALSE),"")</f>
        <v>-0.31091341736274603</v>
      </c>
      <c r="D126" s="17">
        <f>IFERROR(VLOOKUP($C$3&amp;"_"&amp;$A126,ALL_MULTIVARIATE!$A:$J,MATCH('3| Multivariate'!D$7,ALL_MULTIVARIATE!$A$1:$J$1,0),FALSE),"")</f>
        <v>9.4461052597839296E-2</v>
      </c>
      <c r="E126" s="10">
        <f>IFERROR(VLOOKUP($C$3&amp;"_"&amp;$A126,ALL_MULTIVARIATE!$A:$J,MATCH('3| Multivariate'!E$7,ALL_MULTIVARIATE!$A$1:$J$1,0),FALSE),"")</f>
        <v>9.6667153096181402E-2</v>
      </c>
      <c r="F126" t="str">
        <f>IFERROR(VLOOKUP($C$3&amp;"_"&amp;$A126,ALL_MULTIVARIATE!$A:$J,MATCH('3| Multivariate'!F$7,ALL_MULTIVARIATE!$A$1:$J$1,0),FALSE),"")</f>
        <v>RETS</v>
      </c>
      <c r="G126">
        <f>IFERROR(VLOOKUP($C$3&amp;"_"&amp;$A126,ALL_MULTIVARIATE!$A:$J,MATCH('3| Multivariate'!G$7,ALL_MULTIVARIATE!$A$1:$J$1,0),FALSE),"")</f>
        <v>-1</v>
      </c>
      <c r="H126">
        <f>IFERROR(VLOOKUP($C$3&amp;"_"&amp;$A126,ALL_MULTIVARIATE!$A:$J,MATCH('3| Multivariate'!H$7,ALL_MULTIVARIATE!$A$1:$J$1,0),FALSE),"")</f>
        <v>1</v>
      </c>
      <c r="I126">
        <f>IFERROR(VLOOKUP($C$3&amp;"_"&amp;$A126,ALL_MULTIVARIATE!$A:$J,MATCH('3| Multivariate'!I$7,ALL_MULTIVARIATE!$A$1:$J$1,0),FALSE),"")</f>
        <v>10</v>
      </c>
      <c r="J126">
        <f>IFERROR(VLOOKUP($C$3&amp;"_"&amp;$A126,ALL_MULTIVARIATE!$A:$J,MATCH('3| Multivariate'!J$7,ALL_MULTIVARIATE!$A$1:$J$1,0),FALSE),"")</f>
        <v>0</v>
      </c>
    </row>
    <row r="127" spans="1:10" x14ac:dyDescent="0.25">
      <c r="A127" s="20">
        <v>120</v>
      </c>
      <c r="B127" t="str">
        <f>IFERROR(VLOOKUP($C$3&amp;"_"&amp;$A127,ALL_MULTIVARIATE!$A:$J,MATCH('3| Multivariate'!B$7,ALL_MULTIVARIATE!$A$1:$J$1,0),FALSE),"")</f>
        <v>RETS_M3Q_L1Q</v>
      </c>
      <c r="C127" s="17">
        <f>IFERROR(VLOOKUP($C$3&amp;"_"&amp;$A127,ALL_MULTIVARIATE!$A:$J,MATCH('3| Multivariate'!C$7,ALL_MULTIVARIATE!$A$1:$J$1,0),FALSE),"")</f>
        <v>-0.33179007498277202</v>
      </c>
      <c r="D127" s="17">
        <f>IFERROR(VLOOKUP($C$3&amp;"_"&amp;$A127,ALL_MULTIVARIATE!$A:$J,MATCH('3| Multivariate'!D$7,ALL_MULTIVARIATE!$A$1:$J$1,0),FALSE),"")</f>
        <v>7.3261460958935598E-2</v>
      </c>
      <c r="E127" s="10">
        <f>IFERROR(VLOOKUP($C$3&amp;"_"&amp;$A127,ALL_MULTIVARIATE!$A:$J,MATCH('3| Multivariate'!E$7,ALL_MULTIVARIATE!$A$1:$J$1,0),FALSE),"")</f>
        <v>0.110084653857073</v>
      </c>
      <c r="F127" t="str">
        <f>IFERROR(VLOOKUP($C$3&amp;"_"&amp;$A127,ALL_MULTIVARIATE!$A:$J,MATCH('3| Multivariate'!F$7,ALL_MULTIVARIATE!$A$1:$J$1,0),FALSE),"")</f>
        <v>RETS</v>
      </c>
      <c r="G127">
        <f>IFERROR(VLOOKUP($C$3&amp;"_"&amp;$A127,ALL_MULTIVARIATE!$A:$J,MATCH('3| Multivariate'!G$7,ALL_MULTIVARIATE!$A$1:$J$1,0),FALSE),"")</f>
        <v>-1</v>
      </c>
      <c r="H127">
        <f>IFERROR(VLOOKUP($C$3&amp;"_"&amp;$A127,ALL_MULTIVARIATE!$A:$J,MATCH('3| Multivariate'!H$7,ALL_MULTIVARIATE!$A$1:$J$1,0),FALSE),"")</f>
        <v>1</v>
      </c>
      <c r="I127">
        <f>IFERROR(VLOOKUP($C$3&amp;"_"&amp;$A127,ALL_MULTIVARIATE!$A:$J,MATCH('3| Multivariate'!I$7,ALL_MULTIVARIATE!$A$1:$J$1,0),FALSE),"")</f>
        <v>7</v>
      </c>
      <c r="J127">
        <f>IFERROR(VLOOKUP($C$3&amp;"_"&amp;$A127,ALL_MULTIVARIATE!$A:$J,MATCH('3| Multivariate'!J$7,ALL_MULTIVARIATE!$A$1:$J$1,0),FALSE),"")</f>
        <v>0</v>
      </c>
    </row>
    <row r="128" spans="1:10" x14ac:dyDescent="0.25">
      <c r="A128" s="20">
        <v>121</v>
      </c>
      <c r="B128" t="str">
        <f>IFERROR(VLOOKUP($C$3&amp;"_"&amp;$A128,ALL_MULTIVARIATE!$A:$J,MATCH('3| Multivariate'!B$7,ALL_MULTIVARIATE!$A$1:$J$1,0),FALSE),"")</f>
        <v>RETS_M2Q_L4Q</v>
      </c>
      <c r="C128" s="17">
        <f>IFERROR(VLOOKUP($C$3&amp;"_"&amp;$A128,ALL_MULTIVARIATE!$A:$J,MATCH('3| Multivariate'!C$7,ALL_MULTIVARIATE!$A$1:$J$1,0),FALSE),"")</f>
        <v>-0.13046043916665201</v>
      </c>
      <c r="D128" s="17">
        <f>IFERROR(VLOOKUP($C$3&amp;"_"&amp;$A128,ALL_MULTIVARIATE!$A:$J,MATCH('3| Multivariate'!D$7,ALL_MULTIVARIATE!$A$1:$J$1,0),FALSE),"")</f>
        <v>0.49199190407093202</v>
      </c>
      <c r="E128" s="10">
        <f>IFERROR(VLOOKUP($C$3&amp;"_"&amp;$A128,ALL_MULTIVARIATE!$A:$J,MATCH('3| Multivariate'!E$7,ALL_MULTIVARIATE!$A$1:$J$1,0),FALSE),"")</f>
        <v>1.7019926187555899E-2</v>
      </c>
      <c r="F128" t="str">
        <f>IFERROR(VLOOKUP($C$3&amp;"_"&amp;$A128,ALL_MULTIVARIATE!$A:$J,MATCH('3| Multivariate'!F$7,ALL_MULTIVARIATE!$A$1:$J$1,0),FALSE),"")</f>
        <v>RETS</v>
      </c>
      <c r="G128">
        <f>IFERROR(VLOOKUP($C$3&amp;"_"&amp;$A128,ALL_MULTIVARIATE!$A:$J,MATCH('3| Multivariate'!G$7,ALL_MULTIVARIATE!$A$1:$J$1,0),FALSE),"")</f>
        <v>-1</v>
      </c>
      <c r="H128">
        <f>IFERROR(VLOOKUP($C$3&amp;"_"&amp;$A128,ALL_MULTIVARIATE!$A:$J,MATCH('3| Multivariate'!H$7,ALL_MULTIVARIATE!$A$1:$J$1,0),FALSE),"")</f>
        <v>1</v>
      </c>
      <c r="I128">
        <f>IFERROR(VLOOKUP($C$3&amp;"_"&amp;$A128,ALL_MULTIVARIATE!$A:$J,MATCH('3| Multivariate'!I$7,ALL_MULTIVARIATE!$A$1:$J$1,0),FALSE),"")</f>
        <v>27</v>
      </c>
      <c r="J128">
        <f>IFERROR(VLOOKUP($C$3&amp;"_"&amp;$A128,ALL_MULTIVARIATE!$A:$J,MATCH('3| Multivariate'!J$7,ALL_MULTIVARIATE!$A$1:$J$1,0),FALSE),"")</f>
        <v>0</v>
      </c>
    </row>
    <row r="129" spans="1:10" x14ac:dyDescent="0.25">
      <c r="A129" s="20">
        <v>122</v>
      </c>
      <c r="B129" t="str">
        <f>IFERROR(VLOOKUP($C$3&amp;"_"&amp;$A129,ALL_MULTIVARIATE!$A:$J,MATCH('3| Multivariate'!B$7,ALL_MULTIVARIATE!$A$1:$J$1,0),FALSE),"")</f>
        <v>RETS_M2Q_L3Q</v>
      </c>
      <c r="C129" s="17">
        <f>IFERROR(VLOOKUP($C$3&amp;"_"&amp;$A129,ALL_MULTIVARIATE!$A:$J,MATCH('3| Multivariate'!C$7,ALL_MULTIVARIATE!$A$1:$J$1,0),FALSE),"")</f>
        <v>-0.18731371882697501</v>
      </c>
      <c r="D129" s="17">
        <f>IFERROR(VLOOKUP($C$3&amp;"_"&amp;$A129,ALL_MULTIVARIATE!$A:$J,MATCH('3| Multivariate'!D$7,ALL_MULTIVARIATE!$A$1:$J$1,0),FALSE),"")</f>
        <v>0.32160063527400301</v>
      </c>
      <c r="E129" s="10">
        <f>IFERROR(VLOOKUP($C$3&amp;"_"&amp;$A129,ALL_MULTIVARIATE!$A:$J,MATCH('3| Multivariate'!E$7,ALL_MULTIVARIATE!$A$1:$J$1,0),FALSE),"")</f>
        <v>3.5086429260791599E-2</v>
      </c>
      <c r="F129" t="str">
        <f>IFERROR(VLOOKUP($C$3&amp;"_"&amp;$A129,ALL_MULTIVARIATE!$A:$J,MATCH('3| Multivariate'!F$7,ALL_MULTIVARIATE!$A$1:$J$1,0),FALSE),"")</f>
        <v>RETS</v>
      </c>
      <c r="G129">
        <f>IFERROR(VLOOKUP($C$3&amp;"_"&amp;$A129,ALL_MULTIVARIATE!$A:$J,MATCH('3| Multivariate'!G$7,ALL_MULTIVARIATE!$A$1:$J$1,0),FALSE),"")</f>
        <v>-1</v>
      </c>
      <c r="H129">
        <f>IFERROR(VLOOKUP($C$3&amp;"_"&amp;$A129,ALL_MULTIVARIATE!$A:$J,MATCH('3| Multivariate'!H$7,ALL_MULTIVARIATE!$A$1:$J$1,0),FALSE),"")</f>
        <v>1</v>
      </c>
      <c r="I129">
        <f>IFERROR(VLOOKUP($C$3&amp;"_"&amp;$A129,ALL_MULTIVARIATE!$A:$J,MATCH('3| Multivariate'!I$7,ALL_MULTIVARIATE!$A$1:$J$1,0),FALSE),"")</f>
        <v>19</v>
      </c>
      <c r="J129">
        <f>IFERROR(VLOOKUP($C$3&amp;"_"&amp;$A129,ALL_MULTIVARIATE!$A:$J,MATCH('3| Multivariate'!J$7,ALL_MULTIVARIATE!$A$1:$J$1,0),FALSE),"")</f>
        <v>0</v>
      </c>
    </row>
    <row r="130" spans="1:10" x14ac:dyDescent="0.25">
      <c r="A130" s="20">
        <v>123</v>
      </c>
      <c r="B130" t="str">
        <f>IFERROR(VLOOKUP($C$3&amp;"_"&amp;$A130,ALL_MULTIVARIATE!$A:$J,MATCH('3| Multivariate'!B$7,ALL_MULTIVARIATE!$A$1:$J$1,0),FALSE),"")</f>
        <v>RETS_M2Q_L2Q</v>
      </c>
      <c r="C130" s="17">
        <f>IFERROR(VLOOKUP($C$3&amp;"_"&amp;$A130,ALL_MULTIVARIATE!$A:$J,MATCH('3| Multivariate'!C$7,ALL_MULTIVARIATE!$A$1:$J$1,0),FALSE),"")</f>
        <v>-0.349340607546128</v>
      </c>
      <c r="D130" s="17">
        <f>IFERROR(VLOOKUP($C$3&amp;"_"&amp;$A130,ALL_MULTIVARIATE!$A:$J,MATCH('3| Multivariate'!D$7,ALL_MULTIVARIATE!$A$1:$J$1,0),FALSE),"")</f>
        <v>5.84614713199803E-2</v>
      </c>
      <c r="E130" s="10">
        <f>IFERROR(VLOOKUP($C$3&amp;"_"&amp;$A130,ALL_MULTIVARIATE!$A:$J,MATCH('3| Multivariate'!E$7,ALL_MULTIVARIATE!$A$1:$J$1,0),FALSE),"")</f>
        <v>0.122038860080698</v>
      </c>
      <c r="F130" t="str">
        <f>IFERROR(VLOOKUP($C$3&amp;"_"&amp;$A130,ALL_MULTIVARIATE!$A:$J,MATCH('3| Multivariate'!F$7,ALL_MULTIVARIATE!$A$1:$J$1,0),FALSE),"")</f>
        <v>RETS</v>
      </c>
      <c r="G130">
        <f>IFERROR(VLOOKUP($C$3&amp;"_"&amp;$A130,ALL_MULTIVARIATE!$A:$J,MATCH('3| Multivariate'!G$7,ALL_MULTIVARIATE!$A$1:$J$1,0),FALSE),"")</f>
        <v>-1</v>
      </c>
      <c r="H130">
        <f>IFERROR(VLOOKUP($C$3&amp;"_"&amp;$A130,ALL_MULTIVARIATE!$A:$J,MATCH('3| Multivariate'!H$7,ALL_MULTIVARIATE!$A$1:$J$1,0),FALSE),"")</f>
        <v>1</v>
      </c>
      <c r="I130">
        <f>IFERROR(VLOOKUP($C$3&amp;"_"&amp;$A130,ALL_MULTIVARIATE!$A:$J,MATCH('3| Multivariate'!I$7,ALL_MULTIVARIATE!$A$1:$J$1,0),FALSE),"")</f>
        <v>5</v>
      </c>
      <c r="J130">
        <f>IFERROR(VLOOKUP($C$3&amp;"_"&amp;$A130,ALL_MULTIVARIATE!$A:$J,MATCH('3| Multivariate'!J$7,ALL_MULTIVARIATE!$A$1:$J$1,0),FALSE),"")</f>
        <v>0</v>
      </c>
    </row>
    <row r="131" spans="1:10" x14ac:dyDescent="0.25">
      <c r="A131" s="20">
        <v>124</v>
      </c>
      <c r="B131" t="str">
        <f>IFERROR(VLOOKUP($C$3&amp;"_"&amp;$A131,ALL_MULTIVARIATE!$A:$J,MATCH('3| Multivariate'!B$7,ALL_MULTIVARIATE!$A$1:$J$1,0),FALSE),"")</f>
        <v>RETS_M2Q_L1Q</v>
      </c>
      <c r="C131" s="17">
        <f>IFERROR(VLOOKUP($C$3&amp;"_"&amp;$A131,ALL_MULTIVARIATE!$A:$J,MATCH('3| Multivariate'!C$7,ALL_MULTIVARIATE!$A$1:$J$1,0),FALSE),"")</f>
        <v>-0.37754131865695001</v>
      </c>
      <c r="D131" s="17">
        <f>IFERROR(VLOOKUP($C$3&amp;"_"&amp;$A131,ALL_MULTIVARIATE!$A:$J,MATCH('3| Multivariate'!D$7,ALL_MULTIVARIATE!$A$1:$J$1,0),FALSE),"")</f>
        <v>3.9702072124166099E-2</v>
      </c>
      <c r="E131" s="10">
        <f>IFERROR(VLOOKUP($C$3&amp;"_"&amp;$A131,ALL_MULTIVARIATE!$A:$J,MATCH('3| Multivariate'!E$7,ALL_MULTIVARIATE!$A$1:$J$1,0),FALSE),"")</f>
        <v>0.14253744729322801</v>
      </c>
      <c r="F131" t="str">
        <f>IFERROR(VLOOKUP($C$3&amp;"_"&amp;$A131,ALL_MULTIVARIATE!$A:$J,MATCH('3| Multivariate'!F$7,ALL_MULTIVARIATE!$A$1:$J$1,0),FALSE),"")</f>
        <v>RETS</v>
      </c>
      <c r="G131">
        <f>IFERROR(VLOOKUP($C$3&amp;"_"&amp;$A131,ALL_MULTIVARIATE!$A:$J,MATCH('3| Multivariate'!G$7,ALL_MULTIVARIATE!$A$1:$J$1,0),FALSE),"")</f>
        <v>-1</v>
      </c>
      <c r="H131">
        <f>IFERROR(VLOOKUP($C$3&amp;"_"&amp;$A131,ALL_MULTIVARIATE!$A:$J,MATCH('3| Multivariate'!H$7,ALL_MULTIVARIATE!$A$1:$J$1,0),FALSE),"")</f>
        <v>1</v>
      </c>
      <c r="I131">
        <f>IFERROR(VLOOKUP($C$3&amp;"_"&amp;$A131,ALL_MULTIVARIATE!$A:$J,MATCH('3| Multivariate'!I$7,ALL_MULTIVARIATE!$A$1:$J$1,0),FALSE),"")</f>
        <v>4</v>
      </c>
      <c r="J131">
        <f>IFERROR(VLOOKUP($C$3&amp;"_"&amp;$A131,ALL_MULTIVARIATE!$A:$J,MATCH('3| Multivariate'!J$7,ALL_MULTIVARIATE!$A$1:$J$1,0),FALSE),"")</f>
        <v>0</v>
      </c>
    </row>
    <row r="132" spans="1:10" x14ac:dyDescent="0.25">
      <c r="A132" s="20">
        <v>125</v>
      </c>
      <c r="B132" t="str">
        <f>IFERROR(VLOOKUP($C$3&amp;"_"&amp;$A132,ALL_MULTIVARIATE!$A:$J,MATCH('3| Multivariate'!B$7,ALL_MULTIVARIATE!$A$1:$J$1,0),FALSE),"")</f>
        <v>RETS_M1Q_L4Q</v>
      </c>
      <c r="C132" s="17">
        <f>IFERROR(VLOOKUP($C$3&amp;"_"&amp;$A132,ALL_MULTIVARIATE!$A:$J,MATCH('3| Multivariate'!C$7,ALL_MULTIVARIATE!$A$1:$J$1,0),FALSE),"")</f>
        <v>-0.16778843645670399</v>
      </c>
      <c r="D132" s="17">
        <f>IFERROR(VLOOKUP($C$3&amp;"_"&amp;$A132,ALL_MULTIVARIATE!$A:$J,MATCH('3| Multivariate'!D$7,ALL_MULTIVARIATE!$A$1:$J$1,0),FALSE),"")</f>
        <v>0.37547126164656103</v>
      </c>
      <c r="E132" s="10">
        <f>IFERROR(VLOOKUP($C$3&amp;"_"&amp;$A132,ALL_MULTIVARIATE!$A:$J,MATCH('3| Multivariate'!E$7,ALL_MULTIVARIATE!$A$1:$J$1,0),FALSE),"")</f>
        <v>2.8152959408585702E-2</v>
      </c>
      <c r="F132" t="str">
        <f>IFERROR(VLOOKUP($C$3&amp;"_"&amp;$A132,ALL_MULTIVARIATE!$A:$J,MATCH('3| Multivariate'!F$7,ALL_MULTIVARIATE!$A$1:$J$1,0),FALSE),"")</f>
        <v>RETS</v>
      </c>
      <c r="G132">
        <f>IFERROR(VLOOKUP($C$3&amp;"_"&amp;$A132,ALL_MULTIVARIATE!$A:$J,MATCH('3| Multivariate'!G$7,ALL_MULTIVARIATE!$A$1:$J$1,0),FALSE),"")</f>
        <v>-1</v>
      </c>
      <c r="H132">
        <f>IFERROR(VLOOKUP($C$3&amp;"_"&amp;$A132,ALL_MULTIVARIATE!$A:$J,MATCH('3| Multivariate'!H$7,ALL_MULTIVARIATE!$A$1:$J$1,0),FALSE),"")</f>
        <v>1</v>
      </c>
      <c r="I132">
        <f>IFERROR(VLOOKUP($C$3&amp;"_"&amp;$A132,ALL_MULTIVARIATE!$A:$J,MATCH('3| Multivariate'!I$7,ALL_MULTIVARIATE!$A$1:$J$1,0),FALSE),"")</f>
        <v>23</v>
      </c>
      <c r="J132">
        <f>IFERROR(VLOOKUP($C$3&amp;"_"&amp;$A132,ALL_MULTIVARIATE!$A:$J,MATCH('3| Multivariate'!J$7,ALL_MULTIVARIATE!$A$1:$J$1,0),FALSE),"")</f>
        <v>0</v>
      </c>
    </row>
    <row r="133" spans="1:10" x14ac:dyDescent="0.25">
      <c r="A133" s="20">
        <v>126</v>
      </c>
      <c r="B133" t="str">
        <f>IFERROR(VLOOKUP($C$3&amp;"_"&amp;$A133,ALL_MULTIVARIATE!$A:$J,MATCH('3| Multivariate'!B$7,ALL_MULTIVARIATE!$A$1:$J$1,0),FALSE),"")</f>
        <v>RETS_M1Q_L3Q</v>
      </c>
      <c r="C133" s="17">
        <f>IFERROR(VLOOKUP($C$3&amp;"_"&amp;$A133,ALL_MULTIVARIATE!$A:$J,MATCH('3| Multivariate'!C$7,ALL_MULTIVARIATE!$A$1:$J$1,0),FALSE),"")</f>
        <v>-0.173312356348538</v>
      </c>
      <c r="D133" s="17">
        <f>IFERROR(VLOOKUP($C$3&amp;"_"&amp;$A133,ALL_MULTIVARIATE!$A:$J,MATCH('3| Multivariate'!D$7,ALL_MULTIVARIATE!$A$1:$J$1,0),FALSE),"")</f>
        <v>0.35972320197282398</v>
      </c>
      <c r="E133" s="10">
        <f>IFERROR(VLOOKUP($C$3&amp;"_"&amp;$A133,ALL_MULTIVARIATE!$A:$J,MATCH('3| Multivariate'!E$7,ALL_MULTIVARIATE!$A$1:$J$1,0),FALSE),"")</f>
        <v>3.0037172863082801E-2</v>
      </c>
      <c r="F133" t="str">
        <f>IFERROR(VLOOKUP($C$3&amp;"_"&amp;$A133,ALL_MULTIVARIATE!$A:$J,MATCH('3| Multivariate'!F$7,ALL_MULTIVARIATE!$A$1:$J$1,0),FALSE),"")</f>
        <v>RETS</v>
      </c>
      <c r="G133">
        <f>IFERROR(VLOOKUP($C$3&amp;"_"&amp;$A133,ALL_MULTIVARIATE!$A:$J,MATCH('3| Multivariate'!G$7,ALL_MULTIVARIATE!$A$1:$J$1,0),FALSE),"")</f>
        <v>-1</v>
      </c>
      <c r="H133">
        <f>IFERROR(VLOOKUP($C$3&amp;"_"&amp;$A133,ALL_MULTIVARIATE!$A:$J,MATCH('3| Multivariate'!H$7,ALL_MULTIVARIATE!$A$1:$J$1,0),FALSE),"")</f>
        <v>1</v>
      </c>
      <c r="I133">
        <f>IFERROR(VLOOKUP($C$3&amp;"_"&amp;$A133,ALL_MULTIVARIATE!$A:$J,MATCH('3| Multivariate'!I$7,ALL_MULTIVARIATE!$A$1:$J$1,0),FALSE),"")</f>
        <v>21</v>
      </c>
      <c r="J133">
        <f>IFERROR(VLOOKUP($C$3&amp;"_"&amp;$A133,ALL_MULTIVARIATE!$A:$J,MATCH('3| Multivariate'!J$7,ALL_MULTIVARIATE!$A$1:$J$1,0),FALSE),"")</f>
        <v>0</v>
      </c>
    </row>
    <row r="134" spans="1:10" x14ac:dyDescent="0.25">
      <c r="A134" s="20">
        <v>127</v>
      </c>
      <c r="B134" t="str">
        <f>IFERROR(VLOOKUP($C$3&amp;"_"&amp;$A134,ALL_MULTIVARIATE!$A:$J,MATCH('3| Multivariate'!B$7,ALL_MULTIVARIATE!$A$1:$J$1,0),FALSE),"")</f>
        <v>RETS_M1Q_L2Q</v>
      </c>
      <c r="C134" s="17">
        <f>IFERROR(VLOOKUP($C$3&amp;"_"&amp;$A134,ALL_MULTIVARIATE!$A:$J,MATCH('3| Multivariate'!C$7,ALL_MULTIVARIATE!$A$1:$J$1,0),FALSE),"")</f>
        <v>-0.461881127121054</v>
      </c>
      <c r="D134" s="17">
        <f>IFERROR(VLOOKUP($C$3&amp;"_"&amp;$A134,ALL_MULTIVARIATE!$A:$J,MATCH('3| Multivariate'!D$7,ALL_MULTIVARIATE!$A$1:$J$1,0),FALSE),"")</f>
        <v>1.01855243062815E-2</v>
      </c>
      <c r="E134" s="10">
        <f>IFERROR(VLOOKUP($C$3&amp;"_"&amp;$A134,ALL_MULTIVARIATE!$A:$J,MATCH('3| Multivariate'!E$7,ALL_MULTIVARIATE!$A$1:$J$1,0),FALSE),"")</f>
        <v>0.21333417559061499</v>
      </c>
      <c r="F134" t="str">
        <f>IFERROR(VLOOKUP($C$3&amp;"_"&amp;$A134,ALL_MULTIVARIATE!$A:$J,MATCH('3| Multivariate'!F$7,ALL_MULTIVARIATE!$A$1:$J$1,0),FALSE),"")</f>
        <v>RETS</v>
      </c>
      <c r="G134">
        <f>IFERROR(VLOOKUP($C$3&amp;"_"&amp;$A134,ALL_MULTIVARIATE!$A:$J,MATCH('3| Multivariate'!G$7,ALL_MULTIVARIATE!$A$1:$J$1,0),FALSE),"")</f>
        <v>-1</v>
      </c>
      <c r="H134">
        <f>IFERROR(VLOOKUP($C$3&amp;"_"&amp;$A134,ALL_MULTIVARIATE!$A:$J,MATCH('3| Multivariate'!H$7,ALL_MULTIVARIATE!$A$1:$J$1,0),FALSE),"")</f>
        <v>1</v>
      </c>
      <c r="I134">
        <f>IFERROR(VLOOKUP($C$3&amp;"_"&amp;$A134,ALL_MULTIVARIATE!$A:$J,MATCH('3| Multivariate'!I$7,ALL_MULTIVARIATE!$A$1:$J$1,0),FALSE),"")</f>
        <v>2</v>
      </c>
      <c r="J134">
        <f>IFERROR(VLOOKUP($C$3&amp;"_"&amp;$A134,ALL_MULTIVARIATE!$A:$J,MATCH('3| Multivariate'!J$7,ALL_MULTIVARIATE!$A$1:$J$1,0),FALSE),"")</f>
        <v>0</v>
      </c>
    </row>
    <row r="135" spans="1:10" x14ac:dyDescent="0.25">
      <c r="A135" s="20">
        <v>128</v>
      </c>
      <c r="B135" t="str">
        <f>IFERROR(VLOOKUP($C$3&amp;"_"&amp;$A135,ALL_MULTIVARIATE!$A:$J,MATCH('3| Multivariate'!B$7,ALL_MULTIVARIATE!$A$1:$J$1,0),FALSE),"")</f>
        <v>RETS_M1Q_L1Q</v>
      </c>
      <c r="C135" s="17">
        <f>IFERROR(VLOOKUP($C$3&amp;"_"&amp;$A135,ALL_MULTIVARIATE!$A:$J,MATCH('3| Multivariate'!C$7,ALL_MULTIVARIATE!$A$1:$J$1,0),FALSE),"")</f>
        <v>-0.24047293065080499</v>
      </c>
      <c r="D135" s="17">
        <f>IFERROR(VLOOKUP($C$3&amp;"_"&amp;$A135,ALL_MULTIVARIATE!$A:$J,MATCH('3| Multivariate'!D$7,ALL_MULTIVARIATE!$A$1:$J$1,0),FALSE),"")</f>
        <v>0.20053137453543399</v>
      </c>
      <c r="E135" s="10">
        <f>IFERROR(VLOOKUP($C$3&amp;"_"&amp;$A135,ALL_MULTIVARIATE!$A:$J,MATCH('3| Multivariate'!E$7,ALL_MULTIVARIATE!$A$1:$J$1,0),FALSE),"")</f>
        <v>5.7827230375786902E-2</v>
      </c>
      <c r="F135" t="str">
        <f>IFERROR(VLOOKUP($C$3&amp;"_"&amp;$A135,ALL_MULTIVARIATE!$A:$J,MATCH('3| Multivariate'!F$7,ALL_MULTIVARIATE!$A$1:$J$1,0),FALSE),"")</f>
        <v>RETS</v>
      </c>
      <c r="G135">
        <f>IFERROR(VLOOKUP($C$3&amp;"_"&amp;$A135,ALL_MULTIVARIATE!$A:$J,MATCH('3| Multivariate'!G$7,ALL_MULTIVARIATE!$A$1:$J$1,0),FALSE),"")</f>
        <v>-1</v>
      </c>
      <c r="H135">
        <f>IFERROR(VLOOKUP($C$3&amp;"_"&amp;$A135,ALL_MULTIVARIATE!$A:$J,MATCH('3| Multivariate'!H$7,ALL_MULTIVARIATE!$A$1:$J$1,0),FALSE),"")</f>
        <v>1</v>
      </c>
      <c r="I135">
        <f>IFERROR(VLOOKUP($C$3&amp;"_"&amp;$A135,ALL_MULTIVARIATE!$A:$J,MATCH('3| Multivariate'!I$7,ALL_MULTIVARIATE!$A$1:$J$1,0),FALSE),"")</f>
        <v>14</v>
      </c>
      <c r="J135">
        <f>IFERROR(VLOOKUP($C$3&amp;"_"&amp;$A135,ALL_MULTIVARIATE!$A:$J,MATCH('3| Multivariate'!J$7,ALL_MULTIVARIATE!$A$1:$J$1,0),FALSE),"")</f>
        <v>0</v>
      </c>
    </row>
    <row r="136" spans="1:10" x14ac:dyDescent="0.25">
      <c r="A136" s="20">
        <v>129</v>
      </c>
      <c r="B136" t="str">
        <f>IFERROR(VLOOKUP($C$3&amp;"_"&amp;$A136,ALL_MULTIVARIATE!$A:$J,MATCH('3| Multivariate'!B$7,ALL_MULTIVARIATE!$A$1:$J$1,0),FALSE),"")</f>
        <v>PRII_M4Q_L3Q</v>
      </c>
      <c r="C136" s="17">
        <f>IFERROR(VLOOKUP($C$3&amp;"_"&amp;$A136,ALL_MULTIVARIATE!$A:$J,MATCH('3| Multivariate'!C$7,ALL_MULTIVARIATE!$A$1:$J$1,0),FALSE),"")</f>
        <v>-5.0464039948114402E-2</v>
      </c>
      <c r="D136" s="17">
        <f>IFERROR(VLOOKUP($C$3&amp;"_"&amp;$A136,ALL_MULTIVARIATE!$A:$J,MATCH('3| Multivariate'!D$7,ALL_MULTIVARIATE!$A$1:$J$1,0),FALSE),"")</f>
        <v>0.79114292799561303</v>
      </c>
      <c r="E136" s="10">
        <f>IFERROR(VLOOKUP($C$3&amp;"_"&amp;$A136,ALL_MULTIVARIATE!$A:$J,MATCH('3| Multivariate'!E$7,ALL_MULTIVARIATE!$A$1:$J$1,0),FALSE),"")</f>
        <v>2.5466193278849002E-3</v>
      </c>
      <c r="F136" t="str">
        <f>IFERROR(VLOOKUP($C$3&amp;"_"&amp;$A136,ALL_MULTIVARIATE!$A:$J,MATCH('3| Multivariate'!F$7,ALL_MULTIVARIATE!$A$1:$J$1,0),FALSE),"")</f>
        <v>PRII</v>
      </c>
      <c r="G136">
        <f>IFERROR(VLOOKUP($C$3&amp;"_"&amp;$A136,ALL_MULTIVARIATE!$A:$J,MATCH('3| Multivariate'!G$7,ALL_MULTIVARIATE!$A$1:$J$1,0),FALSE),"")</f>
        <v>-1</v>
      </c>
      <c r="H136">
        <f>IFERROR(VLOOKUP($C$3&amp;"_"&amp;$A136,ALL_MULTIVARIATE!$A:$J,MATCH('3| Multivariate'!H$7,ALL_MULTIVARIATE!$A$1:$J$1,0),FALSE),"")</f>
        <v>1</v>
      </c>
      <c r="I136">
        <f>IFERROR(VLOOKUP($C$3&amp;"_"&amp;$A136,ALL_MULTIVARIATE!$A:$J,MATCH('3| Multivariate'!I$7,ALL_MULTIVARIATE!$A$1:$J$1,0),FALSE),"")</f>
        <v>20</v>
      </c>
      <c r="J136">
        <f>IFERROR(VLOOKUP($C$3&amp;"_"&amp;$A136,ALL_MULTIVARIATE!$A:$J,MATCH('3| Multivariate'!J$7,ALL_MULTIVARIATE!$A$1:$J$1,0),FALSE),"")</f>
        <v>0</v>
      </c>
    </row>
    <row r="137" spans="1:10" x14ac:dyDescent="0.25">
      <c r="A137" s="20">
        <v>130</v>
      </c>
      <c r="B137" t="str">
        <f>IFERROR(VLOOKUP($C$3&amp;"_"&amp;$A137,ALL_MULTIVARIATE!$A:$J,MATCH('3| Multivariate'!B$7,ALL_MULTIVARIATE!$A$1:$J$1,0),FALSE),"")</f>
        <v>PRII_M4Q_L2Q</v>
      </c>
      <c r="C137" s="17">
        <f>IFERROR(VLOOKUP($C$3&amp;"_"&amp;$A137,ALL_MULTIVARIATE!$A:$J,MATCH('3| Multivariate'!C$7,ALL_MULTIVARIATE!$A$1:$J$1,0),FALSE),"")</f>
        <v>-0.21229352724484599</v>
      </c>
      <c r="D137" s="17">
        <f>IFERROR(VLOOKUP($C$3&amp;"_"&amp;$A137,ALL_MULTIVARIATE!$A:$J,MATCH('3| Multivariate'!D$7,ALL_MULTIVARIATE!$A$1:$J$1,0),FALSE),"")</f>
        <v>0.260052004969687</v>
      </c>
      <c r="E137" s="10">
        <f>IFERROR(VLOOKUP($C$3&amp;"_"&amp;$A137,ALL_MULTIVARIATE!$A:$J,MATCH('3| Multivariate'!E$7,ALL_MULTIVARIATE!$A$1:$J$1,0),FALSE),"")</f>
        <v>4.50685417100588E-2</v>
      </c>
      <c r="F137" t="str">
        <f>IFERROR(VLOOKUP($C$3&amp;"_"&amp;$A137,ALL_MULTIVARIATE!$A:$J,MATCH('3| Multivariate'!F$7,ALL_MULTIVARIATE!$A$1:$J$1,0),FALSE),"")</f>
        <v>PRII</v>
      </c>
      <c r="G137">
        <f>IFERROR(VLOOKUP($C$3&amp;"_"&amp;$A137,ALL_MULTIVARIATE!$A:$J,MATCH('3| Multivariate'!G$7,ALL_MULTIVARIATE!$A$1:$J$1,0),FALSE),"")</f>
        <v>-1</v>
      </c>
      <c r="H137">
        <f>IFERROR(VLOOKUP($C$3&amp;"_"&amp;$A137,ALL_MULTIVARIATE!$A:$J,MATCH('3| Multivariate'!H$7,ALL_MULTIVARIATE!$A$1:$J$1,0),FALSE),"")</f>
        <v>1</v>
      </c>
      <c r="I137">
        <f>IFERROR(VLOOKUP($C$3&amp;"_"&amp;$A137,ALL_MULTIVARIATE!$A:$J,MATCH('3| Multivariate'!I$7,ALL_MULTIVARIATE!$A$1:$J$1,0),FALSE),"")</f>
        <v>14</v>
      </c>
      <c r="J137">
        <f>IFERROR(VLOOKUP($C$3&amp;"_"&amp;$A137,ALL_MULTIVARIATE!$A:$J,MATCH('3| Multivariate'!J$7,ALL_MULTIVARIATE!$A$1:$J$1,0),FALSE),"")</f>
        <v>0</v>
      </c>
    </row>
    <row r="138" spans="1:10" x14ac:dyDescent="0.25">
      <c r="A138" s="20">
        <v>131</v>
      </c>
      <c r="B138" t="str">
        <f>IFERROR(VLOOKUP($C$3&amp;"_"&amp;$A138,ALL_MULTIVARIATE!$A:$J,MATCH('3| Multivariate'!B$7,ALL_MULTIVARIATE!$A$1:$J$1,0),FALSE),"")</f>
        <v>PRII_M4Q_L1Q</v>
      </c>
      <c r="C138" s="17">
        <f>IFERROR(VLOOKUP($C$3&amp;"_"&amp;$A138,ALL_MULTIVARIATE!$A:$J,MATCH('3| Multivariate'!C$7,ALL_MULTIVARIATE!$A$1:$J$1,0),FALSE),"")</f>
        <v>-0.32795230390712199</v>
      </c>
      <c r="D138" s="17">
        <f>IFERROR(VLOOKUP($C$3&amp;"_"&amp;$A138,ALL_MULTIVARIATE!$A:$J,MATCH('3| Multivariate'!D$7,ALL_MULTIVARIATE!$A$1:$J$1,0),FALSE),"")</f>
        <v>7.6853314505748602E-2</v>
      </c>
      <c r="E138" s="10">
        <f>IFERROR(VLOOKUP($C$3&amp;"_"&amp;$A138,ALL_MULTIVARIATE!$A:$J,MATCH('3| Multivariate'!E$7,ALL_MULTIVARIATE!$A$1:$J$1,0),FALSE),"")</f>
        <v>0.107552713637989</v>
      </c>
      <c r="F138" t="str">
        <f>IFERROR(VLOOKUP($C$3&amp;"_"&amp;$A138,ALL_MULTIVARIATE!$A:$J,MATCH('3| Multivariate'!F$7,ALL_MULTIVARIATE!$A$1:$J$1,0),FALSE),"")</f>
        <v>PRII</v>
      </c>
      <c r="G138">
        <f>IFERROR(VLOOKUP($C$3&amp;"_"&amp;$A138,ALL_MULTIVARIATE!$A:$J,MATCH('3| Multivariate'!G$7,ALL_MULTIVARIATE!$A$1:$J$1,0),FALSE),"")</f>
        <v>-1</v>
      </c>
      <c r="H138">
        <f>IFERROR(VLOOKUP($C$3&amp;"_"&amp;$A138,ALL_MULTIVARIATE!$A:$J,MATCH('3| Multivariate'!H$7,ALL_MULTIVARIATE!$A$1:$J$1,0),FALSE),"")</f>
        <v>1</v>
      </c>
      <c r="I138">
        <f>IFERROR(VLOOKUP($C$3&amp;"_"&amp;$A138,ALL_MULTIVARIATE!$A:$J,MATCH('3| Multivariate'!I$7,ALL_MULTIVARIATE!$A$1:$J$1,0),FALSE),"")</f>
        <v>6</v>
      </c>
      <c r="J138">
        <f>IFERROR(VLOOKUP($C$3&amp;"_"&amp;$A138,ALL_MULTIVARIATE!$A:$J,MATCH('3| Multivariate'!J$7,ALL_MULTIVARIATE!$A$1:$J$1,0),FALSE),"")</f>
        <v>0</v>
      </c>
    </row>
    <row r="139" spans="1:10" x14ac:dyDescent="0.25">
      <c r="A139" s="20">
        <v>132</v>
      </c>
      <c r="B139" t="str">
        <f>IFERROR(VLOOKUP($C$3&amp;"_"&amp;$A139,ALL_MULTIVARIATE!$A:$J,MATCH('3| Multivariate'!B$7,ALL_MULTIVARIATE!$A$1:$J$1,0),FALSE),"")</f>
        <v>PRII_M3Q_L3Q</v>
      </c>
      <c r="C139" s="17">
        <f>IFERROR(VLOOKUP($C$3&amp;"_"&amp;$A139,ALL_MULTIVARIATE!$A:$J,MATCH('3| Multivariate'!C$7,ALL_MULTIVARIATE!$A$1:$J$1,0),FALSE),"")</f>
        <v>-2.7562578926883598E-2</v>
      </c>
      <c r="D139" s="17">
        <f>IFERROR(VLOOKUP($C$3&amp;"_"&amp;$A139,ALL_MULTIVARIATE!$A:$J,MATCH('3| Multivariate'!D$7,ALL_MULTIVARIATE!$A$1:$J$1,0),FALSE),"")</f>
        <v>0.88504338313790198</v>
      </c>
      <c r="E139" s="10">
        <f>IFERROR(VLOOKUP($C$3&amp;"_"&amp;$A139,ALL_MULTIVARIATE!$A:$J,MATCH('3| Multivariate'!E$7,ALL_MULTIVARIATE!$A$1:$J$1,0),FALSE),"")</f>
        <v>7.596957571006E-4</v>
      </c>
      <c r="F139" t="str">
        <f>IFERROR(VLOOKUP($C$3&amp;"_"&amp;$A139,ALL_MULTIVARIATE!$A:$J,MATCH('3| Multivariate'!F$7,ALL_MULTIVARIATE!$A$1:$J$1,0),FALSE),"")</f>
        <v>PRII</v>
      </c>
      <c r="G139">
        <f>IFERROR(VLOOKUP($C$3&amp;"_"&amp;$A139,ALL_MULTIVARIATE!$A:$J,MATCH('3| Multivariate'!G$7,ALL_MULTIVARIATE!$A$1:$J$1,0),FALSE),"")</f>
        <v>-1</v>
      </c>
      <c r="H139">
        <f>IFERROR(VLOOKUP($C$3&amp;"_"&amp;$A139,ALL_MULTIVARIATE!$A:$J,MATCH('3| Multivariate'!H$7,ALL_MULTIVARIATE!$A$1:$J$1,0),FALSE),"")</f>
        <v>1</v>
      </c>
      <c r="I139">
        <f>IFERROR(VLOOKUP($C$3&amp;"_"&amp;$A139,ALL_MULTIVARIATE!$A:$J,MATCH('3| Multivariate'!I$7,ALL_MULTIVARIATE!$A$1:$J$1,0),FALSE),"")</f>
        <v>23</v>
      </c>
      <c r="J139">
        <f>IFERROR(VLOOKUP($C$3&amp;"_"&amp;$A139,ALL_MULTIVARIATE!$A:$J,MATCH('3| Multivariate'!J$7,ALL_MULTIVARIATE!$A$1:$J$1,0),FALSE),"")</f>
        <v>0</v>
      </c>
    </row>
    <row r="140" spans="1:10" x14ac:dyDescent="0.25">
      <c r="A140" s="20">
        <v>133</v>
      </c>
      <c r="B140" t="str">
        <f>IFERROR(VLOOKUP($C$3&amp;"_"&amp;$A140,ALL_MULTIVARIATE!$A:$J,MATCH('3| Multivariate'!B$7,ALL_MULTIVARIATE!$A$1:$J$1,0),FALSE),"")</f>
        <v>PRII_M3Q_L2Q</v>
      </c>
      <c r="C140" s="17">
        <f>IFERROR(VLOOKUP($C$3&amp;"_"&amp;$A140,ALL_MULTIVARIATE!$A:$J,MATCH('3| Multivariate'!C$7,ALL_MULTIVARIATE!$A$1:$J$1,0),FALSE),"")</f>
        <v>-0.229022978204419</v>
      </c>
      <c r="D140" s="17">
        <f>IFERROR(VLOOKUP($C$3&amp;"_"&amp;$A140,ALL_MULTIVARIATE!$A:$J,MATCH('3| Multivariate'!D$7,ALL_MULTIVARIATE!$A$1:$J$1,0),FALSE),"")</f>
        <v>0.22346372786060001</v>
      </c>
      <c r="E140" s="10">
        <f>IFERROR(VLOOKUP($C$3&amp;"_"&amp;$A140,ALL_MULTIVARIATE!$A:$J,MATCH('3| Multivariate'!E$7,ALL_MULTIVARIATE!$A$1:$J$1,0),FALSE),"")</f>
        <v>5.2451524545621797E-2</v>
      </c>
      <c r="F140" t="str">
        <f>IFERROR(VLOOKUP($C$3&amp;"_"&amp;$A140,ALL_MULTIVARIATE!$A:$J,MATCH('3| Multivariate'!F$7,ALL_MULTIVARIATE!$A$1:$J$1,0),FALSE),"")</f>
        <v>PRII</v>
      </c>
      <c r="G140">
        <f>IFERROR(VLOOKUP($C$3&amp;"_"&amp;$A140,ALL_MULTIVARIATE!$A:$J,MATCH('3| Multivariate'!G$7,ALL_MULTIVARIATE!$A$1:$J$1,0),FALSE),"")</f>
        <v>-1</v>
      </c>
      <c r="H140">
        <f>IFERROR(VLOOKUP($C$3&amp;"_"&amp;$A140,ALL_MULTIVARIATE!$A:$J,MATCH('3| Multivariate'!H$7,ALL_MULTIVARIATE!$A$1:$J$1,0),FALSE),"")</f>
        <v>1</v>
      </c>
      <c r="I140">
        <f>IFERROR(VLOOKUP($C$3&amp;"_"&amp;$A140,ALL_MULTIVARIATE!$A:$J,MATCH('3| Multivariate'!I$7,ALL_MULTIVARIATE!$A$1:$J$1,0),FALSE),"")</f>
        <v>13</v>
      </c>
      <c r="J140">
        <f>IFERROR(VLOOKUP($C$3&amp;"_"&amp;$A140,ALL_MULTIVARIATE!$A:$J,MATCH('3| Multivariate'!J$7,ALL_MULTIVARIATE!$A$1:$J$1,0),FALSE),"")</f>
        <v>0</v>
      </c>
    </row>
    <row r="141" spans="1:10" x14ac:dyDescent="0.25">
      <c r="A141" s="20">
        <v>134</v>
      </c>
      <c r="B141" t="str">
        <f>IFERROR(VLOOKUP($C$3&amp;"_"&amp;$A141,ALL_MULTIVARIATE!$A:$J,MATCH('3| Multivariate'!B$7,ALL_MULTIVARIATE!$A$1:$J$1,0),FALSE),"")</f>
        <v>PRII_M3Q_L1Q</v>
      </c>
      <c r="C141" s="17">
        <f>IFERROR(VLOOKUP($C$3&amp;"_"&amp;$A141,ALL_MULTIVARIATE!$A:$J,MATCH('3| Multivariate'!C$7,ALL_MULTIVARIATE!$A$1:$J$1,0),FALSE),"")</f>
        <v>-0.411007050282022</v>
      </c>
      <c r="D141" s="17">
        <f>IFERROR(VLOOKUP($C$3&amp;"_"&amp;$A141,ALL_MULTIVARIATE!$A:$J,MATCH('3| Multivariate'!D$7,ALL_MULTIVARIATE!$A$1:$J$1,0),FALSE),"")</f>
        <v>2.4053181090857099E-2</v>
      </c>
      <c r="E141" s="10">
        <f>IFERROR(VLOOKUP($C$3&amp;"_"&amp;$A141,ALL_MULTIVARIATE!$A:$J,MATCH('3| Multivariate'!E$7,ALL_MULTIVARIATE!$A$1:$J$1,0),FALSE),"")</f>
        <v>0.16892679538152799</v>
      </c>
      <c r="F141" t="str">
        <f>IFERROR(VLOOKUP($C$3&amp;"_"&amp;$A141,ALL_MULTIVARIATE!$A:$J,MATCH('3| Multivariate'!F$7,ALL_MULTIVARIATE!$A$1:$J$1,0),FALSE),"")</f>
        <v>PRII</v>
      </c>
      <c r="G141">
        <f>IFERROR(VLOOKUP($C$3&amp;"_"&amp;$A141,ALL_MULTIVARIATE!$A:$J,MATCH('3| Multivariate'!G$7,ALL_MULTIVARIATE!$A$1:$J$1,0),FALSE),"")</f>
        <v>-1</v>
      </c>
      <c r="H141">
        <f>IFERROR(VLOOKUP($C$3&amp;"_"&amp;$A141,ALL_MULTIVARIATE!$A:$J,MATCH('3| Multivariate'!H$7,ALL_MULTIVARIATE!$A$1:$J$1,0),FALSE),"")</f>
        <v>1</v>
      </c>
      <c r="I141">
        <f>IFERROR(VLOOKUP($C$3&amp;"_"&amp;$A141,ALL_MULTIVARIATE!$A:$J,MATCH('3| Multivariate'!I$7,ALL_MULTIVARIATE!$A$1:$J$1,0),FALSE),"")</f>
        <v>2</v>
      </c>
      <c r="J141">
        <f>IFERROR(VLOOKUP($C$3&amp;"_"&amp;$A141,ALL_MULTIVARIATE!$A:$J,MATCH('3| Multivariate'!J$7,ALL_MULTIVARIATE!$A$1:$J$1,0),FALSE),"")</f>
        <v>0</v>
      </c>
    </row>
    <row r="142" spans="1:10" x14ac:dyDescent="0.25">
      <c r="A142" s="20">
        <v>135</v>
      </c>
      <c r="B142" t="str">
        <f>IFERROR(VLOOKUP($C$3&amp;"_"&amp;$A142,ALL_MULTIVARIATE!$A:$J,MATCH('3| Multivariate'!B$7,ALL_MULTIVARIATE!$A$1:$J$1,0),FALSE),"")</f>
        <v>PRII_M2Q_L3Q</v>
      </c>
      <c r="C142" s="17">
        <f>IFERROR(VLOOKUP($C$3&amp;"_"&amp;$A142,ALL_MULTIVARIATE!$A:$J,MATCH('3| Multivariate'!C$7,ALL_MULTIVARIATE!$A$1:$J$1,0),FALSE),"")</f>
        <v>-3.3398209802928097E-2</v>
      </c>
      <c r="D142" s="17">
        <f>IFERROR(VLOOKUP($C$3&amp;"_"&amp;$A142,ALL_MULTIVARIATE!$A:$J,MATCH('3| Multivariate'!D$7,ALL_MULTIVARIATE!$A$1:$J$1,0),FALSE),"")</f>
        <v>0.86091841849742201</v>
      </c>
      <c r="E142" s="10">
        <f>IFERROR(VLOOKUP($C$3&amp;"_"&amp;$A142,ALL_MULTIVARIATE!$A:$J,MATCH('3| Multivariate'!E$7,ALL_MULTIVARIATE!$A$1:$J$1,0),FALSE),"")</f>
        <v>1.1154404180405001E-3</v>
      </c>
      <c r="F142" t="str">
        <f>IFERROR(VLOOKUP($C$3&amp;"_"&amp;$A142,ALL_MULTIVARIATE!$A:$J,MATCH('3| Multivariate'!F$7,ALL_MULTIVARIATE!$A$1:$J$1,0),FALSE),"")</f>
        <v>PRII</v>
      </c>
      <c r="G142">
        <f>IFERROR(VLOOKUP($C$3&amp;"_"&amp;$A142,ALL_MULTIVARIATE!$A:$J,MATCH('3| Multivariate'!G$7,ALL_MULTIVARIATE!$A$1:$J$1,0),FALSE),"")</f>
        <v>-1</v>
      </c>
      <c r="H142">
        <f>IFERROR(VLOOKUP($C$3&amp;"_"&amp;$A142,ALL_MULTIVARIATE!$A:$J,MATCH('3| Multivariate'!H$7,ALL_MULTIVARIATE!$A$1:$J$1,0),FALSE),"")</f>
        <v>1</v>
      </c>
      <c r="I142">
        <f>IFERROR(VLOOKUP($C$3&amp;"_"&amp;$A142,ALL_MULTIVARIATE!$A:$J,MATCH('3| Multivariate'!I$7,ALL_MULTIVARIATE!$A$1:$J$1,0),FALSE),"")</f>
        <v>22</v>
      </c>
      <c r="J142">
        <f>IFERROR(VLOOKUP($C$3&amp;"_"&amp;$A142,ALL_MULTIVARIATE!$A:$J,MATCH('3| Multivariate'!J$7,ALL_MULTIVARIATE!$A$1:$J$1,0),FALSE),"")</f>
        <v>0</v>
      </c>
    </row>
    <row r="143" spans="1:10" x14ac:dyDescent="0.25">
      <c r="A143" s="20">
        <v>136</v>
      </c>
      <c r="B143" t="str">
        <f>IFERROR(VLOOKUP($C$3&amp;"_"&amp;$A143,ALL_MULTIVARIATE!$A:$J,MATCH('3| Multivariate'!B$7,ALL_MULTIVARIATE!$A$1:$J$1,0),FALSE),"")</f>
        <v>PRII_M2Q_L2Q</v>
      </c>
      <c r="C143" s="17">
        <f>IFERROR(VLOOKUP($C$3&amp;"_"&amp;$A143,ALL_MULTIVARIATE!$A:$J,MATCH('3| Multivariate'!C$7,ALL_MULTIVARIATE!$A$1:$J$1,0),FALSE),"")</f>
        <v>-0.320839639997337</v>
      </c>
      <c r="D143" s="17">
        <f>IFERROR(VLOOKUP($C$3&amp;"_"&amp;$A143,ALL_MULTIVARIATE!$A:$J,MATCH('3| Multivariate'!D$7,ALL_MULTIVARIATE!$A$1:$J$1,0),FALSE),"")</f>
        <v>8.3867126098970304E-2</v>
      </c>
      <c r="E143" s="10">
        <f>IFERROR(VLOOKUP($C$3&amp;"_"&amp;$A143,ALL_MULTIVARIATE!$A:$J,MATCH('3| Multivariate'!E$7,ALL_MULTIVARIATE!$A$1:$J$1,0),FALSE),"")</f>
        <v>0.102938074593621</v>
      </c>
      <c r="F143" t="str">
        <f>IFERROR(VLOOKUP($C$3&amp;"_"&amp;$A143,ALL_MULTIVARIATE!$A:$J,MATCH('3| Multivariate'!F$7,ALL_MULTIVARIATE!$A$1:$J$1,0),FALSE),"")</f>
        <v>PRII</v>
      </c>
      <c r="G143">
        <f>IFERROR(VLOOKUP($C$3&amp;"_"&amp;$A143,ALL_MULTIVARIATE!$A:$J,MATCH('3| Multivariate'!G$7,ALL_MULTIVARIATE!$A$1:$J$1,0),FALSE),"")</f>
        <v>-1</v>
      </c>
      <c r="H143">
        <f>IFERROR(VLOOKUP($C$3&amp;"_"&amp;$A143,ALL_MULTIVARIATE!$A:$J,MATCH('3| Multivariate'!H$7,ALL_MULTIVARIATE!$A$1:$J$1,0),FALSE),"")</f>
        <v>1</v>
      </c>
      <c r="I143">
        <f>IFERROR(VLOOKUP($C$3&amp;"_"&amp;$A143,ALL_MULTIVARIATE!$A:$J,MATCH('3| Multivariate'!I$7,ALL_MULTIVARIATE!$A$1:$J$1,0),FALSE),"")</f>
        <v>8</v>
      </c>
      <c r="J143">
        <f>IFERROR(VLOOKUP($C$3&amp;"_"&amp;$A143,ALL_MULTIVARIATE!$A:$J,MATCH('3| Multivariate'!J$7,ALL_MULTIVARIATE!$A$1:$J$1,0),FALSE),"")</f>
        <v>0</v>
      </c>
    </row>
    <row r="144" spans="1:10" x14ac:dyDescent="0.25">
      <c r="A144" s="20">
        <v>137</v>
      </c>
      <c r="B144" t="str">
        <f>IFERROR(VLOOKUP($C$3&amp;"_"&amp;$A144,ALL_MULTIVARIATE!$A:$J,MATCH('3| Multivariate'!B$7,ALL_MULTIVARIATE!$A$1:$J$1,0),FALSE),"")</f>
        <v>PRII_M2Q_L1Q</v>
      </c>
      <c r="C144" s="17">
        <f>IFERROR(VLOOKUP($C$3&amp;"_"&amp;$A144,ALL_MULTIVARIATE!$A:$J,MATCH('3| Multivariate'!C$7,ALL_MULTIVARIATE!$A$1:$J$1,0),FALSE),"")</f>
        <v>-0.38736565931928602</v>
      </c>
      <c r="D144" s="17">
        <f>IFERROR(VLOOKUP($C$3&amp;"_"&amp;$A144,ALL_MULTIVARIATE!$A:$J,MATCH('3| Multivariate'!D$7,ALL_MULTIVARIATE!$A$1:$J$1,0),FALSE),"")</f>
        <v>3.4438582349251602E-2</v>
      </c>
      <c r="E144" s="10">
        <f>IFERROR(VLOOKUP($C$3&amp;"_"&amp;$A144,ALL_MULTIVARIATE!$A:$J,MATCH('3| Multivariate'!E$7,ALL_MULTIVARIATE!$A$1:$J$1,0),FALSE),"")</f>
        <v>0.15005215401986499</v>
      </c>
      <c r="F144" t="str">
        <f>IFERROR(VLOOKUP($C$3&amp;"_"&amp;$A144,ALL_MULTIVARIATE!$A:$J,MATCH('3| Multivariate'!F$7,ALL_MULTIVARIATE!$A$1:$J$1,0),FALSE),"")</f>
        <v>PRII</v>
      </c>
      <c r="G144">
        <f>IFERROR(VLOOKUP($C$3&amp;"_"&amp;$A144,ALL_MULTIVARIATE!$A:$J,MATCH('3| Multivariate'!G$7,ALL_MULTIVARIATE!$A$1:$J$1,0),FALSE),"")</f>
        <v>-1</v>
      </c>
      <c r="H144">
        <f>IFERROR(VLOOKUP($C$3&amp;"_"&amp;$A144,ALL_MULTIVARIATE!$A:$J,MATCH('3| Multivariate'!H$7,ALL_MULTIVARIATE!$A$1:$J$1,0),FALSE),"")</f>
        <v>1</v>
      </c>
      <c r="I144">
        <f>IFERROR(VLOOKUP($C$3&amp;"_"&amp;$A144,ALL_MULTIVARIATE!$A:$J,MATCH('3| Multivariate'!I$7,ALL_MULTIVARIATE!$A$1:$J$1,0),FALSE),"")</f>
        <v>3</v>
      </c>
      <c r="J144">
        <f>IFERROR(VLOOKUP($C$3&amp;"_"&amp;$A144,ALL_MULTIVARIATE!$A:$J,MATCH('3| Multivariate'!J$7,ALL_MULTIVARIATE!$A$1:$J$1,0),FALSE),"")</f>
        <v>0</v>
      </c>
    </row>
    <row r="145" spans="1:10" x14ac:dyDescent="0.25">
      <c r="A145" s="20">
        <v>138</v>
      </c>
      <c r="B145" t="str">
        <f>IFERROR(VLOOKUP($C$3&amp;"_"&amp;$A145,ALL_MULTIVARIATE!$A:$J,MATCH('3| Multivariate'!B$7,ALL_MULTIVARIATE!$A$1:$J$1,0),FALSE),"")</f>
        <v>PRII_M1Q_L3Q</v>
      </c>
      <c r="C145" s="17">
        <f>IFERROR(VLOOKUP($C$3&amp;"_"&amp;$A145,ALL_MULTIVARIATE!$A:$J,MATCH('3| Multivariate'!C$7,ALL_MULTIVARIATE!$A$1:$J$1,0),FALSE),"")</f>
        <v>-0.132412146421821</v>
      </c>
      <c r="D145" s="17">
        <f>IFERROR(VLOOKUP($C$3&amp;"_"&amp;$A145,ALL_MULTIVARIATE!$A:$J,MATCH('3| Multivariate'!D$7,ALL_MULTIVARIATE!$A$1:$J$1,0),FALSE),"")</f>
        <v>0.48548058341022698</v>
      </c>
      <c r="E145" s="10">
        <f>IFERROR(VLOOKUP($C$3&amp;"_"&amp;$A145,ALL_MULTIVARIATE!$A:$J,MATCH('3| Multivariate'!E$7,ALL_MULTIVARIATE!$A$1:$J$1,0),FALSE),"")</f>
        <v>1.7532976520034101E-2</v>
      </c>
      <c r="F145" t="str">
        <f>IFERROR(VLOOKUP($C$3&amp;"_"&amp;$A145,ALL_MULTIVARIATE!$A:$J,MATCH('3| Multivariate'!F$7,ALL_MULTIVARIATE!$A$1:$J$1,0),FALSE),"")</f>
        <v>PRII</v>
      </c>
      <c r="G145">
        <f>IFERROR(VLOOKUP($C$3&amp;"_"&amp;$A145,ALL_MULTIVARIATE!$A:$J,MATCH('3| Multivariate'!G$7,ALL_MULTIVARIATE!$A$1:$J$1,0),FALSE),"")</f>
        <v>-1</v>
      </c>
      <c r="H145">
        <f>IFERROR(VLOOKUP($C$3&amp;"_"&amp;$A145,ALL_MULTIVARIATE!$A:$J,MATCH('3| Multivariate'!H$7,ALL_MULTIVARIATE!$A$1:$J$1,0),FALSE),"")</f>
        <v>1</v>
      </c>
      <c r="I145">
        <f>IFERROR(VLOOKUP($C$3&amp;"_"&amp;$A145,ALL_MULTIVARIATE!$A:$J,MATCH('3| Multivariate'!I$7,ALL_MULTIVARIATE!$A$1:$J$1,0),FALSE),"")</f>
        <v>17</v>
      </c>
      <c r="J145">
        <f>IFERROR(VLOOKUP($C$3&amp;"_"&amp;$A145,ALL_MULTIVARIATE!$A:$J,MATCH('3| Multivariate'!J$7,ALL_MULTIVARIATE!$A$1:$J$1,0),FALSE),"")</f>
        <v>0</v>
      </c>
    </row>
    <row r="146" spans="1:10" x14ac:dyDescent="0.25">
      <c r="A146" s="20">
        <v>139</v>
      </c>
      <c r="B146" t="str">
        <f>IFERROR(VLOOKUP($C$3&amp;"_"&amp;$A146,ALL_MULTIVARIATE!$A:$J,MATCH('3| Multivariate'!B$7,ALL_MULTIVARIATE!$A$1:$J$1,0),FALSE),"")</f>
        <v>PRII_M1Q_L2Q</v>
      </c>
      <c r="C146" s="17">
        <f>IFERROR(VLOOKUP($C$3&amp;"_"&amp;$A146,ALL_MULTIVARIATE!$A:$J,MATCH('3| Multivariate'!C$7,ALL_MULTIVARIATE!$A$1:$J$1,0),FALSE),"")</f>
        <v>-0.33290550789108297</v>
      </c>
      <c r="D146" s="17">
        <f>IFERROR(VLOOKUP($C$3&amp;"_"&amp;$A146,ALL_MULTIVARIATE!$A:$J,MATCH('3| Multivariate'!D$7,ALL_MULTIVARIATE!$A$1:$J$1,0),FALSE),"")</f>
        <v>7.2242236870328796E-2</v>
      </c>
      <c r="E146" s="10">
        <f>IFERROR(VLOOKUP($C$3&amp;"_"&amp;$A146,ALL_MULTIVARIATE!$A:$J,MATCH('3| Multivariate'!E$7,ALL_MULTIVARIATE!$A$1:$J$1,0),FALSE),"")</f>
        <v>0.11082607718422</v>
      </c>
      <c r="F146" t="str">
        <f>IFERROR(VLOOKUP($C$3&amp;"_"&amp;$A146,ALL_MULTIVARIATE!$A:$J,MATCH('3| Multivariate'!F$7,ALL_MULTIVARIATE!$A$1:$J$1,0),FALSE),"")</f>
        <v>PRII</v>
      </c>
      <c r="G146">
        <f>IFERROR(VLOOKUP($C$3&amp;"_"&amp;$A146,ALL_MULTIVARIATE!$A:$J,MATCH('3| Multivariate'!G$7,ALL_MULTIVARIATE!$A$1:$J$1,0),FALSE),"")</f>
        <v>-1</v>
      </c>
      <c r="H146">
        <f>IFERROR(VLOOKUP($C$3&amp;"_"&amp;$A146,ALL_MULTIVARIATE!$A:$J,MATCH('3| Multivariate'!H$7,ALL_MULTIVARIATE!$A$1:$J$1,0),FALSE),"")</f>
        <v>1</v>
      </c>
      <c r="I146">
        <f>IFERROR(VLOOKUP($C$3&amp;"_"&amp;$A146,ALL_MULTIVARIATE!$A:$J,MATCH('3| Multivariate'!I$7,ALL_MULTIVARIATE!$A$1:$J$1,0),FALSE),"")</f>
        <v>5</v>
      </c>
      <c r="J146">
        <f>IFERROR(VLOOKUP($C$3&amp;"_"&amp;$A146,ALL_MULTIVARIATE!$A:$J,MATCH('3| Multivariate'!J$7,ALL_MULTIVARIATE!$A$1:$J$1,0),FALSE),"")</f>
        <v>0</v>
      </c>
    </row>
    <row r="147" spans="1:10" x14ac:dyDescent="0.25">
      <c r="A147" s="20">
        <v>140</v>
      </c>
      <c r="B147" t="str">
        <f>IFERROR(VLOOKUP($C$3&amp;"_"&amp;$A147,ALL_MULTIVARIATE!$A:$J,MATCH('3| Multivariate'!B$7,ALL_MULTIVARIATE!$A$1:$J$1,0),FALSE),"")</f>
        <v>PRII_M1Q_L1Q</v>
      </c>
      <c r="C147" s="17">
        <f>IFERROR(VLOOKUP($C$3&amp;"_"&amp;$A147,ALL_MULTIVARIATE!$A:$J,MATCH('3| Multivariate'!C$7,ALL_MULTIVARIATE!$A$1:$J$1,0),FALSE),"")</f>
        <v>-0.23826143359882501</v>
      </c>
      <c r="D147" s="17">
        <f>IFERROR(VLOOKUP($C$3&amp;"_"&amp;$A147,ALL_MULTIVARIATE!$A:$J,MATCH('3| Multivariate'!D$7,ALL_MULTIVARIATE!$A$1:$J$1,0),FALSE),"")</f>
        <v>0.20482877100959701</v>
      </c>
      <c r="E147" s="10">
        <f>IFERROR(VLOOKUP($C$3&amp;"_"&amp;$A147,ALL_MULTIVARIATE!$A:$J,MATCH('3| Multivariate'!E$7,ALL_MULTIVARIATE!$A$1:$J$1,0),FALSE),"")</f>
        <v>5.6768510740567601E-2</v>
      </c>
      <c r="F147" t="str">
        <f>IFERROR(VLOOKUP($C$3&amp;"_"&amp;$A147,ALL_MULTIVARIATE!$A:$J,MATCH('3| Multivariate'!F$7,ALL_MULTIVARIATE!$A$1:$J$1,0),FALSE),"")</f>
        <v>PRII</v>
      </c>
      <c r="G147">
        <f>IFERROR(VLOOKUP($C$3&amp;"_"&amp;$A147,ALL_MULTIVARIATE!$A:$J,MATCH('3| Multivariate'!G$7,ALL_MULTIVARIATE!$A$1:$J$1,0),FALSE),"")</f>
        <v>-1</v>
      </c>
      <c r="H147">
        <f>IFERROR(VLOOKUP($C$3&amp;"_"&amp;$A147,ALL_MULTIVARIATE!$A:$J,MATCH('3| Multivariate'!H$7,ALL_MULTIVARIATE!$A$1:$J$1,0),FALSE),"")</f>
        <v>1</v>
      </c>
      <c r="I147">
        <f>IFERROR(VLOOKUP($C$3&amp;"_"&amp;$A147,ALL_MULTIVARIATE!$A:$J,MATCH('3| Multivariate'!I$7,ALL_MULTIVARIATE!$A$1:$J$1,0),FALSE),"")</f>
        <v>11</v>
      </c>
      <c r="J147">
        <f>IFERROR(VLOOKUP($C$3&amp;"_"&amp;$A147,ALL_MULTIVARIATE!$A:$J,MATCH('3| Multivariate'!J$7,ALL_MULTIVARIATE!$A$1:$J$1,0),FALSE),"")</f>
        <v>0</v>
      </c>
    </row>
    <row r="148" spans="1:10" x14ac:dyDescent="0.25">
      <c r="A148" s="20">
        <v>141</v>
      </c>
      <c r="B148" t="str">
        <f>IFERROR(VLOOKUP($C$3&amp;"_"&amp;$A148,ALL_MULTIVARIATE!$A:$J,MATCH('3| Multivariate'!B$7,ALL_MULTIVARIATE!$A$1:$J$1,0),FALSE),"")</f>
        <v>PRIC_M4Q_L4Q</v>
      </c>
      <c r="C148" s="17">
        <f>IFERROR(VLOOKUP($C$3&amp;"_"&amp;$A148,ALL_MULTIVARIATE!$A:$J,MATCH('3| Multivariate'!C$7,ALL_MULTIVARIATE!$A$1:$J$1,0),FALSE),"")</f>
        <v>-0.36275124687842702</v>
      </c>
      <c r="D148" s="17">
        <f>IFERROR(VLOOKUP($C$3&amp;"_"&amp;$A148,ALL_MULTIVARIATE!$A:$J,MATCH('3| Multivariate'!D$7,ALL_MULTIVARIATE!$A$1:$J$1,0),FALSE),"")</f>
        <v>4.8822888972845403E-2</v>
      </c>
      <c r="E148" s="10">
        <f>IFERROR(VLOOKUP($C$3&amp;"_"&amp;$A148,ALL_MULTIVARIATE!$A:$J,MATCH('3| Multivariate'!E$7,ALL_MULTIVARIATE!$A$1:$J$1,0),FALSE),"")</f>
        <v>0.13158846711185401</v>
      </c>
      <c r="F148" t="str">
        <f>IFERROR(VLOOKUP($C$3&amp;"_"&amp;$A148,ALL_MULTIVARIATE!$A:$J,MATCH('3| Multivariate'!F$7,ALL_MULTIVARIATE!$A$1:$J$1,0),FALSE),"")</f>
        <v>PRIC</v>
      </c>
      <c r="G148">
        <f>IFERROR(VLOOKUP($C$3&amp;"_"&amp;$A148,ALL_MULTIVARIATE!$A:$J,MATCH('3| Multivariate'!G$7,ALL_MULTIVARIATE!$A$1:$J$1,0),FALSE),"")</f>
        <v>-1</v>
      </c>
      <c r="H148">
        <f>IFERROR(VLOOKUP($C$3&amp;"_"&amp;$A148,ALL_MULTIVARIATE!$A:$J,MATCH('3| Multivariate'!H$7,ALL_MULTIVARIATE!$A$1:$J$1,0),FALSE),"")</f>
        <v>1</v>
      </c>
      <c r="I148">
        <f>IFERROR(VLOOKUP($C$3&amp;"_"&amp;$A148,ALL_MULTIVARIATE!$A:$J,MATCH('3| Multivariate'!I$7,ALL_MULTIVARIATE!$A$1:$J$1,0),FALSE),"")</f>
        <v>4</v>
      </c>
      <c r="J148">
        <f>IFERROR(VLOOKUP($C$3&amp;"_"&amp;$A148,ALL_MULTIVARIATE!$A:$J,MATCH('3| Multivariate'!J$7,ALL_MULTIVARIATE!$A$1:$J$1,0),FALSE),"")</f>
        <v>0</v>
      </c>
    </row>
    <row r="149" spans="1:10" x14ac:dyDescent="0.25">
      <c r="A149" s="20">
        <v>142</v>
      </c>
      <c r="B149" t="str">
        <f>IFERROR(VLOOKUP($C$3&amp;"_"&amp;$A149,ALL_MULTIVARIATE!$A:$J,MATCH('3| Multivariate'!B$7,ALL_MULTIVARIATE!$A$1:$J$1,0),FALSE),"")</f>
        <v>PRIC_M4Q_L3Q</v>
      </c>
      <c r="C149" s="17">
        <f>IFERROR(VLOOKUP($C$3&amp;"_"&amp;$A149,ALL_MULTIVARIATE!$A:$J,MATCH('3| Multivariate'!C$7,ALL_MULTIVARIATE!$A$1:$J$1,0),FALSE),"")</f>
        <v>-0.33466554537184101</v>
      </c>
      <c r="D149" s="17">
        <f>IFERROR(VLOOKUP($C$3&amp;"_"&amp;$A149,ALL_MULTIVARIATE!$A:$J,MATCH('3| Multivariate'!D$7,ALL_MULTIVARIATE!$A$1:$J$1,0),FALSE),"")</f>
        <v>7.0656364208261102E-2</v>
      </c>
      <c r="E149" s="10">
        <f>IFERROR(VLOOKUP($C$3&amp;"_"&amp;$A149,ALL_MULTIVARIATE!$A:$J,MATCH('3| Multivariate'!E$7,ALL_MULTIVARIATE!$A$1:$J$1,0),FALSE),"")</f>
        <v>0.11200102725903099</v>
      </c>
      <c r="F149" t="str">
        <f>IFERROR(VLOOKUP($C$3&amp;"_"&amp;$A149,ALL_MULTIVARIATE!$A:$J,MATCH('3| Multivariate'!F$7,ALL_MULTIVARIATE!$A$1:$J$1,0),FALSE),"")</f>
        <v>PRIC</v>
      </c>
      <c r="G149">
        <f>IFERROR(VLOOKUP($C$3&amp;"_"&amp;$A149,ALL_MULTIVARIATE!$A:$J,MATCH('3| Multivariate'!G$7,ALL_MULTIVARIATE!$A$1:$J$1,0),FALSE),"")</f>
        <v>-1</v>
      </c>
      <c r="H149">
        <f>IFERROR(VLOOKUP($C$3&amp;"_"&amp;$A149,ALL_MULTIVARIATE!$A:$J,MATCH('3| Multivariate'!H$7,ALL_MULTIVARIATE!$A$1:$J$1,0),FALSE),"")</f>
        <v>1</v>
      </c>
      <c r="I149">
        <f>IFERROR(VLOOKUP($C$3&amp;"_"&amp;$A149,ALL_MULTIVARIATE!$A:$J,MATCH('3| Multivariate'!I$7,ALL_MULTIVARIATE!$A$1:$J$1,0),FALSE),"")</f>
        <v>12</v>
      </c>
      <c r="J149">
        <f>IFERROR(VLOOKUP($C$3&amp;"_"&amp;$A149,ALL_MULTIVARIATE!$A:$J,MATCH('3| Multivariate'!J$7,ALL_MULTIVARIATE!$A$1:$J$1,0),FALSE),"")</f>
        <v>0</v>
      </c>
    </row>
    <row r="150" spans="1:10" x14ac:dyDescent="0.25">
      <c r="A150" s="20">
        <v>143</v>
      </c>
      <c r="B150" t="str">
        <f>IFERROR(VLOOKUP($C$3&amp;"_"&amp;$A150,ALL_MULTIVARIATE!$A:$J,MATCH('3| Multivariate'!B$7,ALL_MULTIVARIATE!$A$1:$J$1,0),FALSE),"")</f>
        <v>PRIC_M4Q_L2Q</v>
      </c>
      <c r="C150" s="17">
        <f>IFERROR(VLOOKUP($C$3&amp;"_"&amp;$A150,ALL_MULTIVARIATE!$A:$J,MATCH('3| Multivariate'!C$7,ALL_MULTIVARIATE!$A$1:$J$1,0),FALSE),"")</f>
        <v>-0.36036386830072498</v>
      </c>
      <c r="D150" s="17">
        <f>IFERROR(VLOOKUP($C$3&amp;"_"&amp;$A150,ALL_MULTIVARIATE!$A:$J,MATCH('3| Multivariate'!D$7,ALL_MULTIVARIATE!$A$1:$J$1,0),FALSE),"")</f>
        <v>5.0439562897768603E-2</v>
      </c>
      <c r="E150" s="10">
        <f>IFERROR(VLOOKUP($C$3&amp;"_"&amp;$A150,ALL_MULTIVARIATE!$A:$J,MATCH('3| Multivariate'!E$7,ALL_MULTIVARIATE!$A$1:$J$1,0),FALSE),"")</f>
        <v>0.129862117576662</v>
      </c>
      <c r="F150" t="str">
        <f>IFERROR(VLOOKUP($C$3&amp;"_"&amp;$A150,ALL_MULTIVARIATE!$A:$J,MATCH('3| Multivariate'!F$7,ALL_MULTIVARIATE!$A$1:$J$1,0),FALSE),"")</f>
        <v>PRIC</v>
      </c>
      <c r="G150">
        <f>IFERROR(VLOOKUP($C$3&amp;"_"&amp;$A150,ALL_MULTIVARIATE!$A:$J,MATCH('3| Multivariate'!G$7,ALL_MULTIVARIATE!$A$1:$J$1,0),FALSE),"")</f>
        <v>-1</v>
      </c>
      <c r="H150">
        <f>IFERROR(VLOOKUP($C$3&amp;"_"&amp;$A150,ALL_MULTIVARIATE!$A:$J,MATCH('3| Multivariate'!H$7,ALL_MULTIVARIATE!$A$1:$J$1,0),FALSE),"")</f>
        <v>1</v>
      </c>
      <c r="I150">
        <f>IFERROR(VLOOKUP($C$3&amp;"_"&amp;$A150,ALL_MULTIVARIATE!$A:$J,MATCH('3| Multivariate'!I$7,ALL_MULTIVARIATE!$A$1:$J$1,0),FALSE),"")</f>
        <v>5</v>
      </c>
      <c r="J150">
        <f>IFERROR(VLOOKUP($C$3&amp;"_"&amp;$A150,ALL_MULTIVARIATE!$A:$J,MATCH('3| Multivariate'!J$7,ALL_MULTIVARIATE!$A$1:$J$1,0),FALSE),"")</f>
        <v>0</v>
      </c>
    </row>
    <row r="151" spans="1:10" x14ac:dyDescent="0.25">
      <c r="A151" s="20">
        <v>144</v>
      </c>
      <c r="B151" t="str">
        <f>IFERROR(VLOOKUP($C$3&amp;"_"&amp;$A151,ALL_MULTIVARIATE!$A:$J,MATCH('3| Multivariate'!B$7,ALL_MULTIVARIATE!$A$1:$J$1,0),FALSE),"")</f>
        <v>PRIC_M4Q_L1Q</v>
      </c>
      <c r="C151" s="17">
        <f>IFERROR(VLOOKUP($C$3&amp;"_"&amp;$A151,ALL_MULTIVARIATE!$A:$J,MATCH('3| Multivariate'!C$7,ALL_MULTIVARIATE!$A$1:$J$1,0),FALSE),"")</f>
        <v>-0.31783952074826499</v>
      </c>
      <c r="D151" s="17">
        <f>IFERROR(VLOOKUP($C$3&amp;"_"&amp;$A151,ALL_MULTIVARIATE!$A:$J,MATCH('3| Multivariate'!D$7,ALL_MULTIVARIATE!$A$1:$J$1,0),FALSE),"")</f>
        <v>8.6968263987658001E-2</v>
      </c>
      <c r="E151" s="10">
        <f>IFERROR(VLOOKUP($C$3&amp;"_"&amp;$A151,ALL_MULTIVARIATE!$A:$J,MATCH('3| Multivariate'!E$7,ALL_MULTIVARIATE!$A$1:$J$1,0),FALSE),"")</f>
        <v>0.101021960949486</v>
      </c>
      <c r="F151" t="str">
        <f>IFERROR(VLOOKUP($C$3&amp;"_"&amp;$A151,ALL_MULTIVARIATE!$A:$J,MATCH('3| Multivariate'!F$7,ALL_MULTIVARIATE!$A$1:$J$1,0),FALSE),"")</f>
        <v>PRIC</v>
      </c>
      <c r="G151">
        <f>IFERROR(VLOOKUP($C$3&amp;"_"&amp;$A151,ALL_MULTIVARIATE!$A:$J,MATCH('3| Multivariate'!G$7,ALL_MULTIVARIATE!$A$1:$J$1,0),FALSE),"")</f>
        <v>-1</v>
      </c>
      <c r="H151">
        <f>IFERROR(VLOOKUP($C$3&amp;"_"&amp;$A151,ALL_MULTIVARIATE!$A:$J,MATCH('3| Multivariate'!H$7,ALL_MULTIVARIATE!$A$1:$J$1,0),FALSE),"")</f>
        <v>1</v>
      </c>
      <c r="I151">
        <f>IFERROR(VLOOKUP($C$3&amp;"_"&amp;$A151,ALL_MULTIVARIATE!$A:$J,MATCH('3| Multivariate'!I$7,ALL_MULTIVARIATE!$A$1:$J$1,0),FALSE),"")</f>
        <v>14</v>
      </c>
      <c r="J151">
        <f>IFERROR(VLOOKUP($C$3&amp;"_"&amp;$A151,ALL_MULTIVARIATE!$A:$J,MATCH('3| Multivariate'!J$7,ALL_MULTIVARIATE!$A$1:$J$1,0),FALSE),"")</f>
        <v>0</v>
      </c>
    </row>
    <row r="152" spans="1:10" x14ac:dyDescent="0.25">
      <c r="A152" s="20">
        <v>145</v>
      </c>
      <c r="B152" t="str">
        <f>IFERROR(VLOOKUP($C$3&amp;"_"&amp;$A152,ALL_MULTIVARIATE!$A:$J,MATCH('3| Multivariate'!B$7,ALL_MULTIVARIATE!$A$1:$J$1,0),FALSE),"")</f>
        <v>PRIC_M3Q_L4Q</v>
      </c>
      <c r="C152" s="17">
        <f>IFERROR(VLOOKUP($C$3&amp;"_"&amp;$A152,ALL_MULTIVARIATE!$A:$J,MATCH('3| Multivariate'!C$7,ALL_MULTIVARIATE!$A$1:$J$1,0),FALSE),"")</f>
        <v>-0.338315487569054</v>
      </c>
      <c r="D152" s="17">
        <f>IFERROR(VLOOKUP($C$3&amp;"_"&amp;$A152,ALL_MULTIVARIATE!$A:$J,MATCH('3| Multivariate'!D$7,ALL_MULTIVARIATE!$A$1:$J$1,0),FALSE),"")</f>
        <v>6.7453695201929897E-2</v>
      </c>
      <c r="E152" s="10">
        <f>IFERROR(VLOOKUP($C$3&amp;"_"&amp;$A152,ALL_MULTIVARIATE!$A:$J,MATCH('3| Multivariate'!E$7,ALL_MULTIVARIATE!$A$1:$J$1,0),FALSE),"")</f>
        <v>0.11445736912908699</v>
      </c>
      <c r="F152" t="str">
        <f>IFERROR(VLOOKUP($C$3&amp;"_"&amp;$A152,ALL_MULTIVARIATE!$A:$J,MATCH('3| Multivariate'!F$7,ALL_MULTIVARIATE!$A$1:$J$1,0),FALSE),"")</f>
        <v>PRIC</v>
      </c>
      <c r="G152">
        <f>IFERROR(VLOOKUP($C$3&amp;"_"&amp;$A152,ALL_MULTIVARIATE!$A:$J,MATCH('3| Multivariate'!G$7,ALL_MULTIVARIATE!$A$1:$J$1,0),FALSE),"")</f>
        <v>-1</v>
      </c>
      <c r="H152">
        <f>IFERROR(VLOOKUP($C$3&amp;"_"&amp;$A152,ALL_MULTIVARIATE!$A:$J,MATCH('3| Multivariate'!H$7,ALL_MULTIVARIATE!$A$1:$J$1,0),FALSE),"")</f>
        <v>1</v>
      </c>
      <c r="I152">
        <f>IFERROR(VLOOKUP($C$3&amp;"_"&amp;$A152,ALL_MULTIVARIATE!$A:$J,MATCH('3| Multivariate'!I$7,ALL_MULTIVARIATE!$A$1:$J$1,0),FALSE),"")</f>
        <v>10</v>
      </c>
      <c r="J152">
        <f>IFERROR(VLOOKUP($C$3&amp;"_"&amp;$A152,ALL_MULTIVARIATE!$A:$J,MATCH('3| Multivariate'!J$7,ALL_MULTIVARIATE!$A$1:$J$1,0),FALSE),"")</f>
        <v>0</v>
      </c>
    </row>
    <row r="153" spans="1:10" x14ac:dyDescent="0.25">
      <c r="A153" s="20">
        <v>146</v>
      </c>
      <c r="B153" t="str">
        <f>IFERROR(VLOOKUP($C$3&amp;"_"&amp;$A153,ALL_MULTIVARIATE!$A:$J,MATCH('3| Multivariate'!B$7,ALL_MULTIVARIATE!$A$1:$J$1,0),FALSE),"")</f>
        <v>PRIC_M3Q_L3Q</v>
      </c>
      <c r="C153" s="17">
        <f>IFERROR(VLOOKUP($C$3&amp;"_"&amp;$A153,ALL_MULTIVARIATE!$A:$J,MATCH('3| Multivariate'!C$7,ALL_MULTIVARIATE!$A$1:$J$1,0),FALSE),"")</f>
        <v>-0.33648930495829699</v>
      </c>
      <c r="D153" s="17">
        <f>IFERROR(VLOOKUP($C$3&amp;"_"&amp;$A153,ALL_MULTIVARIATE!$A:$J,MATCH('3| Multivariate'!D$7,ALL_MULTIVARIATE!$A$1:$J$1,0),FALSE),"")</f>
        <v>6.9041677349153896E-2</v>
      </c>
      <c r="E153" s="10">
        <f>IFERROR(VLOOKUP($C$3&amp;"_"&amp;$A153,ALL_MULTIVARIATE!$A:$J,MATCH('3| Multivariate'!E$7,ALL_MULTIVARIATE!$A$1:$J$1,0),FALSE),"")</f>
        <v>0.113225052351318</v>
      </c>
      <c r="F153" t="str">
        <f>IFERROR(VLOOKUP($C$3&amp;"_"&amp;$A153,ALL_MULTIVARIATE!$A:$J,MATCH('3| Multivariate'!F$7,ALL_MULTIVARIATE!$A$1:$J$1,0),FALSE),"")</f>
        <v>PRIC</v>
      </c>
      <c r="G153">
        <f>IFERROR(VLOOKUP($C$3&amp;"_"&amp;$A153,ALL_MULTIVARIATE!$A:$J,MATCH('3| Multivariate'!G$7,ALL_MULTIVARIATE!$A$1:$J$1,0),FALSE),"")</f>
        <v>-1</v>
      </c>
      <c r="H153">
        <f>IFERROR(VLOOKUP($C$3&amp;"_"&amp;$A153,ALL_MULTIVARIATE!$A:$J,MATCH('3| Multivariate'!H$7,ALL_MULTIVARIATE!$A$1:$J$1,0),FALSE),"")</f>
        <v>1</v>
      </c>
      <c r="I153">
        <f>IFERROR(VLOOKUP($C$3&amp;"_"&amp;$A153,ALL_MULTIVARIATE!$A:$J,MATCH('3| Multivariate'!I$7,ALL_MULTIVARIATE!$A$1:$J$1,0),FALSE),"")</f>
        <v>11</v>
      </c>
      <c r="J153">
        <f>IFERROR(VLOOKUP($C$3&amp;"_"&amp;$A153,ALL_MULTIVARIATE!$A:$J,MATCH('3| Multivariate'!J$7,ALL_MULTIVARIATE!$A$1:$J$1,0),FALSE),"")</f>
        <v>0</v>
      </c>
    </row>
    <row r="154" spans="1:10" x14ac:dyDescent="0.25">
      <c r="A154" s="20">
        <v>147</v>
      </c>
      <c r="B154" t="str">
        <f>IFERROR(VLOOKUP($C$3&amp;"_"&amp;$A154,ALL_MULTIVARIATE!$A:$J,MATCH('3| Multivariate'!B$7,ALL_MULTIVARIATE!$A$1:$J$1,0),FALSE),"")</f>
        <v>PRIC_M3Q_L2Q</v>
      </c>
      <c r="C154" s="17">
        <f>IFERROR(VLOOKUP($C$3&amp;"_"&amp;$A154,ALL_MULTIVARIATE!$A:$J,MATCH('3| Multivariate'!C$7,ALL_MULTIVARIATE!$A$1:$J$1,0),FALSE),"")</f>
        <v>-0.36734291488556697</v>
      </c>
      <c r="D154" s="17">
        <f>IFERROR(VLOOKUP($C$3&amp;"_"&amp;$A154,ALL_MULTIVARIATE!$A:$J,MATCH('3| Multivariate'!D$7,ALL_MULTIVARIATE!$A$1:$J$1,0),FALSE),"")</f>
        <v>4.5829228483452902E-2</v>
      </c>
      <c r="E154" s="10">
        <f>IFERROR(VLOOKUP($C$3&amp;"_"&amp;$A154,ALL_MULTIVARIATE!$A:$J,MATCH('3| Multivariate'!E$7,ALL_MULTIVARIATE!$A$1:$J$1,0),FALSE),"")</f>
        <v>0.13494081711662501</v>
      </c>
      <c r="F154" t="str">
        <f>IFERROR(VLOOKUP($C$3&amp;"_"&amp;$A154,ALL_MULTIVARIATE!$A:$J,MATCH('3| Multivariate'!F$7,ALL_MULTIVARIATE!$A$1:$J$1,0),FALSE),"")</f>
        <v>PRIC</v>
      </c>
      <c r="G154">
        <f>IFERROR(VLOOKUP($C$3&amp;"_"&amp;$A154,ALL_MULTIVARIATE!$A:$J,MATCH('3| Multivariate'!G$7,ALL_MULTIVARIATE!$A$1:$J$1,0),FALSE),"")</f>
        <v>-1</v>
      </c>
      <c r="H154">
        <f>IFERROR(VLOOKUP($C$3&amp;"_"&amp;$A154,ALL_MULTIVARIATE!$A:$J,MATCH('3| Multivariate'!H$7,ALL_MULTIVARIATE!$A$1:$J$1,0),FALSE),"")</f>
        <v>1</v>
      </c>
      <c r="I154">
        <f>IFERROR(VLOOKUP($C$3&amp;"_"&amp;$A154,ALL_MULTIVARIATE!$A:$J,MATCH('3| Multivariate'!I$7,ALL_MULTIVARIATE!$A$1:$J$1,0),FALSE),"")</f>
        <v>3</v>
      </c>
      <c r="J154">
        <f>IFERROR(VLOOKUP($C$3&amp;"_"&amp;$A154,ALL_MULTIVARIATE!$A:$J,MATCH('3| Multivariate'!J$7,ALL_MULTIVARIATE!$A$1:$J$1,0),FALSE),"")</f>
        <v>0</v>
      </c>
    </row>
    <row r="155" spans="1:10" x14ac:dyDescent="0.25">
      <c r="A155" s="20">
        <v>148</v>
      </c>
      <c r="B155" t="str">
        <f>IFERROR(VLOOKUP($C$3&amp;"_"&amp;$A155,ALL_MULTIVARIATE!$A:$J,MATCH('3| Multivariate'!B$7,ALL_MULTIVARIATE!$A$1:$J$1,0),FALSE),"")</f>
        <v>PRIC_M3Q_L1Q</v>
      </c>
      <c r="C155" s="17">
        <f>IFERROR(VLOOKUP($C$3&amp;"_"&amp;$A155,ALL_MULTIVARIATE!$A:$J,MATCH('3| Multivariate'!C$7,ALL_MULTIVARIATE!$A$1:$J$1,0),FALSE),"")</f>
        <v>-0.28658004186095698</v>
      </c>
      <c r="D155" s="17">
        <f>IFERROR(VLOOKUP($C$3&amp;"_"&amp;$A155,ALL_MULTIVARIATE!$A:$J,MATCH('3| Multivariate'!D$7,ALL_MULTIVARIATE!$A$1:$J$1,0),FALSE),"")</f>
        <v>0.12469183427281599</v>
      </c>
      <c r="E155" s="10">
        <f>IFERROR(VLOOKUP($C$3&amp;"_"&amp;$A155,ALL_MULTIVARIATE!$A:$J,MATCH('3| Multivariate'!E$7,ALL_MULTIVARIATE!$A$1:$J$1,0),FALSE),"")</f>
        <v>8.2128120393028303E-2</v>
      </c>
      <c r="F155" t="str">
        <f>IFERROR(VLOOKUP($C$3&amp;"_"&amp;$A155,ALL_MULTIVARIATE!$A:$J,MATCH('3| Multivariate'!F$7,ALL_MULTIVARIATE!$A$1:$J$1,0),FALSE),"")</f>
        <v>PRIC</v>
      </c>
      <c r="G155">
        <f>IFERROR(VLOOKUP($C$3&amp;"_"&amp;$A155,ALL_MULTIVARIATE!$A:$J,MATCH('3| Multivariate'!G$7,ALL_MULTIVARIATE!$A$1:$J$1,0),FALSE),"")</f>
        <v>-1</v>
      </c>
      <c r="H155">
        <f>IFERROR(VLOOKUP($C$3&amp;"_"&amp;$A155,ALL_MULTIVARIATE!$A:$J,MATCH('3| Multivariate'!H$7,ALL_MULTIVARIATE!$A$1:$J$1,0),FALSE),"")</f>
        <v>1</v>
      </c>
      <c r="I155">
        <f>IFERROR(VLOOKUP($C$3&amp;"_"&amp;$A155,ALL_MULTIVARIATE!$A:$J,MATCH('3| Multivariate'!I$7,ALL_MULTIVARIATE!$A$1:$J$1,0),FALSE),"")</f>
        <v>15</v>
      </c>
      <c r="J155">
        <f>IFERROR(VLOOKUP($C$3&amp;"_"&amp;$A155,ALL_MULTIVARIATE!$A:$J,MATCH('3| Multivariate'!J$7,ALL_MULTIVARIATE!$A$1:$J$1,0),FALSE),"")</f>
        <v>0</v>
      </c>
    </row>
    <row r="156" spans="1:10" x14ac:dyDescent="0.25">
      <c r="A156" s="20">
        <v>149</v>
      </c>
      <c r="B156" t="str">
        <f>IFERROR(VLOOKUP($C$3&amp;"_"&amp;$A156,ALL_MULTIVARIATE!$A:$J,MATCH('3| Multivariate'!B$7,ALL_MULTIVARIATE!$A$1:$J$1,0),FALSE),"")</f>
        <v>PRIC_M2Q_L4Q</v>
      </c>
      <c r="C156" s="17">
        <f>IFERROR(VLOOKUP($C$3&amp;"_"&amp;$A156,ALL_MULTIVARIATE!$A:$J,MATCH('3| Multivariate'!C$7,ALL_MULTIVARIATE!$A$1:$J$1,0),FALSE),"")</f>
        <v>-0.345202839000671</v>
      </c>
      <c r="D156" s="17">
        <f>IFERROR(VLOOKUP($C$3&amp;"_"&amp;$A156,ALL_MULTIVARIATE!$A:$J,MATCH('3| Multivariate'!D$7,ALL_MULTIVARIATE!$A$1:$J$1,0),FALSE),"")</f>
        <v>6.1718852155541598E-2</v>
      </c>
      <c r="E156" s="10">
        <f>IFERROR(VLOOKUP($C$3&amp;"_"&amp;$A156,ALL_MULTIVARIATE!$A:$J,MATCH('3| Multivariate'!E$7,ALL_MULTIVARIATE!$A$1:$J$1,0),FALSE),"")</f>
        <v>0.119165000054123</v>
      </c>
      <c r="F156" t="str">
        <f>IFERROR(VLOOKUP($C$3&amp;"_"&amp;$A156,ALL_MULTIVARIATE!$A:$J,MATCH('3| Multivariate'!F$7,ALL_MULTIVARIATE!$A$1:$J$1,0),FALSE),"")</f>
        <v>PRIC</v>
      </c>
      <c r="G156">
        <f>IFERROR(VLOOKUP($C$3&amp;"_"&amp;$A156,ALL_MULTIVARIATE!$A:$J,MATCH('3| Multivariate'!G$7,ALL_MULTIVARIATE!$A$1:$J$1,0),FALSE),"")</f>
        <v>-1</v>
      </c>
      <c r="H156">
        <f>IFERROR(VLOOKUP($C$3&amp;"_"&amp;$A156,ALL_MULTIVARIATE!$A:$J,MATCH('3| Multivariate'!H$7,ALL_MULTIVARIATE!$A$1:$J$1,0),FALSE),"")</f>
        <v>1</v>
      </c>
      <c r="I156">
        <f>IFERROR(VLOOKUP($C$3&amp;"_"&amp;$A156,ALL_MULTIVARIATE!$A:$J,MATCH('3| Multivariate'!I$7,ALL_MULTIVARIATE!$A$1:$J$1,0),FALSE),"")</f>
        <v>6</v>
      </c>
      <c r="J156">
        <f>IFERROR(VLOOKUP($C$3&amp;"_"&amp;$A156,ALL_MULTIVARIATE!$A:$J,MATCH('3| Multivariate'!J$7,ALL_MULTIVARIATE!$A$1:$J$1,0),FALSE),"")</f>
        <v>0</v>
      </c>
    </row>
    <row r="157" spans="1:10" x14ac:dyDescent="0.25">
      <c r="A157" s="20">
        <v>150</v>
      </c>
      <c r="B157" t="str">
        <f>IFERROR(VLOOKUP($C$3&amp;"_"&amp;$A157,ALL_MULTIVARIATE!$A:$J,MATCH('3| Multivariate'!B$7,ALL_MULTIVARIATE!$A$1:$J$1,0),FALSE),"")</f>
        <v>PRIC_M2Q_L3Q</v>
      </c>
      <c r="C157" s="17">
        <f>IFERROR(VLOOKUP($C$3&amp;"_"&amp;$A157,ALL_MULTIVARIATE!$A:$J,MATCH('3| Multivariate'!C$7,ALL_MULTIVARIATE!$A$1:$J$1,0),FALSE),"")</f>
        <v>-0.33862691178017101</v>
      </c>
      <c r="D157" s="17">
        <f>IFERROR(VLOOKUP($C$3&amp;"_"&amp;$A157,ALL_MULTIVARIATE!$A:$J,MATCH('3| Multivariate'!D$7,ALL_MULTIVARIATE!$A$1:$J$1,0),FALSE),"")</f>
        <v>6.7185749999513905E-2</v>
      </c>
      <c r="E157" s="10">
        <f>IFERROR(VLOOKUP($C$3&amp;"_"&amp;$A157,ALL_MULTIVARIATE!$A:$J,MATCH('3| Multivariate'!E$7,ALL_MULTIVARIATE!$A$1:$J$1,0),FALSE),"")</f>
        <v>0.11466818538177601</v>
      </c>
      <c r="F157" t="str">
        <f>IFERROR(VLOOKUP($C$3&amp;"_"&amp;$A157,ALL_MULTIVARIATE!$A:$J,MATCH('3| Multivariate'!F$7,ALL_MULTIVARIATE!$A$1:$J$1,0),FALSE),"")</f>
        <v>PRIC</v>
      </c>
      <c r="G157">
        <f>IFERROR(VLOOKUP($C$3&amp;"_"&amp;$A157,ALL_MULTIVARIATE!$A:$J,MATCH('3| Multivariate'!G$7,ALL_MULTIVARIATE!$A$1:$J$1,0),FALSE),"")</f>
        <v>-1</v>
      </c>
      <c r="H157">
        <f>IFERROR(VLOOKUP($C$3&amp;"_"&amp;$A157,ALL_MULTIVARIATE!$A:$J,MATCH('3| Multivariate'!H$7,ALL_MULTIVARIATE!$A$1:$J$1,0),FALSE),"")</f>
        <v>1</v>
      </c>
      <c r="I157">
        <f>IFERROR(VLOOKUP($C$3&amp;"_"&amp;$A157,ALL_MULTIVARIATE!$A:$J,MATCH('3| Multivariate'!I$7,ALL_MULTIVARIATE!$A$1:$J$1,0),FALSE),"")</f>
        <v>9</v>
      </c>
      <c r="J157">
        <f>IFERROR(VLOOKUP($C$3&amp;"_"&amp;$A157,ALL_MULTIVARIATE!$A:$J,MATCH('3| Multivariate'!J$7,ALL_MULTIVARIATE!$A$1:$J$1,0),FALSE),"")</f>
        <v>0</v>
      </c>
    </row>
    <row r="158" spans="1:10" x14ac:dyDescent="0.25">
      <c r="A158" s="20">
        <v>151</v>
      </c>
      <c r="B158" t="str">
        <f>IFERROR(VLOOKUP($C$3&amp;"_"&amp;$A158,ALL_MULTIVARIATE!$A:$J,MATCH('3| Multivariate'!B$7,ALL_MULTIVARIATE!$A$1:$J$1,0),FALSE),"")</f>
        <v>PRIC_M2Q_L2Q</v>
      </c>
      <c r="C158" s="17">
        <f>IFERROR(VLOOKUP($C$3&amp;"_"&amp;$A158,ALL_MULTIVARIATE!$A:$J,MATCH('3| Multivariate'!C$7,ALL_MULTIVARIATE!$A$1:$J$1,0),FALSE),"")</f>
        <v>-0.344810794689559</v>
      </c>
      <c r="D158" s="17">
        <f>IFERROR(VLOOKUP($C$3&amp;"_"&amp;$A158,ALL_MULTIVARIATE!$A:$J,MATCH('3| Multivariate'!D$7,ALL_MULTIVARIATE!$A$1:$J$1,0),FALSE),"")</f>
        <v>6.2034697197230197E-2</v>
      </c>
      <c r="E158" s="10">
        <f>IFERROR(VLOOKUP($C$3&amp;"_"&amp;$A158,ALL_MULTIVARIATE!$A:$J,MATCH('3| Multivariate'!E$7,ALL_MULTIVARIATE!$A$1:$J$1,0),FALSE),"")</f>
        <v>0.11889448413444501</v>
      </c>
      <c r="F158" t="str">
        <f>IFERROR(VLOOKUP($C$3&amp;"_"&amp;$A158,ALL_MULTIVARIATE!$A:$J,MATCH('3| Multivariate'!F$7,ALL_MULTIVARIATE!$A$1:$J$1,0),FALSE),"")</f>
        <v>PRIC</v>
      </c>
      <c r="G158">
        <f>IFERROR(VLOOKUP($C$3&amp;"_"&amp;$A158,ALL_MULTIVARIATE!$A:$J,MATCH('3| Multivariate'!G$7,ALL_MULTIVARIATE!$A$1:$J$1,0),FALSE),"")</f>
        <v>-1</v>
      </c>
      <c r="H158">
        <f>IFERROR(VLOOKUP($C$3&amp;"_"&amp;$A158,ALL_MULTIVARIATE!$A:$J,MATCH('3| Multivariate'!H$7,ALL_MULTIVARIATE!$A$1:$J$1,0),FALSE),"")</f>
        <v>1</v>
      </c>
      <c r="I158">
        <f>IFERROR(VLOOKUP($C$3&amp;"_"&amp;$A158,ALL_MULTIVARIATE!$A:$J,MATCH('3| Multivariate'!I$7,ALL_MULTIVARIATE!$A$1:$J$1,0),FALSE),"")</f>
        <v>7</v>
      </c>
      <c r="J158">
        <f>IFERROR(VLOOKUP($C$3&amp;"_"&amp;$A158,ALL_MULTIVARIATE!$A:$J,MATCH('3| Multivariate'!J$7,ALL_MULTIVARIATE!$A$1:$J$1,0),FALSE),"")</f>
        <v>0</v>
      </c>
    </row>
    <row r="159" spans="1:10" x14ac:dyDescent="0.25">
      <c r="A159" s="20">
        <v>152</v>
      </c>
      <c r="B159" t="str">
        <f>IFERROR(VLOOKUP($C$3&amp;"_"&amp;$A159,ALL_MULTIVARIATE!$A:$J,MATCH('3| Multivariate'!B$7,ALL_MULTIVARIATE!$A$1:$J$1,0),FALSE),"")</f>
        <v>PRIC_M2Q_L1Q</v>
      </c>
      <c r="C159" s="17">
        <f>IFERROR(VLOOKUP($C$3&amp;"_"&amp;$A159,ALL_MULTIVARIATE!$A:$J,MATCH('3| Multivariate'!C$7,ALL_MULTIVARIATE!$A$1:$J$1,0),FALSE),"")</f>
        <v>-0.27328197114737202</v>
      </c>
      <c r="D159" s="17">
        <f>IFERROR(VLOOKUP($C$3&amp;"_"&amp;$A159,ALL_MULTIVARIATE!$A:$J,MATCH('3| Multivariate'!D$7,ALL_MULTIVARIATE!$A$1:$J$1,0),FALSE),"")</f>
        <v>0.14395880889066701</v>
      </c>
      <c r="E159" s="10">
        <f>IFERROR(VLOOKUP($C$3&amp;"_"&amp;$A159,ALL_MULTIVARIATE!$A:$J,MATCH('3| Multivariate'!E$7,ALL_MULTIVARIATE!$A$1:$J$1,0),FALSE),"")</f>
        <v>7.4683035754193494E-2</v>
      </c>
      <c r="F159" t="str">
        <f>IFERROR(VLOOKUP($C$3&amp;"_"&amp;$A159,ALL_MULTIVARIATE!$A:$J,MATCH('3| Multivariate'!F$7,ALL_MULTIVARIATE!$A$1:$J$1,0),FALSE),"")</f>
        <v>PRIC</v>
      </c>
      <c r="G159">
        <f>IFERROR(VLOOKUP($C$3&amp;"_"&amp;$A159,ALL_MULTIVARIATE!$A:$J,MATCH('3| Multivariate'!G$7,ALL_MULTIVARIATE!$A$1:$J$1,0),FALSE),"")</f>
        <v>-1</v>
      </c>
      <c r="H159">
        <f>IFERROR(VLOOKUP($C$3&amp;"_"&amp;$A159,ALL_MULTIVARIATE!$A:$J,MATCH('3| Multivariate'!H$7,ALL_MULTIVARIATE!$A$1:$J$1,0),FALSE),"")</f>
        <v>1</v>
      </c>
      <c r="I159">
        <f>IFERROR(VLOOKUP($C$3&amp;"_"&amp;$A159,ALL_MULTIVARIATE!$A:$J,MATCH('3| Multivariate'!I$7,ALL_MULTIVARIATE!$A$1:$J$1,0),FALSE),"")</f>
        <v>17</v>
      </c>
      <c r="J159">
        <f>IFERROR(VLOOKUP($C$3&amp;"_"&amp;$A159,ALL_MULTIVARIATE!$A:$J,MATCH('3| Multivariate'!J$7,ALL_MULTIVARIATE!$A$1:$J$1,0),FALSE),"")</f>
        <v>0</v>
      </c>
    </row>
    <row r="160" spans="1:10" x14ac:dyDescent="0.25">
      <c r="A160" s="20">
        <v>153</v>
      </c>
      <c r="B160" t="str">
        <f>IFERROR(VLOOKUP($C$3&amp;"_"&amp;$A160,ALL_MULTIVARIATE!$A:$J,MATCH('3| Multivariate'!B$7,ALL_MULTIVARIATE!$A$1:$J$1,0),FALSE),"")</f>
        <v>PRIC_M1Q_L4Q</v>
      </c>
      <c r="C160" s="17">
        <f>IFERROR(VLOOKUP($C$3&amp;"_"&amp;$A160,ALL_MULTIVARIATE!$A:$J,MATCH('3| Multivariate'!C$7,ALL_MULTIVARIATE!$A$1:$J$1,0),FALSE),"")</f>
        <v>-0.368376746363476</v>
      </c>
      <c r="D160" s="17">
        <f>IFERROR(VLOOKUP($C$3&amp;"_"&amp;$A160,ALL_MULTIVARIATE!$A:$J,MATCH('3| Multivariate'!D$7,ALL_MULTIVARIATE!$A$1:$J$1,0),FALSE),"")</f>
        <v>4.5175784410635002E-2</v>
      </c>
      <c r="E160" s="10">
        <f>IFERROR(VLOOKUP($C$3&amp;"_"&amp;$A160,ALL_MULTIVARIATE!$A:$J,MATCH('3| Multivariate'!E$7,ALL_MULTIVARIATE!$A$1:$J$1,0),FALSE),"")</f>
        <v>0.13570142726134099</v>
      </c>
      <c r="F160" t="str">
        <f>IFERROR(VLOOKUP($C$3&amp;"_"&amp;$A160,ALL_MULTIVARIATE!$A:$J,MATCH('3| Multivariate'!F$7,ALL_MULTIVARIATE!$A$1:$J$1,0),FALSE),"")</f>
        <v>PRIC</v>
      </c>
      <c r="G160">
        <f>IFERROR(VLOOKUP($C$3&amp;"_"&amp;$A160,ALL_MULTIVARIATE!$A:$J,MATCH('3| Multivariate'!G$7,ALL_MULTIVARIATE!$A$1:$J$1,0),FALSE),"")</f>
        <v>-1</v>
      </c>
      <c r="H160">
        <f>IFERROR(VLOOKUP($C$3&amp;"_"&amp;$A160,ALL_MULTIVARIATE!$A:$J,MATCH('3| Multivariate'!H$7,ALL_MULTIVARIATE!$A$1:$J$1,0),FALSE),"")</f>
        <v>1</v>
      </c>
      <c r="I160">
        <f>IFERROR(VLOOKUP($C$3&amp;"_"&amp;$A160,ALL_MULTIVARIATE!$A:$J,MATCH('3| Multivariate'!I$7,ALL_MULTIVARIATE!$A$1:$J$1,0),FALSE),"")</f>
        <v>2</v>
      </c>
      <c r="J160">
        <f>IFERROR(VLOOKUP($C$3&amp;"_"&amp;$A160,ALL_MULTIVARIATE!$A:$J,MATCH('3| Multivariate'!J$7,ALL_MULTIVARIATE!$A$1:$J$1,0),FALSE),"")</f>
        <v>0</v>
      </c>
    </row>
    <row r="161" spans="1:10" x14ac:dyDescent="0.25">
      <c r="A161" s="20">
        <v>154</v>
      </c>
      <c r="B161" t="str">
        <f>IFERROR(VLOOKUP($C$3&amp;"_"&amp;$A161,ALL_MULTIVARIATE!$A:$J,MATCH('3| Multivariate'!B$7,ALL_MULTIVARIATE!$A$1:$J$1,0),FALSE),"")</f>
        <v>PRIC_M1Q_L3Q</v>
      </c>
      <c r="C161" s="17">
        <f>IFERROR(VLOOKUP($C$3&amp;"_"&amp;$A161,ALL_MULTIVARIATE!$A:$J,MATCH('3| Multivariate'!C$7,ALL_MULTIVARIATE!$A$1:$J$1,0),FALSE),"")</f>
        <v>-0.28122144007739502</v>
      </c>
      <c r="D161" s="17">
        <f>IFERROR(VLOOKUP($C$3&amp;"_"&amp;$A161,ALL_MULTIVARIATE!$A:$J,MATCH('3| Multivariate'!D$7,ALL_MULTIVARIATE!$A$1:$J$1,0),FALSE),"")</f>
        <v>0.13221275023853399</v>
      </c>
      <c r="E161" s="10">
        <f>IFERROR(VLOOKUP($C$3&amp;"_"&amp;$A161,ALL_MULTIVARIATE!$A:$J,MATCH('3| Multivariate'!E$7,ALL_MULTIVARIATE!$A$1:$J$1,0),FALSE),"")</f>
        <v>7.9085498359203907E-2</v>
      </c>
      <c r="F161" t="str">
        <f>IFERROR(VLOOKUP($C$3&amp;"_"&amp;$A161,ALL_MULTIVARIATE!$A:$J,MATCH('3| Multivariate'!F$7,ALL_MULTIVARIATE!$A$1:$J$1,0),FALSE),"")</f>
        <v>PRIC</v>
      </c>
      <c r="G161">
        <f>IFERROR(VLOOKUP($C$3&amp;"_"&amp;$A161,ALL_MULTIVARIATE!$A:$J,MATCH('3| Multivariate'!G$7,ALL_MULTIVARIATE!$A$1:$J$1,0),FALSE),"")</f>
        <v>-1</v>
      </c>
      <c r="H161">
        <f>IFERROR(VLOOKUP($C$3&amp;"_"&amp;$A161,ALL_MULTIVARIATE!$A:$J,MATCH('3| Multivariate'!H$7,ALL_MULTIVARIATE!$A$1:$J$1,0),FALSE),"")</f>
        <v>1</v>
      </c>
      <c r="I161">
        <f>IFERROR(VLOOKUP($C$3&amp;"_"&amp;$A161,ALL_MULTIVARIATE!$A:$J,MATCH('3| Multivariate'!I$7,ALL_MULTIVARIATE!$A$1:$J$1,0),FALSE),"")</f>
        <v>16</v>
      </c>
      <c r="J161">
        <f>IFERROR(VLOOKUP($C$3&amp;"_"&amp;$A161,ALL_MULTIVARIATE!$A:$J,MATCH('3| Multivariate'!J$7,ALL_MULTIVARIATE!$A$1:$J$1,0),FALSE),"")</f>
        <v>0</v>
      </c>
    </row>
    <row r="162" spans="1:10" x14ac:dyDescent="0.25">
      <c r="A162" s="20">
        <v>155</v>
      </c>
      <c r="B162" t="str">
        <f>IFERROR(VLOOKUP($C$3&amp;"_"&amp;$A162,ALL_MULTIVARIATE!$A:$J,MATCH('3| Multivariate'!B$7,ALL_MULTIVARIATE!$A$1:$J$1,0),FALSE),"")</f>
        <v>PRIC_M1Q_L2Q</v>
      </c>
      <c r="C162" s="17">
        <f>IFERROR(VLOOKUP($C$3&amp;"_"&amp;$A162,ALL_MULTIVARIATE!$A:$J,MATCH('3| Multivariate'!C$7,ALL_MULTIVARIATE!$A$1:$J$1,0),FALSE),"")</f>
        <v>-0.37947062250201302</v>
      </c>
      <c r="D162" s="17">
        <f>IFERROR(VLOOKUP($C$3&amp;"_"&amp;$A162,ALL_MULTIVARIATE!$A:$J,MATCH('3| Multivariate'!D$7,ALL_MULTIVARIATE!$A$1:$J$1,0),FALSE),"")</f>
        <v>3.8620533534358403E-2</v>
      </c>
      <c r="E162" s="10">
        <f>IFERROR(VLOOKUP($C$3&amp;"_"&amp;$A162,ALL_MULTIVARIATE!$A:$J,MATCH('3| Multivariate'!E$7,ALL_MULTIVARIATE!$A$1:$J$1,0),FALSE),"")</f>
        <v>0.143997953342065</v>
      </c>
      <c r="F162" t="str">
        <f>IFERROR(VLOOKUP($C$3&amp;"_"&amp;$A162,ALL_MULTIVARIATE!$A:$J,MATCH('3| Multivariate'!F$7,ALL_MULTIVARIATE!$A$1:$J$1,0),FALSE),"")</f>
        <v>PRIC</v>
      </c>
      <c r="G162">
        <f>IFERROR(VLOOKUP($C$3&amp;"_"&amp;$A162,ALL_MULTIVARIATE!$A:$J,MATCH('3| Multivariate'!G$7,ALL_MULTIVARIATE!$A$1:$J$1,0),FALSE),"")</f>
        <v>-1</v>
      </c>
      <c r="H162">
        <f>IFERROR(VLOOKUP($C$3&amp;"_"&amp;$A162,ALL_MULTIVARIATE!$A:$J,MATCH('3| Multivariate'!H$7,ALL_MULTIVARIATE!$A$1:$J$1,0),FALSE),"")</f>
        <v>1</v>
      </c>
      <c r="I162">
        <f>IFERROR(VLOOKUP($C$3&amp;"_"&amp;$A162,ALL_MULTIVARIATE!$A:$J,MATCH('3| Multivariate'!I$7,ALL_MULTIVARIATE!$A$1:$J$1,0),FALSE),"")</f>
        <v>1</v>
      </c>
      <c r="J162">
        <f>IFERROR(VLOOKUP($C$3&amp;"_"&amp;$A162,ALL_MULTIVARIATE!$A:$J,MATCH('3| Multivariate'!J$7,ALL_MULTIVARIATE!$A$1:$J$1,0),FALSE),"")</f>
        <v>1</v>
      </c>
    </row>
    <row r="163" spans="1:10" x14ac:dyDescent="0.25">
      <c r="A163" s="20">
        <v>156</v>
      </c>
      <c r="B163" t="str">
        <f>IFERROR(VLOOKUP($C$3&amp;"_"&amp;$A163,ALL_MULTIVARIATE!$A:$J,MATCH('3| Multivariate'!B$7,ALL_MULTIVARIATE!$A$1:$J$1,0),FALSE),"")</f>
        <v>PRIC_M1Q_L1Q</v>
      </c>
      <c r="C163" s="17">
        <f>IFERROR(VLOOKUP($C$3&amp;"_"&amp;$A163,ALL_MULTIVARIATE!$A:$J,MATCH('3| Multivariate'!C$7,ALL_MULTIVARIATE!$A$1:$J$1,0),FALSE),"")</f>
        <v>-0.15297199779234</v>
      </c>
      <c r="D163" s="17">
        <f>IFERROR(VLOOKUP($C$3&amp;"_"&amp;$A163,ALL_MULTIVARIATE!$A:$J,MATCH('3| Multivariate'!D$7,ALL_MULTIVARIATE!$A$1:$J$1,0),FALSE),"")</f>
        <v>0.41965128895374099</v>
      </c>
      <c r="E163" s="10">
        <f>IFERROR(VLOOKUP($C$3&amp;"_"&amp;$A163,ALL_MULTIVARIATE!$A:$J,MATCH('3| Multivariate'!E$7,ALL_MULTIVARIATE!$A$1:$J$1,0),FALSE),"")</f>
        <v>2.34004321085797E-2</v>
      </c>
      <c r="F163" t="str">
        <f>IFERROR(VLOOKUP($C$3&amp;"_"&amp;$A163,ALL_MULTIVARIATE!$A:$J,MATCH('3| Multivariate'!F$7,ALL_MULTIVARIATE!$A$1:$J$1,0),FALSE),"")</f>
        <v>PRIC</v>
      </c>
      <c r="G163">
        <f>IFERROR(VLOOKUP($C$3&amp;"_"&amp;$A163,ALL_MULTIVARIATE!$A:$J,MATCH('3| Multivariate'!G$7,ALL_MULTIVARIATE!$A$1:$J$1,0),FALSE),"")</f>
        <v>-1</v>
      </c>
      <c r="H163">
        <f>IFERROR(VLOOKUP($C$3&amp;"_"&amp;$A163,ALL_MULTIVARIATE!$A:$J,MATCH('3| Multivariate'!H$7,ALL_MULTIVARIATE!$A$1:$J$1,0),FALSE),"")</f>
        <v>1</v>
      </c>
      <c r="I163">
        <f>IFERROR(VLOOKUP($C$3&amp;"_"&amp;$A163,ALL_MULTIVARIATE!$A:$J,MATCH('3| Multivariate'!I$7,ALL_MULTIVARIATE!$A$1:$J$1,0),FALSE),"")</f>
        <v>21</v>
      </c>
      <c r="J163">
        <f>IFERROR(VLOOKUP($C$3&amp;"_"&amp;$A163,ALL_MULTIVARIATE!$A:$J,MATCH('3| Multivariate'!J$7,ALL_MULTIVARIATE!$A$1:$J$1,0),FALSE),"")</f>
        <v>0</v>
      </c>
    </row>
    <row r="164" spans="1:10" x14ac:dyDescent="0.25">
      <c r="A164" s="20">
        <v>157</v>
      </c>
      <c r="B164" t="str">
        <f>IFERROR(VLOOKUP($C$3&amp;"_"&amp;$A164,ALL_MULTIVARIATE!$A:$J,MATCH('3| Multivariate'!B$7,ALL_MULTIVARIATE!$A$1:$J$1,0),FALSE),"")</f>
        <v>SET_M4Q_L4Q</v>
      </c>
      <c r="C164" s="17">
        <f>IFERROR(VLOOKUP($C$3&amp;"_"&amp;$A164,ALL_MULTIVARIATE!$A:$J,MATCH('3| Multivariate'!C$7,ALL_MULTIVARIATE!$A$1:$J$1,0),FALSE),"")</f>
        <v>-5.3258870323554197E-2</v>
      </c>
      <c r="D164" s="17">
        <f>IFERROR(VLOOKUP($C$3&amp;"_"&amp;$A164,ALL_MULTIVARIATE!$A:$J,MATCH('3| Multivariate'!D$7,ALL_MULTIVARIATE!$A$1:$J$1,0),FALSE),"")</f>
        <v>0.77985046327516505</v>
      </c>
      <c r="E164" s="10">
        <f>IFERROR(VLOOKUP($C$3&amp;"_"&amp;$A164,ALL_MULTIVARIATE!$A:$J,MATCH('3| Multivariate'!E$7,ALL_MULTIVARIATE!$A$1:$J$1,0),FALSE),"")</f>
        <v>2.8365072681412998E-3</v>
      </c>
      <c r="F164" t="str">
        <f>IFERROR(VLOOKUP($C$3&amp;"_"&amp;$A164,ALL_MULTIVARIATE!$A:$J,MATCH('3| Multivariate'!F$7,ALL_MULTIVARIATE!$A$1:$J$1,0),FALSE),"")</f>
        <v>SET</v>
      </c>
      <c r="G164">
        <f>IFERROR(VLOOKUP($C$3&amp;"_"&amp;$A164,ALL_MULTIVARIATE!$A:$J,MATCH('3| Multivariate'!G$7,ALL_MULTIVARIATE!$A$1:$J$1,0),FALSE),"")</f>
        <v>-1</v>
      </c>
      <c r="H164">
        <f>IFERROR(VLOOKUP($C$3&amp;"_"&amp;$A164,ALL_MULTIVARIATE!$A:$J,MATCH('3| Multivariate'!H$7,ALL_MULTIVARIATE!$A$1:$J$1,0),FALSE),"")</f>
        <v>1</v>
      </c>
      <c r="I164">
        <f>IFERROR(VLOOKUP($C$3&amp;"_"&amp;$A164,ALL_MULTIVARIATE!$A:$J,MATCH('3| Multivariate'!I$7,ALL_MULTIVARIATE!$A$1:$J$1,0),FALSE),"")</f>
        <v>25</v>
      </c>
      <c r="J164">
        <f>IFERROR(VLOOKUP($C$3&amp;"_"&amp;$A164,ALL_MULTIVARIATE!$A:$J,MATCH('3| Multivariate'!J$7,ALL_MULTIVARIATE!$A$1:$J$1,0),FALSE),"")</f>
        <v>0</v>
      </c>
    </row>
    <row r="165" spans="1:10" x14ac:dyDescent="0.25">
      <c r="A165" s="20">
        <v>158</v>
      </c>
      <c r="B165" t="str">
        <f>IFERROR(VLOOKUP($C$3&amp;"_"&amp;$A165,ALL_MULTIVARIATE!$A:$J,MATCH('3| Multivariate'!B$7,ALL_MULTIVARIATE!$A$1:$J$1,0),FALSE),"")</f>
        <v>SET_M4Q_L3Q</v>
      </c>
      <c r="C165" s="17">
        <f>IFERROR(VLOOKUP($C$3&amp;"_"&amp;$A165,ALL_MULTIVARIATE!$A:$J,MATCH('3| Multivariate'!C$7,ALL_MULTIVARIATE!$A$1:$J$1,0),FALSE),"")</f>
        <v>-7.4535766962122801E-2</v>
      </c>
      <c r="D165" s="17">
        <f>IFERROR(VLOOKUP($C$3&amp;"_"&amp;$A165,ALL_MULTIVARIATE!$A:$J,MATCH('3| Multivariate'!D$7,ALL_MULTIVARIATE!$A$1:$J$1,0),FALSE),"")</f>
        <v>0.69546659941628697</v>
      </c>
      <c r="E165" s="10">
        <f>IFERROR(VLOOKUP($C$3&amp;"_"&amp;$A165,ALL_MULTIVARIATE!$A:$J,MATCH('3| Multivariate'!E$7,ALL_MULTIVARIATE!$A$1:$J$1,0),FALSE),"")</f>
        <v>5.5555805566320999E-3</v>
      </c>
      <c r="F165" t="str">
        <f>IFERROR(VLOOKUP($C$3&amp;"_"&amp;$A165,ALL_MULTIVARIATE!$A:$J,MATCH('3| Multivariate'!F$7,ALL_MULTIVARIATE!$A$1:$J$1,0),FALSE),"")</f>
        <v>SET</v>
      </c>
      <c r="G165">
        <f>IFERROR(VLOOKUP($C$3&amp;"_"&amp;$A165,ALL_MULTIVARIATE!$A:$J,MATCH('3| Multivariate'!G$7,ALL_MULTIVARIATE!$A$1:$J$1,0),FALSE),"")</f>
        <v>-1</v>
      </c>
      <c r="H165">
        <f>IFERROR(VLOOKUP($C$3&amp;"_"&amp;$A165,ALL_MULTIVARIATE!$A:$J,MATCH('3| Multivariate'!H$7,ALL_MULTIVARIATE!$A$1:$J$1,0),FALSE),"")</f>
        <v>1</v>
      </c>
      <c r="I165">
        <f>IFERROR(VLOOKUP($C$3&amp;"_"&amp;$A165,ALL_MULTIVARIATE!$A:$J,MATCH('3| Multivariate'!I$7,ALL_MULTIVARIATE!$A$1:$J$1,0),FALSE),"")</f>
        <v>24</v>
      </c>
      <c r="J165">
        <f>IFERROR(VLOOKUP($C$3&amp;"_"&amp;$A165,ALL_MULTIVARIATE!$A:$J,MATCH('3| Multivariate'!J$7,ALL_MULTIVARIATE!$A$1:$J$1,0),FALSE),"")</f>
        <v>0</v>
      </c>
    </row>
    <row r="166" spans="1:10" x14ac:dyDescent="0.25">
      <c r="A166" s="20">
        <v>159</v>
      </c>
      <c r="B166" t="str">
        <f>IFERROR(VLOOKUP($C$3&amp;"_"&amp;$A166,ALL_MULTIVARIATE!$A:$J,MATCH('3| Multivariate'!B$7,ALL_MULTIVARIATE!$A$1:$J$1,0),FALSE),"")</f>
        <v>SET_M4Q_L2Q</v>
      </c>
      <c r="C166" s="17">
        <f>IFERROR(VLOOKUP($C$3&amp;"_"&amp;$A166,ALL_MULTIVARIATE!$A:$J,MATCH('3| Multivariate'!C$7,ALL_MULTIVARIATE!$A$1:$J$1,0),FALSE),"")</f>
        <v>-0.13155827108403401</v>
      </c>
      <c r="D166" s="17">
        <f>IFERROR(VLOOKUP($C$3&amp;"_"&amp;$A166,ALL_MULTIVARIATE!$A:$J,MATCH('3| Multivariate'!D$7,ALL_MULTIVARIATE!$A$1:$J$1,0),FALSE),"")</f>
        <v>0.488323858975933</v>
      </c>
      <c r="E166" s="10">
        <f>IFERROR(VLOOKUP($C$3&amp;"_"&amp;$A166,ALL_MULTIVARIATE!$A:$J,MATCH('3| Multivariate'!E$7,ALL_MULTIVARIATE!$A$1:$J$1,0),FALSE),"")</f>
        <v>1.73075786906201E-2</v>
      </c>
      <c r="F166" t="str">
        <f>IFERROR(VLOOKUP($C$3&amp;"_"&amp;$A166,ALL_MULTIVARIATE!$A:$J,MATCH('3| Multivariate'!F$7,ALL_MULTIVARIATE!$A$1:$J$1,0),FALSE),"")</f>
        <v>SET</v>
      </c>
      <c r="G166">
        <f>IFERROR(VLOOKUP($C$3&amp;"_"&amp;$A166,ALL_MULTIVARIATE!$A:$J,MATCH('3| Multivariate'!G$7,ALL_MULTIVARIATE!$A$1:$J$1,0),FALSE),"")</f>
        <v>-1</v>
      </c>
      <c r="H166">
        <f>IFERROR(VLOOKUP($C$3&amp;"_"&amp;$A166,ALL_MULTIVARIATE!$A:$J,MATCH('3| Multivariate'!H$7,ALL_MULTIVARIATE!$A$1:$J$1,0),FALSE),"")</f>
        <v>1</v>
      </c>
      <c r="I166">
        <f>IFERROR(VLOOKUP($C$3&amp;"_"&amp;$A166,ALL_MULTIVARIATE!$A:$J,MATCH('3| Multivariate'!I$7,ALL_MULTIVARIATE!$A$1:$J$1,0),FALSE),"")</f>
        <v>19</v>
      </c>
      <c r="J166">
        <f>IFERROR(VLOOKUP($C$3&amp;"_"&amp;$A166,ALL_MULTIVARIATE!$A:$J,MATCH('3| Multivariate'!J$7,ALL_MULTIVARIATE!$A$1:$J$1,0),FALSE),"")</f>
        <v>0</v>
      </c>
    </row>
    <row r="167" spans="1:10" x14ac:dyDescent="0.25">
      <c r="A167" s="20">
        <v>160</v>
      </c>
      <c r="B167" t="str">
        <f>IFERROR(VLOOKUP($C$3&amp;"_"&amp;$A167,ALL_MULTIVARIATE!$A:$J,MATCH('3| Multivariate'!B$7,ALL_MULTIVARIATE!$A$1:$J$1,0),FALSE),"")</f>
        <v>SET_M4Q_L1Q</v>
      </c>
      <c r="C167" s="17">
        <f>IFERROR(VLOOKUP($C$3&amp;"_"&amp;$A167,ALL_MULTIVARIATE!$A:$J,MATCH('3| Multivariate'!C$7,ALL_MULTIVARIATE!$A$1:$J$1,0),FALSE),"")</f>
        <v>-0.17969613393411099</v>
      </c>
      <c r="D167" s="17">
        <f>IFERROR(VLOOKUP($C$3&amp;"_"&amp;$A167,ALL_MULTIVARIATE!$A:$J,MATCH('3| Multivariate'!D$7,ALL_MULTIVARIATE!$A$1:$J$1,0),FALSE),"")</f>
        <v>0.34202094163401803</v>
      </c>
      <c r="E167" s="10">
        <f>IFERROR(VLOOKUP($C$3&amp;"_"&amp;$A167,ALL_MULTIVARIATE!$A:$J,MATCH('3| Multivariate'!E$7,ALL_MULTIVARIATE!$A$1:$J$1,0),FALSE),"")</f>
        <v>3.2290700550866198E-2</v>
      </c>
      <c r="F167" t="str">
        <f>IFERROR(VLOOKUP($C$3&amp;"_"&amp;$A167,ALL_MULTIVARIATE!$A:$J,MATCH('3| Multivariate'!F$7,ALL_MULTIVARIATE!$A$1:$J$1,0),FALSE),"")</f>
        <v>SET</v>
      </c>
      <c r="G167">
        <f>IFERROR(VLOOKUP($C$3&amp;"_"&amp;$A167,ALL_MULTIVARIATE!$A:$J,MATCH('3| Multivariate'!G$7,ALL_MULTIVARIATE!$A$1:$J$1,0),FALSE),"")</f>
        <v>-1</v>
      </c>
      <c r="H167">
        <f>IFERROR(VLOOKUP($C$3&amp;"_"&amp;$A167,ALL_MULTIVARIATE!$A:$J,MATCH('3| Multivariate'!H$7,ALL_MULTIVARIATE!$A$1:$J$1,0),FALSE),"")</f>
        <v>1</v>
      </c>
      <c r="I167">
        <f>IFERROR(VLOOKUP($C$3&amp;"_"&amp;$A167,ALL_MULTIVARIATE!$A:$J,MATCH('3| Multivariate'!I$7,ALL_MULTIVARIATE!$A$1:$J$1,0),FALSE),"")</f>
        <v>15</v>
      </c>
      <c r="J167">
        <f>IFERROR(VLOOKUP($C$3&amp;"_"&amp;$A167,ALL_MULTIVARIATE!$A:$J,MATCH('3| Multivariate'!J$7,ALL_MULTIVARIATE!$A$1:$J$1,0),FALSE),"")</f>
        <v>0</v>
      </c>
    </row>
    <row r="168" spans="1:10" x14ac:dyDescent="0.25">
      <c r="A168" s="20">
        <v>161</v>
      </c>
      <c r="B168" t="str">
        <f>IFERROR(VLOOKUP($C$3&amp;"_"&amp;$A168,ALL_MULTIVARIATE!$A:$J,MATCH('3| Multivariate'!B$7,ALL_MULTIVARIATE!$A$1:$J$1,0),FALSE),"")</f>
        <v>SET_M3Q_L4Q</v>
      </c>
      <c r="C168" s="17">
        <f>IFERROR(VLOOKUP($C$3&amp;"_"&amp;$A168,ALL_MULTIVARIATE!$A:$J,MATCH('3| Multivariate'!C$7,ALL_MULTIVARIATE!$A$1:$J$1,0),FALSE),"")</f>
        <v>-2.56382986933043E-2</v>
      </c>
      <c r="D168" s="17">
        <f>IFERROR(VLOOKUP($C$3&amp;"_"&amp;$A168,ALL_MULTIVARIATE!$A:$J,MATCH('3| Multivariate'!D$7,ALL_MULTIVARIATE!$A$1:$J$1,0),FALSE),"")</f>
        <v>0.89302172364987298</v>
      </c>
      <c r="E168" s="10">
        <f>IFERROR(VLOOKUP($C$3&amp;"_"&amp;$A168,ALL_MULTIVARIATE!$A:$J,MATCH('3| Multivariate'!E$7,ALL_MULTIVARIATE!$A$1:$J$1,0),FALSE),"")</f>
        <v>6.5732235988720002E-4</v>
      </c>
      <c r="F168" t="str">
        <f>IFERROR(VLOOKUP($C$3&amp;"_"&amp;$A168,ALL_MULTIVARIATE!$A:$J,MATCH('3| Multivariate'!F$7,ALL_MULTIVARIATE!$A$1:$J$1,0),FALSE),"")</f>
        <v>SET</v>
      </c>
      <c r="G168">
        <f>IFERROR(VLOOKUP($C$3&amp;"_"&amp;$A168,ALL_MULTIVARIATE!$A:$J,MATCH('3| Multivariate'!G$7,ALL_MULTIVARIATE!$A$1:$J$1,0),FALSE),"")</f>
        <v>-1</v>
      </c>
      <c r="H168">
        <f>IFERROR(VLOOKUP($C$3&amp;"_"&amp;$A168,ALL_MULTIVARIATE!$A:$J,MATCH('3| Multivariate'!H$7,ALL_MULTIVARIATE!$A$1:$J$1,0),FALSE),"")</f>
        <v>1</v>
      </c>
      <c r="I168">
        <f>IFERROR(VLOOKUP($C$3&amp;"_"&amp;$A168,ALL_MULTIVARIATE!$A:$J,MATCH('3| Multivariate'!I$7,ALL_MULTIVARIATE!$A$1:$J$1,0),FALSE),"")</f>
        <v>28</v>
      </c>
      <c r="J168">
        <f>IFERROR(VLOOKUP($C$3&amp;"_"&amp;$A168,ALL_MULTIVARIATE!$A:$J,MATCH('3| Multivariate'!J$7,ALL_MULTIVARIATE!$A$1:$J$1,0),FALSE),"")</f>
        <v>0</v>
      </c>
    </row>
    <row r="169" spans="1:10" x14ac:dyDescent="0.25">
      <c r="A169" s="20">
        <v>162</v>
      </c>
      <c r="B169" t="str">
        <f>IFERROR(VLOOKUP($C$3&amp;"_"&amp;$A169,ALL_MULTIVARIATE!$A:$J,MATCH('3| Multivariate'!B$7,ALL_MULTIVARIATE!$A$1:$J$1,0),FALSE),"")</f>
        <v>SET_M3Q_L3Q</v>
      </c>
      <c r="C169" s="17">
        <f>IFERROR(VLOOKUP($C$3&amp;"_"&amp;$A169,ALL_MULTIVARIATE!$A:$J,MATCH('3| Multivariate'!C$7,ALL_MULTIVARIATE!$A$1:$J$1,0),FALSE),"")</f>
        <v>-9.3075153507335195E-2</v>
      </c>
      <c r="D169" s="17">
        <f>IFERROR(VLOOKUP($C$3&amp;"_"&amp;$A169,ALL_MULTIVARIATE!$A:$J,MATCH('3| Multivariate'!D$7,ALL_MULTIVARIATE!$A$1:$J$1,0),FALSE),"")</f>
        <v>0.62470300643185095</v>
      </c>
      <c r="E169" s="10">
        <f>IFERROR(VLOOKUP($C$3&amp;"_"&amp;$A169,ALL_MULTIVARIATE!$A:$J,MATCH('3| Multivariate'!E$7,ALL_MULTIVARIATE!$A$1:$J$1,0),FALSE),"")</f>
        <v>8.6629842004143E-3</v>
      </c>
      <c r="F169" t="str">
        <f>IFERROR(VLOOKUP($C$3&amp;"_"&amp;$A169,ALL_MULTIVARIATE!$A:$J,MATCH('3| Multivariate'!F$7,ALL_MULTIVARIATE!$A$1:$J$1,0),FALSE),"")</f>
        <v>SET</v>
      </c>
      <c r="G169">
        <f>IFERROR(VLOOKUP($C$3&amp;"_"&amp;$A169,ALL_MULTIVARIATE!$A:$J,MATCH('3| Multivariate'!G$7,ALL_MULTIVARIATE!$A$1:$J$1,0),FALSE),"")</f>
        <v>-1</v>
      </c>
      <c r="H169">
        <f>IFERROR(VLOOKUP($C$3&amp;"_"&amp;$A169,ALL_MULTIVARIATE!$A:$J,MATCH('3| Multivariate'!H$7,ALL_MULTIVARIATE!$A$1:$J$1,0),FALSE),"")</f>
        <v>1</v>
      </c>
      <c r="I169">
        <f>IFERROR(VLOOKUP($C$3&amp;"_"&amp;$A169,ALL_MULTIVARIATE!$A:$J,MATCH('3| Multivariate'!I$7,ALL_MULTIVARIATE!$A$1:$J$1,0),FALSE),"")</f>
        <v>23</v>
      </c>
      <c r="J169">
        <f>IFERROR(VLOOKUP($C$3&amp;"_"&amp;$A169,ALL_MULTIVARIATE!$A:$J,MATCH('3| Multivariate'!J$7,ALL_MULTIVARIATE!$A$1:$J$1,0),FALSE),"")</f>
        <v>0</v>
      </c>
    </row>
    <row r="170" spans="1:10" x14ac:dyDescent="0.25">
      <c r="A170" s="20">
        <v>163</v>
      </c>
      <c r="B170" t="str">
        <f>IFERROR(VLOOKUP($C$3&amp;"_"&amp;$A170,ALL_MULTIVARIATE!$A:$J,MATCH('3| Multivariate'!B$7,ALL_MULTIVARIATE!$A$1:$J$1,0),FALSE),"")</f>
        <v>SET_M3Q_L2Q</v>
      </c>
      <c r="C170" s="17">
        <f>IFERROR(VLOOKUP($C$3&amp;"_"&amp;$A170,ALL_MULTIVARIATE!$A:$J,MATCH('3| Multivariate'!C$7,ALL_MULTIVARIATE!$A$1:$J$1,0),FALSE),"")</f>
        <v>-0.153999659606882</v>
      </c>
      <c r="D170" s="17">
        <f>IFERROR(VLOOKUP($C$3&amp;"_"&amp;$A170,ALL_MULTIVARIATE!$A:$J,MATCH('3| Multivariate'!D$7,ALL_MULTIVARIATE!$A$1:$J$1,0),FALSE),"")</f>
        <v>0.41649703448293601</v>
      </c>
      <c r="E170" s="10">
        <f>IFERROR(VLOOKUP($C$3&amp;"_"&amp;$A170,ALL_MULTIVARIATE!$A:$J,MATCH('3| Multivariate'!E$7,ALL_MULTIVARIATE!$A$1:$J$1,0),FALSE),"")</f>
        <v>2.3715895159035799E-2</v>
      </c>
      <c r="F170" t="str">
        <f>IFERROR(VLOOKUP($C$3&amp;"_"&amp;$A170,ALL_MULTIVARIATE!$A:$J,MATCH('3| Multivariate'!F$7,ALL_MULTIVARIATE!$A$1:$J$1,0),FALSE),"")</f>
        <v>SET</v>
      </c>
      <c r="G170">
        <f>IFERROR(VLOOKUP($C$3&amp;"_"&amp;$A170,ALL_MULTIVARIATE!$A:$J,MATCH('3| Multivariate'!G$7,ALL_MULTIVARIATE!$A$1:$J$1,0),FALSE),"")</f>
        <v>-1</v>
      </c>
      <c r="H170">
        <f>IFERROR(VLOOKUP($C$3&amp;"_"&amp;$A170,ALL_MULTIVARIATE!$A:$J,MATCH('3| Multivariate'!H$7,ALL_MULTIVARIATE!$A$1:$J$1,0),FALSE),"")</f>
        <v>1</v>
      </c>
      <c r="I170">
        <f>IFERROR(VLOOKUP($C$3&amp;"_"&amp;$A170,ALL_MULTIVARIATE!$A:$J,MATCH('3| Multivariate'!I$7,ALL_MULTIVARIATE!$A$1:$J$1,0),FALSE),"")</f>
        <v>18</v>
      </c>
      <c r="J170">
        <f>IFERROR(VLOOKUP($C$3&amp;"_"&amp;$A170,ALL_MULTIVARIATE!$A:$J,MATCH('3| Multivariate'!J$7,ALL_MULTIVARIATE!$A$1:$J$1,0),FALSE),"")</f>
        <v>0</v>
      </c>
    </row>
    <row r="171" spans="1:10" x14ac:dyDescent="0.25">
      <c r="A171" s="20">
        <v>164</v>
      </c>
      <c r="B171" t="str">
        <f>IFERROR(VLOOKUP($C$3&amp;"_"&amp;$A171,ALL_MULTIVARIATE!$A:$J,MATCH('3| Multivariate'!B$7,ALL_MULTIVARIATE!$A$1:$J$1,0),FALSE),"")</f>
        <v>SET_M3Q_L1Q</v>
      </c>
      <c r="C171" s="17">
        <f>IFERROR(VLOOKUP($C$3&amp;"_"&amp;$A171,ALL_MULTIVARIATE!$A:$J,MATCH('3| Multivariate'!C$7,ALL_MULTIVARIATE!$A$1:$J$1,0),FALSE),"")</f>
        <v>-0.210685293558519</v>
      </c>
      <c r="D171" s="17">
        <f>IFERROR(VLOOKUP($C$3&amp;"_"&amp;$A171,ALL_MULTIVARIATE!$A:$J,MATCH('3| Multivariate'!D$7,ALL_MULTIVARIATE!$A$1:$J$1,0),FALSE),"")</f>
        <v>0.26376431780093201</v>
      </c>
      <c r="E171" s="10">
        <f>IFERROR(VLOOKUP($C$3&amp;"_"&amp;$A171,ALL_MULTIVARIATE!$A:$J,MATCH('3| Multivariate'!E$7,ALL_MULTIVARIATE!$A$1:$J$1,0),FALSE),"")</f>
        <v>4.4388292921839399E-2</v>
      </c>
      <c r="F171" t="str">
        <f>IFERROR(VLOOKUP($C$3&amp;"_"&amp;$A171,ALL_MULTIVARIATE!$A:$J,MATCH('3| Multivariate'!F$7,ALL_MULTIVARIATE!$A$1:$J$1,0),FALSE),"")</f>
        <v>SET</v>
      </c>
      <c r="G171">
        <f>IFERROR(VLOOKUP($C$3&amp;"_"&amp;$A171,ALL_MULTIVARIATE!$A:$J,MATCH('3| Multivariate'!G$7,ALL_MULTIVARIATE!$A$1:$J$1,0),FALSE),"")</f>
        <v>-1</v>
      </c>
      <c r="H171">
        <f>IFERROR(VLOOKUP($C$3&amp;"_"&amp;$A171,ALL_MULTIVARIATE!$A:$J,MATCH('3| Multivariate'!H$7,ALL_MULTIVARIATE!$A$1:$J$1,0),FALSE),"")</f>
        <v>1</v>
      </c>
      <c r="I171">
        <f>IFERROR(VLOOKUP($C$3&amp;"_"&amp;$A171,ALL_MULTIVARIATE!$A:$J,MATCH('3| Multivariate'!I$7,ALL_MULTIVARIATE!$A$1:$J$1,0),FALSE),"")</f>
        <v>6</v>
      </c>
      <c r="J171">
        <f>IFERROR(VLOOKUP($C$3&amp;"_"&amp;$A171,ALL_MULTIVARIATE!$A:$J,MATCH('3| Multivariate'!J$7,ALL_MULTIVARIATE!$A$1:$J$1,0),FALSE),"")</f>
        <v>0</v>
      </c>
    </row>
    <row r="172" spans="1:10" x14ac:dyDescent="0.25">
      <c r="A172" s="20">
        <v>165</v>
      </c>
      <c r="B172" t="str">
        <f>IFERROR(VLOOKUP($C$3&amp;"_"&amp;$A172,ALL_MULTIVARIATE!$A:$J,MATCH('3| Multivariate'!B$7,ALL_MULTIVARIATE!$A$1:$J$1,0),FALSE),"")</f>
        <v>SET_M2Q_L4Q</v>
      </c>
      <c r="C172" s="17">
        <f>IFERROR(VLOOKUP($C$3&amp;"_"&amp;$A172,ALL_MULTIVARIATE!$A:$J,MATCH('3| Multivariate'!C$7,ALL_MULTIVARIATE!$A$1:$J$1,0),FALSE),"")</f>
        <v>-3.6504956759944397E-2</v>
      </c>
      <c r="D172" s="17">
        <f>IFERROR(VLOOKUP($C$3&amp;"_"&amp;$A172,ALL_MULTIVARIATE!$A:$J,MATCH('3| Multivariate'!D$7,ALL_MULTIVARIATE!$A$1:$J$1,0),FALSE),"")</f>
        <v>0.84812335324522903</v>
      </c>
      <c r="E172" s="10">
        <f>IFERROR(VLOOKUP($C$3&amp;"_"&amp;$A172,ALL_MULTIVARIATE!$A:$J,MATCH('3| Multivariate'!E$7,ALL_MULTIVARIATE!$A$1:$J$1,0),FALSE),"")</f>
        <v>1.3326118680453E-3</v>
      </c>
      <c r="F172" t="str">
        <f>IFERROR(VLOOKUP($C$3&amp;"_"&amp;$A172,ALL_MULTIVARIATE!$A:$J,MATCH('3| Multivariate'!F$7,ALL_MULTIVARIATE!$A$1:$J$1,0),FALSE),"")</f>
        <v>SET</v>
      </c>
      <c r="G172">
        <f>IFERROR(VLOOKUP($C$3&amp;"_"&amp;$A172,ALL_MULTIVARIATE!$A:$J,MATCH('3| Multivariate'!G$7,ALL_MULTIVARIATE!$A$1:$J$1,0),FALSE),"")</f>
        <v>-1</v>
      </c>
      <c r="H172">
        <f>IFERROR(VLOOKUP($C$3&amp;"_"&amp;$A172,ALL_MULTIVARIATE!$A:$J,MATCH('3| Multivariate'!H$7,ALL_MULTIVARIATE!$A$1:$J$1,0),FALSE),"")</f>
        <v>1</v>
      </c>
      <c r="I172">
        <f>IFERROR(VLOOKUP($C$3&amp;"_"&amp;$A172,ALL_MULTIVARIATE!$A:$J,MATCH('3| Multivariate'!I$7,ALL_MULTIVARIATE!$A$1:$J$1,0),FALSE),"")</f>
        <v>27</v>
      </c>
      <c r="J172">
        <f>IFERROR(VLOOKUP($C$3&amp;"_"&amp;$A172,ALL_MULTIVARIATE!$A:$J,MATCH('3| Multivariate'!J$7,ALL_MULTIVARIATE!$A$1:$J$1,0),FALSE),"")</f>
        <v>0</v>
      </c>
    </row>
    <row r="173" spans="1:10" x14ac:dyDescent="0.25">
      <c r="A173" s="20">
        <v>166</v>
      </c>
      <c r="B173" t="str">
        <f>IFERROR(VLOOKUP($C$3&amp;"_"&amp;$A173,ALL_MULTIVARIATE!$A:$J,MATCH('3| Multivariate'!B$7,ALL_MULTIVARIATE!$A$1:$J$1,0),FALSE),"")</f>
        <v>SET_M2Q_L3Q</v>
      </c>
      <c r="C173" s="17">
        <f>IFERROR(VLOOKUP($C$3&amp;"_"&amp;$A173,ALL_MULTIVARIATE!$A:$J,MATCH('3| Multivariate'!C$7,ALL_MULTIVARIATE!$A$1:$J$1,0),FALSE),"")</f>
        <v>-0.117021753047003</v>
      </c>
      <c r="D173" s="17">
        <f>IFERROR(VLOOKUP($C$3&amp;"_"&amp;$A173,ALL_MULTIVARIATE!$A:$J,MATCH('3| Multivariate'!D$7,ALL_MULTIVARIATE!$A$1:$J$1,0),FALSE),"")</f>
        <v>0.53799935752165295</v>
      </c>
      <c r="E173" s="10">
        <f>IFERROR(VLOOKUP($C$3&amp;"_"&amp;$A173,ALL_MULTIVARIATE!$A:$J,MATCH('3| Multivariate'!E$7,ALL_MULTIVARIATE!$A$1:$J$1,0),FALSE),"")</f>
        <v>1.36940906861938E-2</v>
      </c>
      <c r="F173" t="str">
        <f>IFERROR(VLOOKUP($C$3&amp;"_"&amp;$A173,ALL_MULTIVARIATE!$A:$J,MATCH('3| Multivariate'!F$7,ALL_MULTIVARIATE!$A$1:$J$1,0),FALSE),"")</f>
        <v>SET</v>
      </c>
      <c r="G173">
        <f>IFERROR(VLOOKUP($C$3&amp;"_"&amp;$A173,ALL_MULTIVARIATE!$A:$J,MATCH('3| Multivariate'!G$7,ALL_MULTIVARIATE!$A$1:$J$1,0),FALSE),"")</f>
        <v>-1</v>
      </c>
      <c r="H173">
        <f>IFERROR(VLOOKUP($C$3&amp;"_"&amp;$A173,ALL_MULTIVARIATE!$A:$J,MATCH('3| Multivariate'!H$7,ALL_MULTIVARIATE!$A$1:$J$1,0),FALSE),"")</f>
        <v>1</v>
      </c>
      <c r="I173">
        <f>IFERROR(VLOOKUP($C$3&amp;"_"&amp;$A173,ALL_MULTIVARIATE!$A:$J,MATCH('3| Multivariate'!I$7,ALL_MULTIVARIATE!$A$1:$J$1,0),FALSE),"")</f>
        <v>20</v>
      </c>
      <c r="J173">
        <f>IFERROR(VLOOKUP($C$3&amp;"_"&amp;$A173,ALL_MULTIVARIATE!$A:$J,MATCH('3| Multivariate'!J$7,ALL_MULTIVARIATE!$A$1:$J$1,0),FALSE),"")</f>
        <v>0</v>
      </c>
    </row>
    <row r="174" spans="1:10" x14ac:dyDescent="0.25">
      <c r="A174" s="20">
        <v>167</v>
      </c>
      <c r="B174" t="str">
        <f>IFERROR(VLOOKUP($C$3&amp;"_"&amp;$A174,ALL_MULTIVARIATE!$A:$J,MATCH('3| Multivariate'!B$7,ALL_MULTIVARIATE!$A$1:$J$1,0),FALSE),"")</f>
        <v>SET_M2Q_L2Q</v>
      </c>
      <c r="C174" s="17">
        <f>IFERROR(VLOOKUP($C$3&amp;"_"&amp;$A174,ALL_MULTIVARIATE!$A:$J,MATCH('3| Multivariate'!C$7,ALL_MULTIVARIATE!$A$1:$J$1,0),FALSE),"")</f>
        <v>-0.19778228829979899</v>
      </c>
      <c r="D174" s="17">
        <f>IFERROR(VLOOKUP($C$3&amp;"_"&amp;$A174,ALL_MULTIVARIATE!$A:$J,MATCH('3| Multivariate'!D$7,ALL_MULTIVARIATE!$A$1:$J$1,0),FALSE),"")</f>
        <v>0.294794814356309</v>
      </c>
      <c r="E174" s="10">
        <f>IFERROR(VLOOKUP($C$3&amp;"_"&amp;$A174,ALL_MULTIVARIATE!$A:$J,MATCH('3| Multivariate'!E$7,ALL_MULTIVARIATE!$A$1:$J$1,0),FALSE),"")</f>
        <v>3.9117833565105203E-2</v>
      </c>
      <c r="F174" t="str">
        <f>IFERROR(VLOOKUP($C$3&amp;"_"&amp;$A174,ALL_MULTIVARIATE!$A:$J,MATCH('3| Multivariate'!F$7,ALL_MULTIVARIATE!$A$1:$J$1,0),FALSE),"")</f>
        <v>SET</v>
      </c>
      <c r="G174">
        <f>IFERROR(VLOOKUP($C$3&amp;"_"&amp;$A174,ALL_MULTIVARIATE!$A:$J,MATCH('3| Multivariate'!G$7,ALL_MULTIVARIATE!$A$1:$J$1,0),FALSE),"")</f>
        <v>-1</v>
      </c>
      <c r="H174">
        <f>IFERROR(VLOOKUP($C$3&amp;"_"&amp;$A174,ALL_MULTIVARIATE!$A:$J,MATCH('3| Multivariate'!H$7,ALL_MULTIVARIATE!$A$1:$J$1,0),FALSE),"")</f>
        <v>1</v>
      </c>
      <c r="I174">
        <f>IFERROR(VLOOKUP($C$3&amp;"_"&amp;$A174,ALL_MULTIVARIATE!$A:$J,MATCH('3| Multivariate'!I$7,ALL_MULTIVARIATE!$A$1:$J$1,0),FALSE),"")</f>
        <v>11</v>
      </c>
      <c r="J174">
        <f>IFERROR(VLOOKUP($C$3&amp;"_"&amp;$A174,ALL_MULTIVARIATE!$A:$J,MATCH('3| Multivariate'!J$7,ALL_MULTIVARIATE!$A$1:$J$1,0),FALSE),"")</f>
        <v>0</v>
      </c>
    </row>
    <row r="175" spans="1:10" x14ac:dyDescent="0.25">
      <c r="A175" s="20">
        <v>168</v>
      </c>
      <c r="B175" t="str">
        <f>IFERROR(VLOOKUP($C$3&amp;"_"&amp;$A175,ALL_MULTIVARIATE!$A:$J,MATCH('3| Multivariate'!B$7,ALL_MULTIVARIATE!$A$1:$J$1,0),FALSE),"")</f>
        <v>SET_M2Q_L1Q</v>
      </c>
      <c r="C175" s="17">
        <f>IFERROR(VLOOKUP($C$3&amp;"_"&amp;$A175,ALL_MULTIVARIATE!$A:$J,MATCH('3| Multivariate'!C$7,ALL_MULTIVARIATE!$A$1:$J$1,0),FALSE),"")</f>
        <v>-0.20524497194434299</v>
      </c>
      <c r="D175" s="17">
        <f>IFERROR(VLOOKUP($C$3&amp;"_"&amp;$A175,ALL_MULTIVARIATE!$A:$J,MATCH('3| Multivariate'!D$7,ALL_MULTIVARIATE!$A$1:$J$1,0),FALSE),"")</f>
        <v>0.27657732806902802</v>
      </c>
      <c r="E175" s="10">
        <f>IFERROR(VLOOKUP($C$3&amp;"_"&amp;$A175,ALL_MULTIVARIATE!$A:$J,MATCH('3| Multivariate'!E$7,ALL_MULTIVARIATE!$A$1:$J$1,0),FALSE),"")</f>
        <v>4.21254985084345E-2</v>
      </c>
      <c r="F175" t="str">
        <f>IFERROR(VLOOKUP($C$3&amp;"_"&amp;$A175,ALL_MULTIVARIATE!$A:$J,MATCH('3| Multivariate'!F$7,ALL_MULTIVARIATE!$A$1:$J$1,0),FALSE),"")</f>
        <v>SET</v>
      </c>
      <c r="G175">
        <f>IFERROR(VLOOKUP($C$3&amp;"_"&amp;$A175,ALL_MULTIVARIATE!$A:$J,MATCH('3| Multivariate'!G$7,ALL_MULTIVARIATE!$A$1:$J$1,0),FALSE),"")</f>
        <v>-1</v>
      </c>
      <c r="H175">
        <f>IFERROR(VLOOKUP($C$3&amp;"_"&amp;$A175,ALL_MULTIVARIATE!$A:$J,MATCH('3| Multivariate'!H$7,ALL_MULTIVARIATE!$A$1:$J$1,0),FALSE),"")</f>
        <v>1</v>
      </c>
      <c r="I175">
        <f>IFERROR(VLOOKUP($C$3&amp;"_"&amp;$A175,ALL_MULTIVARIATE!$A:$J,MATCH('3| Multivariate'!I$7,ALL_MULTIVARIATE!$A$1:$J$1,0),FALSE),"")</f>
        <v>7</v>
      </c>
      <c r="J175">
        <f>IFERROR(VLOOKUP($C$3&amp;"_"&amp;$A175,ALL_MULTIVARIATE!$A:$J,MATCH('3| Multivariate'!J$7,ALL_MULTIVARIATE!$A$1:$J$1,0),FALSE),"")</f>
        <v>0</v>
      </c>
    </row>
    <row r="176" spans="1:10" x14ac:dyDescent="0.25">
      <c r="A176" s="20">
        <v>169</v>
      </c>
      <c r="B176" t="str">
        <f>IFERROR(VLOOKUP($C$3&amp;"_"&amp;$A176,ALL_MULTIVARIATE!$A:$J,MATCH('3| Multivariate'!B$7,ALL_MULTIVARIATE!$A$1:$J$1,0),FALSE),"")</f>
        <v>SET_M1Q_L4Q</v>
      </c>
      <c r="C176" s="17">
        <f>IFERROR(VLOOKUP($C$3&amp;"_"&amp;$A176,ALL_MULTIVARIATE!$A:$J,MATCH('3| Multivariate'!C$7,ALL_MULTIVARIATE!$A$1:$J$1,0),FALSE),"")</f>
        <v>-4.0620186880307399E-2</v>
      </c>
      <c r="D176" s="17">
        <f>IFERROR(VLOOKUP($C$3&amp;"_"&amp;$A176,ALL_MULTIVARIATE!$A:$J,MATCH('3| Multivariate'!D$7,ALL_MULTIVARIATE!$A$1:$J$1,0),FALSE),"")</f>
        <v>0.83123346793034403</v>
      </c>
      <c r="E176" s="10">
        <f>IFERROR(VLOOKUP($C$3&amp;"_"&amp;$A176,ALL_MULTIVARIATE!$A:$J,MATCH('3| Multivariate'!E$7,ALL_MULTIVARIATE!$A$1:$J$1,0),FALSE),"")</f>
        <v>1.6499995821913E-3</v>
      </c>
      <c r="F176" t="str">
        <f>IFERROR(VLOOKUP($C$3&amp;"_"&amp;$A176,ALL_MULTIVARIATE!$A:$J,MATCH('3| Multivariate'!F$7,ALL_MULTIVARIATE!$A$1:$J$1,0),FALSE),"")</f>
        <v>SET</v>
      </c>
      <c r="G176">
        <f>IFERROR(VLOOKUP($C$3&amp;"_"&amp;$A176,ALL_MULTIVARIATE!$A:$J,MATCH('3| Multivariate'!G$7,ALL_MULTIVARIATE!$A$1:$J$1,0),FALSE),"")</f>
        <v>-1</v>
      </c>
      <c r="H176">
        <f>IFERROR(VLOOKUP($C$3&amp;"_"&amp;$A176,ALL_MULTIVARIATE!$A:$J,MATCH('3| Multivariate'!H$7,ALL_MULTIVARIATE!$A$1:$J$1,0),FALSE),"")</f>
        <v>1</v>
      </c>
      <c r="I176">
        <f>IFERROR(VLOOKUP($C$3&amp;"_"&amp;$A176,ALL_MULTIVARIATE!$A:$J,MATCH('3| Multivariate'!I$7,ALL_MULTIVARIATE!$A$1:$J$1,0),FALSE),"")</f>
        <v>26</v>
      </c>
      <c r="J176">
        <f>IFERROR(VLOOKUP($C$3&amp;"_"&amp;$A176,ALL_MULTIVARIATE!$A:$J,MATCH('3| Multivariate'!J$7,ALL_MULTIVARIATE!$A$1:$J$1,0),FALSE),"")</f>
        <v>0</v>
      </c>
    </row>
    <row r="177" spans="1:10" x14ac:dyDescent="0.25">
      <c r="A177" s="20">
        <v>170</v>
      </c>
      <c r="B177" t="str">
        <f>IFERROR(VLOOKUP($C$3&amp;"_"&amp;$A177,ALL_MULTIVARIATE!$A:$J,MATCH('3| Multivariate'!B$7,ALL_MULTIVARIATE!$A$1:$J$1,0),FALSE),"")</f>
        <v>SET_M1Q_L3Q</v>
      </c>
      <c r="C177" s="17">
        <f>IFERROR(VLOOKUP($C$3&amp;"_"&amp;$A177,ALL_MULTIVARIATE!$A:$J,MATCH('3| Multivariate'!C$7,ALL_MULTIVARIATE!$A$1:$J$1,0),FALSE),"")</f>
        <v>-0.182648948843734</v>
      </c>
      <c r="D177" s="17">
        <f>IFERROR(VLOOKUP($C$3&amp;"_"&amp;$A177,ALL_MULTIVARIATE!$A:$J,MATCH('3| Multivariate'!D$7,ALL_MULTIVARIATE!$A$1:$J$1,0),FALSE),"")</f>
        <v>0.33401426418729901</v>
      </c>
      <c r="E177" s="10">
        <f>IFERROR(VLOOKUP($C$3&amp;"_"&amp;$A177,ALL_MULTIVARIATE!$A:$J,MATCH('3| Multivariate'!E$7,ALL_MULTIVARIATE!$A$1:$J$1,0),FALSE),"")</f>
        <v>3.3360638513721098E-2</v>
      </c>
      <c r="F177" t="str">
        <f>IFERROR(VLOOKUP($C$3&amp;"_"&amp;$A177,ALL_MULTIVARIATE!$A:$J,MATCH('3| Multivariate'!F$7,ALL_MULTIVARIATE!$A$1:$J$1,0),FALSE),"")</f>
        <v>SET</v>
      </c>
      <c r="G177">
        <f>IFERROR(VLOOKUP($C$3&amp;"_"&amp;$A177,ALL_MULTIVARIATE!$A:$J,MATCH('3| Multivariate'!G$7,ALL_MULTIVARIATE!$A$1:$J$1,0),FALSE),"")</f>
        <v>-1</v>
      </c>
      <c r="H177">
        <f>IFERROR(VLOOKUP($C$3&amp;"_"&amp;$A177,ALL_MULTIVARIATE!$A:$J,MATCH('3| Multivariate'!H$7,ALL_MULTIVARIATE!$A$1:$J$1,0),FALSE),"")</f>
        <v>1</v>
      </c>
      <c r="I177">
        <f>IFERROR(VLOOKUP($C$3&amp;"_"&amp;$A177,ALL_MULTIVARIATE!$A:$J,MATCH('3| Multivariate'!I$7,ALL_MULTIVARIATE!$A$1:$J$1,0),FALSE),"")</f>
        <v>14</v>
      </c>
      <c r="J177">
        <f>IFERROR(VLOOKUP($C$3&amp;"_"&amp;$A177,ALL_MULTIVARIATE!$A:$J,MATCH('3| Multivariate'!J$7,ALL_MULTIVARIATE!$A$1:$J$1,0),FALSE),"")</f>
        <v>0</v>
      </c>
    </row>
    <row r="178" spans="1:10" x14ac:dyDescent="0.25">
      <c r="A178" s="20">
        <v>171</v>
      </c>
      <c r="B178" t="str">
        <f>IFERROR(VLOOKUP($C$3&amp;"_"&amp;$A178,ALL_MULTIVARIATE!$A:$J,MATCH('3| Multivariate'!B$7,ALL_MULTIVARIATE!$A$1:$J$1,0),FALSE),"")</f>
        <v>SET_M1Q_L2Q</v>
      </c>
      <c r="C178" s="17">
        <f>IFERROR(VLOOKUP($C$3&amp;"_"&amp;$A178,ALL_MULTIVARIATE!$A:$J,MATCH('3| Multivariate'!C$7,ALL_MULTIVARIATE!$A$1:$J$1,0),FALSE),"")</f>
        <v>-0.19523110110303701</v>
      </c>
      <c r="D178" s="17">
        <f>IFERROR(VLOOKUP($C$3&amp;"_"&amp;$A178,ALL_MULTIVARIATE!$A:$J,MATCH('3| Multivariate'!D$7,ALL_MULTIVARIATE!$A$1:$J$1,0),FALSE),"")</f>
        <v>0.30119290847401398</v>
      </c>
      <c r="E178" s="10">
        <f>IFERROR(VLOOKUP($C$3&amp;"_"&amp;$A178,ALL_MULTIVARIATE!$A:$J,MATCH('3| Multivariate'!E$7,ALL_MULTIVARIATE!$A$1:$J$1,0),FALSE),"")</f>
        <v>3.8115182837904597E-2</v>
      </c>
      <c r="F178" t="str">
        <f>IFERROR(VLOOKUP($C$3&amp;"_"&amp;$A178,ALL_MULTIVARIATE!$A:$J,MATCH('3| Multivariate'!F$7,ALL_MULTIVARIATE!$A$1:$J$1,0),FALSE),"")</f>
        <v>SET</v>
      </c>
      <c r="G178">
        <f>IFERROR(VLOOKUP($C$3&amp;"_"&amp;$A178,ALL_MULTIVARIATE!$A:$J,MATCH('3| Multivariate'!G$7,ALL_MULTIVARIATE!$A$1:$J$1,0),FALSE),"")</f>
        <v>-1</v>
      </c>
      <c r="H178">
        <f>IFERROR(VLOOKUP($C$3&amp;"_"&amp;$A178,ALL_MULTIVARIATE!$A:$J,MATCH('3| Multivariate'!H$7,ALL_MULTIVARIATE!$A$1:$J$1,0),FALSE),"")</f>
        <v>1</v>
      </c>
      <c r="I178">
        <f>IFERROR(VLOOKUP($C$3&amp;"_"&amp;$A178,ALL_MULTIVARIATE!$A:$J,MATCH('3| Multivariate'!I$7,ALL_MULTIVARIATE!$A$1:$J$1,0),FALSE),"")</f>
        <v>12</v>
      </c>
      <c r="J178">
        <f>IFERROR(VLOOKUP($C$3&amp;"_"&amp;$A178,ALL_MULTIVARIATE!$A:$J,MATCH('3| Multivariate'!J$7,ALL_MULTIVARIATE!$A$1:$J$1,0),FALSE),"")</f>
        <v>0</v>
      </c>
    </row>
    <row r="179" spans="1:10" x14ac:dyDescent="0.25">
      <c r="A179" s="20">
        <v>172</v>
      </c>
      <c r="B179" t="str">
        <f>IFERROR(VLOOKUP($C$3&amp;"_"&amp;$A179,ALL_MULTIVARIATE!$A:$J,MATCH('3| Multivariate'!B$7,ALL_MULTIVARIATE!$A$1:$J$1,0),FALSE),"")</f>
        <v>SET_M1Q_L1Q</v>
      </c>
      <c r="C179" s="17">
        <f>IFERROR(VLOOKUP($C$3&amp;"_"&amp;$A179,ALL_MULTIVARIATE!$A:$J,MATCH('3| Multivariate'!C$7,ALL_MULTIVARIATE!$A$1:$J$1,0),FALSE),"")</f>
        <v>-0.19817572169435499</v>
      </c>
      <c r="D179" s="17">
        <f>IFERROR(VLOOKUP($C$3&amp;"_"&amp;$A179,ALL_MULTIVARIATE!$A:$J,MATCH('3| Multivariate'!D$7,ALL_MULTIVARIATE!$A$1:$J$1,0),FALSE),"")</f>
        <v>0.29381584800701399</v>
      </c>
      <c r="E179" s="10">
        <f>IFERROR(VLOOKUP($C$3&amp;"_"&amp;$A179,ALL_MULTIVARIATE!$A:$J,MATCH('3| Multivariate'!E$7,ALL_MULTIVARIATE!$A$1:$J$1,0),FALSE),"")</f>
        <v>3.9273616669078401E-2</v>
      </c>
      <c r="F179" t="str">
        <f>IFERROR(VLOOKUP($C$3&amp;"_"&amp;$A179,ALL_MULTIVARIATE!$A:$J,MATCH('3| Multivariate'!F$7,ALL_MULTIVARIATE!$A$1:$J$1,0),FALSE),"")</f>
        <v>SET</v>
      </c>
      <c r="G179">
        <f>IFERROR(VLOOKUP($C$3&amp;"_"&amp;$A179,ALL_MULTIVARIATE!$A:$J,MATCH('3| Multivariate'!G$7,ALL_MULTIVARIATE!$A$1:$J$1,0),FALSE),"")</f>
        <v>-1</v>
      </c>
      <c r="H179">
        <f>IFERROR(VLOOKUP($C$3&amp;"_"&amp;$A179,ALL_MULTIVARIATE!$A:$J,MATCH('3| Multivariate'!H$7,ALL_MULTIVARIATE!$A$1:$J$1,0),FALSE),"")</f>
        <v>1</v>
      </c>
      <c r="I179">
        <f>IFERROR(VLOOKUP($C$3&amp;"_"&amp;$A179,ALL_MULTIVARIATE!$A:$J,MATCH('3| Multivariate'!I$7,ALL_MULTIVARIATE!$A$1:$J$1,0),FALSE),"")</f>
        <v>10</v>
      </c>
      <c r="J179">
        <f>IFERROR(VLOOKUP($C$3&amp;"_"&amp;$A179,ALL_MULTIVARIATE!$A:$J,MATCH('3| Multivariate'!J$7,ALL_MULTIVARIATE!$A$1:$J$1,0),FALSE),"")</f>
        <v>0</v>
      </c>
    </row>
    <row r="180" spans="1:10" x14ac:dyDescent="0.25">
      <c r="A180" s="20">
        <v>173</v>
      </c>
      <c r="B180" t="str">
        <f>IFERROR(VLOOKUP($C$3&amp;"_"&amp;$A180,ALL_MULTIVARIATE!$A:$J,MATCH('3| Multivariate'!B$7,ALL_MULTIVARIATE!$A$1:$J$1,0),FALSE),"")</f>
        <v>IMP_M4Q_L4Q</v>
      </c>
      <c r="C180" s="17">
        <f>IFERROR(VLOOKUP($C$3&amp;"_"&amp;$A180,ALL_MULTIVARIATE!$A:$J,MATCH('3| Multivariate'!C$7,ALL_MULTIVARIATE!$A$1:$J$1,0),FALSE),"")</f>
        <v>-0.15693870437684801</v>
      </c>
      <c r="D180" s="17">
        <f>IFERROR(VLOOKUP($C$3&amp;"_"&amp;$A180,ALL_MULTIVARIATE!$A:$J,MATCH('3| Multivariate'!D$7,ALL_MULTIVARIATE!$A$1:$J$1,0),FALSE),"")</f>
        <v>0.40754942380756698</v>
      </c>
      <c r="E180" s="10">
        <f>IFERROR(VLOOKUP($C$3&amp;"_"&amp;$A180,ALL_MULTIVARIATE!$A:$J,MATCH('3| Multivariate'!E$7,ALL_MULTIVARIATE!$A$1:$J$1,0),FALSE),"")</f>
        <v>2.46297569314839E-2</v>
      </c>
      <c r="F180" t="str">
        <f>IFERROR(VLOOKUP($C$3&amp;"_"&amp;$A180,ALL_MULTIVARIATE!$A:$J,MATCH('3| Multivariate'!F$7,ALL_MULTIVARIATE!$A$1:$J$1,0),FALSE),"")</f>
        <v>IMP</v>
      </c>
      <c r="G180">
        <f>IFERROR(VLOOKUP($C$3&amp;"_"&amp;$A180,ALL_MULTIVARIATE!$A:$J,MATCH('3| Multivariate'!G$7,ALL_MULTIVARIATE!$A$1:$J$1,0),FALSE),"")</f>
        <v>-1</v>
      </c>
      <c r="H180">
        <f>IFERROR(VLOOKUP($C$3&amp;"_"&amp;$A180,ALL_MULTIVARIATE!$A:$J,MATCH('3| Multivariate'!H$7,ALL_MULTIVARIATE!$A$1:$J$1,0),FALSE),"")</f>
        <v>1</v>
      </c>
      <c r="I180">
        <f>IFERROR(VLOOKUP($C$3&amp;"_"&amp;$A180,ALL_MULTIVARIATE!$A:$J,MATCH('3| Multivariate'!I$7,ALL_MULTIVARIATE!$A$1:$J$1,0),FALSE),"")</f>
        <v>23</v>
      </c>
      <c r="J180">
        <f>IFERROR(VLOOKUP($C$3&amp;"_"&amp;$A180,ALL_MULTIVARIATE!$A:$J,MATCH('3| Multivariate'!J$7,ALL_MULTIVARIATE!$A$1:$J$1,0),FALSE),"")</f>
        <v>0</v>
      </c>
    </row>
    <row r="181" spans="1:10" x14ac:dyDescent="0.25">
      <c r="A181" s="20">
        <v>174</v>
      </c>
      <c r="B181" t="str">
        <f>IFERROR(VLOOKUP($C$3&amp;"_"&amp;$A181,ALL_MULTIVARIATE!$A:$J,MATCH('3| Multivariate'!B$7,ALL_MULTIVARIATE!$A$1:$J$1,0),FALSE),"")</f>
        <v>IMP_M4Q_L3Q</v>
      </c>
      <c r="C181" s="17">
        <f>IFERROR(VLOOKUP($C$3&amp;"_"&amp;$A181,ALL_MULTIVARIATE!$A:$J,MATCH('3| Multivariate'!C$7,ALL_MULTIVARIATE!$A$1:$J$1,0),FALSE),"")</f>
        <v>-0.16691542551317501</v>
      </c>
      <c r="D181" s="17">
        <f>IFERROR(VLOOKUP($C$3&amp;"_"&amp;$A181,ALL_MULTIVARIATE!$A:$J,MATCH('3| Multivariate'!D$7,ALL_MULTIVARIATE!$A$1:$J$1,0),FALSE),"")</f>
        <v>0.377996396366095</v>
      </c>
      <c r="E181" s="10">
        <f>IFERROR(VLOOKUP($C$3&amp;"_"&amp;$A181,ALL_MULTIVARIATE!$A:$J,MATCH('3| Multivariate'!E$7,ALL_MULTIVARIATE!$A$1:$J$1,0),FALSE),"")</f>
        <v>2.78607592742443E-2</v>
      </c>
      <c r="F181" t="str">
        <f>IFERROR(VLOOKUP($C$3&amp;"_"&amp;$A181,ALL_MULTIVARIATE!$A:$J,MATCH('3| Multivariate'!F$7,ALL_MULTIVARIATE!$A$1:$J$1,0),FALSE),"")</f>
        <v>IMP</v>
      </c>
      <c r="G181">
        <f>IFERROR(VLOOKUP($C$3&amp;"_"&amp;$A181,ALL_MULTIVARIATE!$A:$J,MATCH('3| Multivariate'!G$7,ALL_MULTIVARIATE!$A$1:$J$1,0),FALSE),"")</f>
        <v>-1</v>
      </c>
      <c r="H181">
        <f>IFERROR(VLOOKUP($C$3&amp;"_"&amp;$A181,ALL_MULTIVARIATE!$A:$J,MATCH('3| Multivariate'!H$7,ALL_MULTIVARIATE!$A$1:$J$1,0),FALSE),"")</f>
        <v>1</v>
      </c>
      <c r="I181">
        <f>IFERROR(VLOOKUP($C$3&amp;"_"&amp;$A181,ALL_MULTIVARIATE!$A:$J,MATCH('3| Multivariate'!I$7,ALL_MULTIVARIATE!$A$1:$J$1,0),FALSE),"")</f>
        <v>21</v>
      </c>
      <c r="J181">
        <f>IFERROR(VLOOKUP($C$3&amp;"_"&amp;$A181,ALL_MULTIVARIATE!$A:$J,MATCH('3| Multivariate'!J$7,ALL_MULTIVARIATE!$A$1:$J$1,0),FALSE),"")</f>
        <v>0</v>
      </c>
    </row>
    <row r="182" spans="1:10" x14ac:dyDescent="0.25">
      <c r="A182" s="20">
        <v>175</v>
      </c>
      <c r="B182" t="str">
        <f>IFERROR(VLOOKUP($C$3&amp;"_"&amp;$A182,ALL_MULTIVARIATE!$A:$J,MATCH('3| Multivariate'!B$7,ALL_MULTIVARIATE!$A$1:$J$1,0),FALSE),"")</f>
        <v>IMP_M4Q_L2Q</v>
      </c>
      <c r="C182" s="17">
        <f>IFERROR(VLOOKUP($C$3&amp;"_"&amp;$A182,ALL_MULTIVARIATE!$A:$J,MATCH('3| Multivariate'!C$7,ALL_MULTIVARIATE!$A$1:$J$1,0),FALSE),"")</f>
        <v>-0.242166676236829</v>
      </c>
      <c r="D182" s="17">
        <f>IFERROR(VLOOKUP($C$3&amp;"_"&amp;$A182,ALL_MULTIVARIATE!$A:$J,MATCH('3| Multivariate'!D$7,ALL_MULTIVARIATE!$A$1:$J$1,0),FALSE),"")</f>
        <v>0.197282426558123</v>
      </c>
      <c r="E182" s="10">
        <f>IFERROR(VLOOKUP($C$3&amp;"_"&amp;$A182,ALL_MULTIVARIATE!$A:$J,MATCH('3| Multivariate'!E$7,ALL_MULTIVARIATE!$A$1:$J$1,0),FALSE),"")</f>
        <v>5.8644699079593299E-2</v>
      </c>
      <c r="F182" t="str">
        <f>IFERROR(VLOOKUP($C$3&amp;"_"&amp;$A182,ALL_MULTIVARIATE!$A:$J,MATCH('3| Multivariate'!F$7,ALL_MULTIVARIATE!$A$1:$J$1,0),FALSE),"")</f>
        <v>IMP</v>
      </c>
      <c r="G182">
        <f>IFERROR(VLOOKUP($C$3&amp;"_"&amp;$A182,ALL_MULTIVARIATE!$A:$J,MATCH('3| Multivariate'!G$7,ALL_MULTIVARIATE!$A$1:$J$1,0),FALSE),"")</f>
        <v>-1</v>
      </c>
      <c r="H182">
        <f>IFERROR(VLOOKUP($C$3&amp;"_"&amp;$A182,ALL_MULTIVARIATE!$A:$J,MATCH('3| Multivariate'!H$7,ALL_MULTIVARIATE!$A$1:$J$1,0),FALSE),"")</f>
        <v>1</v>
      </c>
      <c r="I182">
        <f>IFERROR(VLOOKUP($C$3&amp;"_"&amp;$A182,ALL_MULTIVARIATE!$A:$J,MATCH('3| Multivariate'!I$7,ALL_MULTIVARIATE!$A$1:$J$1,0),FALSE),"")</f>
        <v>17</v>
      </c>
      <c r="J182">
        <f>IFERROR(VLOOKUP($C$3&amp;"_"&amp;$A182,ALL_MULTIVARIATE!$A:$J,MATCH('3| Multivariate'!J$7,ALL_MULTIVARIATE!$A$1:$J$1,0),FALSE),"")</f>
        <v>0</v>
      </c>
    </row>
    <row r="183" spans="1:10" x14ac:dyDescent="0.25">
      <c r="A183" s="20">
        <v>176</v>
      </c>
      <c r="B183" t="str">
        <f>IFERROR(VLOOKUP($C$3&amp;"_"&amp;$A183,ALL_MULTIVARIATE!$A:$J,MATCH('3| Multivariate'!B$7,ALL_MULTIVARIATE!$A$1:$J$1,0),FALSE),"")</f>
        <v>IMP_M4Q_L1Q</v>
      </c>
      <c r="C183" s="17">
        <f>IFERROR(VLOOKUP($C$3&amp;"_"&amp;$A183,ALL_MULTIVARIATE!$A:$J,MATCH('3| Multivariate'!C$7,ALL_MULTIVARIATE!$A$1:$J$1,0),FALSE),"")</f>
        <v>-0.31548642811863697</v>
      </c>
      <c r="D183" s="17">
        <f>IFERROR(VLOOKUP($C$3&amp;"_"&amp;$A183,ALL_MULTIVARIATE!$A:$J,MATCH('3| Multivariate'!D$7,ALL_MULTIVARIATE!$A$1:$J$1,0),FALSE),"")</f>
        <v>8.9461197131110101E-2</v>
      </c>
      <c r="E183" s="10">
        <f>IFERROR(VLOOKUP($C$3&amp;"_"&amp;$A183,ALL_MULTIVARIATE!$A:$J,MATCH('3| Multivariate'!E$7,ALL_MULTIVARIATE!$A$1:$J$1,0),FALSE),"")</f>
        <v>9.9531686327056307E-2</v>
      </c>
      <c r="F183" t="str">
        <f>IFERROR(VLOOKUP($C$3&amp;"_"&amp;$A183,ALL_MULTIVARIATE!$A:$J,MATCH('3| Multivariate'!F$7,ALL_MULTIVARIATE!$A$1:$J$1,0),FALSE),"")</f>
        <v>IMP</v>
      </c>
      <c r="G183">
        <f>IFERROR(VLOOKUP($C$3&amp;"_"&amp;$A183,ALL_MULTIVARIATE!$A:$J,MATCH('3| Multivariate'!G$7,ALL_MULTIVARIATE!$A$1:$J$1,0),FALSE),"")</f>
        <v>-1</v>
      </c>
      <c r="H183">
        <f>IFERROR(VLOOKUP($C$3&amp;"_"&amp;$A183,ALL_MULTIVARIATE!$A:$J,MATCH('3| Multivariate'!H$7,ALL_MULTIVARIATE!$A$1:$J$1,0),FALSE),"")</f>
        <v>1</v>
      </c>
      <c r="I183">
        <f>IFERROR(VLOOKUP($C$3&amp;"_"&amp;$A183,ALL_MULTIVARIATE!$A:$J,MATCH('3| Multivariate'!I$7,ALL_MULTIVARIATE!$A$1:$J$1,0),FALSE),"")</f>
        <v>10</v>
      </c>
      <c r="J183">
        <f>IFERROR(VLOOKUP($C$3&amp;"_"&amp;$A183,ALL_MULTIVARIATE!$A:$J,MATCH('3| Multivariate'!J$7,ALL_MULTIVARIATE!$A$1:$J$1,0),FALSE),"")</f>
        <v>0</v>
      </c>
    </row>
    <row r="184" spans="1:10" x14ac:dyDescent="0.25">
      <c r="A184" s="20">
        <v>177</v>
      </c>
      <c r="B184" t="str">
        <f>IFERROR(VLOOKUP($C$3&amp;"_"&amp;$A184,ALL_MULTIVARIATE!$A:$J,MATCH('3| Multivariate'!B$7,ALL_MULTIVARIATE!$A$1:$J$1,0),FALSE),"")</f>
        <v>IMP_M3Q_L4Q</v>
      </c>
      <c r="C184" s="17">
        <f>IFERROR(VLOOKUP($C$3&amp;"_"&amp;$A184,ALL_MULTIVARIATE!$A:$J,MATCH('3| Multivariate'!C$7,ALL_MULTIVARIATE!$A$1:$J$1,0),FALSE),"")</f>
        <v>-0.14161570749597999</v>
      </c>
      <c r="D184" s="17">
        <f>IFERROR(VLOOKUP($C$3&amp;"_"&amp;$A184,ALL_MULTIVARIATE!$A:$J,MATCH('3| Multivariate'!D$7,ALL_MULTIVARIATE!$A$1:$J$1,0),FALSE),"")</f>
        <v>0.45537960368693498</v>
      </c>
      <c r="E184" s="10">
        <f>IFERROR(VLOOKUP($C$3&amp;"_"&amp;$A184,ALL_MULTIVARIATE!$A:$J,MATCH('3| Multivariate'!E$7,ALL_MULTIVARIATE!$A$1:$J$1,0),FALSE),"")</f>
        <v>2.00550086095873E-2</v>
      </c>
      <c r="F184" t="str">
        <f>IFERROR(VLOOKUP($C$3&amp;"_"&amp;$A184,ALL_MULTIVARIATE!$A:$J,MATCH('3| Multivariate'!F$7,ALL_MULTIVARIATE!$A$1:$J$1,0),FALSE),"")</f>
        <v>IMP</v>
      </c>
      <c r="G184">
        <f>IFERROR(VLOOKUP($C$3&amp;"_"&amp;$A184,ALL_MULTIVARIATE!$A:$J,MATCH('3| Multivariate'!G$7,ALL_MULTIVARIATE!$A$1:$J$1,0),FALSE),"")</f>
        <v>-1</v>
      </c>
      <c r="H184">
        <f>IFERROR(VLOOKUP($C$3&amp;"_"&amp;$A184,ALL_MULTIVARIATE!$A:$J,MATCH('3| Multivariate'!H$7,ALL_MULTIVARIATE!$A$1:$J$1,0),FALSE),"")</f>
        <v>1</v>
      </c>
      <c r="I184">
        <f>IFERROR(VLOOKUP($C$3&amp;"_"&amp;$A184,ALL_MULTIVARIATE!$A:$J,MATCH('3| Multivariate'!I$7,ALL_MULTIVARIATE!$A$1:$J$1,0),FALSE),"")</f>
        <v>25</v>
      </c>
      <c r="J184">
        <f>IFERROR(VLOOKUP($C$3&amp;"_"&amp;$A184,ALL_MULTIVARIATE!$A:$J,MATCH('3| Multivariate'!J$7,ALL_MULTIVARIATE!$A$1:$J$1,0),FALSE),"")</f>
        <v>0</v>
      </c>
    </row>
    <row r="185" spans="1:10" x14ac:dyDescent="0.25">
      <c r="A185" s="20">
        <v>178</v>
      </c>
      <c r="B185" t="str">
        <f>IFERROR(VLOOKUP($C$3&amp;"_"&amp;$A185,ALL_MULTIVARIATE!$A:$J,MATCH('3| Multivariate'!B$7,ALL_MULTIVARIATE!$A$1:$J$1,0),FALSE),"")</f>
        <v>IMP_M3Q_L3Q</v>
      </c>
      <c r="C185" s="17">
        <f>IFERROR(VLOOKUP($C$3&amp;"_"&amp;$A185,ALL_MULTIVARIATE!$A:$J,MATCH('3| Multivariate'!C$7,ALL_MULTIVARIATE!$A$1:$J$1,0),FALSE),"")</f>
        <v>-0.16754719328738099</v>
      </c>
      <c r="D185" s="17">
        <f>IFERROR(VLOOKUP($C$3&amp;"_"&amp;$A185,ALL_MULTIVARIATE!$A:$J,MATCH('3| Multivariate'!D$7,ALL_MULTIVARIATE!$A$1:$J$1,0),FALSE),"")</f>
        <v>0.37616805702891298</v>
      </c>
      <c r="E185" s="10">
        <f>IFERROR(VLOOKUP($C$3&amp;"_"&amp;$A185,ALL_MULTIVARIATE!$A:$J,MATCH('3| Multivariate'!E$7,ALL_MULTIVARIATE!$A$1:$J$1,0),FALSE),"")</f>
        <v>2.8072061978479401E-2</v>
      </c>
      <c r="F185" t="str">
        <f>IFERROR(VLOOKUP($C$3&amp;"_"&amp;$A185,ALL_MULTIVARIATE!$A:$J,MATCH('3| Multivariate'!F$7,ALL_MULTIVARIATE!$A$1:$J$1,0),FALSE),"")</f>
        <v>IMP</v>
      </c>
      <c r="G185">
        <f>IFERROR(VLOOKUP($C$3&amp;"_"&amp;$A185,ALL_MULTIVARIATE!$A:$J,MATCH('3| Multivariate'!G$7,ALL_MULTIVARIATE!$A$1:$J$1,0),FALSE),"")</f>
        <v>-1</v>
      </c>
      <c r="H185">
        <f>IFERROR(VLOOKUP($C$3&amp;"_"&amp;$A185,ALL_MULTIVARIATE!$A:$J,MATCH('3| Multivariate'!H$7,ALL_MULTIVARIATE!$A$1:$J$1,0),FALSE),"")</f>
        <v>1</v>
      </c>
      <c r="I185">
        <f>IFERROR(VLOOKUP($C$3&amp;"_"&amp;$A185,ALL_MULTIVARIATE!$A:$J,MATCH('3| Multivariate'!I$7,ALL_MULTIVARIATE!$A$1:$J$1,0),FALSE),"")</f>
        <v>20</v>
      </c>
      <c r="J185">
        <f>IFERROR(VLOOKUP($C$3&amp;"_"&amp;$A185,ALL_MULTIVARIATE!$A:$J,MATCH('3| Multivariate'!J$7,ALL_MULTIVARIATE!$A$1:$J$1,0),FALSE),"")</f>
        <v>0</v>
      </c>
    </row>
    <row r="186" spans="1:10" x14ac:dyDescent="0.25">
      <c r="A186" s="20">
        <v>179</v>
      </c>
      <c r="B186" t="str">
        <f>IFERROR(VLOOKUP($C$3&amp;"_"&amp;$A186,ALL_MULTIVARIATE!$A:$J,MATCH('3| Multivariate'!B$7,ALL_MULTIVARIATE!$A$1:$J$1,0),FALSE),"")</f>
        <v>IMP_M3Q_L2Q</v>
      </c>
      <c r="C186" s="17">
        <f>IFERROR(VLOOKUP($C$3&amp;"_"&amp;$A186,ALL_MULTIVARIATE!$A:$J,MATCH('3| Multivariate'!C$7,ALL_MULTIVARIATE!$A$1:$J$1,0),FALSE),"")</f>
        <v>-0.27114424256484199</v>
      </c>
      <c r="D186" s="17">
        <f>IFERROR(VLOOKUP($C$3&amp;"_"&amp;$A186,ALL_MULTIVARIATE!$A:$J,MATCH('3| Multivariate'!D$7,ALL_MULTIVARIATE!$A$1:$J$1,0),FALSE),"")</f>
        <v>0.14724679682637101</v>
      </c>
      <c r="E186" s="10">
        <f>IFERROR(VLOOKUP($C$3&amp;"_"&amp;$A186,ALL_MULTIVARIATE!$A:$J,MATCH('3| Multivariate'!E$7,ALL_MULTIVARIATE!$A$1:$J$1,0),FALSE),"")</f>
        <v>7.3519200276062402E-2</v>
      </c>
      <c r="F186" t="str">
        <f>IFERROR(VLOOKUP($C$3&amp;"_"&amp;$A186,ALL_MULTIVARIATE!$A:$J,MATCH('3| Multivariate'!F$7,ALL_MULTIVARIATE!$A$1:$J$1,0),FALSE),"")</f>
        <v>IMP</v>
      </c>
      <c r="G186">
        <f>IFERROR(VLOOKUP($C$3&amp;"_"&amp;$A186,ALL_MULTIVARIATE!$A:$J,MATCH('3| Multivariate'!G$7,ALL_MULTIVARIATE!$A$1:$J$1,0),FALSE),"")</f>
        <v>-1</v>
      </c>
      <c r="H186">
        <f>IFERROR(VLOOKUP($C$3&amp;"_"&amp;$A186,ALL_MULTIVARIATE!$A:$J,MATCH('3| Multivariate'!H$7,ALL_MULTIVARIATE!$A$1:$J$1,0),FALSE),"")</f>
        <v>1</v>
      </c>
      <c r="I186">
        <f>IFERROR(VLOOKUP($C$3&amp;"_"&amp;$A186,ALL_MULTIVARIATE!$A:$J,MATCH('3| Multivariate'!I$7,ALL_MULTIVARIATE!$A$1:$J$1,0),FALSE),"")</f>
        <v>15</v>
      </c>
      <c r="J186">
        <f>IFERROR(VLOOKUP($C$3&amp;"_"&amp;$A186,ALL_MULTIVARIATE!$A:$J,MATCH('3| Multivariate'!J$7,ALL_MULTIVARIATE!$A$1:$J$1,0),FALSE),"")</f>
        <v>0</v>
      </c>
    </row>
    <row r="187" spans="1:10" x14ac:dyDescent="0.25">
      <c r="A187" s="20">
        <v>180</v>
      </c>
      <c r="B187" t="str">
        <f>IFERROR(VLOOKUP($C$3&amp;"_"&amp;$A187,ALL_MULTIVARIATE!$A:$J,MATCH('3| Multivariate'!B$7,ALL_MULTIVARIATE!$A$1:$J$1,0),FALSE),"")</f>
        <v>IMP_M3Q_L1Q</v>
      </c>
      <c r="C187" s="17">
        <f>IFERROR(VLOOKUP($C$3&amp;"_"&amp;$A187,ALL_MULTIVARIATE!$A:$J,MATCH('3| Multivariate'!C$7,ALL_MULTIVARIATE!$A$1:$J$1,0),FALSE),"")</f>
        <v>-0.34827673685973498</v>
      </c>
      <c r="D187" s="17">
        <f>IFERROR(VLOOKUP($C$3&amp;"_"&amp;$A187,ALL_MULTIVARIATE!$A:$J,MATCH('3| Multivariate'!D$7,ALL_MULTIVARIATE!$A$1:$J$1,0),FALSE),"")</f>
        <v>5.9285797275272799E-2</v>
      </c>
      <c r="E187" s="10">
        <f>IFERROR(VLOOKUP($C$3&amp;"_"&amp;$A187,ALL_MULTIVARIATE!$A:$J,MATCH('3| Multivariate'!E$7,ALL_MULTIVARIATE!$A$1:$J$1,0),FALSE),"")</f>
        <v>0.121296685437665</v>
      </c>
      <c r="F187" t="str">
        <f>IFERROR(VLOOKUP($C$3&amp;"_"&amp;$A187,ALL_MULTIVARIATE!$A:$J,MATCH('3| Multivariate'!F$7,ALL_MULTIVARIATE!$A$1:$J$1,0),FALSE),"")</f>
        <v>IMP</v>
      </c>
      <c r="G187">
        <f>IFERROR(VLOOKUP($C$3&amp;"_"&amp;$A187,ALL_MULTIVARIATE!$A:$J,MATCH('3| Multivariate'!G$7,ALL_MULTIVARIATE!$A$1:$J$1,0),FALSE),"")</f>
        <v>-1</v>
      </c>
      <c r="H187">
        <f>IFERROR(VLOOKUP($C$3&amp;"_"&amp;$A187,ALL_MULTIVARIATE!$A:$J,MATCH('3| Multivariate'!H$7,ALL_MULTIVARIATE!$A$1:$J$1,0),FALSE),"")</f>
        <v>1</v>
      </c>
      <c r="I187">
        <f>IFERROR(VLOOKUP($C$3&amp;"_"&amp;$A187,ALL_MULTIVARIATE!$A:$J,MATCH('3| Multivariate'!I$7,ALL_MULTIVARIATE!$A$1:$J$1,0),FALSE),"")</f>
        <v>5</v>
      </c>
      <c r="J187">
        <f>IFERROR(VLOOKUP($C$3&amp;"_"&amp;$A187,ALL_MULTIVARIATE!$A:$J,MATCH('3| Multivariate'!J$7,ALL_MULTIVARIATE!$A$1:$J$1,0),FALSE),"")</f>
        <v>0</v>
      </c>
    </row>
    <row r="188" spans="1:10" x14ac:dyDescent="0.25">
      <c r="A188" s="20">
        <v>181</v>
      </c>
      <c r="B188" t="str">
        <f>IFERROR(VLOOKUP($C$3&amp;"_"&amp;$A188,ALL_MULTIVARIATE!$A:$J,MATCH('3| Multivariate'!B$7,ALL_MULTIVARIATE!$A$1:$J$1,0),FALSE),"")</f>
        <v>IMP_M2Q_L4Q</v>
      </c>
      <c r="C188" s="17">
        <f>IFERROR(VLOOKUP($C$3&amp;"_"&amp;$A188,ALL_MULTIVARIATE!$A:$J,MATCH('3| Multivariate'!C$7,ALL_MULTIVARIATE!$A$1:$J$1,0),FALSE),"")</f>
        <v>-0.13826520667303199</v>
      </c>
      <c r="D188" s="17">
        <f>IFERROR(VLOOKUP($C$3&amp;"_"&amp;$A188,ALL_MULTIVARIATE!$A:$J,MATCH('3| Multivariate'!D$7,ALL_MULTIVARIATE!$A$1:$J$1,0),FALSE),"")</f>
        <v>0.46622107229689003</v>
      </c>
      <c r="E188" s="10">
        <f>IFERROR(VLOOKUP($C$3&amp;"_"&amp;$A188,ALL_MULTIVARIATE!$A:$J,MATCH('3| Multivariate'!E$7,ALL_MULTIVARIATE!$A$1:$J$1,0),FALSE),"")</f>
        <v>1.9117267376336601E-2</v>
      </c>
      <c r="F188" t="str">
        <f>IFERROR(VLOOKUP($C$3&amp;"_"&amp;$A188,ALL_MULTIVARIATE!$A:$J,MATCH('3| Multivariate'!F$7,ALL_MULTIVARIATE!$A$1:$J$1,0),FALSE),"")</f>
        <v>IMP</v>
      </c>
      <c r="G188">
        <f>IFERROR(VLOOKUP($C$3&amp;"_"&amp;$A188,ALL_MULTIVARIATE!$A:$J,MATCH('3| Multivariate'!G$7,ALL_MULTIVARIATE!$A$1:$J$1,0),FALSE),"")</f>
        <v>-1</v>
      </c>
      <c r="H188">
        <f>IFERROR(VLOOKUP($C$3&amp;"_"&amp;$A188,ALL_MULTIVARIATE!$A:$J,MATCH('3| Multivariate'!H$7,ALL_MULTIVARIATE!$A$1:$J$1,0),FALSE),"")</f>
        <v>1</v>
      </c>
      <c r="I188">
        <f>IFERROR(VLOOKUP($C$3&amp;"_"&amp;$A188,ALL_MULTIVARIATE!$A:$J,MATCH('3| Multivariate'!I$7,ALL_MULTIVARIATE!$A$1:$J$1,0),FALSE),"")</f>
        <v>26</v>
      </c>
      <c r="J188">
        <f>IFERROR(VLOOKUP($C$3&amp;"_"&amp;$A188,ALL_MULTIVARIATE!$A:$J,MATCH('3| Multivariate'!J$7,ALL_MULTIVARIATE!$A$1:$J$1,0),FALSE),"")</f>
        <v>0</v>
      </c>
    </row>
    <row r="189" spans="1:10" x14ac:dyDescent="0.25">
      <c r="A189" s="20">
        <v>182</v>
      </c>
      <c r="B189" t="str">
        <f>IFERROR(VLOOKUP($C$3&amp;"_"&amp;$A189,ALL_MULTIVARIATE!$A:$J,MATCH('3| Multivariate'!B$7,ALL_MULTIVARIATE!$A$1:$J$1,0),FALSE),"")</f>
        <v>IMP_M2Q_L3Q</v>
      </c>
      <c r="C189" s="17">
        <f>IFERROR(VLOOKUP($C$3&amp;"_"&amp;$A189,ALL_MULTIVARIATE!$A:$J,MATCH('3| Multivariate'!C$7,ALL_MULTIVARIATE!$A$1:$J$1,0),FALSE),"")</f>
        <v>-0.18836885171138601</v>
      </c>
      <c r="D189" s="17">
        <f>IFERROR(VLOOKUP($C$3&amp;"_"&amp;$A189,ALL_MULTIVARIATE!$A:$J,MATCH('3| Multivariate'!D$7,ALL_MULTIVARIATE!$A$1:$J$1,0),FALSE),"")</f>
        <v>0.318832797815295</v>
      </c>
      <c r="E189" s="10">
        <f>IFERROR(VLOOKUP($C$3&amp;"_"&amp;$A189,ALL_MULTIVARIATE!$A:$J,MATCH('3| Multivariate'!E$7,ALL_MULTIVARIATE!$A$1:$J$1,0),FALSE),"")</f>
        <v>3.5482824295066197E-2</v>
      </c>
      <c r="F189" t="str">
        <f>IFERROR(VLOOKUP($C$3&amp;"_"&amp;$A189,ALL_MULTIVARIATE!$A:$J,MATCH('3| Multivariate'!F$7,ALL_MULTIVARIATE!$A$1:$J$1,0),FALSE),"")</f>
        <v>IMP</v>
      </c>
      <c r="G189">
        <f>IFERROR(VLOOKUP($C$3&amp;"_"&amp;$A189,ALL_MULTIVARIATE!$A:$J,MATCH('3| Multivariate'!G$7,ALL_MULTIVARIATE!$A$1:$J$1,0),FALSE),"")</f>
        <v>-1</v>
      </c>
      <c r="H189">
        <f>IFERROR(VLOOKUP($C$3&amp;"_"&amp;$A189,ALL_MULTIVARIATE!$A:$J,MATCH('3| Multivariate'!H$7,ALL_MULTIVARIATE!$A$1:$J$1,0),FALSE),"")</f>
        <v>1</v>
      </c>
      <c r="I189">
        <f>IFERROR(VLOOKUP($C$3&amp;"_"&amp;$A189,ALL_MULTIVARIATE!$A:$J,MATCH('3| Multivariate'!I$7,ALL_MULTIVARIATE!$A$1:$J$1,0),FALSE),"")</f>
        <v>19</v>
      </c>
      <c r="J189">
        <f>IFERROR(VLOOKUP($C$3&amp;"_"&amp;$A189,ALL_MULTIVARIATE!$A:$J,MATCH('3| Multivariate'!J$7,ALL_MULTIVARIATE!$A$1:$J$1,0),FALSE),"")</f>
        <v>0</v>
      </c>
    </row>
    <row r="190" spans="1:10" x14ac:dyDescent="0.25">
      <c r="A190" s="20">
        <v>183</v>
      </c>
      <c r="B190" t="str">
        <f>IFERROR(VLOOKUP($C$3&amp;"_"&amp;$A190,ALL_MULTIVARIATE!$A:$J,MATCH('3| Multivariate'!B$7,ALL_MULTIVARIATE!$A$1:$J$1,0),FALSE),"")</f>
        <v>IMP_M2Q_L2Q</v>
      </c>
      <c r="C190" s="17">
        <f>IFERROR(VLOOKUP($C$3&amp;"_"&amp;$A190,ALL_MULTIVARIATE!$A:$J,MATCH('3| Multivariate'!C$7,ALL_MULTIVARIATE!$A$1:$J$1,0),FALSE),"")</f>
        <v>-0.30805105123078502</v>
      </c>
      <c r="D190" s="17">
        <f>IFERROR(VLOOKUP($C$3&amp;"_"&amp;$A190,ALL_MULTIVARIATE!$A:$J,MATCH('3| Multivariate'!D$7,ALL_MULTIVARIATE!$A$1:$J$1,0),FALSE),"")</f>
        <v>9.7696557824001107E-2</v>
      </c>
      <c r="E190" s="10">
        <f>IFERROR(VLOOKUP($C$3&amp;"_"&amp;$A190,ALL_MULTIVARIATE!$A:$J,MATCH('3| Multivariate'!E$7,ALL_MULTIVARIATE!$A$1:$J$1,0),FALSE),"")</f>
        <v>9.4895450164391798E-2</v>
      </c>
      <c r="F190" t="str">
        <f>IFERROR(VLOOKUP($C$3&amp;"_"&amp;$A190,ALL_MULTIVARIATE!$A:$J,MATCH('3| Multivariate'!F$7,ALL_MULTIVARIATE!$A$1:$J$1,0),FALSE),"")</f>
        <v>IMP</v>
      </c>
      <c r="G190">
        <f>IFERROR(VLOOKUP($C$3&amp;"_"&amp;$A190,ALL_MULTIVARIATE!$A:$J,MATCH('3| Multivariate'!G$7,ALL_MULTIVARIATE!$A$1:$J$1,0),FALSE),"")</f>
        <v>-1</v>
      </c>
      <c r="H190">
        <f>IFERROR(VLOOKUP($C$3&amp;"_"&amp;$A190,ALL_MULTIVARIATE!$A:$J,MATCH('3| Multivariate'!H$7,ALL_MULTIVARIATE!$A$1:$J$1,0),FALSE),"")</f>
        <v>1</v>
      </c>
      <c r="I190">
        <f>IFERROR(VLOOKUP($C$3&amp;"_"&amp;$A190,ALL_MULTIVARIATE!$A:$J,MATCH('3| Multivariate'!I$7,ALL_MULTIVARIATE!$A$1:$J$1,0),FALSE),"")</f>
        <v>11</v>
      </c>
      <c r="J190">
        <f>IFERROR(VLOOKUP($C$3&amp;"_"&amp;$A190,ALL_MULTIVARIATE!$A:$J,MATCH('3| Multivariate'!J$7,ALL_MULTIVARIATE!$A$1:$J$1,0),FALSE),"")</f>
        <v>0</v>
      </c>
    </row>
    <row r="191" spans="1:10" x14ac:dyDescent="0.25">
      <c r="A191" s="20">
        <v>184</v>
      </c>
      <c r="B191" t="str">
        <f>IFERROR(VLOOKUP($C$3&amp;"_"&amp;$A191,ALL_MULTIVARIATE!$A:$J,MATCH('3| Multivariate'!B$7,ALL_MULTIVARIATE!$A$1:$J$1,0),FALSE),"")</f>
        <v>IMP_M2Q_L1Q</v>
      </c>
      <c r="C191" s="17">
        <f>IFERROR(VLOOKUP($C$3&amp;"_"&amp;$A191,ALL_MULTIVARIATE!$A:$J,MATCH('3| Multivariate'!C$7,ALL_MULTIVARIATE!$A$1:$J$1,0),FALSE),"")</f>
        <v>-0.40410984235310599</v>
      </c>
      <c r="D191" s="17">
        <f>IFERROR(VLOOKUP($C$3&amp;"_"&amp;$A191,ALL_MULTIVARIATE!$A:$J,MATCH('3| Multivariate'!D$7,ALL_MULTIVARIATE!$A$1:$J$1,0),FALSE),"")</f>
        <v>2.6775082480767799E-2</v>
      </c>
      <c r="E191" s="10">
        <f>IFERROR(VLOOKUP($C$3&amp;"_"&amp;$A191,ALL_MULTIVARIATE!$A:$J,MATCH('3| Multivariate'!E$7,ALL_MULTIVARIATE!$A$1:$J$1,0),FALSE),"")</f>
        <v>0.163304764686652</v>
      </c>
      <c r="F191" t="str">
        <f>IFERROR(VLOOKUP($C$3&amp;"_"&amp;$A191,ALL_MULTIVARIATE!$A:$J,MATCH('3| Multivariate'!F$7,ALL_MULTIVARIATE!$A$1:$J$1,0),FALSE),"")</f>
        <v>IMP</v>
      </c>
      <c r="G191">
        <f>IFERROR(VLOOKUP($C$3&amp;"_"&amp;$A191,ALL_MULTIVARIATE!$A:$J,MATCH('3| Multivariate'!G$7,ALL_MULTIVARIATE!$A$1:$J$1,0),FALSE),"")</f>
        <v>-1</v>
      </c>
      <c r="H191">
        <f>IFERROR(VLOOKUP($C$3&amp;"_"&amp;$A191,ALL_MULTIVARIATE!$A:$J,MATCH('3| Multivariate'!H$7,ALL_MULTIVARIATE!$A$1:$J$1,0),FALSE),"")</f>
        <v>1</v>
      </c>
      <c r="I191">
        <f>IFERROR(VLOOKUP($C$3&amp;"_"&amp;$A191,ALL_MULTIVARIATE!$A:$J,MATCH('3| Multivariate'!I$7,ALL_MULTIVARIATE!$A$1:$J$1,0),FALSE),"")</f>
        <v>1</v>
      </c>
      <c r="J191">
        <f>IFERROR(VLOOKUP($C$3&amp;"_"&amp;$A191,ALL_MULTIVARIATE!$A:$J,MATCH('3| Multivariate'!J$7,ALL_MULTIVARIATE!$A$1:$J$1,0),FALSE),"")</f>
        <v>1</v>
      </c>
    </row>
    <row r="192" spans="1:10" x14ac:dyDescent="0.25">
      <c r="A192" s="20">
        <v>185</v>
      </c>
      <c r="B192" t="str">
        <f>IFERROR(VLOOKUP($C$3&amp;"_"&amp;$A192,ALL_MULTIVARIATE!$A:$J,MATCH('3| Multivariate'!B$7,ALL_MULTIVARIATE!$A$1:$J$1,0),FALSE),"")</f>
        <v>IMP_M1Q_L4Q</v>
      </c>
      <c r="C192" s="17">
        <f>IFERROR(VLOOKUP($C$3&amp;"_"&amp;$A192,ALL_MULTIVARIATE!$A:$J,MATCH('3| Multivariate'!C$7,ALL_MULTIVARIATE!$A$1:$J$1,0),FALSE),"")</f>
        <v>-0.164691868554072</v>
      </c>
      <c r="D192" s="17">
        <f>IFERROR(VLOOKUP($C$3&amp;"_"&amp;$A192,ALL_MULTIVARIATE!$A:$J,MATCH('3| Multivariate'!D$7,ALL_MULTIVARIATE!$A$1:$J$1,0),FALSE),"")</f>
        <v>0.38447241089123402</v>
      </c>
      <c r="E192" s="10">
        <f>IFERROR(VLOOKUP($C$3&amp;"_"&amp;$A192,ALL_MULTIVARIATE!$A:$J,MATCH('3| Multivariate'!E$7,ALL_MULTIVARIATE!$A$1:$J$1,0),FALSE),"")</f>
        <v>2.71234115678319E-2</v>
      </c>
      <c r="F192" t="str">
        <f>IFERROR(VLOOKUP($C$3&amp;"_"&amp;$A192,ALL_MULTIVARIATE!$A:$J,MATCH('3| Multivariate'!F$7,ALL_MULTIVARIATE!$A$1:$J$1,0),FALSE),"")</f>
        <v>IMP</v>
      </c>
      <c r="G192">
        <f>IFERROR(VLOOKUP($C$3&amp;"_"&amp;$A192,ALL_MULTIVARIATE!$A:$J,MATCH('3| Multivariate'!G$7,ALL_MULTIVARIATE!$A$1:$J$1,0),FALSE),"")</f>
        <v>-1</v>
      </c>
      <c r="H192">
        <f>IFERROR(VLOOKUP($C$3&amp;"_"&amp;$A192,ALL_MULTIVARIATE!$A:$J,MATCH('3| Multivariate'!H$7,ALL_MULTIVARIATE!$A$1:$J$1,0),FALSE),"")</f>
        <v>1</v>
      </c>
      <c r="I192">
        <f>IFERROR(VLOOKUP($C$3&amp;"_"&amp;$A192,ALL_MULTIVARIATE!$A:$J,MATCH('3| Multivariate'!I$7,ALL_MULTIVARIATE!$A$1:$J$1,0),FALSE),"")</f>
        <v>22</v>
      </c>
      <c r="J192">
        <f>IFERROR(VLOOKUP($C$3&amp;"_"&amp;$A192,ALL_MULTIVARIATE!$A:$J,MATCH('3| Multivariate'!J$7,ALL_MULTIVARIATE!$A$1:$J$1,0),FALSE),"")</f>
        <v>0</v>
      </c>
    </row>
    <row r="193" spans="1:10" x14ac:dyDescent="0.25">
      <c r="A193" s="20">
        <v>186</v>
      </c>
      <c r="B193" t="str">
        <f>IFERROR(VLOOKUP($C$3&amp;"_"&amp;$A193,ALL_MULTIVARIATE!$A:$J,MATCH('3| Multivariate'!B$7,ALL_MULTIVARIATE!$A$1:$J$1,0),FALSE),"")</f>
        <v>IMP_M1Q_L3Q</v>
      </c>
      <c r="C193" s="17">
        <f>IFERROR(VLOOKUP($C$3&amp;"_"&amp;$A193,ALL_MULTIVARIATE!$A:$J,MATCH('3| Multivariate'!C$7,ALL_MULTIVARIATE!$A$1:$J$1,0),FALSE),"")</f>
        <v>-0.20191792915717999</v>
      </c>
      <c r="D193" s="17">
        <f>IFERROR(VLOOKUP($C$3&amp;"_"&amp;$A193,ALL_MULTIVARIATE!$A:$J,MATCH('3| Multivariate'!D$7,ALL_MULTIVARIATE!$A$1:$J$1,0),FALSE),"")</f>
        <v>0.28460740940361101</v>
      </c>
      <c r="E193" s="10">
        <f>IFERROR(VLOOKUP($C$3&amp;"_"&amp;$A193,ALL_MULTIVARIATE!$A:$J,MATCH('3| Multivariate'!E$7,ALL_MULTIVARIATE!$A$1:$J$1,0),FALSE),"")</f>
        <v>4.0770850115123998E-2</v>
      </c>
      <c r="F193" t="str">
        <f>IFERROR(VLOOKUP($C$3&amp;"_"&amp;$A193,ALL_MULTIVARIATE!$A:$J,MATCH('3| Multivariate'!F$7,ALL_MULTIVARIATE!$A$1:$J$1,0),FALSE),"")</f>
        <v>IMP</v>
      </c>
      <c r="G193">
        <f>IFERROR(VLOOKUP($C$3&amp;"_"&amp;$A193,ALL_MULTIVARIATE!$A:$J,MATCH('3| Multivariate'!G$7,ALL_MULTIVARIATE!$A$1:$J$1,0),FALSE),"")</f>
        <v>-1</v>
      </c>
      <c r="H193">
        <f>IFERROR(VLOOKUP($C$3&amp;"_"&amp;$A193,ALL_MULTIVARIATE!$A:$J,MATCH('3| Multivariate'!H$7,ALL_MULTIVARIATE!$A$1:$J$1,0),FALSE),"")</f>
        <v>1</v>
      </c>
      <c r="I193">
        <f>IFERROR(VLOOKUP($C$3&amp;"_"&amp;$A193,ALL_MULTIVARIATE!$A:$J,MATCH('3| Multivariate'!I$7,ALL_MULTIVARIATE!$A$1:$J$1,0),FALSE),"")</f>
        <v>18</v>
      </c>
      <c r="J193">
        <f>IFERROR(VLOOKUP($C$3&amp;"_"&amp;$A193,ALL_MULTIVARIATE!$A:$J,MATCH('3| Multivariate'!J$7,ALL_MULTIVARIATE!$A$1:$J$1,0),FALSE),"")</f>
        <v>0</v>
      </c>
    </row>
    <row r="194" spans="1:10" x14ac:dyDescent="0.25">
      <c r="A194" s="20">
        <v>187</v>
      </c>
      <c r="B194" t="str">
        <f>IFERROR(VLOOKUP($C$3&amp;"_"&amp;$A194,ALL_MULTIVARIATE!$A:$J,MATCH('3| Multivariate'!B$7,ALL_MULTIVARIATE!$A$1:$J$1,0),FALSE),"")</f>
        <v>IMP_M1Q_L2Q</v>
      </c>
      <c r="C194" s="17">
        <f>IFERROR(VLOOKUP($C$3&amp;"_"&amp;$A194,ALL_MULTIVARIATE!$A:$J,MATCH('3| Multivariate'!C$7,ALL_MULTIVARIATE!$A$1:$J$1,0),FALSE),"")</f>
        <v>-0.39566531292294599</v>
      </c>
      <c r="D194" s="17">
        <f>IFERROR(VLOOKUP($C$3&amp;"_"&amp;$A194,ALL_MULTIVARIATE!$A:$J,MATCH('3| Multivariate'!D$7,ALL_MULTIVARIATE!$A$1:$J$1,0),FALSE),"")</f>
        <v>3.0444484518531999E-2</v>
      </c>
      <c r="E194" s="10">
        <f>IFERROR(VLOOKUP($C$3&amp;"_"&amp;$A194,ALL_MULTIVARIATE!$A:$J,MATCH('3| Multivariate'!E$7,ALL_MULTIVARIATE!$A$1:$J$1,0),FALSE),"")</f>
        <v>0.15655103985041299</v>
      </c>
      <c r="F194" t="str">
        <f>IFERROR(VLOOKUP($C$3&amp;"_"&amp;$A194,ALL_MULTIVARIATE!$A:$J,MATCH('3| Multivariate'!F$7,ALL_MULTIVARIATE!$A$1:$J$1,0),FALSE),"")</f>
        <v>IMP</v>
      </c>
      <c r="G194">
        <f>IFERROR(VLOOKUP($C$3&amp;"_"&amp;$A194,ALL_MULTIVARIATE!$A:$J,MATCH('3| Multivariate'!G$7,ALL_MULTIVARIATE!$A$1:$J$1,0),FALSE),"")</f>
        <v>-1</v>
      </c>
      <c r="H194">
        <f>IFERROR(VLOOKUP($C$3&amp;"_"&amp;$A194,ALL_MULTIVARIATE!$A:$J,MATCH('3| Multivariate'!H$7,ALL_MULTIVARIATE!$A$1:$J$1,0),FALSE),"")</f>
        <v>1</v>
      </c>
      <c r="I194">
        <f>IFERROR(VLOOKUP($C$3&amp;"_"&amp;$A194,ALL_MULTIVARIATE!$A:$J,MATCH('3| Multivariate'!I$7,ALL_MULTIVARIATE!$A$1:$J$1,0),FALSE),"")</f>
        <v>2</v>
      </c>
      <c r="J194">
        <f>IFERROR(VLOOKUP($C$3&amp;"_"&amp;$A194,ALL_MULTIVARIATE!$A:$J,MATCH('3| Multivariate'!J$7,ALL_MULTIVARIATE!$A$1:$J$1,0),FALSE),"")</f>
        <v>0</v>
      </c>
    </row>
    <row r="195" spans="1:10" x14ac:dyDescent="0.25">
      <c r="A195" s="20">
        <v>188</v>
      </c>
      <c r="B195" t="str">
        <f>IFERROR(VLOOKUP($C$3&amp;"_"&amp;$A195,ALL_MULTIVARIATE!$A:$J,MATCH('3| Multivariate'!B$7,ALL_MULTIVARIATE!$A$1:$J$1,0),FALSE),"")</f>
        <v>IMP_M1Q_L1Q</v>
      </c>
      <c r="C195" s="17">
        <f>IFERROR(VLOOKUP($C$3&amp;"_"&amp;$A195,ALL_MULTIVARIATE!$A:$J,MATCH('3| Multivariate'!C$7,ALL_MULTIVARIATE!$A$1:$J$1,0),FALSE),"")</f>
        <v>-0.38922578288313397</v>
      </c>
      <c r="D195" s="17">
        <f>IFERROR(VLOOKUP($C$3&amp;"_"&amp;$A195,ALL_MULTIVARIATE!$A:$J,MATCH('3| Multivariate'!D$7,ALL_MULTIVARIATE!$A$1:$J$1,0),FALSE),"")</f>
        <v>3.3508554695334702E-2</v>
      </c>
      <c r="E195" s="10">
        <f>IFERROR(VLOOKUP($C$3&amp;"_"&amp;$A195,ALL_MULTIVARIATE!$A:$J,MATCH('3| Multivariate'!E$7,ALL_MULTIVARIATE!$A$1:$J$1,0),FALSE),"")</f>
        <v>0.151496710060988</v>
      </c>
      <c r="F195" t="str">
        <f>IFERROR(VLOOKUP($C$3&amp;"_"&amp;$A195,ALL_MULTIVARIATE!$A:$J,MATCH('3| Multivariate'!F$7,ALL_MULTIVARIATE!$A$1:$J$1,0),FALSE),"")</f>
        <v>IMP</v>
      </c>
      <c r="G195">
        <f>IFERROR(VLOOKUP($C$3&amp;"_"&amp;$A195,ALL_MULTIVARIATE!$A:$J,MATCH('3| Multivariate'!G$7,ALL_MULTIVARIATE!$A$1:$J$1,0),FALSE),"")</f>
        <v>-1</v>
      </c>
      <c r="H195">
        <f>IFERROR(VLOOKUP($C$3&amp;"_"&amp;$A195,ALL_MULTIVARIATE!$A:$J,MATCH('3| Multivariate'!H$7,ALL_MULTIVARIATE!$A$1:$J$1,0),FALSE),"")</f>
        <v>1</v>
      </c>
      <c r="I195">
        <f>IFERROR(VLOOKUP($C$3&amp;"_"&amp;$A195,ALL_MULTIVARIATE!$A:$J,MATCH('3| Multivariate'!I$7,ALL_MULTIVARIATE!$A$1:$J$1,0),FALSE),"")</f>
        <v>3</v>
      </c>
      <c r="J195">
        <f>IFERROR(VLOOKUP($C$3&amp;"_"&amp;$A195,ALL_MULTIVARIATE!$A:$J,MATCH('3| Multivariate'!J$7,ALL_MULTIVARIATE!$A$1:$J$1,0),FALSE),"")</f>
        <v>0</v>
      </c>
    </row>
    <row r="196" spans="1:10" x14ac:dyDescent="0.25">
      <c r="A196" s="20">
        <v>189</v>
      </c>
      <c r="B196" t="str">
        <f>IFERROR(VLOOKUP($C$3&amp;"_"&amp;$A196,ALL_MULTIVARIATE!$A:$J,MATCH('3| Multivariate'!B$7,ALL_MULTIVARIATE!$A$1:$J$1,0),FALSE),"")</f>
        <v>EXP_M4Q_L4Q</v>
      </c>
      <c r="C196" s="17">
        <f>IFERROR(VLOOKUP($C$3&amp;"_"&amp;$A196,ALL_MULTIVARIATE!$A:$J,MATCH('3| Multivariate'!C$7,ALL_MULTIVARIATE!$A$1:$J$1,0),FALSE),"")</f>
        <v>-0.228463449496007</v>
      </c>
      <c r="D196" s="17">
        <f>IFERROR(VLOOKUP($C$3&amp;"_"&amp;$A196,ALL_MULTIVARIATE!$A:$J,MATCH('3| Multivariate'!D$7,ALL_MULTIVARIATE!$A$1:$J$1,0),FALSE),"")</f>
        <v>0.224627978256146</v>
      </c>
      <c r="E196" s="10">
        <f>IFERROR(VLOOKUP($C$3&amp;"_"&amp;$A196,ALL_MULTIVARIATE!$A:$J,MATCH('3| Multivariate'!E$7,ALL_MULTIVARIATE!$A$1:$J$1,0),FALSE),"")</f>
        <v>5.2195547755614503E-2</v>
      </c>
      <c r="F196" t="str">
        <f>IFERROR(VLOOKUP($C$3&amp;"_"&amp;$A196,ALL_MULTIVARIATE!$A:$J,MATCH('3| Multivariate'!F$7,ALL_MULTIVARIATE!$A$1:$J$1,0),FALSE),"")</f>
        <v>EXP</v>
      </c>
      <c r="G196">
        <f>IFERROR(VLOOKUP($C$3&amp;"_"&amp;$A196,ALL_MULTIVARIATE!$A:$J,MATCH('3| Multivariate'!G$7,ALL_MULTIVARIATE!$A$1:$J$1,0),FALSE),"")</f>
        <v>-1</v>
      </c>
      <c r="H196">
        <f>IFERROR(VLOOKUP($C$3&amp;"_"&amp;$A196,ALL_MULTIVARIATE!$A:$J,MATCH('3| Multivariate'!H$7,ALL_MULTIVARIATE!$A$1:$J$1,0),FALSE),"")</f>
        <v>1</v>
      </c>
      <c r="I196">
        <f>IFERROR(VLOOKUP($C$3&amp;"_"&amp;$A196,ALL_MULTIVARIATE!$A:$J,MATCH('3| Multivariate'!I$7,ALL_MULTIVARIATE!$A$1:$J$1,0),FALSE),"")</f>
        <v>18</v>
      </c>
      <c r="J196">
        <f>IFERROR(VLOOKUP($C$3&amp;"_"&amp;$A196,ALL_MULTIVARIATE!$A:$J,MATCH('3| Multivariate'!J$7,ALL_MULTIVARIATE!$A$1:$J$1,0),FALSE),"")</f>
        <v>0</v>
      </c>
    </row>
    <row r="197" spans="1:10" x14ac:dyDescent="0.25">
      <c r="A197" s="20">
        <v>190</v>
      </c>
      <c r="B197" t="str">
        <f>IFERROR(VLOOKUP($C$3&amp;"_"&amp;$A197,ALL_MULTIVARIATE!$A:$J,MATCH('3| Multivariate'!B$7,ALL_MULTIVARIATE!$A$1:$J$1,0),FALSE),"")</f>
        <v>EXP_M4Q_L3Q</v>
      </c>
      <c r="C197" s="17">
        <f>IFERROR(VLOOKUP($C$3&amp;"_"&amp;$A197,ALL_MULTIVARIATE!$A:$J,MATCH('3| Multivariate'!C$7,ALL_MULTIVARIATE!$A$1:$J$1,0),FALSE),"")</f>
        <v>-0.20961372714429299</v>
      </c>
      <c r="D197" s="17">
        <f>IFERROR(VLOOKUP($C$3&amp;"_"&amp;$A197,ALL_MULTIVARIATE!$A:$J,MATCH('3| Multivariate'!D$7,ALL_MULTIVARIATE!$A$1:$J$1,0),FALSE),"")</f>
        <v>0.26625691670837898</v>
      </c>
      <c r="E197" s="10">
        <f>IFERROR(VLOOKUP($C$3&amp;"_"&amp;$A197,ALL_MULTIVARIATE!$A:$J,MATCH('3| Multivariate'!E$7,ALL_MULTIVARIATE!$A$1:$J$1,0),FALSE),"")</f>
        <v>4.3937914607322798E-2</v>
      </c>
      <c r="F197" t="str">
        <f>IFERROR(VLOOKUP($C$3&amp;"_"&amp;$A197,ALL_MULTIVARIATE!$A:$J,MATCH('3| Multivariate'!F$7,ALL_MULTIVARIATE!$A$1:$J$1,0),FALSE),"")</f>
        <v>EXP</v>
      </c>
      <c r="G197">
        <f>IFERROR(VLOOKUP($C$3&amp;"_"&amp;$A197,ALL_MULTIVARIATE!$A:$J,MATCH('3| Multivariate'!G$7,ALL_MULTIVARIATE!$A$1:$J$1,0),FALSE),"")</f>
        <v>-1</v>
      </c>
      <c r="H197">
        <f>IFERROR(VLOOKUP($C$3&amp;"_"&amp;$A197,ALL_MULTIVARIATE!$A:$J,MATCH('3| Multivariate'!H$7,ALL_MULTIVARIATE!$A$1:$J$1,0),FALSE),"")</f>
        <v>1</v>
      </c>
      <c r="I197">
        <f>IFERROR(VLOOKUP($C$3&amp;"_"&amp;$A197,ALL_MULTIVARIATE!$A:$J,MATCH('3| Multivariate'!I$7,ALL_MULTIVARIATE!$A$1:$J$1,0),FALSE),"")</f>
        <v>20</v>
      </c>
      <c r="J197">
        <f>IFERROR(VLOOKUP($C$3&amp;"_"&amp;$A197,ALL_MULTIVARIATE!$A:$J,MATCH('3| Multivariate'!J$7,ALL_MULTIVARIATE!$A$1:$J$1,0),FALSE),"")</f>
        <v>0</v>
      </c>
    </row>
    <row r="198" spans="1:10" x14ac:dyDescent="0.25">
      <c r="A198" s="20">
        <v>191</v>
      </c>
      <c r="B198" t="str">
        <f>IFERROR(VLOOKUP($C$3&amp;"_"&amp;$A198,ALL_MULTIVARIATE!$A:$J,MATCH('3| Multivariate'!B$7,ALL_MULTIVARIATE!$A$1:$J$1,0),FALSE),"")</f>
        <v>EXP_M4Q_L2Q</v>
      </c>
      <c r="C198" s="17">
        <f>IFERROR(VLOOKUP($C$3&amp;"_"&amp;$A198,ALL_MULTIVARIATE!$A:$J,MATCH('3| Multivariate'!C$7,ALL_MULTIVARIATE!$A$1:$J$1,0),FALSE),"")</f>
        <v>-0.26769681956159702</v>
      </c>
      <c r="D198" s="17">
        <f>IFERROR(VLOOKUP($C$3&amp;"_"&amp;$A198,ALL_MULTIVARIATE!$A:$J,MATCH('3| Multivariate'!D$7,ALL_MULTIVARIATE!$A$1:$J$1,0),FALSE),"")</f>
        <v>0.15266294953850801</v>
      </c>
      <c r="E198" s="10">
        <f>IFERROR(VLOOKUP($C$3&amp;"_"&amp;$A198,ALL_MULTIVARIATE!$A:$J,MATCH('3| Multivariate'!E$7,ALL_MULTIVARIATE!$A$1:$J$1,0),FALSE),"")</f>
        <v>7.1661587203394994E-2</v>
      </c>
      <c r="F198" t="str">
        <f>IFERROR(VLOOKUP($C$3&amp;"_"&amp;$A198,ALL_MULTIVARIATE!$A:$J,MATCH('3| Multivariate'!F$7,ALL_MULTIVARIATE!$A$1:$J$1,0),FALSE),"")</f>
        <v>EXP</v>
      </c>
      <c r="G198">
        <f>IFERROR(VLOOKUP($C$3&amp;"_"&amp;$A198,ALL_MULTIVARIATE!$A:$J,MATCH('3| Multivariate'!G$7,ALL_MULTIVARIATE!$A$1:$J$1,0),FALSE),"")</f>
        <v>-1</v>
      </c>
      <c r="H198">
        <f>IFERROR(VLOOKUP($C$3&amp;"_"&amp;$A198,ALL_MULTIVARIATE!$A:$J,MATCH('3| Multivariate'!H$7,ALL_MULTIVARIATE!$A$1:$J$1,0),FALSE),"")</f>
        <v>1</v>
      </c>
      <c r="I198">
        <f>IFERROR(VLOOKUP($C$3&amp;"_"&amp;$A198,ALL_MULTIVARIATE!$A:$J,MATCH('3| Multivariate'!I$7,ALL_MULTIVARIATE!$A$1:$J$1,0),FALSE),"")</f>
        <v>17</v>
      </c>
      <c r="J198">
        <f>IFERROR(VLOOKUP($C$3&amp;"_"&amp;$A198,ALL_MULTIVARIATE!$A:$J,MATCH('3| Multivariate'!J$7,ALL_MULTIVARIATE!$A$1:$J$1,0),FALSE),"")</f>
        <v>0</v>
      </c>
    </row>
    <row r="199" spans="1:10" x14ac:dyDescent="0.25">
      <c r="A199" s="20">
        <v>192</v>
      </c>
      <c r="B199" t="str">
        <f>IFERROR(VLOOKUP($C$3&amp;"_"&amp;$A199,ALL_MULTIVARIATE!$A:$J,MATCH('3| Multivariate'!B$7,ALL_MULTIVARIATE!$A$1:$J$1,0),FALSE),"")</f>
        <v>EXP_M4Q_L1Q</v>
      </c>
      <c r="C199" s="17">
        <f>IFERROR(VLOOKUP($C$3&amp;"_"&amp;$A199,ALL_MULTIVARIATE!$A:$J,MATCH('3| Multivariate'!C$7,ALL_MULTIVARIATE!$A$1:$J$1,0),FALSE),"")</f>
        <v>-0.33122991098830601</v>
      </c>
      <c r="D199" s="17">
        <f>IFERROR(VLOOKUP($C$3&amp;"_"&amp;$A199,ALL_MULTIVARIATE!$A:$J,MATCH('3| Multivariate'!D$7,ALL_MULTIVARIATE!$A$1:$J$1,0),FALSE),"")</f>
        <v>7.3777484284490796E-2</v>
      </c>
      <c r="E199" s="10">
        <f>IFERROR(VLOOKUP($C$3&amp;"_"&amp;$A199,ALL_MULTIVARIATE!$A:$J,MATCH('3| Multivariate'!E$7,ALL_MULTIVARIATE!$A$1:$J$1,0),FALSE),"")</f>
        <v>0.109713253933321</v>
      </c>
      <c r="F199" t="str">
        <f>IFERROR(VLOOKUP($C$3&amp;"_"&amp;$A199,ALL_MULTIVARIATE!$A:$J,MATCH('3| Multivariate'!F$7,ALL_MULTIVARIATE!$A$1:$J$1,0),FALSE),"")</f>
        <v>EXP</v>
      </c>
      <c r="G199">
        <f>IFERROR(VLOOKUP($C$3&amp;"_"&amp;$A199,ALL_MULTIVARIATE!$A:$J,MATCH('3| Multivariate'!G$7,ALL_MULTIVARIATE!$A$1:$J$1,0),FALSE),"")</f>
        <v>-1</v>
      </c>
      <c r="H199">
        <f>IFERROR(VLOOKUP($C$3&amp;"_"&amp;$A199,ALL_MULTIVARIATE!$A:$J,MATCH('3| Multivariate'!H$7,ALL_MULTIVARIATE!$A$1:$J$1,0),FALSE),"")</f>
        <v>1</v>
      </c>
      <c r="I199">
        <f>IFERROR(VLOOKUP($C$3&amp;"_"&amp;$A199,ALL_MULTIVARIATE!$A:$J,MATCH('3| Multivariate'!I$7,ALL_MULTIVARIATE!$A$1:$J$1,0),FALSE),"")</f>
        <v>12</v>
      </c>
      <c r="J199">
        <f>IFERROR(VLOOKUP($C$3&amp;"_"&amp;$A199,ALL_MULTIVARIATE!$A:$J,MATCH('3| Multivariate'!J$7,ALL_MULTIVARIATE!$A$1:$J$1,0),FALSE),"")</f>
        <v>0</v>
      </c>
    </row>
    <row r="200" spans="1:10" x14ac:dyDescent="0.25">
      <c r="A200" s="20">
        <v>193</v>
      </c>
      <c r="B200" t="str">
        <f>IFERROR(VLOOKUP($C$3&amp;"_"&amp;$A200,ALL_MULTIVARIATE!$A:$J,MATCH('3| Multivariate'!B$7,ALL_MULTIVARIATE!$A$1:$J$1,0),FALSE),"")</f>
        <v>EXP_M3Q_L4Q</v>
      </c>
      <c r="C200" s="17">
        <f>IFERROR(VLOOKUP($C$3&amp;"_"&amp;$A200,ALL_MULTIVARIATE!$A:$J,MATCH('3| Multivariate'!C$7,ALL_MULTIVARIATE!$A$1:$J$1,0),FALSE),"")</f>
        <v>-0.20118194980773599</v>
      </c>
      <c r="D200" s="17">
        <f>IFERROR(VLOOKUP($C$3&amp;"_"&amp;$A200,ALL_MULTIVARIATE!$A:$J,MATCH('3| Multivariate'!D$7,ALL_MULTIVARIATE!$A$1:$J$1,0),FALSE),"")</f>
        <v>0.28640368304324698</v>
      </c>
      <c r="E200" s="10">
        <f>IFERROR(VLOOKUP($C$3&amp;"_"&amp;$A200,ALL_MULTIVARIATE!$A:$J,MATCH('3| Multivariate'!E$7,ALL_MULTIVARIATE!$A$1:$J$1,0),FALSE),"")</f>
        <v>4.0474176928442698E-2</v>
      </c>
      <c r="F200" t="str">
        <f>IFERROR(VLOOKUP($C$3&amp;"_"&amp;$A200,ALL_MULTIVARIATE!$A:$J,MATCH('3| Multivariate'!F$7,ALL_MULTIVARIATE!$A$1:$J$1,0),FALSE),"")</f>
        <v>EXP</v>
      </c>
      <c r="G200">
        <f>IFERROR(VLOOKUP($C$3&amp;"_"&amp;$A200,ALL_MULTIVARIATE!$A:$J,MATCH('3| Multivariate'!G$7,ALL_MULTIVARIATE!$A$1:$J$1,0),FALSE),"")</f>
        <v>-1</v>
      </c>
      <c r="H200">
        <f>IFERROR(VLOOKUP($C$3&amp;"_"&amp;$A200,ALL_MULTIVARIATE!$A:$J,MATCH('3| Multivariate'!H$7,ALL_MULTIVARIATE!$A$1:$J$1,0),FALSE),"")</f>
        <v>1</v>
      </c>
      <c r="I200">
        <f>IFERROR(VLOOKUP($C$3&amp;"_"&amp;$A200,ALL_MULTIVARIATE!$A:$J,MATCH('3| Multivariate'!I$7,ALL_MULTIVARIATE!$A$1:$J$1,0),FALSE),"")</f>
        <v>23</v>
      </c>
      <c r="J200">
        <f>IFERROR(VLOOKUP($C$3&amp;"_"&amp;$A200,ALL_MULTIVARIATE!$A:$J,MATCH('3| Multivariate'!J$7,ALL_MULTIVARIATE!$A$1:$J$1,0),FALSE),"")</f>
        <v>0</v>
      </c>
    </row>
    <row r="201" spans="1:10" x14ac:dyDescent="0.25">
      <c r="A201" s="20">
        <v>194</v>
      </c>
      <c r="B201" t="str">
        <f>IFERROR(VLOOKUP($C$3&amp;"_"&amp;$A201,ALL_MULTIVARIATE!$A:$J,MATCH('3| Multivariate'!B$7,ALL_MULTIVARIATE!$A$1:$J$1,0),FALSE),"")</f>
        <v>EXP_M3Q_L3Q</v>
      </c>
      <c r="C201" s="17">
        <f>IFERROR(VLOOKUP($C$3&amp;"_"&amp;$A201,ALL_MULTIVARIATE!$A:$J,MATCH('3| Multivariate'!C$7,ALL_MULTIVARIATE!$A$1:$J$1,0),FALSE),"")</f>
        <v>-0.192102268173202</v>
      </c>
      <c r="D201" s="17">
        <f>IFERROR(VLOOKUP($C$3&amp;"_"&amp;$A201,ALL_MULTIVARIATE!$A:$J,MATCH('3| Multivariate'!D$7,ALL_MULTIVARIATE!$A$1:$J$1,0),FALSE),"")</f>
        <v>0.30915806166924398</v>
      </c>
      <c r="E201" s="10">
        <f>IFERROR(VLOOKUP($C$3&amp;"_"&amp;$A201,ALL_MULTIVARIATE!$A:$J,MATCH('3| Multivariate'!E$7,ALL_MULTIVARIATE!$A$1:$J$1,0),FALSE),"")</f>
        <v>3.6903281437289097E-2</v>
      </c>
      <c r="F201" t="str">
        <f>IFERROR(VLOOKUP($C$3&amp;"_"&amp;$A201,ALL_MULTIVARIATE!$A:$J,MATCH('3| Multivariate'!F$7,ALL_MULTIVARIATE!$A$1:$J$1,0),FALSE),"")</f>
        <v>EXP</v>
      </c>
      <c r="G201">
        <f>IFERROR(VLOOKUP($C$3&amp;"_"&amp;$A201,ALL_MULTIVARIATE!$A:$J,MATCH('3| Multivariate'!G$7,ALL_MULTIVARIATE!$A$1:$J$1,0),FALSE),"")</f>
        <v>-1</v>
      </c>
      <c r="H201">
        <f>IFERROR(VLOOKUP($C$3&amp;"_"&amp;$A201,ALL_MULTIVARIATE!$A:$J,MATCH('3| Multivariate'!H$7,ALL_MULTIVARIATE!$A$1:$J$1,0),FALSE),"")</f>
        <v>1</v>
      </c>
      <c r="I201">
        <f>IFERROR(VLOOKUP($C$3&amp;"_"&amp;$A201,ALL_MULTIVARIATE!$A:$J,MATCH('3| Multivariate'!I$7,ALL_MULTIVARIATE!$A$1:$J$1,0),FALSE),"")</f>
        <v>24</v>
      </c>
      <c r="J201">
        <f>IFERROR(VLOOKUP($C$3&amp;"_"&amp;$A201,ALL_MULTIVARIATE!$A:$J,MATCH('3| Multivariate'!J$7,ALL_MULTIVARIATE!$A$1:$J$1,0),FALSE),"")</f>
        <v>0</v>
      </c>
    </row>
    <row r="202" spans="1:10" x14ac:dyDescent="0.25">
      <c r="A202" s="20">
        <v>195</v>
      </c>
      <c r="B202" t="str">
        <f>IFERROR(VLOOKUP($C$3&amp;"_"&amp;$A202,ALL_MULTIVARIATE!$A:$J,MATCH('3| Multivariate'!B$7,ALL_MULTIVARIATE!$A$1:$J$1,0),FALSE),"")</f>
        <v>EXP_M3Q_L2Q</v>
      </c>
      <c r="C202" s="17">
        <f>IFERROR(VLOOKUP($C$3&amp;"_"&amp;$A202,ALL_MULTIVARIATE!$A:$J,MATCH('3| Multivariate'!C$7,ALL_MULTIVARIATE!$A$1:$J$1,0),FALSE),"")</f>
        <v>-0.29969734188874297</v>
      </c>
      <c r="D202" s="17">
        <f>IFERROR(VLOOKUP($C$3&amp;"_"&amp;$A202,ALL_MULTIVARIATE!$A:$J,MATCH('3| Multivariate'!D$7,ALL_MULTIVARIATE!$A$1:$J$1,0),FALSE),"")</f>
        <v>0.107618079108889</v>
      </c>
      <c r="E202" s="10">
        <f>IFERROR(VLOOKUP($C$3&amp;"_"&amp;$A202,ALL_MULTIVARIATE!$A:$J,MATCH('3| Multivariate'!E$7,ALL_MULTIVARIATE!$A$1:$J$1,0),FALSE),"")</f>
        <v>8.9818496735178499E-2</v>
      </c>
      <c r="F202" t="str">
        <f>IFERROR(VLOOKUP($C$3&amp;"_"&amp;$A202,ALL_MULTIVARIATE!$A:$J,MATCH('3| Multivariate'!F$7,ALL_MULTIVARIATE!$A$1:$J$1,0),FALSE),"")</f>
        <v>EXP</v>
      </c>
      <c r="G202">
        <f>IFERROR(VLOOKUP($C$3&amp;"_"&amp;$A202,ALL_MULTIVARIATE!$A:$J,MATCH('3| Multivariate'!G$7,ALL_MULTIVARIATE!$A$1:$J$1,0),FALSE),"")</f>
        <v>-1</v>
      </c>
      <c r="H202">
        <f>IFERROR(VLOOKUP($C$3&amp;"_"&amp;$A202,ALL_MULTIVARIATE!$A:$J,MATCH('3| Multivariate'!H$7,ALL_MULTIVARIATE!$A$1:$J$1,0),FALSE),"")</f>
        <v>1</v>
      </c>
      <c r="I202">
        <f>IFERROR(VLOOKUP($C$3&amp;"_"&amp;$A202,ALL_MULTIVARIATE!$A:$J,MATCH('3| Multivariate'!I$7,ALL_MULTIVARIATE!$A$1:$J$1,0),FALSE),"")</f>
        <v>13</v>
      </c>
      <c r="J202">
        <f>IFERROR(VLOOKUP($C$3&amp;"_"&amp;$A202,ALL_MULTIVARIATE!$A:$J,MATCH('3| Multivariate'!J$7,ALL_MULTIVARIATE!$A$1:$J$1,0),FALSE),"")</f>
        <v>0</v>
      </c>
    </row>
    <row r="203" spans="1:10" x14ac:dyDescent="0.25">
      <c r="A203" s="20">
        <v>196</v>
      </c>
      <c r="B203" t="str">
        <f>IFERROR(VLOOKUP($C$3&amp;"_"&amp;$A203,ALL_MULTIVARIATE!$A:$J,MATCH('3| Multivariate'!B$7,ALL_MULTIVARIATE!$A$1:$J$1,0),FALSE),"")</f>
        <v>EXP_M3Q_L1Q</v>
      </c>
      <c r="C203" s="17">
        <f>IFERROR(VLOOKUP($C$3&amp;"_"&amp;$A203,ALL_MULTIVARIATE!$A:$J,MATCH('3| Multivariate'!C$7,ALL_MULTIVARIATE!$A$1:$J$1,0),FALSE),"")</f>
        <v>-0.35908980512308902</v>
      </c>
      <c r="D203" s="17">
        <f>IFERROR(VLOOKUP($C$3&amp;"_"&amp;$A203,ALL_MULTIVARIATE!$A:$J,MATCH('3| Multivariate'!D$7,ALL_MULTIVARIATE!$A$1:$J$1,0),FALSE),"")</f>
        <v>5.1319509004150402E-2</v>
      </c>
      <c r="E203" s="10">
        <f>IFERROR(VLOOKUP($C$3&amp;"_"&amp;$A203,ALL_MULTIVARIATE!$A:$J,MATCH('3| Multivariate'!E$7,ALL_MULTIVARIATE!$A$1:$J$1,0),FALSE),"")</f>
        <v>0.12894548814333801</v>
      </c>
      <c r="F203" t="str">
        <f>IFERROR(VLOOKUP($C$3&amp;"_"&amp;$A203,ALL_MULTIVARIATE!$A:$J,MATCH('3| Multivariate'!F$7,ALL_MULTIVARIATE!$A$1:$J$1,0),FALSE),"")</f>
        <v>EXP</v>
      </c>
      <c r="G203">
        <f>IFERROR(VLOOKUP($C$3&amp;"_"&amp;$A203,ALL_MULTIVARIATE!$A:$J,MATCH('3| Multivariate'!G$7,ALL_MULTIVARIATE!$A$1:$J$1,0),FALSE),"")</f>
        <v>-1</v>
      </c>
      <c r="H203">
        <f>IFERROR(VLOOKUP($C$3&amp;"_"&amp;$A203,ALL_MULTIVARIATE!$A:$J,MATCH('3| Multivariate'!H$7,ALL_MULTIVARIATE!$A$1:$J$1,0),FALSE),"")</f>
        <v>1</v>
      </c>
      <c r="I203">
        <f>IFERROR(VLOOKUP($C$3&amp;"_"&amp;$A203,ALL_MULTIVARIATE!$A:$J,MATCH('3| Multivariate'!I$7,ALL_MULTIVARIATE!$A$1:$J$1,0),FALSE),"")</f>
        <v>9</v>
      </c>
      <c r="J203">
        <f>IFERROR(VLOOKUP($C$3&amp;"_"&amp;$A203,ALL_MULTIVARIATE!$A:$J,MATCH('3| Multivariate'!J$7,ALL_MULTIVARIATE!$A$1:$J$1,0),FALSE),"")</f>
        <v>0</v>
      </c>
    </row>
    <row r="204" spans="1:10" x14ac:dyDescent="0.25">
      <c r="A204" s="20">
        <v>197</v>
      </c>
      <c r="B204" t="str">
        <f>IFERROR(VLOOKUP($C$3&amp;"_"&amp;$A204,ALL_MULTIVARIATE!$A:$J,MATCH('3| Multivariate'!B$7,ALL_MULTIVARIATE!$A$1:$J$1,0),FALSE),"")</f>
        <v>EXP_M2Q_L4Q</v>
      </c>
      <c r="C204" s="17">
        <f>IFERROR(VLOOKUP($C$3&amp;"_"&amp;$A204,ALL_MULTIVARIATE!$A:$J,MATCH('3| Multivariate'!C$7,ALL_MULTIVARIATE!$A$1:$J$1,0),FALSE),"")</f>
        <v>-0.176111221523332</v>
      </c>
      <c r="D204" s="17">
        <f>IFERROR(VLOOKUP($C$3&amp;"_"&amp;$A204,ALL_MULTIVARIATE!$A:$J,MATCH('3| Multivariate'!D$7,ALL_MULTIVARIATE!$A$1:$J$1,0),FALSE),"")</f>
        <v>0.35189604736999602</v>
      </c>
      <c r="E204" s="10">
        <f>IFERROR(VLOOKUP($C$3&amp;"_"&amp;$A204,ALL_MULTIVARIATE!$A:$J,MATCH('3| Multivariate'!E$7,ALL_MULTIVARIATE!$A$1:$J$1,0),FALSE),"")</f>
        <v>3.1015162346440101E-2</v>
      </c>
      <c r="F204" t="str">
        <f>IFERROR(VLOOKUP($C$3&amp;"_"&amp;$A204,ALL_MULTIVARIATE!$A:$J,MATCH('3| Multivariate'!F$7,ALL_MULTIVARIATE!$A$1:$J$1,0),FALSE),"")</f>
        <v>EXP</v>
      </c>
      <c r="G204">
        <f>IFERROR(VLOOKUP($C$3&amp;"_"&amp;$A204,ALL_MULTIVARIATE!$A:$J,MATCH('3| Multivariate'!G$7,ALL_MULTIVARIATE!$A$1:$J$1,0),FALSE),"")</f>
        <v>-1</v>
      </c>
      <c r="H204">
        <f>IFERROR(VLOOKUP($C$3&amp;"_"&amp;$A204,ALL_MULTIVARIATE!$A:$J,MATCH('3| Multivariate'!H$7,ALL_MULTIVARIATE!$A$1:$J$1,0),FALSE),"")</f>
        <v>1</v>
      </c>
      <c r="I204">
        <f>IFERROR(VLOOKUP($C$3&amp;"_"&amp;$A204,ALL_MULTIVARIATE!$A:$J,MATCH('3| Multivariate'!I$7,ALL_MULTIVARIATE!$A$1:$J$1,0),FALSE),"")</f>
        <v>25</v>
      </c>
      <c r="J204">
        <f>IFERROR(VLOOKUP($C$3&amp;"_"&amp;$A204,ALL_MULTIVARIATE!$A:$J,MATCH('3| Multivariate'!J$7,ALL_MULTIVARIATE!$A$1:$J$1,0),FALSE),"")</f>
        <v>0</v>
      </c>
    </row>
    <row r="205" spans="1:10" x14ac:dyDescent="0.25">
      <c r="A205" s="20">
        <v>198</v>
      </c>
      <c r="B205" t="str">
        <f>IFERROR(VLOOKUP($C$3&amp;"_"&amp;$A205,ALL_MULTIVARIATE!$A:$J,MATCH('3| Multivariate'!B$7,ALL_MULTIVARIATE!$A$1:$J$1,0),FALSE),"")</f>
        <v>EXP_M2Q_L3Q</v>
      </c>
      <c r="C205" s="17">
        <f>IFERROR(VLOOKUP($C$3&amp;"_"&amp;$A205,ALL_MULTIVARIATE!$A:$J,MATCH('3| Multivariate'!C$7,ALL_MULTIVARIATE!$A$1:$J$1,0),FALSE),"")</f>
        <v>-0.21380011301569901</v>
      </c>
      <c r="D205" s="17">
        <f>IFERROR(VLOOKUP($C$3&amp;"_"&amp;$A205,ALL_MULTIVARIATE!$A:$J,MATCH('3| Multivariate'!D$7,ALL_MULTIVARIATE!$A$1:$J$1,0),FALSE),"")</f>
        <v>0.256605489374231</v>
      </c>
      <c r="E205" s="10">
        <f>IFERROR(VLOOKUP($C$3&amp;"_"&amp;$A205,ALL_MULTIVARIATE!$A:$J,MATCH('3| Multivariate'!E$7,ALL_MULTIVARIATE!$A$1:$J$1,0),FALSE),"")</f>
        <v>4.5710488325525697E-2</v>
      </c>
      <c r="F205" t="str">
        <f>IFERROR(VLOOKUP($C$3&amp;"_"&amp;$A205,ALL_MULTIVARIATE!$A:$J,MATCH('3| Multivariate'!F$7,ALL_MULTIVARIATE!$A$1:$J$1,0),FALSE),"")</f>
        <v>EXP</v>
      </c>
      <c r="G205">
        <f>IFERROR(VLOOKUP($C$3&amp;"_"&amp;$A205,ALL_MULTIVARIATE!$A:$J,MATCH('3| Multivariate'!G$7,ALL_MULTIVARIATE!$A$1:$J$1,0),FALSE),"")</f>
        <v>-1</v>
      </c>
      <c r="H205">
        <f>IFERROR(VLOOKUP($C$3&amp;"_"&amp;$A205,ALL_MULTIVARIATE!$A:$J,MATCH('3| Multivariate'!H$7,ALL_MULTIVARIATE!$A$1:$J$1,0),FALSE),"")</f>
        <v>1</v>
      </c>
      <c r="I205">
        <f>IFERROR(VLOOKUP($C$3&amp;"_"&amp;$A205,ALL_MULTIVARIATE!$A:$J,MATCH('3| Multivariate'!I$7,ALL_MULTIVARIATE!$A$1:$J$1,0),FALSE),"")</f>
        <v>19</v>
      </c>
      <c r="J205">
        <f>IFERROR(VLOOKUP($C$3&amp;"_"&amp;$A205,ALL_MULTIVARIATE!$A:$J,MATCH('3| Multivariate'!J$7,ALL_MULTIVARIATE!$A$1:$J$1,0),FALSE),"")</f>
        <v>0</v>
      </c>
    </row>
    <row r="206" spans="1:10" x14ac:dyDescent="0.25">
      <c r="A206" s="20">
        <v>199</v>
      </c>
      <c r="B206" t="str">
        <f>IFERROR(VLOOKUP($C$3&amp;"_"&amp;$A206,ALL_MULTIVARIATE!$A:$J,MATCH('3| Multivariate'!B$7,ALL_MULTIVARIATE!$A$1:$J$1,0),FALSE),"")</f>
        <v>EXP_M2Q_L2Q</v>
      </c>
      <c r="C206" s="17">
        <f>IFERROR(VLOOKUP($C$3&amp;"_"&amp;$A206,ALL_MULTIVARIATE!$A:$J,MATCH('3| Multivariate'!C$7,ALL_MULTIVARIATE!$A$1:$J$1,0),FALSE),"")</f>
        <v>-0.33357729176240603</v>
      </c>
      <c r="D206" s="17">
        <f>IFERROR(VLOOKUP($C$3&amp;"_"&amp;$A206,ALL_MULTIVARIATE!$A:$J,MATCH('3| Multivariate'!D$7,ALL_MULTIVARIATE!$A$1:$J$1,0),FALSE),"")</f>
        <v>7.1633711425311594E-2</v>
      </c>
      <c r="E206" s="10">
        <f>IFERROR(VLOOKUP($C$3&amp;"_"&amp;$A206,ALL_MULTIVARIATE!$A:$J,MATCH('3| Multivariate'!E$7,ALL_MULTIVARIATE!$A$1:$J$1,0),FALSE),"")</f>
        <v>0.111273809579541</v>
      </c>
      <c r="F206" t="str">
        <f>IFERROR(VLOOKUP($C$3&amp;"_"&amp;$A206,ALL_MULTIVARIATE!$A:$J,MATCH('3| Multivariate'!F$7,ALL_MULTIVARIATE!$A$1:$J$1,0),FALSE),"")</f>
        <v>EXP</v>
      </c>
      <c r="G206">
        <f>IFERROR(VLOOKUP($C$3&amp;"_"&amp;$A206,ALL_MULTIVARIATE!$A:$J,MATCH('3| Multivariate'!G$7,ALL_MULTIVARIATE!$A$1:$J$1,0),FALSE),"")</f>
        <v>-1</v>
      </c>
      <c r="H206">
        <f>IFERROR(VLOOKUP($C$3&amp;"_"&amp;$A206,ALL_MULTIVARIATE!$A:$J,MATCH('3| Multivariate'!H$7,ALL_MULTIVARIATE!$A$1:$J$1,0),FALSE),"")</f>
        <v>1</v>
      </c>
      <c r="I206">
        <f>IFERROR(VLOOKUP($C$3&amp;"_"&amp;$A206,ALL_MULTIVARIATE!$A:$J,MATCH('3| Multivariate'!I$7,ALL_MULTIVARIATE!$A$1:$J$1,0),FALSE),"")</f>
        <v>11</v>
      </c>
      <c r="J206">
        <f>IFERROR(VLOOKUP($C$3&amp;"_"&amp;$A206,ALL_MULTIVARIATE!$A:$J,MATCH('3| Multivariate'!J$7,ALL_MULTIVARIATE!$A$1:$J$1,0),FALSE),"")</f>
        <v>0</v>
      </c>
    </row>
    <row r="207" spans="1:10" x14ac:dyDescent="0.25">
      <c r="A207" s="20">
        <v>200</v>
      </c>
      <c r="B207" t="str">
        <f>IFERROR(VLOOKUP($C$3&amp;"_"&amp;$A207,ALL_MULTIVARIATE!$A:$J,MATCH('3| Multivariate'!B$7,ALL_MULTIVARIATE!$A$1:$J$1,0),FALSE),"")</f>
        <v>EXP_M2Q_L1Q</v>
      </c>
      <c r="C207" s="17">
        <f>IFERROR(VLOOKUP($C$3&amp;"_"&amp;$A207,ALL_MULTIVARIATE!$A:$J,MATCH('3| Multivariate'!C$7,ALL_MULTIVARIATE!$A$1:$J$1,0),FALSE),"")</f>
        <v>-0.42263357437037302</v>
      </c>
      <c r="D207" s="17">
        <f>IFERROR(VLOOKUP($C$3&amp;"_"&amp;$A207,ALL_MULTIVARIATE!$A:$J,MATCH('3| Multivariate'!D$7,ALL_MULTIVARIATE!$A$1:$J$1,0),FALSE),"")</f>
        <v>1.9980066521795001E-2</v>
      </c>
      <c r="E207" s="10">
        <f>IFERROR(VLOOKUP($C$3&amp;"_"&amp;$A207,ALL_MULTIVARIATE!$A:$J,MATCH('3| Multivariate'!E$7,ALL_MULTIVARIATE!$A$1:$J$1,0),FALSE),"")</f>
        <v>0.17861913818507799</v>
      </c>
      <c r="F207" t="str">
        <f>IFERROR(VLOOKUP($C$3&amp;"_"&amp;$A207,ALL_MULTIVARIATE!$A:$J,MATCH('3| Multivariate'!F$7,ALL_MULTIVARIATE!$A$1:$J$1,0),FALSE),"")</f>
        <v>EXP</v>
      </c>
      <c r="G207">
        <f>IFERROR(VLOOKUP($C$3&amp;"_"&amp;$A207,ALL_MULTIVARIATE!$A:$J,MATCH('3| Multivariate'!G$7,ALL_MULTIVARIATE!$A$1:$J$1,0),FALSE),"")</f>
        <v>-1</v>
      </c>
      <c r="H207">
        <f>IFERROR(VLOOKUP($C$3&amp;"_"&amp;$A207,ALL_MULTIVARIATE!$A:$J,MATCH('3| Multivariate'!H$7,ALL_MULTIVARIATE!$A$1:$J$1,0),FALSE),"")</f>
        <v>1</v>
      </c>
      <c r="I207">
        <f>IFERROR(VLOOKUP($C$3&amp;"_"&amp;$A207,ALL_MULTIVARIATE!$A:$J,MATCH('3| Multivariate'!I$7,ALL_MULTIVARIATE!$A$1:$J$1,0),FALSE),"")</f>
        <v>2</v>
      </c>
      <c r="J207">
        <f>IFERROR(VLOOKUP($C$3&amp;"_"&amp;$A207,ALL_MULTIVARIATE!$A:$J,MATCH('3| Multivariate'!J$7,ALL_MULTIVARIATE!$A$1:$J$1,0),FALSE),"")</f>
        <v>0</v>
      </c>
    </row>
    <row r="208" spans="1:10" x14ac:dyDescent="0.25">
      <c r="A208" s="20">
        <v>201</v>
      </c>
      <c r="B208" t="str">
        <f>IFERROR(VLOOKUP($C$3&amp;"_"&amp;$A208,ALL_MULTIVARIATE!$A:$J,MATCH('3| Multivariate'!B$7,ALL_MULTIVARIATE!$A$1:$J$1,0),FALSE),"")</f>
        <v>EXP_M1Q_L4Q</v>
      </c>
      <c r="C208" s="17">
        <f>IFERROR(VLOOKUP($C$3&amp;"_"&amp;$A208,ALL_MULTIVARIATE!$A:$J,MATCH('3| Multivariate'!C$7,ALL_MULTIVARIATE!$A$1:$J$1,0),FALSE),"")</f>
        <v>-0.206537487341099</v>
      </c>
      <c r="D208" s="17">
        <f>IFERROR(VLOOKUP($C$3&amp;"_"&amp;$A208,ALL_MULTIVARIATE!$A:$J,MATCH('3| Multivariate'!D$7,ALL_MULTIVARIATE!$A$1:$J$1,0),FALSE),"")</f>
        <v>0.27349751948133399</v>
      </c>
      <c r="E208" s="10">
        <f>IFERROR(VLOOKUP($C$3&amp;"_"&amp;$A208,ALL_MULTIVARIATE!$A:$J,MATCH('3| Multivariate'!E$7,ALL_MULTIVARIATE!$A$1:$J$1,0),FALSE),"")</f>
        <v>4.2657733677174799E-2</v>
      </c>
      <c r="F208" t="str">
        <f>IFERROR(VLOOKUP($C$3&amp;"_"&amp;$A208,ALL_MULTIVARIATE!$A:$J,MATCH('3| Multivariate'!F$7,ALL_MULTIVARIATE!$A$1:$J$1,0),FALSE),"")</f>
        <v>EXP</v>
      </c>
      <c r="G208">
        <f>IFERROR(VLOOKUP($C$3&amp;"_"&amp;$A208,ALL_MULTIVARIATE!$A:$J,MATCH('3| Multivariate'!G$7,ALL_MULTIVARIATE!$A$1:$J$1,0),FALSE),"")</f>
        <v>-1</v>
      </c>
      <c r="H208">
        <f>IFERROR(VLOOKUP($C$3&amp;"_"&amp;$A208,ALL_MULTIVARIATE!$A:$J,MATCH('3| Multivariate'!H$7,ALL_MULTIVARIATE!$A$1:$J$1,0),FALSE),"")</f>
        <v>1</v>
      </c>
      <c r="I208">
        <f>IFERROR(VLOOKUP($C$3&amp;"_"&amp;$A208,ALL_MULTIVARIATE!$A:$J,MATCH('3| Multivariate'!I$7,ALL_MULTIVARIATE!$A$1:$J$1,0),FALSE),"")</f>
        <v>21</v>
      </c>
      <c r="J208">
        <f>IFERROR(VLOOKUP($C$3&amp;"_"&amp;$A208,ALL_MULTIVARIATE!$A:$J,MATCH('3| Multivariate'!J$7,ALL_MULTIVARIATE!$A$1:$J$1,0),FALSE),"")</f>
        <v>0</v>
      </c>
    </row>
    <row r="209" spans="1:10" x14ac:dyDescent="0.25">
      <c r="A209" s="20">
        <v>202</v>
      </c>
      <c r="B209" t="str">
        <f>IFERROR(VLOOKUP($C$3&amp;"_"&amp;$A209,ALL_MULTIVARIATE!$A:$J,MATCH('3| Multivariate'!B$7,ALL_MULTIVARIATE!$A$1:$J$1,0),FALSE),"")</f>
        <v>EXP_M1Q_L3Q</v>
      </c>
      <c r="C209" s="17">
        <f>IFERROR(VLOOKUP($C$3&amp;"_"&amp;$A209,ALL_MULTIVARIATE!$A:$J,MATCH('3| Multivariate'!C$7,ALL_MULTIVARIATE!$A$1:$J$1,0),FALSE),"")</f>
        <v>-0.20598760761893001</v>
      </c>
      <c r="D209" s="17">
        <f>IFERROR(VLOOKUP($C$3&amp;"_"&amp;$A209,ALL_MULTIVARIATE!$A:$J,MATCH('3| Multivariate'!D$7,ALL_MULTIVARIATE!$A$1:$J$1,0),FALSE),"")</f>
        <v>0.274805054426498</v>
      </c>
      <c r="E209" s="10">
        <f>IFERROR(VLOOKUP($C$3&amp;"_"&amp;$A209,ALL_MULTIVARIATE!$A:$J,MATCH('3| Multivariate'!E$7,ALL_MULTIVARIATE!$A$1:$J$1,0),FALSE),"")</f>
        <v>4.2430894492570703E-2</v>
      </c>
      <c r="F209" t="str">
        <f>IFERROR(VLOOKUP($C$3&amp;"_"&amp;$A209,ALL_MULTIVARIATE!$A:$J,MATCH('3| Multivariate'!F$7,ALL_MULTIVARIATE!$A$1:$J$1,0),FALSE),"")</f>
        <v>EXP</v>
      </c>
      <c r="G209">
        <f>IFERROR(VLOOKUP($C$3&amp;"_"&amp;$A209,ALL_MULTIVARIATE!$A:$J,MATCH('3| Multivariate'!G$7,ALL_MULTIVARIATE!$A$1:$J$1,0),FALSE),"")</f>
        <v>-1</v>
      </c>
      <c r="H209">
        <f>IFERROR(VLOOKUP($C$3&amp;"_"&amp;$A209,ALL_MULTIVARIATE!$A:$J,MATCH('3| Multivariate'!H$7,ALL_MULTIVARIATE!$A$1:$J$1,0),FALSE),"")</f>
        <v>1</v>
      </c>
      <c r="I209">
        <f>IFERROR(VLOOKUP($C$3&amp;"_"&amp;$A209,ALL_MULTIVARIATE!$A:$J,MATCH('3| Multivariate'!I$7,ALL_MULTIVARIATE!$A$1:$J$1,0),FALSE),"")</f>
        <v>22</v>
      </c>
      <c r="J209">
        <f>IFERROR(VLOOKUP($C$3&amp;"_"&amp;$A209,ALL_MULTIVARIATE!$A:$J,MATCH('3| Multivariate'!J$7,ALL_MULTIVARIATE!$A$1:$J$1,0),FALSE),"")</f>
        <v>0</v>
      </c>
    </row>
    <row r="210" spans="1:10" x14ac:dyDescent="0.25">
      <c r="A210" s="20">
        <v>203</v>
      </c>
      <c r="B210" t="str">
        <f>IFERROR(VLOOKUP($C$3&amp;"_"&amp;$A210,ALL_MULTIVARIATE!$A:$J,MATCH('3| Multivariate'!B$7,ALL_MULTIVARIATE!$A$1:$J$1,0),FALSE),"")</f>
        <v>EXP_M1Q_L2Q</v>
      </c>
      <c r="C210" s="17">
        <f>IFERROR(VLOOKUP($C$3&amp;"_"&amp;$A210,ALL_MULTIVARIATE!$A:$J,MATCH('3| Multivariate'!C$7,ALL_MULTIVARIATE!$A$1:$J$1,0),FALSE),"")</f>
        <v>-0.43669555713492297</v>
      </c>
      <c r="D210" s="17">
        <f>IFERROR(VLOOKUP($C$3&amp;"_"&amp;$A210,ALL_MULTIVARIATE!$A:$J,MATCH('3| Multivariate'!D$7,ALL_MULTIVARIATE!$A$1:$J$1,0),FALSE),"")</f>
        <v>1.58311662827758E-2</v>
      </c>
      <c r="E210" s="10">
        <f>IFERROR(VLOOKUP($C$3&amp;"_"&amp;$A210,ALL_MULTIVARIATE!$A:$J,MATCH('3| Multivariate'!E$7,ALL_MULTIVARIATE!$A$1:$J$1,0),FALSE),"")</f>
        <v>0.19070300962138001</v>
      </c>
      <c r="F210" t="str">
        <f>IFERROR(VLOOKUP($C$3&amp;"_"&amp;$A210,ALL_MULTIVARIATE!$A:$J,MATCH('3| Multivariate'!F$7,ALL_MULTIVARIATE!$A$1:$J$1,0),FALSE),"")</f>
        <v>EXP</v>
      </c>
      <c r="G210">
        <f>IFERROR(VLOOKUP($C$3&amp;"_"&amp;$A210,ALL_MULTIVARIATE!$A:$J,MATCH('3| Multivariate'!G$7,ALL_MULTIVARIATE!$A$1:$J$1,0),FALSE),"")</f>
        <v>-1</v>
      </c>
      <c r="H210">
        <f>IFERROR(VLOOKUP($C$3&amp;"_"&amp;$A210,ALL_MULTIVARIATE!$A:$J,MATCH('3| Multivariate'!H$7,ALL_MULTIVARIATE!$A$1:$J$1,0),FALSE),"")</f>
        <v>1</v>
      </c>
      <c r="I210">
        <f>IFERROR(VLOOKUP($C$3&amp;"_"&amp;$A210,ALL_MULTIVARIATE!$A:$J,MATCH('3| Multivariate'!I$7,ALL_MULTIVARIATE!$A$1:$J$1,0),FALSE),"")</f>
        <v>1</v>
      </c>
      <c r="J210">
        <f>IFERROR(VLOOKUP($C$3&amp;"_"&amp;$A210,ALL_MULTIVARIATE!$A:$J,MATCH('3| Multivariate'!J$7,ALL_MULTIVARIATE!$A$1:$J$1,0),FALSE),"")</f>
        <v>1</v>
      </c>
    </row>
    <row r="211" spans="1:10" x14ac:dyDescent="0.25">
      <c r="A211" s="20">
        <v>204</v>
      </c>
      <c r="B211" t="str">
        <f>IFERROR(VLOOKUP($C$3&amp;"_"&amp;$A211,ALL_MULTIVARIATE!$A:$J,MATCH('3| Multivariate'!B$7,ALL_MULTIVARIATE!$A$1:$J$1,0),FALSE),"")</f>
        <v>EXP_M1Q_L1Q</v>
      </c>
      <c r="C211" s="17">
        <f>IFERROR(VLOOKUP($C$3&amp;"_"&amp;$A211,ALL_MULTIVARIATE!$A:$J,MATCH('3| Multivariate'!C$7,ALL_MULTIVARIATE!$A$1:$J$1,0),FALSE),"")</f>
        <v>-0.37340296754633701</v>
      </c>
      <c r="D211" s="17">
        <f>IFERROR(VLOOKUP($C$3&amp;"_"&amp;$A211,ALL_MULTIVARIATE!$A:$J,MATCH('3| Multivariate'!D$7,ALL_MULTIVARIATE!$A$1:$J$1,0),FALSE),"")</f>
        <v>4.2103912556079003E-2</v>
      </c>
      <c r="E211" s="10">
        <f>IFERROR(VLOOKUP($C$3&amp;"_"&amp;$A211,ALL_MULTIVARIATE!$A:$J,MATCH('3| Multivariate'!E$7,ALL_MULTIVARIATE!$A$1:$J$1,0),FALSE),"")</f>
        <v>0.13942977617241001</v>
      </c>
      <c r="F211" t="str">
        <f>IFERROR(VLOOKUP($C$3&amp;"_"&amp;$A211,ALL_MULTIVARIATE!$A:$J,MATCH('3| Multivariate'!F$7,ALL_MULTIVARIATE!$A$1:$J$1,0),FALSE),"")</f>
        <v>EXP</v>
      </c>
      <c r="G211">
        <f>IFERROR(VLOOKUP($C$3&amp;"_"&amp;$A211,ALL_MULTIVARIATE!$A:$J,MATCH('3| Multivariate'!G$7,ALL_MULTIVARIATE!$A$1:$J$1,0),FALSE),"")</f>
        <v>-1</v>
      </c>
      <c r="H211">
        <f>IFERROR(VLOOKUP($C$3&amp;"_"&amp;$A211,ALL_MULTIVARIATE!$A:$J,MATCH('3| Multivariate'!H$7,ALL_MULTIVARIATE!$A$1:$J$1,0),FALSE),"")</f>
        <v>1</v>
      </c>
      <c r="I211">
        <f>IFERROR(VLOOKUP($C$3&amp;"_"&amp;$A211,ALL_MULTIVARIATE!$A:$J,MATCH('3| Multivariate'!I$7,ALL_MULTIVARIATE!$A$1:$J$1,0),FALSE),"")</f>
        <v>5</v>
      </c>
      <c r="J211">
        <f>IFERROR(VLOOKUP($C$3&amp;"_"&amp;$A211,ALL_MULTIVARIATE!$A:$J,MATCH('3| Multivariate'!J$7,ALL_MULTIVARIATE!$A$1:$J$1,0),FALSE),"")</f>
        <v>0</v>
      </c>
    </row>
    <row r="212" spans="1:10" x14ac:dyDescent="0.25">
      <c r="A212" s="20">
        <v>205</v>
      </c>
      <c r="B212" t="str">
        <f>IFERROR(VLOOKUP($C$3&amp;"_"&amp;$A212,ALL_MULTIVARIATE!$A:$J,MATCH('3| Multivariate'!B$7,ALL_MULTIVARIATE!$A$1:$J$1,0),FALSE),"")</f>
        <v>API_M4Q_L1Q</v>
      </c>
      <c r="C212" s="17">
        <f>IFERROR(VLOOKUP($C$3&amp;"_"&amp;$A212,ALL_MULTIVARIATE!$A:$J,MATCH('3| Multivariate'!C$7,ALL_MULTIVARIATE!$A$1:$J$1,0),FALSE),"")</f>
        <v>-1.9799713682034401E-2</v>
      </c>
      <c r="D212" s="17">
        <f>IFERROR(VLOOKUP($C$3&amp;"_"&amp;$A212,ALL_MULTIVARIATE!$A:$J,MATCH('3| Multivariate'!D$7,ALL_MULTIVARIATE!$A$1:$J$1,0),FALSE),"")</f>
        <v>0.91728889554432502</v>
      </c>
      <c r="E212" s="10">
        <f>IFERROR(VLOOKUP($C$3&amp;"_"&amp;$A212,ALL_MULTIVARIATE!$A:$J,MATCH('3| Multivariate'!E$7,ALL_MULTIVARIATE!$A$1:$J$1,0),FALSE),"")</f>
        <v>3.9202866189079998E-4</v>
      </c>
      <c r="F212" t="str">
        <f>IFERROR(VLOOKUP($C$3&amp;"_"&amp;$A212,ALL_MULTIVARIATE!$A:$J,MATCH('3| Multivariate'!F$7,ALL_MULTIVARIATE!$A$1:$J$1,0),FALSE),"")</f>
        <v>API</v>
      </c>
      <c r="G212">
        <f>IFERROR(VLOOKUP($C$3&amp;"_"&amp;$A212,ALL_MULTIVARIATE!$A:$J,MATCH('3| Multivariate'!G$7,ALL_MULTIVARIATE!$A$1:$J$1,0),FALSE),"")</f>
        <v>-1</v>
      </c>
      <c r="H212">
        <f>IFERROR(VLOOKUP($C$3&amp;"_"&amp;$A212,ALL_MULTIVARIATE!$A:$J,MATCH('3| Multivariate'!H$7,ALL_MULTIVARIATE!$A$1:$J$1,0),FALSE),"")</f>
        <v>1</v>
      </c>
      <c r="I212">
        <f>IFERROR(VLOOKUP($C$3&amp;"_"&amp;$A212,ALL_MULTIVARIATE!$A:$J,MATCH('3| Multivariate'!I$7,ALL_MULTIVARIATE!$A$1:$J$1,0),FALSE),"")</f>
        <v>12</v>
      </c>
      <c r="J212">
        <f>IFERROR(VLOOKUP($C$3&amp;"_"&amp;$A212,ALL_MULTIVARIATE!$A:$J,MATCH('3| Multivariate'!J$7,ALL_MULTIVARIATE!$A$1:$J$1,0),FALSE),"")</f>
        <v>0</v>
      </c>
    </row>
    <row r="213" spans="1:10" x14ac:dyDescent="0.25">
      <c r="A213" s="20">
        <v>206</v>
      </c>
      <c r="B213" t="str">
        <f>IFERROR(VLOOKUP($C$3&amp;"_"&amp;$A213,ALL_MULTIVARIATE!$A:$J,MATCH('3| Multivariate'!B$7,ALL_MULTIVARIATE!$A$1:$J$1,0),FALSE),"")</f>
        <v>API_M3Q_L2Q</v>
      </c>
      <c r="C213" s="17">
        <f>IFERROR(VLOOKUP($C$3&amp;"_"&amp;$A213,ALL_MULTIVARIATE!$A:$J,MATCH('3| Multivariate'!C$7,ALL_MULTIVARIATE!$A$1:$J$1,0),FALSE),"")</f>
        <v>-2.3532417087346501E-2</v>
      </c>
      <c r="D213" s="17">
        <f>IFERROR(VLOOKUP($C$3&amp;"_"&amp;$A213,ALL_MULTIVARIATE!$A:$J,MATCH('3| Multivariate'!D$7,ALL_MULTIVARIATE!$A$1:$J$1,0),FALSE),"")</f>
        <v>0.90176472548425202</v>
      </c>
      <c r="E213" s="10">
        <f>IFERROR(VLOOKUP($C$3&amp;"_"&amp;$A213,ALL_MULTIVARIATE!$A:$J,MATCH('3| Multivariate'!E$7,ALL_MULTIVARIATE!$A$1:$J$1,0),FALSE),"")</f>
        <v>5.537746539728E-4</v>
      </c>
      <c r="F213" t="str">
        <f>IFERROR(VLOOKUP($C$3&amp;"_"&amp;$A213,ALL_MULTIVARIATE!$A:$J,MATCH('3| Multivariate'!F$7,ALL_MULTIVARIATE!$A$1:$J$1,0),FALSE),"")</f>
        <v>API</v>
      </c>
      <c r="G213">
        <f>IFERROR(VLOOKUP($C$3&amp;"_"&amp;$A213,ALL_MULTIVARIATE!$A:$J,MATCH('3| Multivariate'!G$7,ALL_MULTIVARIATE!$A$1:$J$1,0),FALSE),"")</f>
        <v>-1</v>
      </c>
      <c r="H213">
        <f>IFERROR(VLOOKUP($C$3&amp;"_"&amp;$A213,ALL_MULTIVARIATE!$A:$J,MATCH('3| Multivariate'!H$7,ALL_MULTIVARIATE!$A$1:$J$1,0),FALSE),"")</f>
        <v>1</v>
      </c>
      <c r="I213">
        <f>IFERROR(VLOOKUP($C$3&amp;"_"&amp;$A213,ALL_MULTIVARIATE!$A:$J,MATCH('3| Multivariate'!I$7,ALL_MULTIVARIATE!$A$1:$J$1,0),FALSE),"")</f>
        <v>11</v>
      </c>
      <c r="J213">
        <f>IFERROR(VLOOKUP($C$3&amp;"_"&amp;$A213,ALL_MULTIVARIATE!$A:$J,MATCH('3| Multivariate'!J$7,ALL_MULTIVARIATE!$A$1:$J$1,0),FALSE),"")</f>
        <v>0</v>
      </c>
    </row>
    <row r="214" spans="1:10" x14ac:dyDescent="0.25">
      <c r="A214" s="20">
        <v>207</v>
      </c>
      <c r="B214" t="str">
        <f>IFERROR(VLOOKUP($C$3&amp;"_"&amp;$A214,ALL_MULTIVARIATE!$A:$J,MATCH('3| Multivariate'!B$7,ALL_MULTIVARIATE!$A$1:$J$1,0),FALSE),"")</f>
        <v>API_M3Q_L1Q</v>
      </c>
      <c r="C214" s="17">
        <f>IFERROR(VLOOKUP($C$3&amp;"_"&amp;$A214,ALL_MULTIVARIATE!$A:$J,MATCH('3| Multivariate'!C$7,ALL_MULTIVARIATE!$A$1:$J$1,0),FALSE),"")</f>
        <v>-5.5348723611361996E-3</v>
      </c>
      <c r="D214" s="17">
        <f>IFERROR(VLOOKUP($C$3&amp;"_"&amp;$A214,ALL_MULTIVARIATE!$A:$J,MATCH('3| Multivariate'!D$7,ALL_MULTIVARIATE!$A$1:$J$1,0),FALSE),"")</f>
        <v>0.97684247025167603</v>
      </c>
      <c r="E214" s="10">
        <f>IFERROR(VLOOKUP($C$3&amp;"_"&amp;$A214,ALL_MULTIVARIATE!$A:$J,MATCH('3| Multivariate'!E$7,ALL_MULTIVARIATE!$A$1:$J$1,0),FALSE),"")</f>
        <v>3.0634812054342001E-5</v>
      </c>
      <c r="F214" t="str">
        <f>IFERROR(VLOOKUP($C$3&amp;"_"&amp;$A214,ALL_MULTIVARIATE!$A:$J,MATCH('3| Multivariate'!F$7,ALL_MULTIVARIATE!$A$1:$J$1,0),FALSE),"")</f>
        <v>API</v>
      </c>
      <c r="G214">
        <f>IFERROR(VLOOKUP($C$3&amp;"_"&amp;$A214,ALL_MULTIVARIATE!$A:$J,MATCH('3| Multivariate'!G$7,ALL_MULTIVARIATE!$A$1:$J$1,0),FALSE),"")</f>
        <v>-1</v>
      </c>
      <c r="H214">
        <f>IFERROR(VLOOKUP($C$3&amp;"_"&amp;$A214,ALL_MULTIVARIATE!$A:$J,MATCH('3| Multivariate'!H$7,ALL_MULTIVARIATE!$A$1:$J$1,0),FALSE),"")</f>
        <v>1</v>
      </c>
      <c r="I214">
        <f>IFERROR(VLOOKUP($C$3&amp;"_"&amp;$A214,ALL_MULTIVARIATE!$A:$J,MATCH('3| Multivariate'!I$7,ALL_MULTIVARIATE!$A$1:$J$1,0),FALSE),"")</f>
        <v>16</v>
      </c>
      <c r="J214">
        <f>IFERROR(VLOOKUP($C$3&amp;"_"&amp;$A214,ALL_MULTIVARIATE!$A:$J,MATCH('3| Multivariate'!J$7,ALL_MULTIVARIATE!$A$1:$J$1,0),FALSE),"")</f>
        <v>0</v>
      </c>
    </row>
    <row r="215" spans="1:10" x14ac:dyDescent="0.25">
      <c r="A215" s="20">
        <v>208</v>
      </c>
      <c r="B215" t="str">
        <f>IFERROR(VLOOKUP($C$3&amp;"_"&amp;$A215,ALL_MULTIVARIATE!$A:$J,MATCH('3| Multivariate'!B$7,ALL_MULTIVARIATE!$A$1:$J$1,0),FALSE),"")</f>
        <v>API_M2Q_L3Q</v>
      </c>
      <c r="C215" s="17">
        <f>IFERROR(VLOOKUP($C$3&amp;"_"&amp;$A215,ALL_MULTIVARIATE!$A:$J,MATCH('3| Multivariate'!C$7,ALL_MULTIVARIATE!$A$1:$J$1,0),FALSE),"")</f>
        <v>-2.5815060527856E-3</v>
      </c>
      <c r="D215" s="17">
        <f>IFERROR(VLOOKUP($C$3&amp;"_"&amp;$A215,ALL_MULTIVARIATE!$A:$J,MATCH('3| Multivariate'!D$7,ALL_MULTIVARIATE!$A$1:$J$1,0),FALSE),"")</f>
        <v>0.98919803223059799</v>
      </c>
      <c r="E215" s="10">
        <f>IFERROR(VLOOKUP($C$3&amp;"_"&amp;$A215,ALL_MULTIVARIATE!$A:$J,MATCH('3| Multivariate'!E$7,ALL_MULTIVARIATE!$A$1:$J$1,0),FALSE),"")</f>
        <v>6.6641735007033597E-6</v>
      </c>
      <c r="F215" t="str">
        <f>IFERROR(VLOOKUP($C$3&amp;"_"&amp;$A215,ALL_MULTIVARIATE!$A:$J,MATCH('3| Multivariate'!F$7,ALL_MULTIVARIATE!$A$1:$J$1,0),FALSE),"")</f>
        <v>API</v>
      </c>
      <c r="G215">
        <f>IFERROR(VLOOKUP($C$3&amp;"_"&amp;$A215,ALL_MULTIVARIATE!$A:$J,MATCH('3| Multivariate'!G$7,ALL_MULTIVARIATE!$A$1:$J$1,0),FALSE),"")</f>
        <v>-1</v>
      </c>
      <c r="H215">
        <f>IFERROR(VLOOKUP($C$3&amp;"_"&amp;$A215,ALL_MULTIVARIATE!$A:$J,MATCH('3| Multivariate'!H$7,ALL_MULTIVARIATE!$A$1:$J$1,0),FALSE),"")</f>
        <v>1</v>
      </c>
      <c r="I215">
        <f>IFERROR(VLOOKUP($C$3&amp;"_"&amp;$A215,ALL_MULTIVARIATE!$A:$J,MATCH('3| Multivariate'!I$7,ALL_MULTIVARIATE!$A$1:$J$1,0),FALSE),"")</f>
        <v>18</v>
      </c>
      <c r="J215">
        <f>IFERROR(VLOOKUP($C$3&amp;"_"&amp;$A215,ALL_MULTIVARIATE!$A:$J,MATCH('3| Multivariate'!J$7,ALL_MULTIVARIATE!$A$1:$J$1,0),FALSE),"")</f>
        <v>0</v>
      </c>
    </row>
    <row r="216" spans="1:10" x14ac:dyDescent="0.25">
      <c r="A216" s="20">
        <v>209</v>
      </c>
      <c r="B216" t="str">
        <f>IFERROR(VLOOKUP($C$3&amp;"_"&amp;$A216,ALL_MULTIVARIATE!$A:$J,MATCH('3| Multivariate'!B$7,ALL_MULTIVARIATE!$A$1:$J$1,0),FALSE),"")</f>
        <v>API_M2Q_L2Q</v>
      </c>
      <c r="C216" s="17">
        <f>IFERROR(VLOOKUP($C$3&amp;"_"&amp;$A216,ALL_MULTIVARIATE!$A:$J,MATCH('3| Multivariate'!C$7,ALL_MULTIVARIATE!$A$1:$J$1,0),FALSE),"")</f>
        <v>-4.5639613882962997E-3</v>
      </c>
      <c r="D216" s="17">
        <f>IFERROR(VLOOKUP($C$3&amp;"_"&amp;$A216,ALL_MULTIVARIATE!$A:$J,MATCH('3| Multivariate'!D$7,ALL_MULTIVARIATE!$A$1:$J$1,0),FALSE),"")</f>
        <v>0.98090388447756804</v>
      </c>
      <c r="E216" s="10">
        <f>IFERROR(VLOOKUP($C$3&amp;"_"&amp;$A216,ALL_MULTIVARIATE!$A:$J,MATCH('3| Multivariate'!E$7,ALL_MULTIVARIATE!$A$1:$J$1,0),FALSE),"")</f>
        <v>2.0829743553885099E-5</v>
      </c>
      <c r="F216" t="str">
        <f>IFERROR(VLOOKUP($C$3&amp;"_"&amp;$A216,ALL_MULTIVARIATE!$A:$J,MATCH('3| Multivariate'!F$7,ALL_MULTIVARIATE!$A$1:$J$1,0),FALSE),"")</f>
        <v>API</v>
      </c>
      <c r="G216">
        <f>IFERROR(VLOOKUP($C$3&amp;"_"&amp;$A216,ALL_MULTIVARIATE!$A:$J,MATCH('3| Multivariate'!G$7,ALL_MULTIVARIATE!$A$1:$J$1,0),FALSE),"")</f>
        <v>-1</v>
      </c>
      <c r="H216">
        <f>IFERROR(VLOOKUP($C$3&amp;"_"&amp;$A216,ALL_MULTIVARIATE!$A:$J,MATCH('3| Multivariate'!H$7,ALL_MULTIVARIATE!$A$1:$J$1,0),FALSE),"")</f>
        <v>1</v>
      </c>
      <c r="I216">
        <f>IFERROR(VLOOKUP($C$3&amp;"_"&amp;$A216,ALL_MULTIVARIATE!$A:$J,MATCH('3| Multivariate'!I$7,ALL_MULTIVARIATE!$A$1:$J$1,0),FALSE),"")</f>
        <v>17</v>
      </c>
      <c r="J216">
        <f>IFERROR(VLOOKUP($C$3&amp;"_"&amp;$A216,ALL_MULTIVARIATE!$A:$J,MATCH('3| Multivariate'!J$7,ALL_MULTIVARIATE!$A$1:$J$1,0),FALSE),"")</f>
        <v>0</v>
      </c>
    </row>
    <row r="217" spans="1:10" x14ac:dyDescent="0.25">
      <c r="A217" s="20">
        <v>210</v>
      </c>
      <c r="B217" t="str">
        <f>IFERROR(VLOOKUP($C$3&amp;"_"&amp;$A217,ALL_MULTIVARIATE!$A:$J,MATCH('3| Multivariate'!B$7,ALL_MULTIVARIATE!$A$1:$J$1,0),FALSE),"")</f>
        <v>API_M2Q_L1Q</v>
      </c>
      <c r="C217" s="17">
        <f>IFERROR(VLOOKUP($C$3&amp;"_"&amp;$A217,ALL_MULTIVARIATE!$A:$J,MATCH('3| Multivariate'!C$7,ALL_MULTIVARIATE!$A$1:$J$1,0),FALSE),"")</f>
        <v>-3.09704588583876E-2</v>
      </c>
      <c r="D217" s="17">
        <f>IFERROR(VLOOKUP($C$3&amp;"_"&amp;$A217,ALL_MULTIVARIATE!$A:$J,MATCH('3| Multivariate'!D$7,ALL_MULTIVARIATE!$A$1:$J$1,0),FALSE),"")</f>
        <v>0.87094129868482195</v>
      </c>
      <c r="E217" s="10">
        <f>IFERROR(VLOOKUP($C$3&amp;"_"&amp;$A217,ALL_MULTIVARIATE!$A:$J,MATCH('3| Multivariate'!E$7,ALL_MULTIVARIATE!$A$1:$J$1,0),FALSE),"")</f>
        <v>9.5916932189930003E-4</v>
      </c>
      <c r="F217" t="str">
        <f>IFERROR(VLOOKUP($C$3&amp;"_"&amp;$A217,ALL_MULTIVARIATE!$A:$J,MATCH('3| Multivariate'!F$7,ALL_MULTIVARIATE!$A$1:$J$1,0),FALSE),"")</f>
        <v>API</v>
      </c>
      <c r="G217">
        <f>IFERROR(VLOOKUP($C$3&amp;"_"&amp;$A217,ALL_MULTIVARIATE!$A:$J,MATCH('3| Multivariate'!G$7,ALL_MULTIVARIATE!$A$1:$J$1,0),FALSE),"")</f>
        <v>-1</v>
      </c>
      <c r="H217">
        <f>IFERROR(VLOOKUP($C$3&amp;"_"&amp;$A217,ALL_MULTIVARIATE!$A:$J,MATCH('3| Multivariate'!H$7,ALL_MULTIVARIATE!$A$1:$J$1,0),FALSE),"")</f>
        <v>1</v>
      </c>
      <c r="I217">
        <f>IFERROR(VLOOKUP($C$3&amp;"_"&amp;$A217,ALL_MULTIVARIATE!$A:$J,MATCH('3| Multivariate'!I$7,ALL_MULTIVARIATE!$A$1:$J$1,0),FALSE),"")</f>
        <v>9</v>
      </c>
      <c r="J217">
        <f>IFERROR(VLOOKUP($C$3&amp;"_"&amp;$A217,ALL_MULTIVARIATE!$A:$J,MATCH('3| Multivariate'!J$7,ALL_MULTIVARIATE!$A$1:$J$1,0),FALSE),"")</f>
        <v>0</v>
      </c>
    </row>
    <row r="218" spans="1:10" x14ac:dyDescent="0.25">
      <c r="A218" s="20">
        <v>211</v>
      </c>
      <c r="B218" t="str">
        <f>IFERROR(VLOOKUP($C$3&amp;"_"&amp;$A218,ALL_MULTIVARIATE!$A:$J,MATCH('3| Multivariate'!B$7,ALL_MULTIVARIATE!$A$1:$J$1,0),FALSE),"")</f>
        <v>API_M1Q_L4Q</v>
      </c>
      <c r="C218" s="17">
        <f>IFERROR(VLOOKUP($C$3&amp;"_"&amp;$A218,ALL_MULTIVARIATE!$A:$J,MATCH('3| Multivariate'!C$7,ALL_MULTIVARIATE!$A$1:$J$1,0),FALSE),"")</f>
        <v>-5.5814699771841399E-2</v>
      </c>
      <c r="D218" s="17">
        <f>IFERROR(VLOOKUP($C$3&amp;"_"&amp;$A218,ALL_MULTIVARIATE!$A:$J,MATCH('3| Multivariate'!D$7,ALL_MULTIVARIATE!$A$1:$J$1,0),FALSE),"")</f>
        <v>0.76956191521195905</v>
      </c>
      <c r="E218" s="10">
        <f>IFERROR(VLOOKUP($C$3&amp;"_"&amp;$A218,ALL_MULTIVARIATE!$A:$J,MATCH('3| Multivariate'!E$7,ALL_MULTIVARIATE!$A$1:$J$1,0),FALSE),"")</f>
        <v>3.1152807106209E-3</v>
      </c>
      <c r="F218" t="str">
        <f>IFERROR(VLOOKUP($C$3&amp;"_"&amp;$A218,ALL_MULTIVARIATE!$A:$J,MATCH('3| Multivariate'!F$7,ALL_MULTIVARIATE!$A$1:$J$1,0),FALSE),"")</f>
        <v>API</v>
      </c>
      <c r="G218">
        <f>IFERROR(VLOOKUP($C$3&amp;"_"&amp;$A218,ALL_MULTIVARIATE!$A:$J,MATCH('3| Multivariate'!G$7,ALL_MULTIVARIATE!$A$1:$J$1,0),FALSE),"")</f>
        <v>-1</v>
      </c>
      <c r="H218">
        <f>IFERROR(VLOOKUP($C$3&amp;"_"&amp;$A218,ALL_MULTIVARIATE!$A:$J,MATCH('3| Multivariate'!H$7,ALL_MULTIVARIATE!$A$1:$J$1,0),FALSE),"")</f>
        <v>1</v>
      </c>
      <c r="I218">
        <f>IFERROR(VLOOKUP($C$3&amp;"_"&amp;$A218,ALL_MULTIVARIATE!$A:$J,MATCH('3| Multivariate'!I$7,ALL_MULTIVARIATE!$A$1:$J$1,0),FALSE),"")</f>
        <v>5</v>
      </c>
      <c r="J218">
        <f>IFERROR(VLOOKUP($C$3&amp;"_"&amp;$A218,ALL_MULTIVARIATE!$A:$J,MATCH('3| Multivariate'!J$7,ALL_MULTIVARIATE!$A$1:$J$1,0),FALSE),"")</f>
        <v>0</v>
      </c>
    </row>
    <row r="219" spans="1:10" x14ac:dyDescent="0.25">
      <c r="A219" s="20">
        <v>212</v>
      </c>
      <c r="B219" t="str">
        <f>IFERROR(VLOOKUP($C$3&amp;"_"&amp;$A219,ALL_MULTIVARIATE!$A:$J,MATCH('3| Multivariate'!B$7,ALL_MULTIVARIATE!$A$1:$J$1,0),FALSE),"")</f>
        <v>API_M1Q_L2Q</v>
      </c>
      <c r="C219" s="17">
        <f>IFERROR(VLOOKUP($C$3&amp;"_"&amp;$A219,ALL_MULTIVARIATE!$A:$J,MATCH('3| Multivariate'!C$7,ALL_MULTIVARIATE!$A$1:$J$1,0),FALSE),"")</f>
        <v>-5.2991210353903202E-2</v>
      </c>
      <c r="D219" s="17">
        <f>IFERROR(VLOOKUP($C$3&amp;"_"&amp;$A219,ALL_MULTIVARIATE!$A:$J,MATCH('3| Multivariate'!D$7,ALL_MULTIVARIATE!$A$1:$J$1,0),FALSE),"")</f>
        <v>0.78093007871051401</v>
      </c>
      <c r="E219" s="10">
        <f>IFERROR(VLOOKUP($C$3&amp;"_"&amp;$A219,ALL_MULTIVARIATE!$A:$J,MATCH('3| Multivariate'!E$7,ALL_MULTIVARIATE!$A$1:$J$1,0),FALSE),"")</f>
        <v>2.8080683747716E-3</v>
      </c>
      <c r="F219" t="str">
        <f>IFERROR(VLOOKUP($C$3&amp;"_"&amp;$A219,ALL_MULTIVARIATE!$A:$J,MATCH('3| Multivariate'!F$7,ALL_MULTIVARIATE!$A$1:$J$1,0),FALSE),"")</f>
        <v>API</v>
      </c>
      <c r="G219">
        <f>IFERROR(VLOOKUP($C$3&amp;"_"&amp;$A219,ALL_MULTIVARIATE!$A:$J,MATCH('3| Multivariate'!G$7,ALL_MULTIVARIATE!$A$1:$J$1,0),FALSE),"")</f>
        <v>-1</v>
      </c>
      <c r="H219">
        <f>IFERROR(VLOOKUP($C$3&amp;"_"&amp;$A219,ALL_MULTIVARIATE!$A:$J,MATCH('3| Multivariate'!H$7,ALL_MULTIVARIATE!$A$1:$J$1,0),FALSE),"")</f>
        <v>1</v>
      </c>
      <c r="I219">
        <f>IFERROR(VLOOKUP($C$3&amp;"_"&amp;$A219,ALL_MULTIVARIATE!$A:$J,MATCH('3| Multivariate'!I$7,ALL_MULTIVARIATE!$A$1:$J$1,0),FALSE),"")</f>
        <v>6</v>
      </c>
      <c r="J219">
        <f>IFERROR(VLOOKUP($C$3&amp;"_"&amp;$A219,ALL_MULTIVARIATE!$A:$J,MATCH('3| Multivariate'!J$7,ALL_MULTIVARIATE!$A$1:$J$1,0),FALSE),"")</f>
        <v>0</v>
      </c>
    </row>
    <row r="220" spans="1:10" x14ac:dyDescent="0.25">
      <c r="A220" s="20">
        <v>213</v>
      </c>
      <c r="B220" t="str">
        <f>IFERROR(VLOOKUP($C$3&amp;"_"&amp;$A220,ALL_MULTIVARIATE!$A:$J,MATCH('3| Multivariate'!B$7,ALL_MULTIVARIATE!$A$1:$J$1,0),FALSE),"")</f>
        <v>API_M1Q_L1Q</v>
      </c>
      <c r="C220" s="17">
        <f>IFERROR(VLOOKUP($C$3&amp;"_"&amp;$A220,ALL_MULTIVARIATE!$A:$J,MATCH('3| Multivariate'!C$7,ALL_MULTIVARIATE!$A$1:$J$1,0),FALSE),"")</f>
        <v>-5.9901770860842996E-3</v>
      </c>
      <c r="D220" s="17">
        <f>IFERROR(VLOOKUP($C$3&amp;"_"&amp;$A220,ALL_MULTIVARIATE!$A:$J,MATCH('3| Multivariate'!D$7,ALL_MULTIVARIATE!$A$1:$J$1,0),FALSE),"")</f>
        <v>0.97493807605957905</v>
      </c>
      <c r="E220" s="10">
        <f>IFERROR(VLOOKUP($C$3&amp;"_"&amp;$A220,ALL_MULTIVARIATE!$A:$J,MATCH('3| Multivariate'!E$7,ALL_MULTIVARIATE!$A$1:$J$1,0),FALSE),"")</f>
        <v>3.5882221522731602E-5</v>
      </c>
      <c r="F220" t="str">
        <f>IFERROR(VLOOKUP($C$3&amp;"_"&amp;$A220,ALL_MULTIVARIATE!$A:$J,MATCH('3| Multivariate'!F$7,ALL_MULTIVARIATE!$A$1:$J$1,0),FALSE),"")</f>
        <v>API</v>
      </c>
      <c r="G220">
        <f>IFERROR(VLOOKUP($C$3&amp;"_"&amp;$A220,ALL_MULTIVARIATE!$A:$J,MATCH('3| Multivariate'!G$7,ALL_MULTIVARIATE!$A$1:$J$1,0),FALSE),"")</f>
        <v>-1</v>
      </c>
      <c r="H220">
        <f>IFERROR(VLOOKUP($C$3&amp;"_"&amp;$A220,ALL_MULTIVARIATE!$A:$J,MATCH('3| Multivariate'!H$7,ALL_MULTIVARIATE!$A$1:$J$1,0),FALSE),"")</f>
        <v>1</v>
      </c>
      <c r="I220">
        <f>IFERROR(VLOOKUP($C$3&amp;"_"&amp;$A220,ALL_MULTIVARIATE!$A:$J,MATCH('3| Multivariate'!I$7,ALL_MULTIVARIATE!$A$1:$J$1,0),FALSE),"")</f>
        <v>15</v>
      </c>
      <c r="J220">
        <f>IFERROR(VLOOKUP($C$3&amp;"_"&amp;$A220,ALL_MULTIVARIATE!$A:$J,MATCH('3| Multivariate'!J$7,ALL_MULTIVARIATE!$A$1:$J$1,0),FALSE),"")</f>
        <v>0</v>
      </c>
    </row>
    <row r="221" spans="1:10" x14ac:dyDescent="0.25">
      <c r="A221" s="20">
        <v>214</v>
      </c>
      <c r="B221" t="str">
        <f>IFERROR(VLOOKUP($C$3&amp;"_"&amp;$A221,ALL_MULTIVARIATE!$A:$J,MATCH('3| Multivariate'!B$7,ALL_MULTIVARIATE!$A$1:$J$1,0),FALSE),"")</f>
        <v>WGDP_C_L3Q</v>
      </c>
      <c r="C221" s="17">
        <f>IFERROR(VLOOKUP($C$3&amp;"_"&amp;$A221,ALL_MULTIVARIATE!$A:$J,MATCH('3| Multivariate'!C$7,ALL_MULTIVARIATE!$A$1:$J$1,0),FALSE),"")</f>
        <v>-0.24837919235886299</v>
      </c>
      <c r="D221" s="17">
        <f>IFERROR(VLOOKUP($C$3&amp;"_"&amp;$A221,ALL_MULTIVARIATE!$A:$J,MATCH('3| Multivariate'!D$7,ALL_MULTIVARIATE!$A$1:$J$1,0),FALSE),"")</f>
        <v>0.185677876216883</v>
      </c>
      <c r="E221" s="10">
        <f>IFERROR(VLOOKUP($C$3&amp;"_"&amp;$A221,ALL_MULTIVARIATE!$A:$J,MATCH('3| Multivariate'!E$7,ALL_MULTIVARIATE!$A$1:$J$1,0),FALSE),"")</f>
        <v>6.1692223196840999E-2</v>
      </c>
      <c r="F221" t="str">
        <f>IFERROR(VLOOKUP($C$3&amp;"_"&amp;$A221,ALL_MULTIVARIATE!$A:$J,MATCH('3| Multivariate'!F$7,ALL_MULTIVARIATE!$A$1:$J$1,0),FALSE),"")</f>
        <v>WGDP</v>
      </c>
      <c r="G221">
        <f>IFERROR(VLOOKUP($C$3&amp;"_"&amp;$A221,ALL_MULTIVARIATE!$A:$J,MATCH('3| Multivariate'!G$7,ALL_MULTIVARIATE!$A$1:$J$1,0),FALSE),"")</f>
        <v>-1</v>
      </c>
      <c r="H221">
        <f>IFERROR(VLOOKUP($C$3&amp;"_"&amp;$A221,ALL_MULTIVARIATE!$A:$J,MATCH('3| Multivariate'!H$7,ALL_MULTIVARIATE!$A$1:$J$1,0),FALSE),"")</f>
        <v>1</v>
      </c>
      <c r="I221">
        <f>IFERROR(VLOOKUP($C$3&amp;"_"&amp;$A221,ALL_MULTIVARIATE!$A:$J,MATCH('3| Multivariate'!I$7,ALL_MULTIVARIATE!$A$1:$J$1,0),FALSE),"")</f>
        <v>25</v>
      </c>
      <c r="J221">
        <f>IFERROR(VLOOKUP($C$3&amp;"_"&amp;$A221,ALL_MULTIVARIATE!$A:$J,MATCH('3| Multivariate'!J$7,ALL_MULTIVARIATE!$A$1:$J$1,0),FALSE),"")</f>
        <v>0</v>
      </c>
    </row>
    <row r="222" spans="1:10" x14ac:dyDescent="0.25">
      <c r="A222" s="20">
        <v>215</v>
      </c>
      <c r="B222" t="str">
        <f>IFERROR(VLOOKUP($C$3&amp;"_"&amp;$A222,ALL_MULTIVARIATE!$A:$J,MATCH('3| Multivariate'!B$7,ALL_MULTIVARIATE!$A$1:$J$1,0),FALSE),"")</f>
        <v>WGDP_C_L2Q</v>
      </c>
      <c r="C222" s="17">
        <f>IFERROR(VLOOKUP($C$3&amp;"_"&amp;$A222,ALL_MULTIVARIATE!$A:$J,MATCH('3| Multivariate'!C$7,ALL_MULTIVARIATE!$A$1:$J$1,0),FALSE),"")</f>
        <v>-0.41933311178305699</v>
      </c>
      <c r="D222" s="17">
        <f>IFERROR(VLOOKUP($C$3&amp;"_"&amp;$A222,ALL_MULTIVARIATE!$A:$J,MATCH('3| Multivariate'!D$7,ALL_MULTIVARIATE!$A$1:$J$1,0),FALSE),"")</f>
        <v>2.10737298171998E-2</v>
      </c>
      <c r="E222" s="10">
        <f>IFERROR(VLOOKUP($C$3&amp;"_"&amp;$A222,ALL_MULTIVARIATE!$A:$J,MATCH('3| Multivariate'!E$7,ALL_MULTIVARIATE!$A$1:$J$1,0),FALSE),"")</f>
        <v>0.17584025863766201</v>
      </c>
      <c r="F222" t="str">
        <f>IFERROR(VLOOKUP($C$3&amp;"_"&amp;$A222,ALL_MULTIVARIATE!$A:$J,MATCH('3| Multivariate'!F$7,ALL_MULTIVARIATE!$A$1:$J$1,0),FALSE),"")</f>
        <v>WGDP</v>
      </c>
      <c r="G222">
        <f>IFERROR(VLOOKUP($C$3&amp;"_"&amp;$A222,ALL_MULTIVARIATE!$A:$J,MATCH('3| Multivariate'!G$7,ALL_MULTIVARIATE!$A$1:$J$1,0),FALSE),"")</f>
        <v>-1</v>
      </c>
      <c r="H222">
        <f>IFERROR(VLOOKUP($C$3&amp;"_"&amp;$A222,ALL_MULTIVARIATE!$A:$J,MATCH('3| Multivariate'!H$7,ALL_MULTIVARIATE!$A$1:$J$1,0),FALSE),"")</f>
        <v>1</v>
      </c>
      <c r="I222">
        <f>IFERROR(VLOOKUP($C$3&amp;"_"&amp;$A222,ALL_MULTIVARIATE!$A:$J,MATCH('3| Multivariate'!I$7,ALL_MULTIVARIATE!$A$1:$J$1,0),FALSE),"")</f>
        <v>5</v>
      </c>
      <c r="J222">
        <f>IFERROR(VLOOKUP($C$3&amp;"_"&amp;$A222,ALL_MULTIVARIATE!$A:$J,MATCH('3| Multivariate'!J$7,ALL_MULTIVARIATE!$A$1:$J$1,0),FALSE),"")</f>
        <v>0</v>
      </c>
    </row>
    <row r="223" spans="1:10" x14ac:dyDescent="0.25">
      <c r="A223" s="20">
        <v>216</v>
      </c>
      <c r="B223" t="str">
        <f>IFERROR(VLOOKUP($C$3&amp;"_"&amp;$A223,ALL_MULTIVARIATE!$A:$J,MATCH('3| Multivariate'!B$7,ALL_MULTIVARIATE!$A$1:$J$1,0),FALSE),"")</f>
        <v>WGDP_C_L1Q</v>
      </c>
      <c r="C223" s="17">
        <f>IFERROR(VLOOKUP($C$3&amp;"_"&amp;$A223,ALL_MULTIVARIATE!$A:$J,MATCH('3| Multivariate'!C$7,ALL_MULTIVARIATE!$A$1:$J$1,0),FALSE),"")</f>
        <v>-0.39679180912714701</v>
      </c>
      <c r="D223" s="17">
        <f>IFERROR(VLOOKUP($C$3&amp;"_"&amp;$A223,ALL_MULTIVARIATE!$A:$J,MATCH('3| Multivariate'!D$7,ALL_MULTIVARIATE!$A$1:$J$1,0),FALSE),"")</f>
        <v>2.9932622933846E-2</v>
      </c>
      <c r="E223" s="10">
        <f>IFERROR(VLOOKUP($C$3&amp;"_"&amp;$A223,ALL_MULTIVARIATE!$A:$J,MATCH('3| Multivariate'!E$7,ALL_MULTIVARIATE!$A$1:$J$1,0),FALSE),"")</f>
        <v>0.157443739790394</v>
      </c>
      <c r="F223" t="str">
        <f>IFERROR(VLOOKUP($C$3&amp;"_"&amp;$A223,ALL_MULTIVARIATE!$A:$J,MATCH('3| Multivariate'!F$7,ALL_MULTIVARIATE!$A$1:$J$1,0),FALSE),"")</f>
        <v>WGDP</v>
      </c>
      <c r="G223">
        <f>IFERROR(VLOOKUP($C$3&amp;"_"&amp;$A223,ALL_MULTIVARIATE!$A:$J,MATCH('3| Multivariate'!G$7,ALL_MULTIVARIATE!$A$1:$J$1,0),FALSE),"")</f>
        <v>-1</v>
      </c>
      <c r="H223">
        <f>IFERROR(VLOOKUP($C$3&amp;"_"&amp;$A223,ALL_MULTIVARIATE!$A:$J,MATCH('3| Multivariate'!H$7,ALL_MULTIVARIATE!$A$1:$J$1,0),FALSE),"")</f>
        <v>1</v>
      </c>
      <c r="I223">
        <f>IFERROR(VLOOKUP($C$3&amp;"_"&amp;$A223,ALL_MULTIVARIATE!$A:$J,MATCH('3| Multivariate'!I$7,ALL_MULTIVARIATE!$A$1:$J$1,0),FALSE),"")</f>
        <v>12</v>
      </c>
      <c r="J223">
        <f>IFERROR(VLOOKUP($C$3&amp;"_"&amp;$A223,ALL_MULTIVARIATE!$A:$J,MATCH('3| Multivariate'!J$7,ALL_MULTIVARIATE!$A$1:$J$1,0),FALSE),"")</f>
        <v>0</v>
      </c>
    </row>
    <row r="224" spans="1:10" x14ac:dyDescent="0.25">
      <c r="A224" s="20">
        <v>217</v>
      </c>
      <c r="B224" t="str">
        <f>IFERROR(VLOOKUP($C$3&amp;"_"&amp;$A224,ALL_MULTIVARIATE!$A:$J,MATCH('3| Multivariate'!B$7,ALL_MULTIVARIATE!$A$1:$J$1,0),FALSE),"")</f>
        <v>GDP_C_L2Q</v>
      </c>
      <c r="C224" s="17">
        <f>IFERROR(VLOOKUP($C$3&amp;"_"&amp;$A224,ALL_MULTIVARIATE!$A:$J,MATCH('3| Multivariate'!C$7,ALL_MULTIVARIATE!$A$1:$J$1,0),FALSE),"")</f>
        <v>-0.23956512529228699</v>
      </c>
      <c r="D224" s="17">
        <f>IFERROR(VLOOKUP($C$3&amp;"_"&amp;$A224,ALL_MULTIVARIATE!$A:$J,MATCH('3| Multivariate'!D$7,ALL_MULTIVARIATE!$A$1:$J$1,0),FALSE),"")</f>
        <v>0.20228783788369001</v>
      </c>
      <c r="E224" s="10">
        <f>IFERROR(VLOOKUP($C$3&amp;"_"&amp;$A224,ALL_MULTIVARIATE!$A:$J,MATCH('3| Multivariate'!E$7,ALL_MULTIVARIATE!$A$1:$J$1,0),FALSE),"")</f>
        <v>5.7391449256308999E-2</v>
      </c>
      <c r="F224" t="str">
        <f>IFERROR(VLOOKUP($C$3&amp;"_"&amp;$A224,ALL_MULTIVARIATE!$A:$J,MATCH('3| Multivariate'!F$7,ALL_MULTIVARIATE!$A$1:$J$1,0),FALSE),"")</f>
        <v>GDP</v>
      </c>
      <c r="G224">
        <f>IFERROR(VLOOKUP($C$3&amp;"_"&amp;$A224,ALL_MULTIVARIATE!$A:$J,MATCH('3| Multivariate'!G$7,ALL_MULTIVARIATE!$A$1:$J$1,0),FALSE),"")</f>
        <v>-1</v>
      </c>
      <c r="H224">
        <f>IFERROR(VLOOKUP($C$3&amp;"_"&amp;$A224,ALL_MULTIVARIATE!$A:$J,MATCH('3| Multivariate'!H$7,ALL_MULTIVARIATE!$A$1:$J$1,0),FALSE),"")</f>
        <v>1</v>
      </c>
      <c r="I224">
        <f>IFERROR(VLOOKUP($C$3&amp;"_"&amp;$A224,ALL_MULTIVARIATE!$A:$J,MATCH('3| Multivariate'!I$7,ALL_MULTIVARIATE!$A$1:$J$1,0),FALSE),"")</f>
        <v>16</v>
      </c>
      <c r="J224">
        <f>IFERROR(VLOOKUP($C$3&amp;"_"&amp;$A224,ALL_MULTIVARIATE!$A:$J,MATCH('3| Multivariate'!J$7,ALL_MULTIVARIATE!$A$1:$J$1,0),FALSE),"")</f>
        <v>0</v>
      </c>
    </row>
    <row r="225" spans="1:10" x14ac:dyDescent="0.25">
      <c r="A225" s="20">
        <v>218</v>
      </c>
      <c r="B225" t="str">
        <f>IFERROR(VLOOKUP($C$3&amp;"_"&amp;$A225,ALL_MULTIVARIATE!$A:$J,MATCH('3| Multivariate'!B$7,ALL_MULTIVARIATE!$A$1:$J$1,0),FALSE),"")</f>
        <v>GDP_C_L1Q</v>
      </c>
      <c r="C225" s="17">
        <f>IFERROR(VLOOKUP($C$3&amp;"_"&amp;$A225,ALL_MULTIVARIATE!$A:$J,MATCH('3| Multivariate'!C$7,ALL_MULTIVARIATE!$A$1:$J$1,0),FALSE),"")</f>
        <v>-3.71222118960833E-2</v>
      </c>
      <c r="D225" s="17">
        <f>IFERROR(VLOOKUP($C$3&amp;"_"&amp;$A225,ALL_MULTIVARIATE!$A:$J,MATCH('3| Multivariate'!D$7,ALL_MULTIVARIATE!$A$1:$J$1,0),FALSE),"")</f>
        <v>0.84558559546496903</v>
      </c>
      <c r="E225" s="10">
        <f>IFERROR(VLOOKUP($C$3&amp;"_"&amp;$A225,ALL_MULTIVARIATE!$A:$J,MATCH('3| Multivariate'!E$7,ALL_MULTIVARIATE!$A$1:$J$1,0),FALSE),"")</f>
        <v>1.3780586160576E-3</v>
      </c>
      <c r="F225" t="str">
        <f>IFERROR(VLOOKUP($C$3&amp;"_"&amp;$A225,ALL_MULTIVARIATE!$A:$J,MATCH('3| Multivariate'!F$7,ALL_MULTIVARIATE!$A$1:$J$1,0),FALSE),"")</f>
        <v>GDP</v>
      </c>
      <c r="G225">
        <f>IFERROR(VLOOKUP($C$3&amp;"_"&amp;$A225,ALL_MULTIVARIATE!$A:$J,MATCH('3| Multivariate'!G$7,ALL_MULTIVARIATE!$A$1:$J$1,0),FALSE),"")</f>
        <v>-1</v>
      </c>
      <c r="H225">
        <f>IFERROR(VLOOKUP($C$3&amp;"_"&amp;$A225,ALL_MULTIVARIATE!$A:$J,MATCH('3| Multivariate'!H$7,ALL_MULTIVARIATE!$A$1:$J$1,0),FALSE),"")</f>
        <v>1</v>
      </c>
      <c r="I225">
        <f>IFERROR(VLOOKUP($C$3&amp;"_"&amp;$A225,ALL_MULTIVARIATE!$A:$J,MATCH('3| Multivariate'!I$7,ALL_MULTIVARIATE!$A$1:$J$1,0),FALSE),"")</f>
        <v>27</v>
      </c>
      <c r="J225">
        <f>IFERROR(VLOOKUP($C$3&amp;"_"&amp;$A225,ALL_MULTIVARIATE!$A:$J,MATCH('3| Multivariate'!J$7,ALL_MULTIVARIATE!$A$1:$J$1,0),FALSE),"")</f>
        <v>0</v>
      </c>
    </row>
    <row r="226" spans="1:10" x14ac:dyDescent="0.25">
      <c r="A226" s="20">
        <v>219</v>
      </c>
      <c r="B226" t="str">
        <f>IFERROR(VLOOKUP($C$3&amp;"_"&amp;$A226,ALL_MULTIVARIATE!$A:$J,MATCH('3| Multivariate'!B$7,ALL_MULTIVARIATE!$A$1:$J$1,0),FALSE),"")</f>
        <v>TDI_C_L4Q</v>
      </c>
      <c r="C226" s="17">
        <f>IFERROR(VLOOKUP($C$3&amp;"_"&amp;$A226,ALL_MULTIVARIATE!$A:$J,MATCH('3| Multivariate'!C$7,ALL_MULTIVARIATE!$A$1:$J$1,0),FALSE),"")</f>
        <v>-0.12621170770242199</v>
      </c>
      <c r="D226" s="17">
        <f>IFERROR(VLOOKUP($C$3&amp;"_"&amp;$A226,ALL_MULTIVARIATE!$A:$J,MATCH('3| Multivariate'!D$7,ALL_MULTIVARIATE!$A$1:$J$1,0),FALSE),"")</f>
        <v>0.50631821887711703</v>
      </c>
      <c r="E226" s="10">
        <f>IFERROR(VLOOKUP($C$3&amp;"_"&amp;$A226,ALL_MULTIVARIATE!$A:$J,MATCH('3| Multivariate'!E$7,ALL_MULTIVARIATE!$A$1:$J$1,0),FALSE),"")</f>
        <v>1.5929395161161701E-2</v>
      </c>
      <c r="F226" t="str">
        <f>IFERROR(VLOOKUP($C$3&amp;"_"&amp;$A226,ALL_MULTIVARIATE!$A:$J,MATCH('3| Multivariate'!F$7,ALL_MULTIVARIATE!$A$1:$J$1,0),FALSE),"")</f>
        <v>TDI</v>
      </c>
      <c r="G226">
        <f>IFERROR(VLOOKUP($C$3&amp;"_"&amp;$A226,ALL_MULTIVARIATE!$A:$J,MATCH('3| Multivariate'!G$7,ALL_MULTIVARIATE!$A$1:$J$1,0),FALSE),"")</f>
        <v>-1</v>
      </c>
      <c r="H226">
        <f>IFERROR(VLOOKUP($C$3&amp;"_"&amp;$A226,ALL_MULTIVARIATE!$A:$J,MATCH('3| Multivariate'!H$7,ALL_MULTIVARIATE!$A$1:$J$1,0),FALSE),"")</f>
        <v>1</v>
      </c>
      <c r="I226">
        <f>IFERROR(VLOOKUP($C$3&amp;"_"&amp;$A226,ALL_MULTIVARIATE!$A:$J,MATCH('3| Multivariate'!I$7,ALL_MULTIVARIATE!$A$1:$J$1,0),FALSE),"")</f>
        <v>26</v>
      </c>
      <c r="J226">
        <f>IFERROR(VLOOKUP($C$3&amp;"_"&amp;$A226,ALL_MULTIVARIATE!$A:$J,MATCH('3| Multivariate'!J$7,ALL_MULTIVARIATE!$A$1:$J$1,0),FALSE),"")</f>
        <v>0</v>
      </c>
    </row>
    <row r="227" spans="1:10" x14ac:dyDescent="0.25">
      <c r="A227" s="20">
        <v>220</v>
      </c>
      <c r="B227" t="str">
        <f>IFERROR(VLOOKUP($C$3&amp;"_"&amp;$A227,ALL_MULTIVARIATE!$A:$J,MATCH('3| Multivariate'!B$7,ALL_MULTIVARIATE!$A$1:$J$1,0),FALSE),"")</f>
        <v>TDI_C_L3Q</v>
      </c>
      <c r="C227" s="17">
        <f>IFERROR(VLOOKUP($C$3&amp;"_"&amp;$A227,ALL_MULTIVARIATE!$A:$J,MATCH('3| Multivariate'!C$7,ALL_MULTIVARIATE!$A$1:$J$1,0),FALSE),"")</f>
        <v>-6.0668912246980997E-2</v>
      </c>
      <c r="D227" s="17">
        <f>IFERROR(VLOOKUP($C$3&amp;"_"&amp;$A227,ALL_MULTIVARIATE!$A:$J,MATCH('3| Multivariate'!D$7,ALL_MULTIVARIATE!$A$1:$J$1,0),FALSE),"")</f>
        <v>0.75012769929384204</v>
      </c>
      <c r="E227" s="10">
        <f>IFERROR(VLOOKUP($C$3&amp;"_"&amp;$A227,ALL_MULTIVARIATE!$A:$J,MATCH('3| Multivariate'!E$7,ALL_MULTIVARIATE!$A$1:$J$1,0),FALSE),"")</f>
        <v>3.6807169132320999E-3</v>
      </c>
      <c r="F227" t="str">
        <f>IFERROR(VLOOKUP($C$3&amp;"_"&amp;$A227,ALL_MULTIVARIATE!$A:$J,MATCH('3| Multivariate'!F$7,ALL_MULTIVARIATE!$A$1:$J$1,0),FALSE),"")</f>
        <v>TDI</v>
      </c>
      <c r="G227">
        <f>IFERROR(VLOOKUP($C$3&amp;"_"&amp;$A227,ALL_MULTIVARIATE!$A:$J,MATCH('3| Multivariate'!G$7,ALL_MULTIVARIATE!$A$1:$J$1,0),FALSE),"")</f>
        <v>-1</v>
      </c>
      <c r="H227">
        <f>IFERROR(VLOOKUP($C$3&amp;"_"&amp;$A227,ALL_MULTIVARIATE!$A:$J,MATCH('3| Multivariate'!H$7,ALL_MULTIVARIATE!$A$1:$J$1,0),FALSE),"")</f>
        <v>1</v>
      </c>
      <c r="I227">
        <f>IFERROR(VLOOKUP($C$3&amp;"_"&amp;$A227,ALL_MULTIVARIATE!$A:$J,MATCH('3| Multivariate'!I$7,ALL_MULTIVARIATE!$A$1:$J$1,0),FALSE),"")</f>
        <v>27</v>
      </c>
      <c r="J227">
        <f>IFERROR(VLOOKUP($C$3&amp;"_"&amp;$A227,ALL_MULTIVARIATE!$A:$J,MATCH('3| Multivariate'!J$7,ALL_MULTIVARIATE!$A$1:$J$1,0),FALSE),"")</f>
        <v>0</v>
      </c>
    </row>
    <row r="228" spans="1:10" x14ac:dyDescent="0.25">
      <c r="A228" s="20">
        <v>221</v>
      </c>
      <c r="B228" t="str">
        <f>IFERROR(VLOOKUP($C$3&amp;"_"&amp;$A228,ALL_MULTIVARIATE!$A:$J,MATCH('3| Multivariate'!B$7,ALL_MULTIVARIATE!$A$1:$J$1,0),FALSE),"")</f>
        <v>MRR_C_L4Q</v>
      </c>
      <c r="C228" s="17">
        <f>IFERROR(VLOOKUP($C$3&amp;"_"&amp;$A228,ALL_MULTIVARIATE!$A:$J,MATCH('3| Multivariate'!C$7,ALL_MULTIVARIATE!$A$1:$J$1,0),FALSE),"")</f>
        <v>0.14130184483202499</v>
      </c>
      <c r="D228" s="17">
        <f>IFERROR(VLOOKUP($C$3&amp;"_"&amp;$A228,ALL_MULTIVARIATE!$A:$J,MATCH('3| Multivariate'!D$7,ALL_MULTIVARIATE!$A$1:$J$1,0),FALSE),"")</f>
        <v>0.45638946074294501</v>
      </c>
      <c r="E228" s="10">
        <f>IFERROR(VLOOKUP($C$3&amp;"_"&amp;$A228,ALL_MULTIVARIATE!$A:$J,MATCH('3| Multivariate'!E$7,ALL_MULTIVARIATE!$A$1:$J$1,0),FALSE),"")</f>
        <v>1.9966211352933999E-2</v>
      </c>
      <c r="F228" t="str">
        <f>IFERROR(VLOOKUP($C$3&amp;"_"&amp;$A228,ALL_MULTIVARIATE!$A:$J,MATCH('3| Multivariate'!F$7,ALL_MULTIVARIATE!$A$1:$J$1,0),FALSE),"")</f>
        <v>MRR</v>
      </c>
      <c r="G228">
        <f>IFERROR(VLOOKUP($C$3&amp;"_"&amp;$A228,ALL_MULTIVARIATE!$A:$J,MATCH('3| Multivariate'!G$7,ALL_MULTIVARIATE!$A$1:$J$1,0),FALSE),"")</f>
        <v>1</v>
      </c>
      <c r="H228">
        <f>IFERROR(VLOOKUP($C$3&amp;"_"&amp;$A228,ALL_MULTIVARIATE!$A:$J,MATCH('3| Multivariate'!H$7,ALL_MULTIVARIATE!$A$1:$J$1,0),FALSE),"")</f>
        <v>1</v>
      </c>
      <c r="I228">
        <f>IFERROR(VLOOKUP($C$3&amp;"_"&amp;$A228,ALL_MULTIVARIATE!$A:$J,MATCH('3| Multivariate'!I$7,ALL_MULTIVARIATE!$A$1:$J$1,0),FALSE),"")</f>
        <v>26</v>
      </c>
      <c r="J228">
        <f>IFERROR(VLOOKUP($C$3&amp;"_"&amp;$A228,ALL_MULTIVARIATE!$A:$J,MATCH('3| Multivariate'!J$7,ALL_MULTIVARIATE!$A$1:$J$1,0),FALSE),"")</f>
        <v>0</v>
      </c>
    </row>
    <row r="229" spans="1:10" x14ac:dyDescent="0.25">
      <c r="A229" s="20">
        <v>222</v>
      </c>
      <c r="B229" t="str">
        <f>IFERROR(VLOOKUP($C$3&amp;"_"&amp;$A229,ALL_MULTIVARIATE!$A:$J,MATCH('3| Multivariate'!B$7,ALL_MULTIVARIATE!$A$1:$J$1,0),FALSE),"")</f>
        <v>MLR_C_L4Q</v>
      </c>
      <c r="C229" s="17">
        <f>IFERROR(VLOOKUP($C$3&amp;"_"&amp;$A229,ALL_MULTIVARIATE!$A:$J,MATCH('3| Multivariate'!C$7,ALL_MULTIVARIATE!$A$1:$J$1,0),FALSE),"")</f>
        <v>0.26591333658372501</v>
      </c>
      <c r="D229" s="17">
        <f>IFERROR(VLOOKUP($C$3&amp;"_"&amp;$A229,ALL_MULTIVARIATE!$A:$J,MATCH('3| Multivariate'!D$7,ALL_MULTIVARIATE!$A$1:$J$1,0),FALSE),"")</f>
        <v>0.15552049247036701</v>
      </c>
      <c r="E229" s="10">
        <f>IFERROR(VLOOKUP($C$3&amp;"_"&amp;$A229,ALL_MULTIVARIATE!$A:$J,MATCH('3| Multivariate'!E$7,ALL_MULTIVARIATE!$A$1:$J$1,0),FALSE),"")</f>
        <v>7.07099025730899E-2</v>
      </c>
      <c r="F229" t="str">
        <f>IFERROR(VLOOKUP($C$3&amp;"_"&amp;$A229,ALL_MULTIVARIATE!$A:$J,MATCH('3| Multivariate'!F$7,ALL_MULTIVARIATE!$A$1:$J$1,0),FALSE),"")</f>
        <v>MLR</v>
      </c>
      <c r="G229">
        <f>IFERROR(VLOOKUP($C$3&amp;"_"&amp;$A229,ALL_MULTIVARIATE!$A:$J,MATCH('3| Multivariate'!G$7,ALL_MULTIVARIATE!$A$1:$J$1,0),FALSE),"")</f>
        <v>1</v>
      </c>
      <c r="H229">
        <f>IFERROR(VLOOKUP($C$3&amp;"_"&amp;$A229,ALL_MULTIVARIATE!$A:$J,MATCH('3| Multivariate'!H$7,ALL_MULTIVARIATE!$A$1:$J$1,0),FALSE),"")</f>
        <v>1</v>
      </c>
      <c r="I229">
        <f>IFERROR(VLOOKUP($C$3&amp;"_"&amp;$A229,ALL_MULTIVARIATE!$A:$J,MATCH('3| Multivariate'!I$7,ALL_MULTIVARIATE!$A$1:$J$1,0),FALSE),"")</f>
        <v>20</v>
      </c>
      <c r="J229">
        <f>IFERROR(VLOOKUP($C$3&amp;"_"&amp;$A229,ALL_MULTIVARIATE!$A:$J,MATCH('3| Multivariate'!J$7,ALL_MULTIVARIATE!$A$1:$J$1,0),FALSE),"")</f>
        <v>0</v>
      </c>
    </row>
    <row r="230" spans="1:10" x14ac:dyDescent="0.25">
      <c r="A230" s="20">
        <v>223</v>
      </c>
      <c r="B230" t="str">
        <f>IFERROR(VLOOKUP($C$3&amp;"_"&amp;$A230,ALL_MULTIVARIATE!$A:$J,MATCH('3| Multivariate'!B$7,ALL_MULTIVARIATE!$A$1:$J$1,0),FALSE),"")</f>
        <v>MLR_C_L3Q</v>
      </c>
      <c r="C230" s="17">
        <f>IFERROR(VLOOKUP($C$3&amp;"_"&amp;$A230,ALL_MULTIVARIATE!$A:$J,MATCH('3| Multivariate'!C$7,ALL_MULTIVARIATE!$A$1:$J$1,0),FALSE),"")</f>
        <v>0.145836551206253</v>
      </c>
      <c r="D230" s="17">
        <f>IFERROR(VLOOKUP($C$3&amp;"_"&amp;$A230,ALL_MULTIVARIATE!$A:$J,MATCH('3| Multivariate'!D$7,ALL_MULTIVARIATE!$A$1:$J$1,0),FALSE),"")</f>
        <v>0.44191514596183601</v>
      </c>
      <c r="E230" s="10">
        <f>IFERROR(VLOOKUP($C$3&amp;"_"&amp;$A230,ALL_MULTIVARIATE!$A:$J,MATCH('3| Multivariate'!E$7,ALL_MULTIVARIATE!$A$1:$J$1,0),FALSE),"")</f>
        <v>2.12682996677344E-2</v>
      </c>
      <c r="F230" t="str">
        <f>IFERROR(VLOOKUP($C$3&amp;"_"&amp;$A230,ALL_MULTIVARIATE!$A:$J,MATCH('3| Multivariate'!F$7,ALL_MULTIVARIATE!$A$1:$J$1,0),FALSE),"")</f>
        <v>MLR</v>
      </c>
      <c r="G230">
        <f>IFERROR(VLOOKUP($C$3&amp;"_"&amp;$A230,ALL_MULTIVARIATE!$A:$J,MATCH('3| Multivariate'!G$7,ALL_MULTIVARIATE!$A$1:$J$1,0),FALSE),"")</f>
        <v>1</v>
      </c>
      <c r="H230">
        <f>IFERROR(VLOOKUP($C$3&amp;"_"&amp;$A230,ALL_MULTIVARIATE!$A:$J,MATCH('3| Multivariate'!H$7,ALL_MULTIVARIATE!$A$1:$J$1,0),FALSE),"")</f>
        <v>1</v>
      </c>
      <c r="I230">
        <f>IFERROR(VLOOKUP($C$3&amp;"_"&amp;$A230,ALL_MULTIVARIATE!$A:$J,MATCH('3| Multivariate'!I$7,ALL_MULTIVARIATE!$A$1:$J$1,0),FALSE),"")</f>
        <v>27</v>
      </c>
      <c r="J230">
        <f>IFERROR(VLOOKUP($C$3&amp;"_"&amp;$A230,ALL_MULTIVARIATE!$A:$J,MATCH('3| Multivariate'!J$7,ALL_MULTIVARIATE!$A$1:$J$1,0),FALSE),"")</f>
        <v>0</v>
      </c>
    </row>
    <row r="231" spans="1:10" x14ac:dyDescent="0.25">
      <c r="A231" s="20">
        <v>224</v>
      </c>
      <c r="B231" t="str">
        <f>IFERROR(VLOOKUP($C$3&amp;"_"&amp;$A231,ALL_MULTIVARIATE!$A:$J,MATCH('3| Multivariate'!B$7,ALL_MULTIVARIATE!$A$1:$J$1,0),FALSE),"")</f>
        <v>PLR_C_L4Q</v>
      </c>
      <c r="C231" s="17">
        <f>IFERROR(VLOOKUP($C$3&amp;"_"&amp;$A231,ALL_MULTIVARIATE!$A:$J,MATCH('3| Multivariate'!C$7,ALL_MULTIVARIATE!$A$1:$J$1,0),FALSE),"")</f>
        <v>0.12532284415720801</v>
      </c>
      <c r="D231" s="17">
        <f>IFERROR(VLOOKUP($C$3&amp;"_"&amp;$A231,ALL_MULTIVARIATE!$A:$J,MATCH('3| Multivariate'!D$7,ALL_MULTIVARIATE!$A$1:$J$1,0),FALSE),"")</f>
        <v>0.50934137769859</v>
      </c>
      <c r="E231" s="10">
        <f>IFERROR(VLOOKUP($C$3&amp;"_"&amp;$A231,ALL_MULTIVARIATE!$A:$J,MATCH('3| Multivariate'!E$7,ALL_MULTIVARIATE!$A$1:$J$1,0),FALSE),"")</f>
        <v>1.5705815267651999E-2</v>
      </c>
      <c r="F231" t="str">
        <f>IFERROR(VLOOKUP($C$3&amp;"_"&amp;$A231,ALL_MULTIVARIATE!$A:$J,MATCH('3| Multivariate'!F$7,ALL_MULTIVARIATE!$A$1:$J$1,0),FALSE),"")</f>
        <v>PLR</v>
      </c>
      <c r="G231">
        <f>IFERROR(VLOOKUP($C$3&amp;"_"&amp;$A231,ALL_MULTIVARIATE!$A:$J,MATCH('3| Multivariate'!G$7,ALL_MULTIVARIATE!$A$1:$J$1,0),FALSE),"")</f>
        <v>1</v>
      </c>
      <c r="H231">
        <f>IFERROR(VLOOKUP($C$3&amp;"_"&amp;$A231,ALL_MULTIVARIATE!$A:$J,MATCH('3| Multivariate'!H$7,ALL_MULTIVARIATE!$A$1:$J$1,0),FALSE),"")</f>
        <v>1</v>
      </c>
      <c r="I231">
        <f>IFERROR(VLOOKUP($C$3&amp;"_"&amp;$A231,ALL_MULTIVARIATE!$A:$J,MATCH('3| Multivariate'!I$7,ALL_MULTIVARIATE!$A$1:$J$1,0),FALSE),"")</f>
        <v>26</v>
      </c>
      <c r="J231">
        <f>IFERROR(VLOOKUP($C$3&amp;"_"&amp;$A231,ALL_MULTIVARIATE!$A:$J,MATCH('3| Multivariate'!J$7,ALL_MULTIVARIATE!$A$1:$J$1,0),FALSE),"")</f>
        <v>0</v>
      </c>
    </row>
    <row r="232" spans="1:10" x14ac:dyDescent="0.25">
      <c r="A232" s="20">
        <v>225</v>
      </c>
      <c r="B232" t="str">
        <f>IFERROR(VLOOKUP($C$3&amp;"_"&amp;$A232,ALL_MULTIVARIATE!$A:$J,MATCH('3| Multivariate'!B$7,ALL_MULTIVARIATE!$A$1:$J$1,0),FALSE),"")</f>
        <v>WAGE_C_L4Q</v>
      </c>
      <c r="C232" s="17">
        <f>IFERROR(VLOOKUP($C$3&amp;"_"&amp;$A232,ALL_MULTIVARIATE!$A:$J,MATCH('3| Multivariate'!C$7,ALL_MULTIVARIATE!$A$1:$J$1,0),FALSE),"")</f>
        <v>-8.3661407893609995E-3</v>
      </c>
      <c r="D232" s="17">
        <f>IFERROR(VLOOKUP($C$3&amp;"_"&amp;$A232,ALL_MULTIVARIATE!$A:$J,MATCH('3| Multivariate'!D$7,ALL_MULTIVARIATE!$A$1:$J$1,0),FALSE),"")</f>
        <v>0.96500260401670901</v>
      </c>
      <c r="E232" s="10">
        <f>IFERROR(VLOOKUP($C$3&amp;"_"&amp;$A232,ALL_MULTIVARIATE!$A:$J,MATCH('3| Multivariate'!E$7,ALL_MULTIVARIATE!$A$1:$J$1,0),FALSE),"")</f>
        <v>6.99923117075673E-5</v>
      </c>
      <c r="F232" t="str">
        <f>IFERROR(VLOOKUP($C$3&amp;"_"&amp;$A232,ALL_MULTIVARIATE!$A:$J,MATCH('3| Multivariate'!F$7,ALL_MULTIVARIATE!$A$1:$J$1,0),FALSE),"")</f>
        <v>WAGE</v>
      </c>
      <c r="G232">
        <f>IFERROR(VLOOKUP($C$3&amp;"_"&amp;$A232,ALL_MULTIVARIATE!$A:$J,MATCH('3| Multivariate'!G$7,ALL_MULTIVARIATE!$A$1:$J$1,0),FALSE),"")</f>
        <v>-1</v>
      </c>
      <c r="H232">
        <f>IFERROR(VLOOKUP($C$3&amp;"_"&amp;$A232,ALL_MULTIVARIATE!$A:$J,MATCH('3| Multivariate'!H$7,ALL_MULTIVARIATE!$A$1:$J$1,0),FALSE),"")</f>
        <v>1</v>
      </c>
      <c r="I232">
        <f>IFERROR(VLOOKUP($C$3&amp;"_"&amp;$A232,ALL_MULTIVARIATE!$A:$J,MATCH('3| Multivariate'!I$7,ALL_MULTIVARIATE!$A$1:$J$1,0),FALSE),"")</f>
        <v>26</v>
      </c>
      <c r="J232">
        <f>IFERROR(VLOOKUP($C$3&amp;"_"&amp;$A232,ALL_MULTIVARIATE!$A:$J,MATCH('3| Multivariate'!J$7,ALL_MULTIVARIATE!$A$1:$J$1,0),FALSE),"")</f>
        <v>0</v>
      </c>
    </row>
    <row r="233" spans="1:10" x14ac:dyDescent="0.25">
      <c r="A233" s="20">
        <v>226</v>
      </c>
      <c r="B233" t="str">
        <f>IFERROR(VLOOKUP($C$3&amp;"_"&amp;$A233,ALL_MULTIVARIATE!$A:$J,MATCH('3| Multivariate'!B$7,ALL_MULTIVARIATE!$A$1:$J$1,0),FALSE),"")</f>
        <v>UMPR_C_L2Q</v>
      </c>
      <c r="C233" s="17">
        <f>IFERROR(VLOOKUP($C$3&amp;"_"&amp;$A233,ALL_MULTIVARIATE!$A:$J,MATCH('3| Multivariate'!C$7,ALL_MULTIVARIATE!$A$1:$J$1,0),FALSE),"")</f>
        <v>5.4176851123006298E-2</v>
      </c>
      <c r="D233" s="17">
        <f>IFERROR(VLOOKUP($C$3&amp;"_"&amp;$A233,ALL_MULTIVARIATE!$A:$J,MATCH('3| Multivariate'!D$7,ALL_MULTIVARIATE!$A$1:$J$1,0),FALSE),"")</f>
        <v>0.77615081619780901</v>
      </c>
      <c r="E233" s="10">
        <f>IFERROR(VLOOKUP($C$3&amp;"_"&amp;$A233,ALL_MULTIVARIATE!$A:$J,MATCH('3| Multivariate'!E$7,ALL_MULTIVARIATE!$A$1:$J$1,0),FALSE),"")</f>
        <v>2.9351311976045001E-3</v>
      </c>
      <c r="F233" t="str">
        <f>IFERROR(VLOOKUP($C$3&amp;"_"&amp;$A233,ALL_MULTIVARIATE!$A:$J,MATCH('3| Multivariate'!F$7,ALL_MULTIVARIATE!$A$1:$J$1,0),FALSE),"")</f>
        <v>UMPR</v>
      </c>
      <c r="G233">
        <f>IFERROR(VLOOKUP($C$3&amp;"_"&amp;$A233,ALL_MULTIVARIATE!$A:$J,MATCH('3| Multivariate'!G$7,ALL_MULTIVARIATE!$A$1:$J$1,0),FALSE),"")</f>
        <v>1</v>
      </c>
      <c r="H233">
        <f>IFERROR(VLOOKUP($C$3&amp;"_"&amp;$A233,ALL_MULTIVARIATE!$A:$J,MATCH('3| Multivariate'!H$7,ALL_MULTIVARIATE!$A$1:$J$1,0),FALSE),"")</f>
        <v>1</v>
      </c>
      <c r="I233">
        <f>IFERROR(VLOOKUP($C$3&amp;"_"&amp;$A233,ALL_MULTIVARIATE!$A:$J,MATCH('3| Multivariate'!I$7,ALL_MULTIVARIATE!$A$1:$J$1,0),FALSE),"")</f>
        <v>2</v>
      </c>
      <c r="J233">
        <f>IFERROR(VLOOKUP($C$3&amp;"_"&amp;$A233,ALL_MULTIVARIATE!$A:$J,MATCH('3| Multivariate'!J$7,ALL_MULTIVARIATE!$A$1:$J$1,0),FALSE),"")</f>
        <v>0</v>
      </c>
    </row>
    <row r="234" spans="1:10" x14ac:dyDescent="0.25">
      <c r="A234" s="20">
        <v>227</v>
      </c>
      <c r="B234" t="str">
        <f>IFERROR(VLOOKUP($C$3&amp;"_"&amp;$A234,ALL_MULTIVARIATE!$A:$J,MATCH('3| Multivariate'!B$7,ALL_MULTIVARIATE!$A$1:$J$1,0),FALSE),"")</f>
        <v>UMPR_C_L1Q</v>
      </c>
      <c r="C234" s="17">
        <f>IFERROR(VLOOKUP($C$3&amp;"_"&amp;$A234,ALL_MULTIVARIATE!$A:$J,MATCH('3| Multivariate'!C$7,ALL_MULTIVARIATE!$A$1:$J$1,0),FALSE),"")</f>
        <v>0.15580859361534999</v>
      </c>
      <c r="D234" s="17">
        <f>IFERROR(VLOOKUP($C$3&amp;"_"&amp;$A234,ALL_MULTIVARIATE!$A:$J,MATCH('3| Multivariate'!D$7,ALL_MULTIVARIATE!$A$1:$J$1,0),FALSE),"")</f>
        <v>0.41097703251795498</v>
      </c>
      <c r="E234" s="10">
        <f>IFERROR(VLOOKUP($C$3&amp;"_"&amp;$A234,ALL_MULTIVARIATE!$A:$J,MATCH('3| Multivariate'!E$7,ALL_MULTIVARIATE!$A$1:$J$1,0),FALSE),"")</f>
        <v>2.4276317844393502E-2</v>
      </c>
      <c r="F234" t="str">
        <f>IFERROR(VLOOKUP($C$3&amp;"_"&amp;$A234,ALL_MULTIVARIATE!$A:$J,MATCH('3| Multivariate'!F$7,ALL_MULTIVARIATE!$A$1:$J$1,0),FALSE),"")</f>
        <v>UMPR</v>
      </c>
      <c r="G234">
        <f>IFERROR(VLOOKUP($C$3&amp;"_"&amp;$A234,ALL_MULTIVARIATE!$A:$J,MATCH('3| Multivariate'!G$7,ALL_MULTIVARIATE!$A$1:$J$1,0),FALSE),"")</f>
        <v>1</v>
      </c>
      <c r="H234">
        <f>IFERROR(VLOOKUP($C$3&amp;"_"&amp;$A234,ALL_MULTIVARIATE!$A:$J,MATCH('3| Multivariate'!H$7,ALL_MULTIVARIATE!$A$1:$J$1,0),FALSE),"")</f>
        <v>1</v>
      </c>
      <c r="I234">
        <f>IFERROR(VLOOKUP($C$3&amp;"_"&amp;$A234,ALL_MULTIVARIATE!$A:$J,MATCH('3| Multivariate'!I$7,ALL_MULTIVARIATE!$A$1:$J$1,0),FALSE),"")</f>
        <v>1</v>
      </c>
      <c r="J234">
        <f>IFERROR(VLOOKUP($C$3&amp;"_"&amp;$A234,ALL_MULTIVARIATE!$A:$J,MATCH('3| Multivariate'!J$7,ALL_MULTIVARIATE!$A$1:$J$1,0),FALSE),"")</f>
        <v>1</v>
      </c>
    </row>
    <row r="235" spans="1:10" x14ac:dyDescent="0.25">
      <c r="A235" s="20">
        <v>228</v>
      </c>
      <c r="B235" t="str">
        <f>IFERROR(VLOOKUP($C$3&amp;"_"&amp;$A235,ALL_MULTIVARIATE!$A:$J,MATCH('3| Multivariate'!B$7,ALL_MULTIVARIATE!$A$1:$J$1,0),FALSE),"")</f>
        <v>RETS_C_L3Q</v>
      </c>
      <c r="C235" s="17">
        <f>IFERROR(VLOOKUP($C$3&amp;"_"&amp;$A235,ALL_MULTIVARIATE!$A:$J,MATCH('3| Multivariate'!C$7,ALL_MULTIVARIATE!$A$1:$J$1,0),FALSE),"")</f>
        <v>-3.8292678124736197E-2</v>
      </c>
      <c r="D235" s="17">
        <f>IFERROR(VLOOKUP($C$3&amp;"_"&amp;$A235,ALL_MULTIVARIATE!$A:$J,MATCH('3| Multivariate'!D$7,ALL_MULTIVARIATE!$A$1:$J$1,0),FALSE),"")</f>
        <v>0.840777564081303</v>
      </c>
      <c r="E235" s="10">
        <f>IFERROR(VLOOKUP($C$3&amp;"_"&amp;$A235,ALL_MULTIVARIATE!$A:$J,MATCH('3| Multivariate'!E$7,ALL_MULTIVARIATE!$A$1:$J$1,0),FALSE),"")</f>
        <v>1.4663291979649001E-3</v>
      </c>
      <c r="F235" t="str">
        <f>IFERROR(VLOOKUP($C$3&amp;"_"&amp;$A235,ALL_MULTIVARIATE!$A:$J,MATCH('3| Multivariate'!F$7,ALL_MULTIVARIATE!$A$1:$J$1,0),FALSE),"")</f>
        <v>RETS</v>
      </c>
      <c r="G235">
        <f>IFERROR(VLOOKUP($C$3&amp;"_"&amp;$A235,ALL_MULTIVARIATE!$A:$J,MATCH('3| Multivariate'!G$7,ALL_MULTIVARIATE!$A$1:$J$1,0),FALSE),"")</f>
        <v>-1</v>
      </c>
      <c r="H235">
        <f>IFERROR(VLOOKUP($C$3&amp;"_"&amp;$A235,ALL_MULTIVARIATE!$A:$J,MATCH('3| Multivariate'!H$7,ALL_MULTIVARIATE!$A$1:$J$1,0),FALSE),"")</f>
        <v>1</v>
      </c>
      <c r="I235">
        <f>IFERROR(VLOOKUP($C$3&amp;"_"&amp;$A235,ALL_MULTIVARIATE!$A:$J,MATCH('3| Multivariate'!I$7,ALL_MULTIVARIATE!$A$1:$J$1,0),FALSE),"")</f>
        <v>29</v>
      </c>
      <c r="J235">
        <f>IFERROR(VLOOKUP($C$3&amp;"_"&amp;$A235,ALL_MULTIVARIATE!$A:$J,MATCH('3| Multivariate'!J$7,ALL_MULTIVARIATE!$A$1:$J$1,0),FALSE),"")</f>
        <v>0</v>
      </c>
    </row>
    <row r="236" spans="1:10" x14ac:dyDescent="0.25">
      <c r="A236" s="20">
        <v>229</v>
      </c>
      <c r="B236" t="str">
        <f>IFERROR(VLOOKUP($C$3&amp;"_"&amp;$A236,ALL_MULTIVARIATE!$A:$J,MATCH('3| Multivariate'!B$7,ALL_MULTIVARIATE!$A$1:$J$1,0),FALSE),"")</f>
        <v>RETS_C_L2Q</v>
      </c>
      <c r="C236" s="17">
        <f>IFERROR(VLOOKUP($C$3&amp;"_"&amp;$A236,ALL_MULTIVARIATE!$A:$J,MATCH('3| Multivariate'!C$7,ALL_MULTIVARIATE!$A$1:$J$1,0),FALSE),"")</f>
        <v>-0.52163583079339104</v>
      </c>
      <c r="D236" s="17">
        <f>IFERROR(VLOOKUP($C$3&amp;"_"&amp;$A236,ALL_MULTIVARIATE!$A:$J,MATCH('3| Multivariate'!D$7,ALL_MULTIVARIATE!$A$1:$J$1,0),FALSE),"")</f>
        <v>3.1138057580985001E-3</v>
      </c>
      <c r="E236" s="10">
        <f>IFERROR(VLOOKUP($C$3&amp;"_"&amp;$A236,ALL_MULTIVARIATE!$A:$J,MATCH('3| Multivariate'!E$7,ALL_MULTIVARIATE!$A$1:$J$1,0),FALSE),"")</f>
        <v>0.27210393996751098</v>
      </c>
      <c r="F236" t="str">
        <f>IFERROR(VLOOKUP($C$3&amp;"_"&amp;$A236,ALL_MULTIVARIATE!$A:$J,MATCH('3| Multivariate'!F$7,ALL_MULTIVARIATE!$A$1:$J$1,0),FALSE),"")</f>
        <v>RETS</v>
      </c>
      <c r="G236">
        <f>IFERROR(VLOOKUP($C$3&amp;"_"&amp;$A236,ALL_MULTIVARIATE!$A:$J,MATCH('3| Multivariate'!G$7,ALL_MULTIVARIATE!$A$1:$J$1,0),FALSE),"")</f>
        <v>-1</v>
      </c>
      <c r="H236">
        <f>IFERROR(VLOOKUP($C$3&amp;"_"&amp;$A236,ALL_MULTIVARIATE!$A:$J,MATCH('3| Multivariate'!H$7,ALL_MULTIVARIATE!$A$1:$J$1,0),FALSE),"")</f>
        <v>1</v>
      </c>
      <c r="I236">
        <f>IFERROR(VLOOKUP($C$3&amp;"_"&amp;$A236,ALL_MULTIVARIATE!$A:$J,MATCH('3| Multivariate'!I$7,ALL_MULTIVARIATE!$A$1:$J$1,0),FALSE),"")</f>
        <v>1</v>
      </c>
      <c r="J236">
        <f>IFERROR(VLOOKUP($C$3&amp;"_"&amp;$A236,ALL_MULTIVARIATE!$A:$J,MATCH('3| Multivariate'!J$7,ALL_MULTIVARIATE!$A$1:$J$1,0),FALSE),"")</f>
        <v>1</v>
      </c>
    </row>
    <row r="237" spans="1:10" x14ac:dyDescent="0.25">
      <c r="A237" s="20">
        <v>230</v>
      </c>
      <c r="B237" t="str">
        <f>IFERROR(VLOOKUP($C$3&amp;"_"&amp;$A237,ALL_MULTIVARIATE!$A:$J,MATCH('3| Multivariate'!B$7,ALL_MULTIVARIATE!$A$1:$J$1,0),FALSE),"")</f>
        <v>RETS_C_L1Q</v>
      </c>
      <c r="C237" s="17">
        <f>IFERROR(VLOOKUP($C$3&amp;"_"&amp;$A237,ALL_MULTIVARIATE!$A:$J,MATCH('3| Multivariate'!C$7,ALL_MULTIVARIATE!$A$1:$J$1,0),FALSE),"")</f>
        <v>-0.34087422268083001</v>
      </c>
      <c r="D237" s="17">
        <f>IFERROR(VLOOKUP($C$3&amp;"_"&amp;$A237,ALL_MULTIVARIATE!$A:$J,MATCH('3| Multivariate'!D$7,ALL_MULTIVARIATE!$A$1:$J$1,0),FALSE),"")</f>
        <v>6.5276657468840094E-2</v>
      </c>
      <c r="E237" s="10">
        <f>IFERROR(VLOOKUP($C$3&amp;"_"&amp;$A237,ALL_MULTIVARIATE!$A:$J,MATCH('3| Multivariate'!E$7,ALL_MULTIVARIATE!$A$1:$J$1,0),FALSE),"")</f>
        <v>0.11619523568826</v>
      </c>
      <c r="F237" t="str">
        <f>IFERROR(VLOOKUP($C$3&amp;"_"&amp;$A237,ALL_MULTIVARIATE!$A:$J,MATCH('3| Multivariate'!F$7,ALL_MULTIVARIATE!$A$1:$J$1,0),FALSE),"")</f>
        <v>RETS</v>
      </c>
      <c r="G237">
        <f>IFERROR(VLOOKUP($C$3&amp;"_"&amp;$A237,ALL_MULTIVARIATE!$A:$J,MATCH('3| Multivariate'!G$7,ALL_MULTIVARIATE!$A$1:$J$1,0),FALSE),"")</f>
        <v>-1</v>
      </c>
      <c r="H237">
        <f>IFERROR(VLOOKUP($C$3&amp;"_"&amp;$A237,ALL_MULTIVARIATE!$A:$J,MATCH('3| Multivariate'!H$7,ALL_MULTIVARIATE!$A$1:$J$1,0),FALSE),"")</f>
        <v>1</v>
      </c>
      <c r="I237">
        <f>IFERROR(VLOOKUP($C$3&amp;"_"&amp;$A237,ALL_MULTIVARIATE!$A:$J,MATCH('3| Multivariate'!I$7,ALL_MULTIVARIATE!$A$1:$J$1,0),FALSE),"")</f>
        <v>6</v>
      </c>
      <c r="J237">
        <f>IFERROR(VLOOKUP($C$3&amp;"_"&amp;$A237,ALL_MULTIVARIATE!$A:$J,MATCH('3| Multivariate'!J$7,ALL_MULTIVARIATE!$A$1:$J$1,0),FALSE),"")</f>
        <v>0</v>
      </c>
    </row>
    <row r="238" spans="1:10" x14ac:dyDescent="0.25">
      <c r="A238" s="20">
        <v>231</v>
      </c>
      <c r="B238" t="str">
        <f>IFERROR(VLOOKUP($C$3&amp;"_"&amp;$A238,ALL_MULTIVARIATE!$A:$J,MATCH('3| Multivariate'!B$7,ALL_MULTIVARIATE!$A$1:$J$1,0),FALSE),"")</f>
        <v>PRII_C_L4Q</v>
      </c>
      <c r="C238" s="17">
        <f>IFERROR(VLOOKUP($C$3&amp;"_"&amp;$A238,ALL_MULTIVARIATE!$A:$J,MATCH('3| Multivariate'!C$7,ALL_MULTIVARIATE!$A$1:$J$1,0),FALSE),"")</f>
        <v>-5.0168641151475797E-2</v>
      </c>
      <c r="D238" s="17">
        <f>IFERROR(VLOOKUP($C$3&amp;"_"&amp;$A238,ALL_MULTIVARIATE!$A:$J,MATCH('3| Multivariate'!D$7,ALL_MULTIVARIATE!$A$1:$J$1,0),FALSE),"")</f>
        <v>0.79233894978945796</v>
      </c>
      <c r="E238" s="10">
        <f>IFERROR(VLOOKUP($C$3&amp;"_"&amp;$A238,ALL_MULTIVARIATE!$A:$J,MATCH('3| Multivariate'!E$7,ALL_MULTIVARIATE!$A$1:$J$1,0),FALSE),"")</f>
        <v>2.5168925549856002E-3</v>
      </c>
      <c r="F238" t="str">
        <f>IFERROR(VLOOKUP($C$3&amp;"_"&amp;$A238,ALL_MULTIVARIATE!$A:$J,MATCH('3| Multivariate'!F$7,ALL_MULTIVARIATE!$A$1:$J$1,0),FALSE),"")</f>
        <v>PRII</v>
      </c>
      <c r="G238">
        <f>IFERROR(VLOOKUP($C$3&amp;"_"&amp;$A238,ALL_MULTIVARIATE!$A:$J,MATCH('3| Multivariate'!G$7,ALL_MULTIVARIATE!$A$1:$J$1,0),FALSE),"")</f>
        <v>-1</v>
      </c>
      <c r="H238">
        <f>IFERROR(VLOOKUP($C$3&amp;"_"&amp;$A238,ALL_MULTIVARIATE!$A:$J,MATCH('3| Multivariate'!H$7,ALL_MULTIVARIATE!$A$1:$J$1,0),FALSE),"")</f>
        <v>1</v>
      </c>
      <c r="I238">
        <f>IFERROR(VLOOKUP($C$3&amp;"_"&amp;$A238,ALL_MULTIVARIATE!$A:$J,MATCH('3| Multivariate'!I$7,ALL_MULTIVARIATE!$A$1:$J$1,0),FALSE),"")</f>
        <v>21</v>
      </c>
      <c r="J238">
        <f>IFERROR(VLOOKUP($C$3&amp;"_"&amp;$A238,ALL_MULTIVARIATE!$A:$J,MATCH('3| Multivariate'!J$7,ALL_MULTIVARIATE!$A$1:$J$1,0),FALSE),"")</f>
        <v>0</v>
      </c>
    </row>
    <row r="239" spans="1:10" x14ac:dyDescent="0.25">
      <c r="A239" s="20">
        <v>232</v>
      </c>
      <c r="B239" t="str">
        <f>IFERROR(VLOOKUP($C$3&amp;"_"&amp;$A239,ALL_MULTIVARIATE!$A:$J,MATCH('3| Multivariate'!B$7,ALL_MULTIVARIATE!$A$1:$J$1,0),FALSE),"")</f>
        <v>PRII_C_L3Q</v>
      </c>
      <c r="C239" s="17">
        <f>IFERROR(VLOOKUP($C$3&amp;"_"&amp;$A239,ALL_MULTIVARIATE!$A:$J,MATCH('3| Multivariate'!C$7,ALL_MULTIVARIATE!$A$1:$J$1,0),FALSE),"")</f>
        <v>-0.28445825213894799</v>
      </c>
      <c r="D239" s="17">
        <f>IFERROR(VLOOKUP($C$3&amp;"_"&amp;$A239,ALL_MULTIVARIATE!$A:$J,MATCH('3| Multivariate'!D$7,ALL_MULTIVARIATE!$A$1:$J$1,0),FALSE),"")</f>
        <v>0.127631149036322</v>
      </c>
      <c r="E239" s="10">
        <f>IFERROR(VLOOKUP($C$3&amp;"_"&amp;$A239,ALL_MULTIVARIATE!$A:$J,MATCH('3| Multivariate'!E$7,ALL_MULTIVARIATE!$A$1:$J$1,0),FALSE),"")</f>
        <v>8.0916497209945898E-2</v>
      </c>
      <c r="F239" t="str">
        <f>IFERROR(VLOOKUP($C$3&amp;"_"&amp;$A239,ALL_MULTIVARIATE!$A:$J,MATCH('3| Multivariate'!F$7,ALL_MULTIVARIATE!$A$1:$J$1,0),FALSE),"")</f>
        <v>PRII</v>
      </c>
      <c r="G239">
        <f>IFERROR(VLOOKUP($C$3&amp;"_"&amp;$A239,ALL_MULTIVARIATE!$A:$J,MATCH('3| Multivariate'!G$7,ALL_MULTIVARIATE!$A$1:$J$1,0),FALSE),"")</f>
        <v>-1</v>
      </c>
      <c r="H239">
        <f>IFERROR(VLOOKUP($C$3&amp;"_"&amp;$A239,ALL_MULTIVARIATE!$A:$J,MATCH('3| Multivariate'!H$7,ALL_MULTIVARIATE!$A$1:$J$1,0),FALSE),"")</f>
        <v>1</v>
      </c>
      <c r="I239">
        <f>IFERROR(VLOOKUP($C$3&amp;"_"&amp;$A239,ALL_MULTIVARIATE!$A:$J,MATCH('3| Multivariate'!I$7,ALL_MULTIVARIATE!$A$1:$J$1,0),FALSE),"")</f>
        <v>10</v>
      </c>
      <c r="J239">
        <f>IFERROR(VLOOKUP($C$3&amp;"_"&amp;$A239,ALL_MULTIVARIATE!$A:$J,MATCH('3| Multivariate'!J$7,ALL_MULTIVARIATE!$A$1:$J$1,0),FALSE),"")</f>
        <v>0</v>
      </c>
    </row>
    <row r="240" spans="1:10" x14ac:dyDescent="0.25">
      <c r="A240" s="20">
        <v>233</v>
      </c>
      <c r="B240" t="str">
        <f>IFERROR(VLOOKUP($C$3&amp;"_"&amp;$A240,ALL_MULTIVARIATE!$A:$J,MATCH('3| Multivariate'!B$7,ALL_MULTIVARIATE!$A$1:$J$1,0),FALSE),"")</f>
        <v>PRII_C_L2Q</v>
      </c>
      <c r="C240" s="17">
        <f>IFERROR(VLOOKUP($C$3&amp;"_"&amp;$A240,ALL_MULTIVARIATE!$A:$J,MATCH('3| Multivariate'!C$7,ALL_MULTIVARIATE!$A$1:$J$1,0),FALSE),"")</f>
        <v>-0.46308241270948902</v>
      </c>
      <c r="D240" s="17">
        <f>IFERROR(VLOOKUP($C$3&amp;"_"&amp;$A240,ALL_MULTIVARIATE!$A:$J,MATCH('3| Multivariate'!D$7,ALL_MULTIVARIATE!$A$1:$J$1,0),FALSE),"")</f>
        <v>9.9654441504517001E-3</v>
      </c>
      <c r="E240" s="10">
        <f>IFERROR(VLOOKUP($C$3&amp;"_"&amp;$A240,ALL_MULTIVARIATE!$A:$J,MATCH('3| Multivariate'!E$7,ALL_MULTIVARIATE!$A$1:$J$1,0),FALSE),"")</f>
        <v>0.21444532096084101</v>
      </c>
      <c r="F240" t="str">
        <f>IFERROR(VLOOKUP($C$3&amp;"_"&amp;$A240,ALL_MULTIVARIATE!$A:$J,MATCH('3| Multivariate'!F$7,ALL_MULTIVARIATE!$A$1:$J$1,0),FALSE),"")</f>
        <v>PRII</v>
      </c>
      <c r="G240">
        <f>IFERROR(VLOOKUP($C$3&amp;"_"&amp;$A240,ALL_MULTIVARIATE!$A:$J,MATCH('3| Multivariate'!G$7,ALL_MULTIVARIATE!$A$1:$J$1,0),FALSE),"")</f>
        <v>-1</v>
      </c>
      <c r="H240">
        <f>IFERROR(VLOOKUP($C$3&amp;"_"&amp;$A240,ALL_MULTIVARIATE!$A:$J,MATCH('3| Multivariate'!H$7,ALL_MULTIVARIATE!$A$1:$J$1,0),FALSE),"")</f>
        <v>1</v>
      </c>
      <c r="I240">
        <f>IFERROR(VLOOKUP($C$3&amp;"_"&amp;$A240,ALL_MULTIVARIATE!$A:$J,MATCH('3| Multivariate'!I$7,ALL_MULTIVARIATE!$A$1:$J$1,0),FALSE),"")</f>
        <v>1</v>
      </c>
      <c r="J240">
        <f>IFERROR(VLOOKUP($C$3&amp;"_"&amp;$A240,ALL_MULTIVARIATE!$A:$J,MATCH('3| Multivariate'!J$7,ALL_MULTIVARIATE!$A$1:$J$1,0),FALSE),"")</f>
        <v>1</v>
      </c>
    </row>
    <row r="241" spans="1:10" x14ac:dyDescent="0.25">
      <c r="A241" s="20">
        <v>234</v>
      </c>
      <c r="B241" t="str">
        <f>IFERROR(VLOOKUP($C$3&amp;"_"&amp;$A241,ALL_MULTIVARIATE!$A:$J,MATCH('3| Multivariate'!B$7,ALL_MULTIVARIATE!$A$1:$J$1,0),FALSE),"")</f>
        <v>PRII_C_L1Q</v>
      </c>
      <c r="C241" s="17">
        <f>IFERROR(VLOOKUP($C$3&amp;"_"&amp;$A241,ALL_MULTIVARIATE!$A:$J,MATCH('3| Multivariate'!C$7,ALL_MULTIVARIATE!$A$1:$J$1,0),FALSE),"")</f>
        <v>-0.23155279909625701</v>
      </c>
      <c r="D241" s="17">
        <f>IFERROR(VLOOKUP($C$3&amp;"_"&amp;$A241,ALL_MULTIVARIATE!$A:$J,MATCH('3| Multivariate'!D$7,ALL_MULTIVARIATE!$A$1:$J$1,0),FALSE),"")</f>
        <v>0.21825071213220601</v>
      </c>
      <c r="E241" s="10">
        <f>IFERROR(VLOOKUP($C$3&amp;"_"&amp;$A241,ALL_MULTIVARIATE!$A:$J,MATCH('3| Multivariate'!E$7,ALL_MULTIVARIATE!$A$1:$J$1,0),FALSE),"")</f>
        <v>5.3616698769311799E-2</v>
      </c>
      <c r="F241" t="str">
        <f>IFERROR(VLOOKUP($C$3&amp;"_"&amp;$A241,ALL_MULTIVARIATE!$A:$J,MATCH('3| Multivariate'!F$7,ALL_MULTIVARIATE!$A$1:$J$1,0),FALSE),"")</f>
        <v>PRII</v>
      </c>
      <c r="G241">
        <f>IFERROR(VLOOKUP($C$3&amp;"_"&amp;$A241,ALL_MULTIVARIATE!$A:$J,MATCH('3| Multivariate'!G$7,ALL_MULTIVARIATE!$A$1:$J$1,0),FALSE),"")</f>
        <v>-1</v>
      </c>
      <c r="H241">
        <f>IFERROR(VLOOKUP($C$3&amp;"_"&amp;$A241,ALL_MULTIVARIATE!$A:$J,MATCH('3| Multivariate'!H$7,ALL_MULTIVARIATE!$A$1:$J$1,0),FALSE),"")</f>
        <v>1</v>
      </c>
      <c r="I241">
        <f>IFERROR(VLOOKUP($C$3&amp;"_"&amp;$A241,ALL_MULTIVARIATE!$A:$J,MATCH('3| Multivariate'!I$7,ALL_MULTIVARIATE!$A$1:$J$1,0),FALSE),"")</f>
        <v>12</v>
      </c>
      <c r="J241">
        <f>IFERROR(VLOOKUP($C$3&amp;"_"&amp;$A241,ALL_MULTIVARIATE!$A:$J,MATCH('3| Multivariate'!J$7,ALL_MULTIVARIATE!$A$1:$J$1,0),FALSE),"")</f>
        <v>0</v>
      </c>
    </row>
    <row r="242" spans="1:10" x14ac:dyDescent="0.25">
      <c r="A242" s="20">
        <v>235</v>
      </c>
      <c r="B242" t="str">
        <f>IFERROR(VLOOKUP($C$3&amp;"_"&amp;$A242,ALL_MULTIVARIATE!$A:$J,MATCH('3| Multivariate'!B$7,ALL_MULTIVARIATE!$A$1:$J$1,0),FALSE),"")</f>
        <v>PRIC_C_L2Q</v>
      </c>
      <c r="C242" s="17">
        <f>IFERROR(VLOOKUP($C$3&amp;"_"&amp;$A242,ALL_MULTIVARIATE!$A:$J,MATCH('3| Multivariate'!C$7,ALL_MULTIVARIATE!$A$1:$J$1,0),FALSE),"")</f>
        <v>-2.66528241873141E-2</v>
      </c>
      <c r="D242" s="17">
        <f>IFERROR(VLOOKUP($C$3&amp;"_"&amp;$A242,ALL_MULTIVARIATE!$A:$J,MATCH('3| Multivariate'!D$7,ALL_MULTIVARIATE!$A$1:$J$1,0),FALSE),"")</f>
        <v>0.88881403103683798</v>
      </c>
      <c r="E242" s="10">
        <f>IFERROR(VLOOKUP($C$3&amp;"_"&amp;$A242,ALL_MULTIVARIATE!$A:$J,MATCH('3| Multivariate'!E$7,ALL_MULTIVARIATE!$A$1:$J$1,0),FALSE),"")</f>
        <v>7.1037303716010001E-4</v>
      </c>
      <c r="F242" t="str">
        <f>IFERROR(VLOOKUP($C$3&amp;"_"&amp;$A242,ALL_MULTIVARIATE!$A:$J,MATCH('3| Multivariate'!F$7,ALL_MULTIVARIATE!$A$1:$J$1,0),FALSE),"")</f>
        <v>PRIC</v>
      </c>
      <c r="G242">
        <f>IFERROR(VLOOKUP($C$3&amp;"_"&amp;$A242,ALL_MULTIVARIATE!$A:$J,MATCH('3| Multivariate'!G$7,ALL_MULTIVARIATE!$A$1:$J$1,0),FALSE),"")</f>
        <v>-1</v>
      </c>
      <c r="H242">
        <f>IFERROR(VLOOKUP($C$3&amp;"_"&amp;$A242,ALL_MULTIVARIATE!$A:$J,MATCH('3| Multivariate'!H$7,ALL_MULTIVARIATE!$A$1:$J$1,0),FALSE),"")</f>
        <v>1</v>
      </c>
      <c r="I242">
        <f>IFERROR(VLOOKUP($C$3&amp;"_"&amp;$A242,ALL_MULTIVARIATE!$A:$J,MATCH('3| Multivariate'!I$7,ALL_MULTIVARIATE!$A$1:$J$1,0),FALSE),"")</f>
        <v>26</v>
      </c>
      <c r="J242">
        <f>IFERROR(VLOOKUP($C$3&amp;"_"&amp;$A242,ALL_MULTIVARIATE!$A:$J,MATCH('3| Multivariate'!J$7,ALL_MULTIVARIATE!$A$1:$J$1,0),FALSE),"")</f>
        <v>0</v>
      </c>
    </row>
    <row r="243" spans="1:10" x14ac:dyDescent="0.25">
      <c r="A243" s="20">
        <v>236</v>
      </c>
      <c r="B243" t="str">
        <f>IFERROR(VLOOKUP($C$3&amp;"_"&amp;$A243,ALL_MULTIVARIATE!$A:$J,MATCH('3| Multivariate'!B$7,ALL_MULTIVARIATE!$A$1:$J$1,0),FALSE),"")</f>
        <v>CPI_C_L4Q</v>
      </c>
      <c r="C243" s="17">
        <f>IFERROR(VLOOKUP($C$3&amp;"_"&amp;$A243,ALL_MULTIVARIATE!$A:$J,MATCH('3| Multivariate'!C$7,ALL_MULTIVARIATE!$A$1:$J$1,0),FALSE),"")</f>
        <v>0.116497293243722</v>
      </c>
      <c r="D243" s="17">
        <f>IFERROR(VLOOKUP($C$3&amp;"_"&amp;$A243,ALL_MULTIVARIATE!$A:$J,MATCH('3| Multivariate'!D$7,ALL_MULTIVARIATE!$A$1:$J$1,0),FALSE),"")</f>
        <v>0.53983528937472702</v>
      </c>
      <c r="E243" s="10">
        <f>IFERROR(VLOOKUP($C$3&amp;"_"&amp;$A243,ALL_MULTIVARIATE!$A:$J,MATCH('3| Multivariate'!E$7,ALL_MULTIVARIATE!$A$1:$J$1,0),FALSE),"")</f>
        <v>1.3571619333114199E-2</v>
      </c>
      <c r="F243" t="str">
        <f>IFERROR(VLOOKUP($C$3&amp;"_"&amp;$A243,ALL_MULTIVARIATE!$A:$J,MATCH('3| Multivariate'!F$7,ALL_MULTIVARIATE!$A$1:$J$1,0),FALSE),"")</f>
        <v>CPI</v>
      </c>
      <c r="G243">
        <f>IFERROR(VLOOKUP($C$3&amp;"_"&amp;$A243,ALL_MULTIVARIATE!$A:$J,MATCH('3| Multivariate'!G$7,ALL_MULTIVARIATE!$A$1:$J$1,0),FALSE),"")</f>
        <v>1</v>
      </c>
      <c r="H243">
        <f>IFERROR(VLOOKUP($C$3&amp;"_"&amp;$A243,ALL_MULTIVARIATE!$A:$J,MATCH('3| Multivariate'!H$7,ALL_MULTIVARIATE!$A$1:$J$1,0),FALSE),"")</f>
        <v>1</v>
      </c>
      <c r="I243">
        <f>IFERROR(VLOOKUP($C$3&amp;"_"&amp;$A243,ALL_MULTIVARIATE!$A:$J,MATCH('3| Multivariate'!I$7,ALL_MULTIVARIATE!$A$1:$J$1,0),FALSE),"")</f>
        <v>1</v>
      </c>
      <c r="J243">
        <f>IFERROR(VLOOKUP($C$3&amp;"_"&amp;$A243,ALL_MULTIVARIATE!$A:$J,MATCH('3| Multivariate'!J$7,ALL_MULTIVARIATE!$A$1:$J$1,0),FALSE),"")</f>
        <v>1</v>
      </c>
    </row>
    <row r="244" spans="1:10" x14ac:dyDescent="0.25">
      <c r="A244" s="20">
        <v>237</v>
      </c>
      <c r="B244" t="str">
        <f>IFERROR(VLOOKUP($C$3&amp;"_"&amp;$A244,ALL_MULTIVARIATE!$A:$J,MATCH('3| Multivariate'!B$7,ALL_MULTIVARIATE!$A$1:$J$1,0),FALSE),"")</f>
        <v>CPI_C_L3Q</v>
      </c>
      <c r="C244" s="17">
        <f>IFERROR(VLOOKUP($C$3&amp;"_"&amp;$A244,ALL_MULTIVARIATE!$A:$J,MATCH('3| Multivariate'!C$7,ALL_MULTIVARIATE!$A$1:$J$1,0),FALSE),"")</f>
        <v>1.75092582743296E-2</v>
      </c>
      <c r="D244" s="17">
        <f>IFERROR(VLOOKUP($C$3&amp;"_"&amp;$A244,ALL_MULTIVARIATE!$A:$J,MATCH('3| Multivariate'!D$7,ALL_MULTIVARIATE!$A$1:$J$1,0),FALSE),"")</f>
        <v>0.92682995562473602</v>
      </c>
      <c r="E244" s="10">
        <f>IFERROR(VLOOKUP($C$3&amp;"_"&amp;$A244,ALL_MULTIVARIATE!$A:$J,MATCH('3| Multivariate'!E$7,ALL_MULTIVARIATE!$A$1:$J$1,0),FALSE),"")</f>
        <v>3.0657412531729999E-4</v>
      </c>
      <c r="F244" t="str">
        <f>IFERROR(VLOOKUP($C$3&amp;"_"&amp;$A244,ALL_MULTIVARIATE!$A:$J,MATCH('3| Multivariate'!F$7,ALL_MULTIVARIATE!$A$1:$J$1,0),FALSE),"")</f>
        <v>CPI</v>
      </c>
      <c r="G244">
        <f>IFERROR(VLOOKUP($C$3&amp;"_"&amp;$A244,ALL_MULTIVARIATE!$A:$J,MATCH('3| Multivariate'!G$7,ALL_MULTIVARIATE!$A$1:$J$1,0),FALSE),"")</f>
        <v>1</v>
      </c>
      <c r="H244">
        <f>IFERROR(VLOOKUP($C$3&amp;"_"&amp;$A244,ALL_MULTIVARIATE!$A:$J,MATCH('3| Multivariate'!H$7,ALL_MULTIVARIATE!$A$1:$J$1,0),FALSE),"")</f>
        <v>1</v>
      </c>
      <c r="I244">
        <f>IFERROR(VLOOKUP($C$3&amp;"_"&amp;$A244,ALL_MULTIVARIATE!$A:$J,MATCH('3| Multivariate'!I$7,ALL_MULTIVARIATE!$A$1:$J$1,0),FALSE),"")</f>
        <v>2</v>
      </c>
      <c r="J244">
        <f>IFERROR(VLOOKUP($C$3&amp;"_"&amp;$A244,ALL_MULTIVARIATE!$A:$J,MATCH('3| Multivariate'!J$7,ALL_MULTIVARIATE!$A$1:$J$1,0),FALSE),"")</f>
        <v>0</v>
      </c>
    </row>
    <row r="245" spans="1:10" x14ac:dyDescent="0.25">
      <c r="A245" s="20">
        <v>238</v>
      </c>
      <c r="B245" t="str">
        <f>IFERROR(VLOOKUP($C$3&amp;"_"&amp;$A245,ALL_MULTIVARIATE!$A:$J,MATCH('3| Multivariate'!B$7,ALL_MULTIVARIATE!$A$1:$J$1,0),FALSE),"")</f>
        <v>SET_C_L3Q</v>
      </c>
      <c r="C245" s="17">
        <f>IFERROR(VLOOKUP($C$3&amp;"_"&amp;$A245,ALL_MULTIVARIATE!$A:$J,MATCH('3| Multivariate'!C$7,ALL_MULTIVARIATE!$A$1:$J$1,0),FALSE),"")</f>
        <v>-0.20448376309868299</v>
      </c>
      <c r="D245" s="17">
        <f>IFERROR(VLOOKUP($C$3&amp;"_"&amp;$A245,ALL_MULTIVARIATE!$A:$J,MATCH('3| Multivariate'!D$7,ALL_MULTIVARIATE!$A$1:$J$1,0),FALSE),"")</f>
        <v>0.278401551417577</v>
      </c>
      <c r="E245" s="10">
        <f>IFERROR(VLOOKUP($C$3&amp;"_"&amp;$A245,ALL_MULTIVARIATE!$A:$J,MATCH('3| Multivariate'!E$7,ALL_MULTIVARIATE!$A$1:$J$1,0),FALSE),"")</f>
        <v>4.1813609370998803E-2</v>
      </c>
      <c r="F245" t="str">
        <f>IFERROR(VLOOKUP($C$3&amp;"_"&amp;$A245,ALL_MULTIVARIATE!$A:$J,MATCH('3| Multivariate'!F$7,ALL_MULTIVARIATE!$A$1:$J$1,0),FALSE),"")</f>
        <v>SET</v>
      </c>
      <c r="G245">
        <f>IFERROR(VLOOKUP($C$3&amp;"_"&amp;$A245,ALL_MULTIVARIATE!$A:$J,MATCH('3| Multivariate'!G$7,ALL_MULTIVARIATE!$A$1:$J$1,0),FALSE),"")</f>
        <v>-1</v>
      </c>
      <c r="H245">
        <f>IFERROR(VLOOKUP($C$3&amp;"_"&amp;$A245,ALL_MULTIVARIATE!$A:$J,MATCH('3| Multivariate'!H$7,ALL_MULTIVARIATE!$A$1:$J$1,0),FALSE),"")</f>
        <v>1</v>
      </c>
      <c r="I245">
        <f>IFERROR(VLOOKUP($C$3&amp;"_"&amp;$A245,ALL_MULTIVARIATE!$A:$J,MATCH('3| Multivariate'!I$7,ALL_MULTIVARIATE!$A$1:$J$1,0),FALSE),"")</f>
        <v>8</v>
      </c>
      <c r="J245">
        <f>IFERROR(VLOOKUP($C$3&amp;"_"&amp;$A245,ALL_MULTIVARIATE!$A:$J,MATCH('3| Multivariate'!J$7,ALL_MULTIVARIATE!$A$1:$J$1,0),FALSE),"")</f>
        <v>0</v>
      </c>
    </row>
    <row r="246" spans="1:10" x14ac:dyDescent="0.25">
      <c r="A246" s="20">
        <v>239</v>
      </c>
      <c r="B246" t="str">
        <f>IFERROR(VLOOKUP($C$3&amp;"_"&amp;$A246,ALL_MULTIVARIATE!$A:$J,MATCH('3| Multivariate'!B$7,ALL_MULTIVARIATE!$A$1:$J$1,0),FALSE),"")</f>
        <v>SET_C_L2Q</v>
      </c>
      <c r="C246" s="17">
        <f>IFERROR(VLOOKUP($C$3&amp;"_"&amp;$A246,ALL_MULTIVARIATE!$A:$J,MATCH('3| Multivariate'!C$7,ALL_MULTIVARIATE!$A$1:$J$1,0),FALSE),"")</f>
        <v>-0.25539447101422502</v>
      </c>
      <c r="D246" s="17">
        <f>IFERROR(VLOOKUP($C$3&amp;"_"&amp;$A246,ALL_MULTIVARIATE!$A:$J,MATCH('3| Multivariate'!D$7,ALL_MULTIVARIATE!$A$1:$J$1,0),FALSE),"")</f>
        <v>0.17315732394442199</v>
      </c>
      <c r="E246" s="10">
        <f>IFERROR(VLOOKUP($C$3&amp;"_"&amp;$A246,ALL_MULTIVARIATE!$A:$J,MATCH('3| Multivariate'!E$7,ALL_MULTIVARIATE!$A$1:$J$1,0),FALSE),"")</f>
        <v>6.52263358246358E-2</v>
      </c>
      <c r="F246" t="str">
        <f>IFERROR(VLOOKUP($C$3&amp;"_"&amp;$A246,ALL_MULTIVARIATE!$A:$J,MATCH('3| Multivariate'!F$7,ALL_MULTIVARIATE!$A$1:$J$1,0),FALSE),"")</f>
        <v>SET</v>
      </c>
      <c r="G246">
        <f>IFERROR(VLOOKUP($C$3&amp;"_"&amp;$A246,ALL_MULTIVARIATE!$A:$J,MATCH('3| Multivariate'!G$7,ALL_MULTIVARIATE!$A$1:$J$1,0),FALSE),"")</f>
        <v>-1</v>
      </c>
      <c r="H246">
        <f>IFERROR(VLOOKUP($C$3&amp;"_"&amp;$A246,ALL_MULTIVARIATE!$A:$J,MATCH('3| Multivariate'!H$7,ALL_MULTIVARIATE!$A$1:$J$1,0),FALSE),"")</f>
        <v>1</v>
      </c>
      <c r="I246">
        <f>IFERROR(VLOOKUP($C$3&amp;"_"&amp;$A246,ALL_MULTIVARIATE!$A:$J,MATCH('3| Multivariate'!I$7,ALL_MULTIVARIATE!$A$1:$J$1,0),FALSE),"")</f>
        <v>2</v>
      </c>
      <c r="J246">
        <f>IFERROR(VLOOKUP($C$3&amp;"_"&amp;$A246,ALL_MULTIVARIATE!$A:$J,MATCH('3| Multivariate'!J$7,ALL_MULTIVARIATE!$A$1:$J$1,0),FALSE),"")</f>
        <v>0</v>
      </c>
    </row>
    <row r="247" spans="1:10" x14ac:dyDescent="0.25">
      <c r="A247" s="20">
        <v>240</v>
      </c>
      <c r="B247" t="str">
        <f>IFERROR(VLOOKUP($C$3&amp;"_"&amp;$A247,ALL_MULTIVARIATE!$A:$J,MATCH('3| Multivariate'!B$7,ALL_MULTIVARIATE!$A$1:$J$1,0),FALSE),"")</f>
        <v>SET_C_L1Q</v>
      </c>
      <c r="C247" s="17">
        <f>IFERROR(VLOOKUP($C$3&amp;"_"&amp;$A247,ALL_MULTIVARIATE!$A:$J,MATCH('3| Multivariate'!C$7,ALL_MULTIVARIATE!$A$1:$J$1,0),FALSE),"")</f>
        <v>-0.165954373886746</v>
      </c>
      <c r="D247" s="17">
        <f>IFERROR(VLOOKUP($C$3&amp;"_"&amp;$A247,ALL_MULTIVARIATE!$A:$J,MATCH('3| Multivariate'!D$7,ALL_MULTIVARIATE!$A$1:$J$1,0),FALSE),"")</f>
        <v>0.38078758519754502</v>
      </c>
      <c r="E247" s="10">
        <f>IFERROR(VLOOKUP($C$3&amp;"_"&amp;$A247,ALL_MULTIVARIATE!$A:$J,MATCH('3| Multivariate'!E$7,ALL_MULTIVARIATE!$A$1:$J$1,0),FALSE),"")</f>
        <v>2.75408542121422E-2</v>
      </c>
      <c r="F247" t="str">
        <f>IFERROR(VLOOKUP($C$3&amp;"_"&amp;$A247,ALL_MULTIVARIATE!$A:$J,MATCH('3| Multivariate'!F$7,ALL_MULTIVARIATE!$A$1:$J$1,0),FALSE),"")</f>
        <v>SET</v>
      </c>
      <c r="G247">
        <f>IFERROR(VLOOKUP($C$3&amp;"_"&amp;$A247,ALL_MULTIVARIATE!$A:$J,MATCH('3| Multivariate'!G$7,ALL_MULTIVARIATE!$A$1:$J$1,0),FALSE),"")</f>
        <v>-1</v>
      </c>
      <c r="H247">
        <f>IFERROR(VLOOKUP($C$3&amp;"_"&amp;$A247,ALL_MULTIVARIATE!$A:$J,MATCH('3| Multivariate'!H$7,ALL_MULTIVARIATE!$A$1:$J$1,0),FALSE),"")</f>
        <v>1</v>
      </c>
      <c r="I247">
        <f>IFERROR(VLOOKUP($C$3&amp;"_"&amp;$A247,ALL_MULTIVARIATE!$A:$J,MATCH('3| Multivariate'!I$7,ALL_MULTIVARIATE!$A$1:$J$1,0),FALSE),"")</f>
        <v>16</v>
      </c>
      <c r="J247">
        <f>IFERROR(VLOOKUP($C$3&amp;"_"&amp;$A247,ALL_MULTIVARIATE!$A:$J,MATCH('3| Multivariate'!J$7,ALL_MULTIVARIATE!$A$1:$J$1,0),FALSE),"")</f>
        <v>0</v>
      </c>
    </row>
    <row r="248" spans="1:10" x14ac:dyDescent="0.25">
      <c r="A248" s="20">
        <v>241</v>
      </c>
      <c r="B248" t="str">
        <f>IFERROR(VLOOKUP($C$3&amp;"_"&amp;$A248,ALL_MULTIVARIATE!$A:$J,MATCH('3| Multivariate'!B$7,ALL_MULTIVARIATE!$A$1:$J$1,0),FALSE),"")</f>
        <v>IMP_C_L4Q</v>
      </c>
      <c r="C248" s="17">
        <f>IFERROR(VLOOKUP($C$3&amp;"_"&amp;$A248,ALL_MULTIVARIATE!$A:$J,MATCH('3| Multivariate'!C$7,ALL_MULTIVARIATE!$A$1:$J$1,0),FALSE),"")</f>
        <v>-5.9434170144196802E-2</v>
      </c>
      <c r="D248" s="17">
        <f>IFERROR(VLOOKUP($C$3&amp;"_"&amp;$A248,ALL_MULTIVARIATE!$A:$J,MATCH('3| Multivariate'!D$7,ALL_MULTIVARIATE!$A$1:$J$1,0),FALSE),"")</f>
        <v>0.75505740683880995</v>
      </c>
      <c r="E248" s="10">
        <f>IFERROR(VLOOKUP($C$3&amp;"_"&amp;$A248,ALL_MULTIVARIATE!$A:$J,MATCH('3| Multivariate'!E$7,ALL_MULTIVARIATE!$A$1:$J$1,0),FALSE),"")</f>
        <v>3.5324205807290999E-3</v>
      </c>
      <c r="F248" t="str">
        <f>IFERROR(VLOOKUP($C$3&amp;"_"&amp;$A248,ALL_MULTIVARIATE!$A:$J,MATCH('3| Multivariate'!F$7,ALL_MULTIVARIATE!$A$1:$J$1,0),FALSE),"")</f>
        <v>IMP</v>
      </c>
      <c r="G248">
        <f>IFERROR(VLOOKUP($C$3&amp;"_"&amp;$A248,ALL_MULTIVARIATE!$A:$J,MATCH('3| Multivariate'!G$7,ALL_MULTIVARIATE!$A$1:$J$1,0),FALSE),"")</f>
        <v>-1</v>
      </c>
      <c r="H248">
        <f>IFERROR(VLOOKUP($C$3&amp;"_"&amp;$A248,ALL_MULTIVARIATE!$A:$J,MATCH('3| Multivariate'!H$7,ALL_MULTIVARIATE!$A$1:$J$1,0),FALSE),"")</f>
        <v>1</v>
      </c>
      <c r="I248">
        <f>IFERROR(VLOOKUP($C$3&amp;"_"&amp;$A248,ALL_MULTIVARIATE!$A:$J,MATCH('3| Multivariate'!I$7,ALL_MULTIVARIATE!$A$1:$J$1,0),FALSE),"")</f>
        <v>29</v>
      </c>
      <c r="J248">
        <f>IFERROR(VLOOKUP($C$3&amp;"_"&amp;$A248,ALL_MULTIVARIATE!$A:$J,MATCH('3| Multivariate'!J$7,ALL_MULTIVARIATE!$A$1:$J$1,0),FALSE),"")</f>
        <v>0</v>
      </c>
    </row>
    <row r="249" spans="1:10" x14ac:dyDescent="0.25">
      <c r="A249" s="20">
        <v>242</v>
      </c>
      <c r="B249" t="str">
        <f>IFERROR(VLOOKUP($C$3&amp;"_"&amp;$A249,ALL_MULTIVARIATE!$A:$J,MATCH('3| Multivariate'!B$7,ALL_MULTIVARIATE!$A$1:$J$1,0),FALSE),"")</f>
        <v>IMP_C_L3Q</v>
      </c>
      <c r="C249" s="17">
        <f>IFERROR(VLOOKUP($C$3&amp;"_"&amp;$A249,ALL_MULTIVARIATE!$A:$J,MATCH('3| Multivariate'!C$7,ALL_MULTIVARIATE!$A$1:$J$1,0),FALSE),"")</f>
        <v>-1.88787901636343E-2</v>
      </c>
      <c r="D249" s="17">
        <f>IFERROR(VLOOKUP($C$3&amp;"_"&amp;$A249,ALL_MULTIVARIATE!$A:$J,MATCH('3| Multivariate'!D$7,ALL_MULTIVARIATE!$A$1:$J$1,0),FALSE),"")</f>
        <v>0.92112379045270298</v>
      </c>
      <c r="E249" s="10">
        <f>IFERROR(VLOOKUP($C$3&amp;"_"&amp;$A249,ALL_MULTIVARIATE!$A:$J,MATCH('3| Multivariate'!E$7,ALL_MULTIVARIATE!$A$1:$J$1,0),FALSE),"")</f>
        <v>3.5640871804259999E-4</v>
      </c>
      <c r="F249" t="str">
        <f>IFERROR(VLOOKUP($C$3&amp;"_"&amp;$A249,ALL_MULTIVARIATE!$A:$J,MATCH('3| Multivariate'!F$7,ALL_MULTIVARIATE!$A$1:$J$1,0),FALSE),"")</f>
        <v>IMP</v>
      </c>
      <c r="G249">
        <f>IFERROR(VLOOKUP($C$3&amp;"_"&amp;$A249,ALL_MULTIVARIATE!$A:$J,MATCH('3| Multivariate'!G$7,ALL_MULTIVARIATE!$A$1:$J$1,0),FALSE),"")</f>
        <v>-1</v>
      </c>
      <c r="H249">
        <f>IFERROR(VLOOKUP($C$3&amp;"_"&amp;$A249,ALL_MULTIVARIATE!$A:$J,MATCH('3| Multivariate'!H$7,ALL_MULTIVARIATE!$A$1:$J$1,0),FALSE),"")</f>
        <v>1</v>
      </c>
      <c r="I249">
        <f>IFERROR(VLOOKUP($C$3&amp;"_"&amp;$A249,ALL_MULTIVARIATE!$A:$J,MATCH('3| Multivariate'!I$7,ALL_MULTIVARIATE!$A$1:$J$1,0),FALSE),"")</f>
        <v>30</v>
      </c>
      <c r="J249">
        <f>IFERROR(VLOOKUP($C$3&amp;"_"&amp;$A249,ALL_MULTIVARIATE!$A:$J,MATCH('3| Multivariate'!J$7,ALL_MULTIVARIATE!$A$1:$J$1,0),FALSE),"")</f>
        <v>0</v>
      </c>
    </row>
    <row r="250" spans="1:10" x14ac:dyDescent="0.25">
      <c r="A250" s="20">
        <v>243</v>
      </c>
      <c r="B250" t="str">
        <f>IFERROR(VLOOKUP($C$3&amp;"_"&amp;$A250,ALL_MULTIVARIATE!$A:$J,MATCH('3| Multivariate'!B$7,ALL_MULTIVARIATE!$A$1:$J$1,0),FALSE),"")</f>
        <v>IMP_C_L2Q</v>
      </c>
      <c r="C250" s="17">
        <f>IFERROR(VLOOKUP($C$3&amp;"_"&amp;$A250,ALL_MULTIVARIATE!$A:$J,MATCH('3| Multivariate'!C$7,ALL_MULTIVARIATE!$A$1:$J$1,0),FALSE),"")</f>
        <v>-0.30125923360625001</v>
      </c>
      <c r="D250" s="17">
        <f>IFERROR(VLOOKUP($C$3&amp;"_"&amp;$A250,ALL_MULTIVARIATE!$A:$J,MATCH('3| Multivariate'!D$7,ALL_MULTIVARIATE!$A$1:$J$1,0),FALSE),"")</f>
        <v>0.10570800200656701</v>
      </c>
      <c r="E250" s="10">
        <f>IFERROR(VLOOKUP($C$3&amp;"_"&amp;$A250,ALL_MULTIVARIATE!$A:$J,MATCH('3| Multivariate'!E$7,ALL_MULTIVARIATE!$A$1:$J$1,0),FALSE),"")</f>
        <v>9.0757125833025906E-2</v>
      </c>
      <c r="F250" t="str">
        <f>IFERROR(VLOOKUP($C$3&amp;"_"&amp;$A250,ALL_MULTIVARIATE!$A:$J,MATCH('3| Multivariate'!F$7,ALL_MULTIVARIATE!$A$1:$J$1,0),FALSE),"")</f>
        <v>IMP</v>
      </c>
      <c r="G250">
        <f>IFERROR(VLOOKUP($C$3&amp;"_"&amp;$A250,ALL_MULTIVARIATE!$A:$J,MATCH('3| Multivariate'!G$7,ALL_MULTIVARIATE!$A$1:$J$1,0),FALSE),"")</f>
        <v>-1</v>
      </c>
      <c r="H250">
        <f>IFERROR(VLOOKUP($C$3&amp;"_"&amp;$A250,ALL_MULTIVARIATE!$A:$J,MATCH('3| Multivariate'!H$7,ALL_MULTIVARIATE!$A$1:$J$1,0),FALSE),"")</f>
        <v>1</v>
      </c>
      <c r="I250">
        <f>IFERROR(VLOOKUP($C$3&amp;"_"&amp;$A250,ALL_MULTIVARIATE!$A:$J,MATCH('3| Multivariate'!I$7,ALL_MULTIVARIATE!$A$1:$J$1,0),FALSE),"")</f>
        <v>12</v>
      </c>
      <c r="J250">
        <f>IFERROR(VLOOKUP($C$3&amp;"_"&amp;$A250,ALL_MULTIVARIATE!$A:$J,MATCH('3| Multivariate'!J$7,ALL_MULTIVARIATE!$A$1:$J$1,0),FALSE),"")</f>
        <v>0</v>
      </c>
    </row>
    <row r="251" spans="1:10" x14ac:dyDescent="0.25">
      <c r="A251" s="20">
        <v>244</v>
      </c>
      <c r="B251" t="str">
        <f>IFERROR(VLOOKUP($C$3&amp;"_"&amp;$A251,ALL_MULTIVARIATE!$A:$J,MATCH('3| Multivariate'!B$7,ALL_MULTIVARIATE!$A$1:$J$1,0),FALSE),"")</f>
        <v>IMP_C_L1Q</v>
      </c>
      <c r="C251" s="17">
        <f>IFERROR(VLOOKUP($C$3&amp;"_"&amp;$A251,ALL_MULTIVARIATE!$A:$J,MATCH('3| Multivariate'!C$7,ALL_MULTIVARIATE!$A$1:$J$1,0),FALSE),"")</f>
        <v>-0.27131473490348201</v>
      </c>
      <c r="D251" s="17">
        <f>IFERROR(VLOOKUP($C$3&amp;"_"&amp;$A251,ALL_MULTIVARIATE!$A:$J,MATCH('3| Multivariate'!D$7,ALL_MULTIVARIATE!$A$1:$J$1,0),FALSE),"")</f>
        <v>0.14698259312353201</v>
      </c>
      <c r="E251" s="10">
        <f>IFERROR(VLOOKUP($C$3&amp;"_"&amp;$A251,ALL_MULTIVARIATE!$A:$J,MATCH('3| Multivariate'!E$7,ALL_MULTIVARIATE!$A$1:$J$1,0),FALSE),"")</f>
        <v>7.3611685375746999E-2</v>
      </c>
      <c r="F251" t="str">
        <f>IFERROR(VLOOKUP($C$3&amp;"_"&amp;$A251,ALL_MULTIVARIATE!$A:$J,MATCH('3| Multivariate'!F$7,ALL_MULTIVARIATE!$A$1:$J$1,0),FALSE),"")</f>
        <v>IMP</v>
      </c>
      <c r="G251">
        <f>IFERROR(VLOOKUP($C$3&amp;"_"&amp;$A251,ALL_MULTIVARIATE!$A:$J,MATCH('3| Multivariate'!G$7,ALL_MULTIVARIATE!$A$1:$J$1,0),FALSE),"")</f>
        <v>-1</v>
      </c>
      <c r="H251">
        <f>IFERROR(VLOOKUP($C$3&amp;"_"&amp;$A251,ALL_MULTIVARIATE!$A:$J,MATCH('3| Multivariate'!H$7,ALL_MULTIVARIATE!$A$1:$J$1,0),FALSE),"")</f>
        <v>1</v>
      </c>
      <c r="I251">
        <f>IFERROR(VLOOKUP($C$3&amp;"_"&amp;$A251,ALL_MULTIVARIATE!$A:$J,MATCH('3| Multivariate'!I$7,ALL_MULTIVARIATE!$A$1:$J$1,0),FALSE),"")</f>
        <v>14</v>
      </c>
      <c r="J251">
        <f>IFERROR(VLOOKUP($C$3&amp;"_"&amp;$A251,ALL_MULTIVARIATE!$A:$J,MATCH('3| Multivariate'!J$7,ALL_MULTIVARIATE!$A$1:$J$1,0),FALSE),"")</f>
        <v>0</v>
      </c>
    </row>
    <row r="252" spans="1:10" x14ac:dyDescent="0.25">
      <c r="A252" s="20">
        <v>245</v>
      </c>
      <c r="B252" t="str">
        <f>IFERROR(VLOOKUP($C$3&amp;"_"&amp;$A252,ALL_MULTIVARIATE!$A:$J,MATCH('3| Multivariate'!B$7,ALL_MULTIVARIATE!$A$1:$J$1,0),FALSE),"")</f>
        <v>EXP_C_L4Q</v>
      </c>
      <c r="C252" s="17">
        <f>IFERROR(VLOOKUP($C$3&amp;"_"&amp;$A252,ALL_MULTIVARIATE!$A:$J,MATCH('3| Multivariate'!C$7,ALL_MULTIVARIATE!$A$1:$J$1,0),FALSE),"")</f>
        <v>-3.05188897771261E-2</v>
      </c>
      <c r="D252" s="17">
        <f>IFERROR(VLOOKUP($C$3&amp;"_"&amp;$A252,ALL_MULTIVARIATE!$A:$J,MATCH('3| Multivariate'!D$7,ALL_MULTIVARIATE!$A$1:$J$1,0),FALSE),"")</f>
        <v>0.87280779534492303</v>
      </c>
      <c r="E252" s="10">
        <f>IFERROR(VLOOKUP($C$3&amp;"_"&amp;$A252,ALL_MULTIVARIATE!$A:$J,MATCH('3| Multivariate'!E$7,ALL_MULTIVARIATE!$A$1:$J$1,0),FALSE),"")</f>
        <v>9.3140263322839996E-4</v>
      </c>
      <c r="F252" t="str">
        <f>IFERROR(VLOOKUP($C$3&amp;"_"&amp;$A252,ALL_MULTIVARIATE!$A:$J,MATCH('3| Multivariate'!F$7,ALL_MULTIVARIATE!$A$1:$J$1,0),FALSE),"")</f>
        <v>EXP</v>
      </c>
      <c r="G252">
        <f>IFERROR(VLOOKUP($C$3&amp;"_"&amp;$A252,ALL_MULTIVARIATE!$A:$J,MATCH('3| Multivariate'!G$7,ALL_MULTIVARIATE!$A$1:$J$1,0),FALSE),"")</f>
        <v>-1</v>
      </c>
      <c r="H252">
        <f>IFERROR(VLOOKUP($C$3&amp;"_"&amp;$A252,ALL_MULTIVARIATE!$A:$J,MATCH('3| Multivariate'!H$7,ALL_MULTIVARIATE!$A$1:$J$1,0),FALSE),"")</f>
        <v>1</v>
      </c>
      <c r="I252">
        <f>IFERROR(VLOOKUP($C$3&amp;"_"&amp;$A252,ALL_MULTIVARIATE!$A:$J,MATCH('3| Multivariate'!I$7,ALL_MULTIVARIATE!$A$1:$J$1,0),FALSE),"")</f>
        <v>29</v>
      </c>
      <c r="J252">
        <f>IFERROR(VLOOKUP($C$3&amp;"_"&amp;$A252,ALL_MULTIVARIATE!$A:$J,MATCH('3| Multivariate'!J$7,ALL_MULTIVARIATE!$A$1:$J$1,0),FALSE),"")</f>
        <v>0</v>
      </c>
    </row>
    <row r="253" spans="1:10" x14ac:dyDescent="0.25">
      <c r="A253" s="20">
        <v>246</v>
      </c>
      <c r="B253" t="str">
        <f>IFERROR(VLOOKUP($C$3&amp;"_"&amp;$A253,ALL_MULTIVARIATE!$A:$J,MATCH('3| Multivariate'!B$7,ALL_MULTIVARIATE!$A$1:$J$1,0),FALSE),"")</f>
        <v>EXP_C_L2Q</v>
      </c>
      <c r="C253" s="17">
        <f>IFERROR(VLOOKUP($C$3&amp;"_"&amp;$A253,ALL_MULTIVARIATE!$A:$J,MATCH('3| Multivariate'!C$7,ALL_MULTIVARIATE!$A$1:$J$1,0),FALSE),"")</f>
        <v>-0.36212356608768898</v>
      </c>
      <c r="D253" s="17">
        <f>IFERROR(VLOOKUP($C$3&amp;"_"&amp;$A253,ALL_MULTIVARIATE!$A:$J,MATCH('3| Multivariate'!D$7,ALL_MULTIVARIATE!$A$1:$J$1,0),FALSE),"")</f>
        <v>4.9243900229491301E-2</v>
      </c>
      <c r="E253" s="10">
        <f>IFERROR(VLOOKUP($C$3&amp;"_"&amp;$A253,ALL_MULTIVARIATE!$A:$J,MATCH('3| Multivariate'!E$7,ALL_MULTIVARIATE!$A$1:$J$1,0),FALSE),"")</f>
        <v>0.13113347711606499</v>
      </c>
      <c r="F253" t="str">
        <f>IFERROR(VLOOKUP($C$3&amp;"_"&amp;$A253,ALL_MULTIVARIATE!$A:$J,MATCH('3| Multivariate'!F$7,ALL_MULTIVARIATE!$A$1:$J$1,0),FALSE),"")</f>
        <v>EXP</v>
      </c>
      <c r="G253">
        <f>IFERROR(VLOOKUP($C$3&amp;"_"&amp;$A253,ALL_MULTIVARIATE!$A:$J,MATCH('3| Multivariate'!G$7,ALL_MULTIVARIATE!$A$1:$J$1,0),FALSE),"")</f>
        <v>-1</v>
      </c>
      <c r="H253">
        <f>IFERROR(VLOOKUP($C$3&amp;"_"&amp;$A253,ALL_MULTIVARIATE!$A:$J,MATCH('3| Multivariate'!H$7,ALL_MULTIVARIATE!$A$1:$J$1,0),FALSE),"")</f>
        <v>1</v>
      </c>
      <c r="I253">
        <f>IFERROR(VLOOKUP($C$3&amp;"_"&amp;$A253,ALL_MULTIVARIATE!$A:$J,MATCH('3| Multivariate'!I$7,ALL_MULTIVARIATE!$A$1:$J$1,0),FALSE),"")</f>
        <v>8</v>
      </c>
      <c r="J253">
        <f>IFERROR(VLOOKUP($C$3&amp;"_"&amp;$A253,ALL_MULTIVARIATE!$A:$J,MATCH('3| Multivariate'!J$7,ALL_MULTIVARIATE!$A$1:$J$1,0),FALSE),"")</f>
        <v>0</v>
      </c>
    </row>
    <row r="254" spans="1:10" x14ac:dyDescent="0.25">
      <c r="A254" s="20">
        <v>247</v>
      </c>
      <c r="B254" t="str">
        <f>IFERROR(VLOOKUP($C$3&amp;"_"&amp;$A254,ALL_MULTIVARIATE!$A:$J,MATCH('3| Multivariate'!B$7,ALL_MULTIVARIATE!$A$1:$J$1,0),FALSE),"")</f>
        <v>EXP_C_L1Q</v>
      </c>
      <c r="C254" s="17">
        <f>IFERROR(VLOOKUP($C$3&amp;"_"&amp;$A254,ALL_MULTIVARIATE!$A:$J,MATCH('3| Multivariate'!C$7,ALL_MULTIVARIATE!$A$1:$J$1,0),FALSE),"")</f>
        <v>-0.29190335235838999</v>
      </c>
      <c r="D254" s="17">
        <f>IFERROR(VLOOKUP($C$3&amp;"_"&amp;$A254,ALL_MULTIVARIATE!$A:$J,MATCH('3| Multivariate'!D$7,ALL_MULTIVARIATE!$A$1:$J$1,0),FALSE),"")</f>
        <v>0.117537436165412</v>
      </c>
      <c r="E254" s="10">
        <f>IFERROR(VLOOKUP($C$3&amp;"_"&amp;$A254,ALL_MULTIVARIATE!$A:$J,MATCH('3| Multivariate'!E$7,ALL_MULTIVARIATE!$A$1:$J$1,0),FALSE),"")</f>
        <v>8.5207567118066499E-2</v>
      </c>
      <c r="F254" t="str">
        <f>IFERROR(VLOOKUP($C$3&amp;"_"&amp;$A254,ALL_MULTIVARIATE!$A:$J,MATCH('3| Multivariate'!F$7,ALL_MULTIVARIATE!$A$1:$J$1,0),FALSE),"")</f>
        <v>EXP</v>
      </c>
      <c r="G254">
        <f>IFERROR(VLOOKUP($C$3&amp;"_"&amp;$A254,ALL_MULTIVARIATE!$A:$J,MATCH('3| Multivariate'!G$7,ALL_MULTIVARIATE!$A$1:$J$1,0),FALSE),"")</f>
        <v>-1</v>
      </c>
      <c r="H254">
        <f>IFERROR(VLOOKUP($C$3&amp;"_"&amp;$A254,ALL_MULTIVARIATE!$A:$J,MATCH('3| Multivariate'!H$7,ALL_MULTIVARIATE!$A$1:$J$1,0),FALSE),"")</f>
        <v>1</v>
      </c>
      <c r="I254">
        <f>IFERROR(VLOOKUP($C$3&amp;"_"&amp;$A254,ALL_MULTIVARIATE!$A:$J,MATCH('3| Multivariate'!I$7,ALL_MULTIVARIATE!$A$1:$J$1,0),FALSE),"")</f>
        <v>14</v>
      </c>
      <c r="J254">
        <f>IFERROR(VLOOKUP($C$3&amp;"_"&amp;$A254,ALL_MULTIVARIATE!$A:$J,MATCH('3| Multivariate'!J$7,ALL_MULTIVARIATE!$A$1:$J$1,0),FALSE),"")</f>
        <v>0</v>
      </c>
    </row>
    <row r="255" spans="1:10" x14ac:dyDescent="0.25">
      <c r="A255" s="20">
        <v>248</v>
      </c>
      <c r="B255" t="str">
        <f>IFERROR(VLOOKUP($C$3&amp;"_"&amp;$A255,ALL_MULTIVARIATE!$A:$J,MATCH('3| Multivariate'!B$7,ALL_MULTIVARIATE!$A$1:$J$1,0),FALSE),"")</f>
        <v>CCI_C_L2Q</v>
      </c>
      <c r="C255" s="17">
        <f>IFERROR(VLOOKUP($C$3&amp;"_"&amp;$A255,ALL_MULTIVARIATE!$A:$J,MATCH('3| Multivariate'!C$7,ALL_MULTIVARIATE!$A$1:$J$1,0),FALSE),"")</f>
        <v>-2.0581824000993901E-2</v>
      </c>
      <c r="D255" s="17">
        <f>IFERROR(VLOOKUP($C$3&amp;"_"&amp;$A255,ALL_MULTIVARIATE!$A:$J,MATCH('3| Multivariate'!D$7,ALL_MULTIVARIATE!$A$1:$J$1,0),FALSE),"")</f>
        <v>0.91403346889949499</v>
      </c>
      <c r="E255" s="10">
        <f>IFERROR(VLOOKUP($C$3&amp;"_"&amp;$A255,ALL_MULTIVARIATE!$A:$J,MATCH('3| Multivariate'!E$7,ALL_MULTIVARIATE!$A$1:$J$1,0),FALSE),"")</f>
        <v>4.2361147920789999E-4</v>
      </c>
      <c r="F255" t="str">
        <f>IFERROR(VLOOKUP($C$3&amp;"_"&amp;$A255,ALL_MULTIVARIATE!$A:$J,MATCH('3| Multivariate'!F$7,ALL_MULTIVARIATE!$A$1:$J$1,0),FALSE),"")</f>
        <v>CCI</v>
      </c>
      <c r="G255">
        <f>IFERROR(VLOOKUP($C$3&amp;"_"&amp;$A255,ALL_MULTIVARIATE!$A:$J,MATCH('3| Multivariate'!G$7,ALL_MULTIVARIATE!$A$1:$J$1,0),FALSE),"")</f>
        <v>-1</v>
      </c>
      <c r="H255">
        <f>IFERROR(VLOOKUP($C$3&amp;"_"&amp;$A255,ALL_MULTIVARIATE!$A:$J,MATCH('3| Multivariate'!H$7,ALL_MULTIVARIATE!$A$1:$J$1,0),FALSE),"")</f>
        <v>1</v>
      </c>
      <c r="I255">
        <f>IFERROR(VLOOKUP($C$3&amp;"_"&amp;$A255,ALL_MULTIVARIATE!$A:$J,MATCH('3| Multivariate'!I$7,ALL_MULTIVARIATE!$A$1:$J$1,0),FALSE),"")</f>
        <v>1</v>
      </c>
      <c r="J255">
        <f>IFERROR(VLOOKUP($C$3&amp;"_"&amp;$A255,ALL_MULTIVARIATE!$A:$J,MATCH('3| Multivariate'!J$7,ALL_MULTIVARIATE!$A$1:$J$1,0),FALSE),"")</f>
        <v>1</v>
      </c>
    </row>
    <row r="256" spans="1:10" x14ac:dyDescent="0.25">
      <c r="A256" s="20">
        <v>249</v>
      </c>
      <c r="B256" t="str">
        <f>IFERROR(VLOOKUP($C$3&amp;"_"&amp;$A256,ALL_MULTIVARIATE!$A:$J,MATCH('3| Multivariate'!B$7,ALL_MULTIVARIATE!$A$1:$J$1,0),FALSE),"")</f>
        <v>API_C_L4Q</v>
      </c>
      <c r="C256" s="17">
        <f>IFERROR(VLOOKUP($C$3&amp;"_"&amp;$A256,ALL_MULTIVARIATE!$A:$J,MATCH('3| Multivariate'!C$7,ALL_MULTIVARIATE!$A$1:$J$1,0),FALSE),"")</f>
        <v>-0.108270298831044</v>
      </c>
      <c r="D256" s="17">
        <f>IFERROR(VLOOKUP($C$3&amp;"_"&amp;$A256,ALL_MULTIVARIATE!$A:$J,MATCH('3| Multivariate'!D$7,ALL_MULTIVARIATE!$A$1:$J$1,0),FALSE),"")</f>
        <v>0.56901624495849101</v>
      </c>
      <c r="E256" s="10">
        <f>IFERROR(VLOOKUP($C$3&amp;"_"&amp;$A256,ALL_MULTIVARIATE!$A:$J,MATCH('3| Multivariate'!E$7,ALL_MULTIVARIATE!$A$1:$J$1,0),FALSE),"")</f>
        <v>1.1722457608963699E-2</v>
      </c>
      <c r="F256" t="str">
        <f>IFERROR(VLOOKUP($C$3&amp;"_"&amp;$A256,ALL_MULTIVARIATE!$A:$J,MATCH('3| Multivariate'!F$7,ALL_MULTIVARIATE!$A$1:$J$1,0),FALSE),"")</f>
        <v>API</v>
      </c>
      <c r="G256">
        <f>IFERROR(VLOOKUP($C$3&amp;"_"&amp;$A256,ALL_MULTIVARIATE!$A:$J,MATCH('3| Multivariate'!G$7,ALL_MULTIVARIATE!$A$1:$J$1,0),FALSE),"")</f>
        <v>-1</v>
      </c>
      <c r="H256">
        <f>IFERROR(VLOOKUP($C$3&amp;"_"&amp;$A256,ALL_MULTIVARIATE!$A:$J,MATCH('3| Multivariate'!H$7,ALL_MULTIVARIATE!$A$1:$J$1,0),FALSE),"")</f>
        <v>1</v>
      </c>
      <c r="I256">
        <f>IFERROR(VLOOKUP($C$3&amp;"_"&amp;$A256,ALL_MULTIVARIATE!$A:$J,MATCH('3| Multivariate'!I$7,ALL_MULTIVARIATE!$A$1:$J$1,0),FALSE),"")</f>
        <v>3</v>
      </c>
      <c r="J256">
        <f>IFERROR(VLOOKUP($C$3&amp;"_"&amp;$A256,ALL_MULTIVARIATE!$A:$J,MATCH('3| Multivariate'!J$7,ALL_MULTIVARIATE!$A$1:$J$1,0),FALSE),"")</f>
        <v>0</v>
      </c>
    </row>
    <row r="257" spans="1:10" x14ac:dyDescent="0.25">
      <c r="A257" s="20">
        <v>250</v>
      </c>
      <c r="B257" t="str">
        <f>IFERROR(VLOOKUP($C$3&amp;"_"&amp;$A257,ALL_MULTIVARIATE!$A:$J,MATCH('3| Multivariate'!B$7,ALL_MULTIVARIATE!$A$1:$J$1,0),FALSE),"")</f>
        <v>API_C_L3Q</v>
      </c>
      <c r="C257" s="17">
        <f>IFERROR(VLOOKUP($C$3&amp;"_"&amp;$A257,ALL_MULTIVARIATE!$A:$J,MATCH('3| Multivariate'!C$7,ALL_MULTIVARIATE!$A$1:$J$1,0),FALSE),"")</f>
        <v>-4.9124162950695598E-2</v>
      </c>
      <c r="D257" s="17">
        <f>IFERROR(VLOOKUP($C$3&amp;"_"&amp;$A257,ALL_MULTIVARIATE!$A:$J,MATCH('3| Multivariate'!D$7,ALL_MULTIVARIATE!$A$1:$J$1,0),FALSE),"")</f>
        <v>0.79657156071186497</v>
      </c>
      <c r="E257" s="10">
        <f>IFERROR(VLOOKUP($C$3&amp;"_"&amp;$A257,ALL_MULTIVARIATE!$A:$J,MATCH('3| Multivariate'!E$7,ALL_MULTIVARIATE!$A$1:$J$1,0),FALSE),"")</f>
        <v>2.4131833856066002E-3</v>
      </c>
      <c r="F257" t="str">
        <f>IFERROR(VLOOKUP($C$3&amp;"_"&amp;$A257,ALL_MULTIVARIATE!$A:$J,MATCH('3| Multivariate'!F$7,ALL_MULTIVARIATE!$A$1:$J$1,0),FALSE),"")</f>
        <v>API</v>
      </c>
      <c r="G257">
        <f>IFERROR(VLOOKUP($C$3&amp;"_"&amp;$A257,ALL_MULTIVARIATE!$A:$J,MATCH('3| Multivariate'!G$7,ALL_MULTIVARIATE!$A$1:$J$1,0),FALSE),"")</f>
        <v>-1</v>
      </c>
      <c r="H257">
        <f>IFERROR(VLOOKUP($C$3&amp;"_"&amp;$A257,ALL_MULTIVARIATE!$A:$J,MATCH('3| Multivariate'!H$7,ALL_MULTIVARIATE!$A$1:$J$1,0),FALSE),"")</f>
        <v>1</v>
      </c>
      <c r="I257">
        <f>IFERROR(VLOOKUP($C$3&amp;"_"&amp;$A257,ALL_MULTIVARIATE!$A:$J,MATCH('3| Multivariate'!I$7,ALL_MULTIVARIATE!$A$1:$J$1,0),FALSE),"")</f>
        <v>7</v>
      </c>
      <c r="J257">
        <f>IFERROR(VLOOKUP($C$3&amp;"_"&amp;$A257,ALL_MULTIVARIATE!$A:$J,MATCH('3| Multivariate'!J$7,ALL_MULTIVARIATE!$A$1:$J$1,0),FALSE),"")</f>
        <v>0</v>
      </c>
    </row>
    <row r="258" spans="1:10" x14ac:dyDescent="0.25">
      <c r="A258" s="20">
        <v>251</v>
      </c>
      <c r="B258" t="str">
        <f>IFERROR(VLOOKUP($C$3&amp;"_"&amp;$A258,ALL_MULTIVARIATE!$A:$J,MATCH('3| Multivariate'!B$7,ALL_MULTIVARIATE!$A$1:$J$1,0),FALSE),"")</f>
        <v>API_C_L2Q</v>
      </c>
      <c r="C258" s="17">
        <f>IFERROR(VLOOKUP($C$3&amp;"_"&amp;$A258,ALL_MULTIVARIATE!$A:$J,MATCH('3| Multivariate'!C$7,ALL_MULTIVARIATE!$A$1:$J$1,0),FALSE),"")</f>
        <v>-0.25656833365888798</v>
      </c>
      <c r="D258" s="17">
        <f>IFERROR(VLOOKUP($C$3&amp;"_"&amp;$A258,ALL_MULTIVARIATE!$A:$J,MATCH('3| Multivariate'!D$7,ALL_MULTIVARIATE!$A$1:$J$1,0),FALSE),"")</f>
        <v>0.17112201177659001</v>
      </c>
      <c r="E258" s="10">
        <f>IFERROR(VLOOKUP($C$3&amp;"_"&amp;$A258,ALL_MULTIVARIATE!$A:$J,MATCH('3| Multivariate'!E$7,ALL_MULTIVARIATE!$A$1:$J$1,0),FALSE),"")</f>
        <v>6.5827309836498205E-2</v>
      </c>
      <c r="F258" t="str">
        <f>IFERROR(VLOOKUP($C$3&amp;"_"&amp;$A258,ALL_MULTIVARIATE!$A:$J,MATCH('3| Multivariate'!F$7,ALL_MULTIVARIATE!$A$1:$J$1,0),FALSE),"")</f>
        <v>API</v>
      </c>
      <c r="G258">
        <f>IFERROR(VLOOKUP($C$3&amp;"_"&amp;$A258,ALL_MULTIVARIATE!$A:$J,MATCH('3| Multivariate'!G$7,ALL_MULTIVARIATE!$A$1:$J$1,0),FALSE),"")</f>
        <v>-1</v>
      </c>
      <c r="H258">
        <f>IFERROR(VLOOKUP($C$3&amp;"_"&amp;$A258,ALL_MULTIVARIATE!$A:$J,MATCH('3| Multivariate'!H$7,ALL_MULTIVARIATE!$A$1:$J$1,0),FALSE),"")</f>
        <v>1</v>
      </c>
      <c r="I258">
        <f>IFERROR(VLOOKUP($C$3&amp;"_"&amp;$A258,ALL_MULTIVARIATE!$A:$J,MATCH('3| Multivariate'!I$7,ALL_MULTIVARIATE!$A$1:$J$1,0),FALSE),"")</f>
        <v>1</v>
      </c>
      <c r="J258">
        <f>IFERROR(VLOOKUP($C$3&amp;"_"&amp;$A258,ALL_MULTIVARIATE!$A:$J,MATCH('3| Multivariate'!J$7,ALL_MULTIVARIATE!$A$1:$J$1,0),FALSE),"")</f>
        <v>1</v>
      </c>
    </row>
    <row r="259" spans="1:10" x14ac:dyDescent="0.25">
      <c r="A259" s="20">
        <v>252</v>
      </c>
      <c r="B259" t="str">
        <f>IFERROR(VLOOKUP($C$3&amp;"_"&amp;$A259,ALL_MULTIVARIATE!$A:$J,MATCH('3| Multivariate'!B$7,ALL_MULTIVARIATE!$A$1:$J$1,0),FALSE),"")</f>
        <v>WGDP_L4Q</v>
      </c>
      <c r="C259" s="17">
        <f>IFERROR(VLOOKUP($C$3&amp;"_"&amp;$A259,ALL_MULTIVARIATE!$A:$J,MATCH('3| Multivariate'!C$7,ALL_MULTIVARIATE!$A$1:$J$1,0),FALSE),"")</f>
        <v>-0.28609323124859398</v>
      </c>
      <c r="D259" s="17">
        <f>IFERROR(VLOOKUP($C$3&amp;"_"&amp;$A259,ALL_MULTIVARIATE!$A:$J,MATCH('3| Multivariate'!D$7,ALL_MULTIVARIATE!$A$1:$J$1,0),FALSE),"")</f>
        <v>0.12536176050966499</v>
      </c>
      <c r="E259" s="10">
        <f>IFERROR(VLOOKUP($C$3&amp;"_"&amp;$A259,ALL_MULTIVARIATE!$A:$J,MATCH('3| Multivariate'!E$7,ALL_MULTIVARIATE!$A$1:$J$1,0),FALSE),"")</f>
        <v>8.1849336966261899E-2</v>
      </c>
      <c r="F259" t="str">
        <f>IFERROR(VLOOKUP($C$3&amp;"_"&amp;$A259,ALL_MULTIVARIATE!$A:$J,MATCH('3| Multivariate'!F$7,ALL_MULTIVARIATE!$A$1:$J$1,0),FALSE),"")</f>
        <v>WGDP</v>
      </c>
      <c r="G259">
        <f>IFERROR(VLOOKUP($C$3&amp;"_"&amp;$A259,ALL_MULTIVARIATE!$A:$J,MATCH('3| Multivariate'!G$7,ALL_MULTIVARIATE!$A$1:$J$1,0),FALSE),"")</f>
        <v>-1</v>
      </c>
      <c r="H259">
        <f>IFERROR(VLOOKUP($C$3&amp;"_"&amp;$A259,ALL_MULTIVARIATE!$A:$J,MATCH('3| Multivariate'!H$7,ALL_MULTIVARIATE!$A$1:$J$1,0),FALSE),"")</f>
        <v>1</v>
      </c>
      <c r="I259">
        <f>IFERROR(VLOOKUP($C$3&amp;"_"&amp;$A259,ALL_MULTIVARIATE!$A:$J,MATCH('3| Multivariate'!I$7,ALL_MULTIVARIATE!$A$1:$J$1,0),FALSE),"")</f>
        <v>21</v>
      </c>
      <c r="J259">
        <f>IFERROR(VLOOKUP($C$3&amp;"_"&amp;$A259,ALL_MULTIVARIATE!$A:$J,MATCH('3| Multivariate'!J$7,ALL_MULTIVARIATE!$A$1:$J$1,0),FALSE),"")</f>
        <v>0</v>
      </c>
    </row>
    <row r="260" spans="1:10" x14ac:dyDescent="0.25">
      <c r="A260" s="20">
        <v>253</v>
      </c>
      <c r="B260" t="str">
        <f>IFERROR(VLOOKUP($C$3&amp;"_"&amp;$A260,ALL_MULTIVARIATE!$A:$J,MATCH('3| Multivariate'!B$7,ALL_MULTIVARIATE!$A$1:$J$1,0),FALSE),"")</f>
        <v>WGDP_L3Q</v>
      </c>
      <c r="C260" s="17">
        <f>IFERROR(VLOOKUP($C$3&amp;"_"&amp;$A260,ALL_MULTIVARIATE!$A:$J,MATCH('3| Multivariate'!C$7,ALL_MULTIVARIATE!$A$1:$J$1,0),FALSE),"")</f>
        <v>-0.37368431864808899</v>
      </c>
      <c r="D260" s="17">
        <f>IFERROR(VLOOKUP($C$3&amp;"_"&amp;$A260,ALL_MULTIVARIATE!$A:$J,MATCH('3| Multivariate'!D$7,ALL_MULTIVARIATE!$A$1:$J$1,0),FALSE),"")</f>
        <v>4.19370250955476E-2</v>
      </c>
      <c r="E260" s="10">
        <f>IFERROR(VLOOKUP($C$3&amp;"_"&amp;$A260,ALL_MULTIVARIATE!$A:$J,MATCH('3| Multivariate'!E$7,ALL_MULTIVARIATE!$A$1:$J$1,0),FALSE),"")</f>
        <v>0.13963997000348599</v>
      </c>
      <c r="F260" t="str">
        <f>IFERROR(VLOOKUP($C$3&amp;"_"&amp;$A260,ALL_MULTIVARIATE!$A:$J,MATCH('3| Multivariate'!F$7,ALL_MULTIVARIATE!$A$1:$J$1,0),FALSE),"")</f>
        <v>WGDP</v>
      </c>
      <c r="G260">
        <f>IFERROR(VLOOKUP($C$3&amp;"_"&amp;$A260,ALL_MULTIVARIATE!$A:$J,MATCH('3| Multivariate'!G$7,ALL_MULTIVARIATE!$A$1:$J$1,0),FALSE),"")</f>
        <v>-1</v>
      </c>
      <c r="H260">
        <f>IFERROR(VLOOKUP($C$3&amp;"_"&amp;$A260,ALL_MULTIVARIATE!$A:$J,MATCH('3| Multivariate'!H$7,ALL_MULTIVARIATE!$A$1:$J$1,0),FALSE),"")</f>
        <v>1</v>
      </c>
      <c r="I260">
        <f>IFERROR(VLOOKUP($C$3&amp;"_"&amp;$A260,ALL_MULTIVARIATE!$A:$J,MATCH('3| Multivariate'!I$7,ALL_MULTIVARIATE!$A$1:$J$1,0),FALSE),"")</f>
        <v>15</v>
      </c>
      <c r="J260">
        <f>IFERROR(VLOOKUP($C$3&amp;"_"&amp;$A260,ALL_MULTIVARIATE!$A:$J,MATCH('3| Multivariate'!J$7,ALL_MULTIVARIATE!$A$1:$J$1,0),FALSE),"")</f>
        <v>0</v>
      </c>
    </row>
    <row r="261" spans="1:10" x14ac:dyDescent="0.25">
      <c r="A261" s="20">
        <v>254</v>
      </c>
      <c r="B261" t="str">
        <f>IFERROR(VLOOKUP($C$3&amp;"_"&amp;$A261,ALL_MULTIVARIATE!$A:$J,MATCH('3| Multivariate'!B$7,ALL_MULTIVARIATE!$A$1:$J$1,0),FALSE),"")</f>
        <v>WGDP_L2Q</v>
      </c>
      <c r="C261" s="17">
        <f>IFERROR(VLOOKUP($C$3&amp;"_"&amp;$A261,ALL_MULTIVARIATE!$A:$J,MATCH('3| Multivariate'!C$7,ALL_MULTIVARIATE!$A$1:$J$1,0),FALSE),"")</f>
        <v>-0.42581211228801802</v>
      </c>
      <c r="D261" s="17">
        <f>IFERROR(VLOOKUP($C$3&amp;"_"&amp;$A261,ALL_MULTIVARIATE!$A:$J,MATCH('3| Multivariate'!D$7,ALL_MULTIVARIATE!$A$1:$J$1,0),FALSE),"")</f>
        <v>1.8971474998243702E-2</v>
      </c>
      <c r="E261" s="10">
        <f>IFERROR(VLOOKUP($C$3&amp;"_"&amp;$A261,ALL_MULTIVARIATE!$A:$J,MATCH('3| Multivariate'!E$7,ALL_MULTIVARIATE!$A$1:$J$1,0),FALSE),"")</f>
        <v>0.181315954971184</v>
      </c>
      <c r="F261" t="str">
        <f>IFERROR(VLOOKUP($C$3&amp;"_"&amp;$A261,ALL_MULTIVARIATE!$A:$J,MATCH('3| Multivariate'!F$7,ALL_MULTIVARIATE!$A$1:$J$1,0),FALSE),"")</f>
        <v>WGDP</v>
      </c>
      <c r="G261">
        <f>IFERROR(VLOOKUP($C$3&amp;"_"&amp;$A261,ALL_MULTIVARIATE!$A:$J,MATCH('3| Multivariate'!G$7,ALL_MULTIVARIATE!$A$1:$J$1,0),FALSE),"")</f>
        <v>-1</v>
      </c>
      <c r="H261">
        <f>IFERROR(VLOOKUP($C$3&amp;"_"&amp;$A261,ALL_MULTIVARIATE!$A:$J,MATCH('3| Multivariate'!H$7,ALL_MULTIVARIATE!$A$1:$J$1,0),FALSE),"")</f>
        <v>1</v>
      </c>
      <c r="I261">
        <f>IFERROR(VLOOKUP($C$3&amp;"_"&amp;$A261,ALL_MULTIVARIATE!$A:$J,MATCH('3| Multivariate'!I$7,ALL_MULTIVARIATE!$A$1:$J$1,0),FALSE),"")</f>
        <v>3</v>
      </c>
      <c r="J261">
        <f>IFERROR(VLOOKUP($C$3&amp;"_"&amp;$A261,ALL_MULTIVARIATE!$A:$J,MATCH('3| Multivariate'!J$7,ALL_MULTIVARIATE!$A$1:$J$1,0),FALSE),"")</f>
        <v>0</v>
      </c>
    </row>
    <row r="262" spans="1:10" x14ac:dyDescent="0.25">
      <c r="A262" s="20">
        <v>255</v>
      </c>
      <c r="B262" t="str">
        <f>IFERROR(VLOOKUP($C$3&amp;"_"&amp;$A262,ALL_MULTIVARIATE!$A:$J,MATCH('3| Multivariate'!B$7,ALL_MULTIVARIATE!$A$1:$J$1,0),FALSE),"")</f>
        <v>WGDP_L1Q</v>
      </c>
      <c r="C262" s="17">
        <f>IFERROR(VLOOKUP($C$3&amp;"_"&amp;$A262,ALL_MULTIVARIATE!$A:$J,MATCH('3| Multivariate'!C$7,ALL_MULTIVARIATE!$A$1:$J$1,0),FALSE),"")</f>
        <v>-0.42812601910017301</v>
      </c>
      <c r="D262" s="17">
        <f>IFERROR(VLOOKUP($C$3&amp;"_"&amp;$A262,ALL_MULTIVARIATE!$A:$J,MATCH('3| Multivariate'!D$7,ALL_MULTIVARIATE!$A$1:$J$1,0),FALSE),"")</f>
        <v>1.82640088330638E-2</v>
      </c>
      <c r="E262" s="10">
        <f>IFERROR(VLOOKUP($C$3&amp;"_"&amp;$A262,ALL_MULTIVARIATE!$A:$J,MATCH('3| Multivariate'!E$7,ALL_MULTIVARIATE!$A$1:$J$1,0),FALSE),"")</f>
        <v>0.183291888230561</v>
      </c>
      <c r="F262" t="str">
        <f>IFERROR(VLOOKUP($C$3&amp;"_"&amp;$A262,ALL_MULTIVARIATE!$A:$J,MATCH('3| Multivariate'!F$7,ALL_MULTIVARIATE!$A$1:$J$1,0),FALSE),"")</f>
        <v>WGDP</v>
      </c>
      <c r="G262">
        <f>IFERROR(VLOOKUP($C$3&amp;"_"&amp;$A262,ALL_MULTIVARIATE!$A:$J,MATCH('3| Multivariate'!G$7,ALL_MULTIVARIATE!$A$1:$J$1,0),FALSE),"")</f>
        <v>-1</v>
      </c>
      <c r="H262">
        <f>IFERROR(VLOOKUP($C$3&amp;"_"&amp;$A262,ALL_MULTIVARIATE!$A:$J,MATCH('3| Multivariate'!H$7,ALL_MULTIVARIATE!$A$1:$J$1,0),FALSE),"")</f>
        <v>1</v>
      </c>
      <c r="I262">
        <f>IFERROR(VLOOKUP($C$3&amp;"_"&amp;$A262,ALL_MULTIVARIATE!$A:$J,MATCH('3| Multivariate'!I$7,ALL_MULTIVARIATE!$A$1:$J$1,0),FALSE),"")</f>
        <v>2</v>
      </c>
      <c r="J262">
        <f>IFERROR(VLOOKUP($C$3&amp;"_"&amp;$A262,ALL_MULTIVARIATE!$A:$J,MATCH('3| Multivariate'!J$7,ALL_MULTIVARIATE!$A$1:$J$1,0),FALSE),"")</f>
        <v>0</v>
      </c>
    </row>
    <row r="263" spans="1:10" x14ac:dyDescent="0.25">
      <c r="A263" s="20">
        <v>256</v>
      </c>
      <c r="B263" t="str">
        <f>IFERROR(VLOOKUP($C$3&amp;"_"&amp;$A263,ALL_MULTIVARIATE!$A:$J,MATCH('3| Multivariate'!B$7,ALL_MULTIVARIATE!$A$1:$J$1,0),FALSE),"")</f>
        <v>GDP_L4Q</v>
      </c>
      <c r="C263" s="17">
        <f>IFERROR(VLOOKUP($C$3&amp;"_"&amp;$A263,ALL_MULTIVARIATE!$A:$J,MATCH('3| Multivariate'!C$7,ALL_MULTIVARIATE!$A$1:$J$1,0),FALSE),"")</f>
        <v>-8.8593267910231796E-2</v>
      </c>
      <c r="D263" s="17">
        <f>IFERROR(VLOOKUP($C$3&amp;"_"&amp;$A263,ALL_MULTIVARIATE!$A:$J,MATCH('3| Multivariate'!D$7,ALL_MULTIVARIATE!$A$1:$J$1,0),FALSE),"")</f>
        <v>0.64154212167523195</v>
      </c>
      <c r="E263" s="10">
        <f>IFERROR(VLOOKUP($C$3&amp;"_"&amp;$A263,ALL_MULTIVARIATE!$A:$J,MATCH('3| Multivariate'!E$7,ALL_MULTIVARIATE!$A$1:$J$1,0),FALSE),"")</f>
        <v>7.8487671190142997E-3</v>
      </c>
      <c r="F263" t="str">
        <f>IFERROR(VLOOKUP($C$3&amp;"_"&amp;$A263,ALL_MULTIVARIATE!$A:$J,MATCH('3| Multivariate'!F$7,ALL_MULTIVARIATE!$A$1:$J$1,0),FALSE),"")</f>
        <v>GDP</v>
      </c>
      <c r="G263">
        <f>IFERROR(VLOOKUP($C$3&amp;"_"&amp;$A263,ALL_MULTIVARIATE!$A:$J,MATCH('3| Multivariate'!G$7,ALL_MULTIVARIATE!$A$1:$J$1,0),FALSE),"")</f>
        <v>-1</v>
      </c>
      <c r="H263">
        <f>IFERROR(VLOOKUP($C$3&amp;"_"&amp;$A263,ALL_MULTIVARIATE!$A:$J,MATCH('3| Multivariate'!H$7,ALL_MULTIVARIATE!$A$1:$J$1,0),FALSE),"")</f>
        <v>1</v>
      </c>
      <c r="I263">
        <f>IFERROR(VLOOKUP($C$3&amp;"_"&amp;$A263,ALL_MULTIVARIATE!$A:$J,MATCH('3| Multivariate'!I$7,ALL_MULTIVARIATE!$A$1:$J$1,0),FALSE),"")</f>
        <v>25</v>
      </c>
      <c r="J263">
        <f>IFERROR(VLOOKUP($C$3&amp;"_"&amp;$A263,ALL_MULTIVARIATE!$A:$J,MATCH('3| Multivariate'!J$7,ALL_MULTIVARIATE!$A$1:$J$1,0),FALSE),"")</f>
        <v>0</v>
      </c>
    </row>
    <row r="264" spans="1:10" x14ac:dyDescent="0.25">
      <c r="A264" s="20">
        <v>257</v>
      </c>
      <c r="B264" t="str">
        <f>IFERROR(VLOOKUP($C$3&amp;"_"&amp;$A264,ALL_MULTIVARIATE!$A:$J,MATCH('3| Multivariate'!B$7,ALL_MULTIVARIATE!$A$1:$J$1,0),FALSE),"")</f>
        <v>GDP_L3Q</v>
      </c>
      <c r="C264" s="17">
        <f>IFERROR(VLOOKUP($C$3&amp;"_"&amp;$A264,ALL_MULTIVARIATE!$A:$J,MATCH('3| Multivariate'!C$7,ALL_MULTIVARIATE!$A$1:$J$1,0),FALSE),"")</f>
        <v>-0.18611821223168601</v>
      </c>
      <c r="D264" s="17">
        <f>IFERROR(VLOOKUP($C$3&amp;"_"&amp;$A264,ALL_MULTIVARIATE!$A:$J,MATCH('3| Multivariate'!D$7,ALL_MULTIVARIATE!$A$1:$J$1,0),FALSE),"")</f>
        <v>0.32475456178905199</v>
      </c>
      <c r="E264" s="10">
        <f>IFERROR(VLOOKUP($C$3&amp;"_"&amp;$A264,ALL_MULTIVARIATE!$A:$J,MATCH('3| Multivariate'!E$7,ALL_MULTIVARIATE!$A$1:$J$1,0),FALSE),"")</f>
        <v>3.4639988924319298E-2</v>
      </c>
      <c r="F264" t="str">
        <f>IFERROR(VLOOKUP($C$3&amp;"_"&amp;$A264,ALL_MULTIVARIATE!$A:$J,MATCH('3| Multivariate'!F$7,ALL_MULTIVARIATE!$A$1:$J$1,0),FALSE),"")</f>
        <v>GDP</v>
      </c>
      <c r="G264">
        <f>IFERROR(VLOOKUP($C$3&amp;"_"&amp;$A264,ALL_MULTIVARIATE!$A:$J,MATCH('3| Multivariate'!G$7,ALL_MULTIVARIATE!$A$1:$J$1,0),FALSE),"")</f>
        <v>-1</v>
      </c>
      <c r="H264">
        <f>IFERROR(VLOOKUP($C$3&amp;"_"&amp;$A264,ALL_MULTIVARIATE!$A:$J,MATCH('3| Multivariate'!H$7,ALL_MULTIVARIATE!$A$1:$J$1,0),FALSE),"")</f>
        <v>1</v>
      </c>
      <c r="I264">
        <f>IFERROR(VLOOKUP($C$3&amp;"_"&amp;$A264,ALL_MULTIVARIATE!$A:$J,MATCH('3| Multivariate'!I$7,ALL_MULTIVARIATE!$A$1:$J$1,0),FALSE),"")</f>
        <v>20</v>
      </c>
      <c r="J264">
        <f>IFERROR(VLOOKUP($C$3&amp;"_"&amp;$A264,ALL_MULTIVARIATE!$A:$J,MATCH('3| Multivariate'!J$7,ALL_MULTIVARIATE!$A$1:$J$1,0),FALSE),"")</f>
        <v>0</v>
      </c>
    </row>
    <row r="265" spans="1:10" x14ac:dyDescent="0.25">
      <c r="A265" s="20">
        <v>258</v>
      </c>
      <c r="B265" t="str">
        <f>IFERROR(VLOOKUP($C$3&amp;"_"&amp;$A265,ALL_MULTIVARIATE!$A:$J,MATCH('3| Multivariate'!B$7,ALL_MULTIVARIATE!$A$1:$J$1,0),FALSE),"")</f>
        <v>GDP_L2Q</v>
      </c>
      <c r="C265" s="17">
        <f>IFERROR(VLOOKUP($C$3&amp;"_"&amp;$A265,ALL_MULTIVARIATE!$A:$J,MATCH('3| Multivariate'!C$7,ALL_MULTIVARIATE!$A$1:$J$1,0),FALSE),"")</f>
        <v>-0.412641354918237</v>
      </c>
      <c r="D265" s="17">
        <f>IFERROR(VLOOKUP($C$3&amp;"_"&amp;$A265,ALL_MULTIVARIATE!$A:$J,MATCH('3| Multivariate'!D$7,ALL_MULTIVARIATE!$A$1:$J$1,0),FALSE),"")</f>
        <v>2.3442629690680498E-2</v>
      </c>
      <c r="E265" s="10">
        <f>IFERROR(VLOOKUP($C$3&amp;"_"&amp;$A265,ALL_MULTIVARIATE!$A:$J,MATCH('3| Multivariate'!E$7,ALL_MULTIVARIATE!$A$1:$J$1,0),FALSE),"")</f>
        <v>0.17027288778875899</v>
      </c>
      <c r="F265" t="str">
        <f>IFERROR(VLOOKUP($C$3&amp;"_"&amp;$A265,ALL_MULTIVARIATE!$A:$J,MATCH('3| Multivariate'!F$7,ALL_MULTIVARIATE!$A$1:$J$1,0),FALSE),"")</f>
        <v>GDP</v>
      </c>
      <c r="G265">
        <f>IFERROR(VLOOKUP($C$3&amp;"_"&amp;$A265,ALL_MULTIVARIATE!$A:$J,MATCH('3| Multivariate'!G$7,ALL_MULTIVARIATE!$A$1:$J$1,0),FALSE),"")</f>
        <v>-1</v>
      </c>
      <c r="H265">
        <f>IFERROR(VLOOKUP($C$3&amp;"_"&amp;$A265,ALL_MULTIVARIATE!$A:$J,MATCH('3| Multivariate'!H$7,ALL_MULTIVARIATE!$A$1:$J$1,0),FALSE),"")</f>
        <v>1</v>
      </c>
      <c r="I265">
        <f>IFERROR(VLOOKUP($C$3&amp;"_"&amp;$A265,ALL_MULTIVARIATE!$A:$J,MATCH('3| Multivariate'!I$7,ALL_MULTIVARIATE!$A$1:$J$1,0),FALSE),"")</f>
        <v>2</v>
      </c>
      <c r="J265">
        <f>IFERROR(VLOOKUP($C$3&amp;"_"&amp;$A265,ALL_MULTIVARIATE!$A:$J,MATCH('3| Multivariate'!J$7,ALL_MULTIVARIATE!$A$1:$J$1,0),FALSE),"")</f>
        <v>0</v>
      </c>
    </row>
    <row r="266" spans="1:10" x14ac:dyDescent="0.25">
      <c r="A266" s="20">
        <v>259</v>
      </c>
      <c r="B266" t="str">
        <f>IFERROR(VLOOKUP($C$3&amp;"_"&amp;$A266,ALL_MULTIVARIATE!$A:$J,MATCH('3| Multivariate'!B$7,ALL_MULTIVARIATE!$A$1:$J$1,0),FALSE),"")</f>
        <v>GDP_L1Q</v>
      </c>
      <c r="C266" s="17">
        <f>IFERROR(VLOOKUP($C$3&amp;"_"&amp;$A266,ALL_MULTIVARIATE!$A:$J,MATCH('3| Multivariate'!C$7,ALL_MULTIVARIATE!$A$1:$J$1,0),FALSE),"")</f>
        <v>-0.21858908811375799</v>
      </c>
      <c r="D266" s="17">
        <f>IFERROR(VLOOKUP($C$3&amp;"_"&amp;$A266,ALL_MULTIVARIATE!$A:$J,MATCH('3| Multivariate'!D$7,ALL_MULTIVARIATE!$A$1:$J$1,0),FALSE),"")</f>
        <v>0.24584990442458901</v>
      </c>
      <c r="E266" s="10">
        <f>IFERROR(VLOOKUP($C$3&amp;"_"&amp;$A266,ALL_MULTIVARIATE!$A:$J,MATCH('3| Multivariate'!E$7,ALL_MULTIVARIATE!$A$1:$J$1,0),FALSE),"")</f>
        <v>4.7781189442404802E-2</v>
      </c>
      <c r="F266" t="str">
        <f>IFERROR(VLOOKUP($C$3&amp;"_"&amp;$A266,ALL_MULTIVARIATE!$A:$J,MATCH('3| Multivariate'!F$7,ALL_MULTIVARIATE!$A$1:$J$1,0),FALSE),"")</f>
        <v>GDP</v>
      </c>
      <c r="G266">
        <f>IFERROR(VLOOKUP($C$3&amp;"_"&amp;$A266,ALL_MULTIVARIATE!$A:$J,MATCH('3| Multivariate'!G$7,ALL_MULTIVARIATE!$A$1:$J$1,0),FALSE),"")</f>
        <v>-1</v>
      </c>
      <c r="H266">
        <f>IFERROR(VLOOKUP($C$3&amp;"_"&amp;$A266,ALL_MULTIVARIATE!$A:$J,MATCH('3| Multivariate'!H$7,ALL_MULTIVARIATE!$A$1:$J$1,0),FALSE),"")</f>
        <v>1</v>
      </c>
      <c r="I266">
        <f>IFERROR(VLOOKUP($C$3&amp;"_"&amp;$A266,ALL_MULTIVARIATE!$A:$J,MATCH('3| Multivariate'!I$7,ALL_MULTIVARIATE!$A$1:$J$1,0),FALSE),"")</f>
        <v>17</v>
      </c>
      <c r="J266">
        <f>IFERROR(VLOOKUP($C$3&amp;"_"&amp;$A266,ALL_MULTIVARIATE!$A:$J,MATCH('3| Multivariate'!J$7,ALL_MULTIVARIATE!$A$1:$J$1,0),FALSE),"")</f>
        <v>0</v>
      </c>
    </row>
    <row r="267" spans="1:10" x14ac:dyDescent="0.25">
      <c r="A267" s="20">
        <v>260</v>
      </c>
      <c r="B267" t="str">
        <f>IFERROR(VLOOKUP($C$3&amp;"_"&amp;$A267,ALL_MULTIVARIATE!$A:$J,MATCH('3| Multivariate'!B$7,ALL_MULTIVARIATE!$A$1:$J$1,0),FALSE),"")</f>
        <v>TDI_L4Q</v>
      </c>
      <c r="C267" s="17">
        <f>IFERROR(VLOOKUP($C$3&amp;"_"&amp;$A267,ALL_MULTIVARIATE!$A:$J,MATCH('3| Multivariate'!C$7,ALL_MULTIVARIATE!$A$1:$J$1,0),FALSE),"")</f>
        <v>-0.39330723026061498</v>
      </c>
      <c r="D267" s="17">
        <f>IFERROR(VLOOKUP($C$3&amp;"_"&amp;$A267,ALL_MULTIVARIATE!$A:$J,MATCH('3| Multivariate'!D$7,ALL_MULTIVARIATE!$A$1:$J$1,0),FALSE),"")</f>
        <v>3.1538967429683103E-2</v>
      </c>
      <c r="E267" s="10">
        <f>IFERROR(VLOOKUP($C$3&amp;"_"&amp;$A267,ALL_MULTIVARIATE!$A:$J,MATCH('3| Multivariate'!E$7,ALL_MULTIVARIATE!$A$1:$J$1,0),FALSE),"")</f>
        <v>0.154690577375276</v>
      </c>
      <c r="F267" t="str">
        <f>IFERROR(VLOOKUP($C$3&amp;"_"&amp;$A267,ALL_MULTIVARIATE!$A:$J,MATCH('3| Multivariate'!F$7,ALL_MULTIVARIATE!$A$1:$J$1,0),FALSE),"")</f>
        <v>TDI</v>
      </c>
      <c r="G267">
        <f>IFERROR(VLOOKUP($C$3&amp;"_"&amp;$A267,ALL_MULTIVARIATE!$A:$J,MATCH('3| Multivariate'!G$7,ALL_MULTIVARIATE!$A$1:$J$1,0),FALSE),"")</f>
        <v>-1</v>
      </c>
      <c r="H267">
        <f>IFERROR(VLOOKUP($C$3&amp;"_"&amp;$A267,ALL_MULTIVARIATE!$A:$J,MATCH('3| Multivariate'!H$7,ALL_MULTIVARIATE!$A$1:$J$1,0),FALSE),"")</f>
        <v>1</v>
      </c>
      <c r="I267">
        <f>IFERROR(VLOOKUP($C$3&amp;"_"&amp;$A267,ALL_MULTIVARIATE!$A:$J,MATCH('3| Multivariate'!I$7,ALL_MULTIVARIATE!$A$1:$J$1,0),FALSE),"")</f>
        <v>6</v>
      </c>
      <c r="J267">
        <f>IFERROR(VLOOKUP($C$3&amp;"_"&amp;$A267,ALL_MULTIVARIATE!$A:$J,MATCH('3| Multivariate'!J$7,ALL_MULTIVARIATE!$A$1:$J$1,0),FALSE),"")</f>
        <v>0</v>
      </c>
    </row>
    <row r="268" spans="1:10" x14ac:dyDescent="0.25">
      <c r="A268" s="20">
        <v>261</v>
      </c>
      <c r="B268" t="str">
        <f>IFERROR(VLOOKUP($C$3&amp;"_"&amp;$A268,ALL_MULTIVARIATE!$A:$J,MATCH('3| Multivariate'!B$7,ALL_MULTIVARIATE!$A$1:$J$1,0),FALSE),"")</f>
        <v>TDI_L3Q</v>
      </c>
      <c r="C268" s="17">
        <f>IFERROR(VLOOKUP($C$3&amp;"_"&amp;$A268,ALL_MULTIVARIATE!$A:$J,MATCH('3| Multivariate'!C$7,ALL_MULTIVARIATE!$A$1:$J$1,0),FALSE),"")</f>
        <v>-0.41600655377157703</v>
      </c>
      <c r="D268" s="17">
        <f>IFERROR(VLOOKUP($C$3&amp;"_"&amp;$A268,ALL_MULTIVARIATE!$A:$J,MATCH('3| Multivariate'!D$7,ALL_MULTIVARIATE!$A$1:$J$1,0),FALSE),"")</f>
        <v>2.2225431704679499E-2</v>
      </c>
      <c r="E268" s="10">
        <f>IFERROR(VLOOKUP($C$3&amp;"_"&amp;$A268,ALL_MULTIVARIATE!$A:$J,MATCH('3| Multivariate'!E$7,ALL_MULTIVARIATE!$A$1:$J$1,0),FALSE),"")</f>
        <v>0.17306145278090401</v>
      </c>
      <c r="F268" t="str">
        <f>IFERROR(VLOOKUP($C$3&amp;"_"&amp;$A268,ALL_MULTIVARIATE!$A:$J,MATCH('3| Multivariate'!F$7,ALL_MULTIVARIATE!$A$1:$J$1,0),FALSE),"")</f>
        <v>TDI</v>
      </c>
      <c r="G268">
        <f>IFERROR(VLOOKUP($C$3&amp;"_"&amp;$A268,ALL_MULTIVARIATE!$A:$J,MATCH('3| Multivariate'!G$7,ALL_MULTIVARIATE!$A$1:$J$1,0),FALSE),"")</f>
        <v>-1</v>
      </c>
      <c r="H268">
        <f>IFERROR(VLOOKUP($C$3&amp;"_"&amp;$A268,ALL_MULTIVARIATE!$A:$J,MATCH('3| Multivariate'!H$7,ALL_MULTIVARIATE!$A$1:$J$1,0),FALSE),"")</f>
        <v>1</v>
      </c>
      <c r="I268">
        <f>IFERROR(VLOOKUP($C$3&amp;"_"&amp;$A268,ALL_MULTIVARIATE!$A:$J,MATCH('3| Multivariate'!I$7,ALL_MULTIVARIATE!$A$1:$J$1,0),FALSE),"")</f>
        <v>1</v>
      </c>
      <c r="J268">
        <f>IFERROR(VLOOKUP($C$3&amp;"_"&amp;$A268,ALL_MULTIVARIATE!$A:$J,MATCH('3| Multivariate'!J$7,ALL_MULTIVARIATE!$A$1:$J$1,0),FALSE),"")</f>
        <v>1</v>
      </c>
    </row>
    <row r="269" spans="1:10" x14ac:dyDescent="0.25">
      <c r="A269" s="20">
        <v>262</v>
      </c>
      <c r="B269" t="str">
        <f>IFERROR(VLOOKUP($C$3&amp;"_"&amp;$A269,ALL_MULTIVARIATE!$A:$J,MATCH('3| Multivariate'!B$7,ALL_MULTIVARIATE!$A$1:$J$1,0),FALSE),"")</f>
        <v>TDI_L2Q</v>
      </c>
      <c r="C269" s="17">
        <f>IFERROR(VLOOKUP($C$3&amp;"_"&amp;$A269,ALL_MULTIVARIATE!$A:$J,MATCH('3| Multivariate'!C$7,ALL_MULTIVARIATE!$A$1:$J$1,0),FALSE),"")</f>
        <v>-0.37630732207627299</v>
      </c>
      <c r="D269" s="17">
        <f>IFERROR(VLOOKUP($C$3&amp;"_"&amp;$A269,ALL_MULTIVARIATE!$A:$J,MATCH('3| Multivariate'!D$7,ALL_MULTIVARIATE!$A$1:$J$1,0),FALSE),"")</f>
        <v>4.040647323247E-2</v>
      </c>
      <c r="E269" s="10">
        <f>IFERROR(VLOOKUP($C$3&amp;"_"&amp;$A269,ALL_MULTIVARIATE!$A:$J,MATCH('3| Multivariate'!E$7,ALL_MULTIVARIATE!$A$1:$J$1,0),FALSE),"")</f>
        <v>0.141607200648216</v>
      </c>
      <c r="F269" t="str">
        <f>IFERROR(VLOOKUP($C$3&amp;"_"&amp;$A269,ALL_MULTIVARIATE!$A:$J,MATCH('3| Multivariate'!F$7,ALL_MULTIVARIATE!$A$1:$J$1,0),FALSE),"")</f>
        <v>TDI</v>
      </c>
      <c r="G269">
        <f>IFERROR(VLOOKUP($C$3&amp;"_"&amp;$A269,ALL_MULTIVARIATE!$A:$J,MATCH('3| Multivariate'!G$7,ALL_MULTIVARIATE!$A$1:$J$1,0),FALSE),"")</f>
        <v>-1</v>
      </c>
      <c r="H269">
        <f>IFERROR(VLOOKUP($C$3&amp;"_"&amp;$A269,ALL_MULTIVARIATE!$A:$J,MATCH('3| Multivariate'!H$7,ALL_MULTIVARIATE!$A$1:$J$1,0),FALSE),"")</f>
        <v>1</v>
      </c>
      <c r="I269">
        <f>IFERROR(VLOOKUP($C$3&amp;"_"&amp;$A269,ALL_MULTIVARIATE!$A:$J,MATCH('3| Multivariate'!I$7,ALL_MULTIVARIATE!$A$1:$J$1,0),FALSE),"")</f>
        <v>17</v>
      </c>
      <c r="J269">
        <f>IFERROR(VLOOKUP($C$3&amp;"_"&amp;$A269,ALL_MULTIVARIATE!$A:$J,MATCH('3| Multivariate'!J$7,ALL_MULTIVARIATE!$A$1:$J$1,0),FALSE),"")</f>
        <v>0</v>
      </c>
    </row>
    <row r="270" spans="1:10" x14ac:dyDescent="0.25">
      <c r="A270" s="20">
        <v>263</v>
      </c>
      <c r="B270" t="str">
        <f>IFERROR(VLOOKUP($C$3&amp;"_"&amp;$A270,ALL_MULTIVARIATE!$A:$J,MATCH('3| Multivariate'!B$7,ALL_MULTIVARIATE!$A$1:$J$1,0),FALSE),"")</f>
        <v>TDI_L1Q</v>
      </c>
      <c r="C270" s="17">
        <f>IFERROR(VLOOKUP($C$3&amp;"_"&amp;$A270,ALL_MULTIVARIATE!$A:$J,MATCH('3| Multivariate'!C$7,ALL_MULTIVARIATE!$A$1:$J$1,0),FALSE),"")</f>
        <v>-0.36865592458814</v>
      </c>
      <c r="D270" s="17">
        <f>IFERROR(VLOOKUP($C$3&amp;"_"&amp;$A270,ALL_MULTIVARIATE!$A:$J,MATCH('3| Multivariate'!D$7,ALL_MULTIVARIATE!$A$1:$J$1,0),FALSE),"")</f>
        <v>4.5000605705488597E-2</v>
      </c>
      <c r="E270" s="10">
        <f>IFERROR(VLOOKUP($C$3&amp;"_"&amp;$A270,ALL_MULTIVARIATE!$A:$J,MATCH('3| Multivariate'!E$7,ALL_MULTIVARIATE!$A$1:$J$1,0),FALSE),"")</f>
        <v>0.13590719073393601</v>
      </c>
      <c r="F270" t="str">
        <f>IFERROR(VLOOKUP($C$3&amp;"_"&amp;$A270,ALL_MULTIVARIATE!$A:$J,MATCH('3| Multivariate'!F$7,ALL_MULTIVARIATE!$A$1:$J$1,0),FALSE),"")</f>
        <v>TDI</v>
      </c>
      <c r="G270">
        <f>IFERROR(VLOOKUP($C$3&amp;"_"&amp;$A270,ALL_MULTIVARIATE!$A:$J,MATCH('3| Multivariate'!G$7,ALL_MULTIVARIATE!$A$1:$J$1,0),FALSE),"")</f>
        <v>-1</v>
      </c>
      <c r="H270">
        <f>IFERROR(VLOOKUP($C$3&amp;"_"&amp;$A270,ALL_MULTIVARIATE!$A:$J,MATCH('3| Multivariate'!H$7,ALL_MULTIVARIATE!$A$1:$J$1,0),FALSE),"")</f>
        <v>1</v>
      </c>
      <c r="I270">
        <f>IFERROR(VLOOKUP($C$3&amp;"_"&amp;$A270,ALL_MULTIVARIATE!$A:$J,MATCH('3| Multivariate'!I$7,ALL_MULTIVARIATE!$A$1:$J$1,0),FALSE),"")</f>
        <v>20</v>
      </c>
      <c r="J270">
        <f>IFERROR(VLOOKUP($C$3&amp;"_"&amp;$A270,ALL_MULTIVARIATE!$A:$J,MATCH('3| Multivariate'!J$7,ALL_MULTIVARIATE!$A$1:$J$1,0),FALSE),"")</f>
        <v>0</v>
      </c>
    </row>
    <row r="271" spans="1:10" x14ac:dyDescent="0.25">
      <c r="A271" s="20">
        <v>264</v>
      </c>
      <c r="B271" t="str">
        <f>IFERROR(VLOOKUP($C$3&amp;"_"&amp;$A271,ALL_MULTIVARIATE!$A:$J,MATCH('3| Multivariate'!B$7,ALL_MULTIVARIATE!$A$1:$J$1,0),FALSE),"")</f>
        <v>MRR_L4Q</v>
      </c>
      <c r="C271" s="17">
        <f>IFERROR(VLOOKUP($C$3&amp;"_"&amp;$A271,ALL_MULTIVARIATE!$A:$J,MATCH('3| Multivariate'!C$7,ALL_MULTIVARIATE!$A$1:$J$1,0),FALSE),"")</f>
        <v>0.36262429197651103</v>
      </c>
      <c r="D271" s="17">
        <f>IFERROR(VLOOKUP($C$3&amp;"_"&amp;$A271,ALL_MULTIVARIATE!$A:$J,MATCH('3| Multivariate'!D$7,ALL_MULTIVARIATE!$A$1:$J$1,0),FALSE),"")</f>
        <v>4.8907811656872198E-2</v>
      </c>
      <c r="E271" s="10">
        <f>IFERROR(VLOOKUP($C$3&amp;"_"&amp;$A271,ALL_MULTIVARIATE!$A:$J,MATCH('3| Multivariate'!E$7,ALL_MULTIVARIATE!$A$1:$J$1,0),FALSE),"")</f>
        <v>0.131496377131466</v>
      </c>
      <c r="F271" t="str">
        <f>IFERROR(VLOOKUP($C$3&amp;"_"&amp;$A271,ALL_MULTIVARIATE!$A:$J,MATCH('3| Multivariate'!F$7,ALL_MULTIVARIATE!$A$1:$J$1,0),FALSE),"")</f>
        <v>MRR</v>
      </c>
      <c r="G271">
        <f>IFERROR(VLOOKUP($C$3&amp;"_"&amp;$A271,ALL_MULTIVARIATE!$A:$J,MATCH('3| Multivariate'!G$7,ALL_MULTIVARIATE!$A$1:$J$1,0),FALSE),"")</f>
        <v>1</v>
      </c>
      <c r="H271">
        <f>IFERROR(VLOOKUP($C$3&amp;"_"&amp;$A271,ALL_MULTIVARIATE!$A:$J,MATCH('3| Multivariate'!H$7,ALL_MULTIVARIATE!$A$1:$J$1,0),FALSE),"")</f>
        <v>1</v>
      </c>
      <c r="I271">
        <f>IFERROR(VLOOKUP($C$3&amp;"_"&amp;$A271,ALL_MULTIVARIATE!$A:$J,MATCH('3| Multivariate'!I$7,ALL_MULTIVARIATE!$A$1:$J$1,0),FALSE),"")</f>
        <v>8</v>
      </c>
      <c r="J271">
        <f>IFERROR(VLOOKUP($C$3&amp;"_"&amp;$A271,ALL_MULTIVARIATE!$A:$J,MATCH('3| Multivariate'!J$7,ALL_MULTIVARIATE!$A$1:$J$1,0),FALSE),"")</f>
        <v>0</v>
      </c>
    </row>
    <row r="272" spans="1:10" x14ac:dyDescent="0.25">
      <c r="A272" s="20">
        <v>265</v>
      </c>
      <c r="B272" t="str">
        <f>IFERROR(VLOOKUP($C$3&amp;"_"&amp;$A272,ALL_MULTIVARIATE!$A:$J,MATCH('3| Multivariate'!B$7,ALL_MULTIVARIATE!$A$1:$J$1,0),FALSE),"")</f>
        <v>MRR_L3Q</v>
      </c>
      <c r="C272" s="17">
        <f>IFERROR(VLOOKUP($C$3&amp;"_"&amp;$A272,ALL_MULTIVARIATE!$A:$J,MATCH('3| Multivariate'!C$7,ALL_MULTIVARIATE!$A$1:$J$1,0),FALSE),"")</f>
        <v>0.340469240896075</v>
      </c>
      <c r="D272" s="17">
        <f>IFERROR(VLOOKUP($C$3&amp;"_"&amp;$A272,ALL_MULTIVARIATE!$A:$J,MATCH('3| Multivariate'!D$7,ALL_MULTIVARIATE!$A$1:$J$1,0),FALSE),"")</f>
        <v>6.56175299011377E-2</v>
      </c>
      <c r="E272" s="10">
        <f>IFERROR(VLOOKUP($C$3&amp;"_"&amp;$A272,ALL_MULTIVARIATE!$A:$J,MATCH('3| Multivariate'!E$7,ALL_MULTIVARIATE!$A$1:$J$1,0),FALSE),"")</f>
        <v>0.115919303996349</v>
      </c>
      <c r="F272" t="str">
        <f>IFERROR(VLOOKUP($C$3&amp;"_"&amp;$A272,ALL_MULTIVARIATE!$A:$J,MATCH('3| Multivariate'!F$7,ALL_MULTIVARIATE!$A$1:$J$1,0),FALSE),"")</f>
        <v>MRR</v>
      </c>
      <c r="G272">
        <f>IFERROR(VLOOKUP($C$3&amp;"_"&amp;$A272,ALL_MULTIVARIATE!$A:$J,MATCH('3| Multivariate'!G$7,ALL_MULTIVARIATE!$A$1:$J$1,0),FALSE),"")</f>
        <v>1</v>
      </c>
      <c r="H272">
        <f>IFERROR(VLOOKUP($C$3&amp;"_"&amp;$A272,ALL_MULTIVARIATE!$A:$J,MATCH('3| Multivariate'!H$7,ALL_MULTIVARIATE!$A$1:$J$1,0),FALSE),"")</f>
        <v>1</v>
      </c>
      <c r="I272">
        <f>IFERROR(VLOOKUP($C$3&amp;"_"&amp;$A272,ALL_MULTIVARIATE!$A:$J,MATCH('3| Multivariate'!I$7,ALL_MULTIVARIATE!$A$1:$J$1,0),FALSE),"")</f>
        <v>12</v>
      </c>
      <c r="J272">
        <f>IFERROR(VLOOKUP($C$3&amp;"_"&amp;$A272,ALL_MULTIVARIATE!$A:$J,MATCH('3| Multivariate'!J$7,ALL_MULTIVARIATE!$A$1:$J$1,0),FALSE),"")</f>
        <v>0</v>
      </c>
    </row>
    <row r="273" spans="1:10" x14ac:dyDescent="0.25">
      <c r="A273" s="20">
        <v>266</v>
      </c>
      <c r="B273" t="str">
        <f>IFERROR(VLOOKUP($C$3&amp;"_"&amp;$A273,ALL_MULTIVARIATE!$A:$J,MATCH('3| Multivariate'!B$7,ALL_MULTIVARIATE!$A$1:$J$1,0),FALSE),"")</f>
        <v>MRR_L2Q</v>
      </c>
      <c r="C273" s="17">
        <f>IFERROR(VLOOKUP($C$3&amp;"_"&amp;$A273,ALL_MULTIVARIATE!$A:$J,MATCH('3| Multivariate'!C$7,ALL_MULTIVARIATE!$A$1:$J$1,0),FALSE),"")</f>
        <v>0.245809079936192</v>
      </c>
      <c r="D273" s="17">
        <f>IFERROR(VLOOKUP($C$3&amp;"_"&amp;$A273,ALL_MULTIVARIATE!$A:$J,MATCH('3| Multivariate'!D$7,ALL_MULTIVARIATE!$A$1:$J$1,0),FALSE),"")</f>
        <v>0.19041936977513699</v>
      </c>
      <c r="E273" s="10">
        <f>IFERROR(VLOOKUP($C$3&amp;"_"&amp;$A273,ALL_MULTIVARIATE!$A:$J,MATCH('3| Multivariate'!E$7,ALL_MULTIVARIATE!$A$1:$J$1,0),FALSE),"")</f>
        <v>6.0422103779077703E-2</v>
      </c>
      <c r="F273" t="str">
        <f>IFERROR(VLOOKUP($C$3&amp;"_"&amp;$A273,ALL_MULTIVARIATE!$A:$J,MATCH('3| Multivariate'!F$7,ALL_MULTIVARIATE!$A$1:$J$1,0),FALSE),"")</f>
        <v>MRR</v>
      </c>
      <c r="G273">
        <f>IFERROR(VLOOKUP($C$3&amp;"_"&amp;$A273,ALL_MULTIVARIATE!$A:$J,MATCH('3| Multivariate'!G$7,ALL_MULTIVARIATE!$A$1:$J$1,0),FALSE),"")</f>
        <v>1</v>
      </c>
      <c r="H273">
        <f>IFERROR(VLOOKUP($C$3&amp;"_"&amp;$A273,ALL_MULTIVARIATE!$A:$J,MATCH('3| Multivariate'!H$7,ALL_MULTIVARIATE!$A$1:$J$1,0),FALSE),"")</f>
        <v>1</v>
      </c>
      <c r="I273">
        <f>IFERROR(VLOOKUP($C$3&amp;"_"&amp;$A273,ALL_MULTIVARIATE!$A:$J,MATCH('3| Multivariate'!I$7,ALL_MULTIVARIATE!$A$1:$J$1,0),FALSE),"")</f>
        <v>25</v>
      </c>
      <c r="J273">
        <f>IFERROR(VLOOKUP($C$3&amp;"_"&amp;$A273,ALL_MULTIVARIATE!$A:$J,MATCH('3| Multivariate'!J$7,ALL_MULTIVARIATE!$A$1:$J$1,0),FALSE),"")</f>
        <v>0</v>
      </c>
    </row>
    <row r="274" spans="1:10" x14ac:dyDescent="0.25">
      <c r="A274" s="20">
        <v>267</v>
      </c>
      <c r="B274" t="str">
        <f>IFERROR(VLOOKUP($C$3&amp;"_"&amp;$A274,ALL_MULTIVARIATE!$A:$J,MATCH('3| Multivariate'!B$7,ALL_MULTIVARIATE!$A$1:$J$1,0),FALSE),"")</f>
        <v>MRR_L1Q</v>
      </c>
      <c r="C274" s="17">
        <f>IFERROR(VLOOKUP($C$3&amp;"_"&amp;$A274,ALL_MULTIVARIATE!$A:$J,MATCH('3| Multivariate'!C$7,ALL_MULTIVARIATE!$A$1:$J$1,0),FALSE),"")</f>
        <v>0.28074344795255601</v>
      </c>
      <c r="D274" s="17">
        <f>IFERROR(VLOOKUP($C$3&amp;"_"&amp;$A274,ALL_MULTIVARIATE!$A:$J,MATCH('3| Multivariate'!D$7,ALL_MULTIVARIATE!$A$1:$J$1,0),FALSE),"")</f>
        <v>0.13289940411331999</v>
      </c>
      <c r="E274" s="10">
        <f>IFERROR(VLOOKUP($C$3&amp;"_"&amp;$A274,ALL_MULTIVARIATE!$A:$J,MATCH('3| Multivariate'!E$7,ALL_MULTIVARIATE!$A$1:$J$1,0),FALSE),"")</f>
        <v>7.8816883568289406E-2</v>
      </c>
      <c r="F274" t="str">
        <f>IFERROR(VLOOKUP($C$3&amp;"_"&amp;$A274,ALL_MULTIVARIATE!$A:$J,MATCH('3| Multivariate'!F$7,ALL_MULTIVARIATE!$A$1:$J$1,0),FALSE),"")</f>
        <v>MRR</v>
      </c>
      <c r="G274">
        <f>IFERROR(VLOOKUP($C$3&amp;"_"&amp;$A274,ALL_MULTIVARIATE!$A:$J,MATCH('3| Multivariate'!G$7,ALL_MULTIVARIATE!$A$1:$J$1,0),FALSE),"")</f>
        <v>1</v>
      </c>
      <c r="H274">
        <f>IFERROR(VLOOKUP($C$3&amp;"_"&amp;$A274,ALL_MULTIVARIATE!$A:$J,MATCH('3| Multivariate'!H$7,ALL_MULTIVARIATE!$A$1:$J$1,0),FALSE),"")</f>
        <v>1</v>
      </c>
      <c r="I274">
        <f>IFERROR(VLOOKUP($C$3&amp;"_"&amp;$A274,ALL_MULTIVARIATE!$A:$J,MATCH('3| Multivariate'!I$7,ALL_MULTIVARIATE!$A$1:$J$1,0),FALSE),"")</f>
        <v>21</v>
      </c>
      <c r="J274">
        <f>IFERROR(VLOOKUP($C$3&amp;"_"&amp;$A274,ALL_MULTIVARIATE!$A:$J,MATCH('3| Multivariate'!J$7,ALL_MULTIVARIATE!$A$1:$J$1,0),FALSE),"")</f>
        <v>0</v>
      </c>
    </row>
    <row r="275" spans="1:10" x14ac:dyDescent="0.25">
      <c r="A275" s="20">
        <v>268</v>
      </c>
      <c r="B275" t="str">
        <f>IFERROR(VLOOKUP($C$3&amp;"_"&amp;$A275,ALL_MULTIVARIATE!$A:$J,MATCH('3| Multivariate'!B$7,ALL_MULTIVARIATE!$A$1:$J$1,0),FALSE),"")</f>
        <v>MLR_L4Q</v>
      </c>
      <c r="C275" s="17">
        <f>IFERROR(VLOOKUP($C$3&amp;"_"&amp;$A275,ALL_MULTIVARIATE!$A:$J,MATCH('3| Multivariate'!C$7,ALL_MULTIVARIATE!$A$1:$J$1,0),FALSE),"")</f>
        <v>0.34134273118318198</v>
      </c>
      <c r="D275" s="17">
        <f>IFERROR(VLOOKUP($C$3&amp;"_"&amp;$A275,ALL_MULTIVARIATE!$A:$J,MATCH('3| Multivariate'!D$7,ALL_MULTIVARIATE!$A$1:$J$1,0),FALSE),"")</f>
        <v>6.4884038062751295E-2</v>
      </c>
      <c r="E275" s="10">
        <f>IFERROR(VLOOKUP($C$3&amp;"_"&amp;$A275,ALL_MULTIVARIATE!$A:$J,MATCH('3| Multivariate'!E$7,ALL_MULTIVARIATE!$A$1:$J$1,0),FALSE),"")</f>
        <v>0.116514860131594</v>
      </c>
      <c r="F275" t="str">
        <f>IFERROR(VLOOKUP($C$3&amp;"_"&amp;$A275,ALL_MULTIVARIATE!$A:$J,MATCH('3| Multivariate'!F$7,ALL_MULTIVARIATE!$A$1:$J$1,0),FALSE),"")</f>
        <v>MLR</v>
      </c>
      <c r="G275">
        <f>IFERROR(VLOOKUP($C$3&amp;"_"&amp;$A275,ALL_MULTIVARIATE!$A:$J,MATCH('3| Multivariate'!G$7,ALL_MULTIVARIATE!$A$1:$J$1,0),FALSE),"")</f>
        <v>1</v>
      </c>
      <c r="H275">
        <f>IFERROR(VLOOKUP($C$3&amp;"_"&amp;$A275,ALL_MULTIVARIATE!$A:$J,MATCH('3| Multivariate'!H$7,ALL_MULTIVARIATE!$A$1:$J$1,0),FALSE),"")</f>
        <v>1</v>
      </c>
      <c r="I275">
        <f>IFERROR(VLOOKUP($C$3&amp;"_"&amp;$A275,ALL_MULTIVARIATE!$A:$J,MATCH('3| Multivariate'!I$7,ALL_MULTIVARIATE!$A$1:$J$1,0),FALSE),"")</f>
        <v>6</v>
      </c>
      <c r="J275">
        <f>IFERROR(VLOOKUP($C$3&amp;"_"&amp;$A275,ALL_MULTIVARIATE!$A:$J,MATCH('3| Multivariate'!J$7,ALL_MULTIVARIATE!$A$1:$J$1,0),FALSE),"")</f>
        <v>0</v>
      </c>
    </row>
    <row r="276" spans="1:10" x14ac:dyDescent="0.25">
      <c r="A276" s="20">
        <v>269</v>
      </c>
      <c r="B276" t="str">
        <f>IFERROR(VLOOKUP($C$3&amp;"_"&amp;$A276,ALL_MULTIVARIATE!$A:$J,MATCH('3| Multivariate'!B$7,ALL_MULTIVARIATE!$A$1:$J$1,0),FALSE),"")</f>
        <v>MLR_L3Q</v>
      </c>
      <c r="C276" s="17">
        <f>IFERROR(VLOOKUP($C$3&amp;"_"&amp;$A276,ALL_MULTIVARIATE!$A:$J,MATCH('3| Multivariate'!C$7,ALL_MULTIVARIATE!$A$1:$J$1,0),FALSE),"")</f>
        <v>0.31929486505697002</v>
      </c>
      <c r="D276" s="17">
        <f>IFERROR(VLOOKUP($C$3&amp;"_"&amp;$A276,ALL_MULTIVARIATE!$A:$J,MATCH('3| Multivariate'!D$7,ALL_MULTIVARIATE!$A$1:$J$1,0),FALSE),"")</f>
        <v>8.5453172430985505E-2</v>
      </c>
      <c r="E276" s="10">
        <f>IFERROR(VLOOKUP($C$3&amp;"_"&amp;$A276,ALL_MULTIVARIATE!$A:$J,MATCH('3| Multivariate'!E$7,ALL_MULTIVARIATE!$A$1:$J$1,0),FALSE),"")</f>
        <v>0.101949210851749</v>
      </c>
      <c r="F276" t="str">
        <f>IFERROR(VLOOKUP($C$3&amp;"_"&amp;$A276,ALL_MULTIVARIATE!$A:$J,MATCH('3| Multivariate'!F$7,ALL_MULTIVARIATE!$A$1:$J$1,0),FALSE),"")</f>
        <v>MLR</v>
      </c>
      <c r="G276">
        <f>IFERROR(VLOOKUP($C$3&amp;"_"&amp;$A276,ALL_MULTIVARIATE!$A:$J,MATCH('3| Multivariate'!G$7,ALL_MULTIVARIATE!$A$1:$J$1,0),FALSE),"")</f>
        <v>1</v>
      </c>
      <c r="H276">
        <f>IFERROR(VLOOKUP($C$3&amp;"_"&amp;$A276,ALL_MULTIVARIATE!$A:$J,MATCH('3| Multivariate'!H$7,ALL_MULTIVARIATE!$A$1:$J$1,0),FALSE),"")</f>
        <v>1</v>
      </c>
      <c r="I276">
        <f>IFERROR(VLOOKUP($C$3&amp;"_"&amp;$A276,ALL_MULTIVARIATE!$A:$J,MATCH('3| Multivariate'!I$7,ALL_MULTIVARIATE!$A$1:$J$1,0),FALSE),"")</f>
        <v>10</v>
      </c>
      <c r="J276">
        <f>IFERROR(VLOOKUP($C$3&amp;"_"&amp;$A276,ALL_MULTIVARIATE!$A:$J,MATCH('3| Multivariate'!J$7,ALL_MULTIVARIATE!$A$1:$J$1,0),FALSE),"")</f>
        <v>0</v>
      </c>
    </row>
    <row r="277" spans="1:10" x14ac:dyDescent="0.25">
      <c r="A277" s="20">
        <v>270</v>
      </c>
      <c r="B277" t="str">
        <f>IFERROR(VLOOKUP($C$3&amp;"_"&amp;$A277,ALL_MULTIVARIATE!$A:$J,MATCH('3| Multivariate'!B$7,ALL_MULTIVARIATE!$A$1:$J$1,0),FALSE),"")</f>
        <v>MLR_L2Q</v>
      </c>
      <c r="C277" s="17">
        <f>IFERROR(VLOOKUP($C$3&amp;"_"&amp;$A277,ALL_MULTIVARIATE!$A:$J,MATCH('3| Multivariate'!C$7,ALL_MULTIVARIATE!$A$1:$J$1,0),FALSE),"")</f>
        <v>0.21495375039171899</v>
      </c>
      <c r="D277" s="17">
        <f>IFERROR(VLOOKUP($C$3&amp;"_"&amp;$A277,ALL_MULTIVARIATE!$A:$J,MATCH('3| Multivariate'!D$7,ALL_MULTIVARIATE!$A$1:$J$1,0),FALSE),"")</f>
        <v>0.25398675011621102</v>
      </c>
      <c r="E277" s="10">
        <f>IFERROR(VLOOKUP($C$3&amp;"_"&amp;$A277,ALL_MULTIVARIATE!$A:$J,MATCH('3| Multivariate'!E$7,ALL_MULTIVARIATE!$A$1:$J$1,0),FALSE),"")</f>
        <v>4.6205114807465801E-2</v>
      </c>
      <c r="F277" t="str">
        <f>IFERROR(VLOOKUP($C$3&amp;"_"&amp;$A277,ALL_MULTIVARIATE!$A:$J,MATCH('3| Multivariate'!F$7,ALL_MULTIVARIATE!$A$1:$J$1,0),FALSE),"")</f>
        <v>MLR</v>
      </c>
      <c r="G277">
        <f>IFERROR(VLOOKUP($C$3&amp;"_"&amp;$A277,ALL_MULTIVARIATE!$A:$J,MATCH('3| Multivariate'!G$7,ALL_MULTIVARIATE!$A$1:$J$1,0),FALSE),"")</f>
        <v>1</v>
      </c>
      <c r="H277">
        <f>IFERROR(VLOOKUP($C$3&amp;"_"&amp;$A277,ALL_MULTIVARIATE!$A:$J,MATCH('3| Multivariate'!H$7,ALL_MULTIVARIATE!$A$1:$J$1,0),FALSE),"")</f>
        <v>1</v>
      </c>
      <c r="I277">
        <f>IFERROR(VLOOKUP($C$3&amp;"_"&amp;$A277,ALL_MULTIVARIATE!$A:$J,MATCH('3| Multivariate'!I$7,ALL_MULTIVARIATE!$A$1:$J$1,0),FALSE),"")</f>
        <v>26</v>
      </c>
      <c r="J277">
        <f>IFERROR(VLOOKUP($C$3&amp;"_"&amp;$A277,ALL_MULTIVARIATE!$A:$J,MATCH('3| Multivariate'!J$7,ALL_MULTIVARIATE!$A$1:$J$1,0),FALSE),"")</f>
        <v>0</v>
      </c>
    </row>
    <row r="278" spans="1:10" x14ac:dyDescent="0.25">
      <c r="A278" s="20">
        <v>271</v>
      </c>
      <c r="B278" t="str">
        <f>IFERROR(VLOOKUP($C$3&amp;"_"&amp;$A278,ALL_MULTIVARIATE!$A:$J,MATCH('3| Multivariate'!B$7,ALL_MULTIVARIATE!$A$1:$J$1,0),FALSE),"")</f>
        <v>MLR_L1Q</v>
      </c>
      <c r="C278" s="17">
        <f>IFERROR(VLOOKUP($C$3&amp;"_"&amp;$A278,ALL_MULTIVARIATE!$A:$J,MATCH('3| Multivariate'!C$7,ALL_MULTIVARIATE!$A$1:$J$1,0),FALSE),"")</f>
        <v>0.23697366394913399</v>
      </c>
      <c r="D278" s="17">
        <f>IFERROR(VLOOKUP($C$3&amp;"_"&amp;$A278,ALL_MULTIVARIATE!$A:$J,MATCH('3| Multivariate'!D$7,ALL_MULTIVARIATE!$A$1:$J$1,0),FALSE),"")</f>
        <v>0.20736012198322201</v>
      </c>
      <c r="E278" s="10">
        <f>IFERROR(VLOOKUP($C$3&amp;"_"&amp;$A278,ALL_MULTIVARIATE!$A:$J,MATCH('3| Multivariate'!E$7,ALL_MULTIVARIATE!$A$1:$J$1,0),FALSE),"")</f>
        <v>5.6156517405477301E-2</v>
      </c>
      <c r="F278" t="str">
        <f>IFERROR(VLOOKUP($C$3&amp;"_"&amp;$A278,ALL_MULTIVARIATE!$A:$J,MATCH('3| Multivariate'!F$7,ALL_MULTIVARIATE!$A$1:$J$1,0),FALSE),"")</f>
        <v>MLR</v>
      </c>
      <c r="G278">
        <f>IFERROR(VLOOKUP($C$3&amp;"_"&amp;$A278,ALL_MULTIVARIATE!$A:$J,MATCH('3| Multivariate'!G$7,ALL_MULTIVARIATE!$A$1:$J$1,0),FALSE),"")</f>
        <v>1</v>
      </c>
      <c r="H278">
        <f>IFERROR(VLOOKUP($C$3&amp;"_"&amp;$A278,ALL_MULTIVARIATE!$A:$J,MATCH('3| Multivariate'!H$7,ALL_MULTIVARIATE!$A$1:$J$1,0),FALSE),"")</f>
        <v>1</v>
      </c>
      <c r="I278">
        <f>IFERROR(VLOOKUP($C$3&amp;"_"&amp;$A278,ALL_MULTIVARIATE!$A:$J,MATCH('3| Multivariate'!I$7,ALL_MULTIVARIATE!$A$1:$J$1,0),FALSE),"")</f>
        <v>22</v>
      </c>
      <c r="J278">
        <f>IFERROR(VLOOKUP($C$3&amp;"_"&amp;$A278,ALL_MULTIVARIATE!$A:$J,MATCH('3| Multivariate'!J$7,ALL_MULTIVARIATE!$A$1:$J$1,0),FALSE),"")</f>
        <v>0</v>
      </c>
    </row>
    <row r="279" spans="1:10" x14ac:dyDescent="0.25">
      <c r="A279" s="20">
        <v>272</v>
      </c>
      <c r="B279" t="str">
        <f>IFERROR(VLOOKUP($C$3&amp;"_"&amp;$A279,ALL_MULTIVARIATE!$A:$J,MATCH('3| Multivariate'!B$7,ALL_MULTIVARIATE!$A$1:$J$1,0),FALSE),"")</f>
        <v>PLR_L4Q</v>
      </c>
      <c r="C279" s="17">
        <f>IFERROR(VLOOKUP($C$3&amp;"_"&amp;$A279,ALL_MULTIVARIATE!$A:$J,MATCH('3| Multivariate'!C$7,ALL_MULTIVARIATE!$A$1:$J$1,0),FALSE),"")</f>
        <v>0.27639443799315599</v>
      </c>
      <c r="D279" s="17">
        <f>IFERROR(VLOOKUP($C$3&amp;"_"&amp;$A279,ALL_MULTIVARIATE!$A:$J,MATCH('3| Multivariate'!D$7,ALL_MULTIVARIATE!$A$1:$J$1,0),FALSE),"")</f>
        <v>0.139267202651122</v>
      </c>
      <c r="E279" s="10">
        <f>IFERROR(VLOOKUP($C$3&amp;"_"&amp;$A279,ALL_MULTIVARIATE!$A:$J,MATCH('3| Multivariate'!E$7,ALL_MULTIVARIATE!$A$1:$J$1,0),FALSE),"")</f>
        <v>7.6393885353552904E-2</v>
      </c>
      <c r="F279" t="str">
        <f>IFERROR(VLOOKUP($C$3&amp;"_"&amp;$A279,ALL_MULTIVARIATE!$A:$J,MATCH('3| Multivariate'!F$7,ALL_MULTIVARIATE!$A$1:$J$1,0),FALSE),"")</f>
        <v>PLR</v>
      </c>
      <c r="G279">
        <f>IFERROR(VLOOKUP($C$3&amp;"_"&amp;$A279,ALL_MULTIVARIATE!$A:$J,MATCH('3| Multivariate'!G$7,ALL_MULTIVARIATE!$A$1:$J$1,0),FALSE),"")</f>
        <v>1</v>
      </c>
      <c r="H279">
        <f>IFERROR(VLOOKUP($C$3&amp;"_"&amp;$A279,ALL_MULTIVARIATE!$A:$J,MATCH('3| Multivariate'!H$7,ALL_MULTIVARIATE!$A$1:$J$1,0),FALSE),"")</f>
        <v>1</v>
      </c>
      <c r="I279">
        <f>IFERROR(VLOOKUP($C$3&amp;"_"&amp;$A279,ALL_MULTIVARIATE!$A:$J,MATCH('3| Multivariate'!I$7,ALL_MULTIVARIATE!$A$1:$J$1,0),FALSE),"")</f>
        <v>9</v>
      </c>
      <c r="J279">
        <f>IFERROR(VLOOKUP($C$3&amp;"_"&amp;$A279,ALL_MULTIVARIATE!$A:$J,MATCH('3| Multivariate'!J$7,ALL_MULTIVARIATE!$A$1:$J$1,0),FALSE),"")</f>
        <v>0</v>
      </c>
    </row>
    <row r="280" spans="1:10" x14ac:dyDescent="0.25">
      <c r="A280" s="20">
        <v>273</v>
      </c>
      <c r="B280" t="str">
        <f>IFERROR(VLOOKUP($C$3&amp;"_"&amp;$A280,ALL_MULTIVARIATE!$A:$J,MATCH('3| Multivariate'!B$7,ALL_MULTIVARIATE!$A$1:$J$1,0),FALSE),"")</f>
        <v>PLR_L3Q</v>
      </c>
      <c r="C280" s="17">
        <f>IFERROR(VLOOKUP($C$3&amp;"_"&amp;$A280,ALL_MULTIVARIATE!$A:$J,MATCH('3| Multivariate'!C$7,ALL_MULTIVARIATE!$A$1:$J$1,0),FALSE),"")</f>
        <v>0.20093540776187099</v>
      </c>
      <c r="D280" s="17">
        <f>IFERROR(VLOOKUP($C$3&amp;"_"&amp;$A280,ALL_MULTIVARIATE!$A:$J,MATCH('3| Multivariate'!D$7,ALL_MULTIVARIATE!$A$1:$J$1,0),FALSE),"")</f>
        <v>0.28700702244224202</v>
      </c>
      <c r="E280" s="10">
        <f>IFERROR(VLOOKUP($C$3&amp;"_"&amp;$A280,ALL_MULTIVARIATE!$A:$J,MATCH('3| Multivariate'!E$7,ALL_MULTIVARIATE!$A$1:$J$1,0),FALSE),"")</f>
        <v>4.0375038092429497E-2</v>
      </c>
      <c r="F280" t="str">
        <f>IFERROR(VLOOKUP($C$3&amp;"_"&amp;$A280,ALL_MULTIVARIATE!$A:$J,MATCH('3| Multivariate'!F$7,ALL_MULTIVARIATE!$A$1:$J$1,0),FALSE),"")</f>
        <v>PLR</v>
      </c>
      <c r="G280">
        <f>IFERROR(VLOOKUP($C$3&amp;"_"&amp;$A280,ALL_MULTIVARIATE!$A:$J,MATCH('3| Multivariate'!G$7,ALL_MULTIVARIATE!$A$1:$J$1,0),FALSE),"")</f>
        <v>1</v>
      </c>
      <c r="H280">
        <f>IFERROR(VLOOKUP($C$3&amp;"_"&amp;$A280,ALL_MULTIVARIATE!$A:$J,MATCH('3| Multivariate'!H$7,ALL_MULTIVARIATE!$A$1:$J$1,0),FALSE),"")</f>
        <v>1</v>
      </c>
      <c r="I280">
        <f>IFERROR(VLOOKUP($C$3&amp;"_"&amp;$A280,ALL_MULTIVARIATE!$A:$J,MATCH('3| Multivariate'!I$7,ALL_MULTIVARIATE!$A$1:$J$1,0),FALSE),"")</f>
        <v>21</v>
      </c>
      <c r="J280">
        <f>IFERROR(VLOOKUP($C$3&amp;"_"&amp;$A280,ALL_MULTIVARIATE!$A:$J,MATCH('3| Multivariate'!J$7,ALL_MULTIVARIATE!$A$1:$J$1,0),FALSE),"")</f>
        <v>0</v>
      </c>
    </row>
    <row r="281" spans="1:10" x14ac:dyDescent="0.25">
      <c r="A281" s="20">
        <v>274</v>
      </c>
      <c r="B281" t="str">
        <f>IFERROR(VLOOKUP($C$3&amp;"_"&amp;$A281,ALL_MULTIVARIATE!$A:$J,MATCH('3| Multivariate'!B$7,ALL_MULTIVARIATE!$A$1:$J$1,0),FALSE),"")</f>
        <v>PLR_L2Q</v>
      </c>
      <c r="C281" s="17">
        <f>IFERROR(VLOOKUP($C$3&amp;"_"&amp;$A281,ALL_MULTIVARIATE!$A:$J,MATCH('3| Multivariate'!C$7,ALL_MULTIVARIATE!$A$1:$J$1,0),FALSE),"")</f>
        <v>0.15932105799718899</v>
      </c>
      <c r="D281" s="17">
        <f>IFERROR(VLOOKUP($C$3&amp;"_"&amp;$A281,ALL_MULTIVARIATE!$A:$J,MATCH('3| Multivariate'!D$7,ALL_MULTIVARIATE!$A$1:$J$1,0),FALSE),"")</f>
        <v>0.40037679838703699</v>
      </c>
      <c r="E281" s="10">
        <f>IFERROR(VLOOKUP($C$3&amp;"_"&amp;$A281,ALL_MULTIVARIATE!$A:$J,MATCH('3| Multivariate'!E$7,ALL_MULTIVARIATE!$A$1:$J$1,0),FALSE),"")</f>
        <v>2.5383199521343599E-2</v>
      </c>
      <c r="F281" t="str">
        <f>IFERROR(VLOOKUP($C$3&amp;"_"&amp;$A281,ALL_MULTIVARIATE!$A:$J,MATCH('3| Multivariate'!F$7,ALL_MULTIVARIATE!$A$1:$J$1,0),FALSE),"")</f>
        <v>PLR</v>
      </c>
      <c r="G281">
        <f>IFERROR(VLOOKUP($C$3&amp;"_"&amp;$A281,ALL_MULTIVARIATE!$A:$J,MATCH('3| Multivariate'!G$7,ALL_MULTIVARIATE!$A$1:$J$1,0),FALSE),"")</f>
        <v>1</v>
      </c>
      <c r="H281">
        <f>IFERROR(VLOOKUP($C$3&amp;"_"&amp;$A281,ALL_MULTIVARIATE!$A:$J,MATCH('3| Multivariate'!H$7,ALL_MULTIVARIATE!$A$1:$J$1,0),FALSE),"")</f>
        <v>1</v>
      </c>
      <c r="I281">
        <f>IFERROR(VLOOKUP($C$3&amp;"_"&amp;$A281,ALL_MULTIVARIATE!$A:$J,MATCH('3| Multivariate'!I$7,ALL_MULTIVARIATE!$A$1:$J$1,0),FALSE),"")</f>
        <v>25</v>
      </c>
      <c r="J281">
        <f>IFERROR(VLOOKUP($C$3&amp;"_"&amp;$A281,ALL_MULTIVARIATE!$A:$J,MATCH('3| Multivariate'!J$7,ALL_MULTIVARIATE!$A$1:$J$1,0),FALSE),"")</f>
        <v>0</v>
      </c>
    </row>
    <row r="282" spans="1:10" x14ac:dyDescent="0.25">
      <c r="A282" s="20">
        <v>275</v>
      </c>
      <c r="B282" t="str">
        <f>IFERROR(VLOOKUP($C$3&amp;"_"&amp;$A282,ALL_MULTIVARIATE!$A:$J,MATCH('3| Multivariate'!B$7,ALL_MULTIVARIATE!$A$1:$J$1,0),FALSE),"")</f>
        <v>PLR_L1Q</v>
      </c>
      <c r="C282" s="17">
        <f>IFERROR(VLOOKUP($C$3&amp;"_"&amp;$A282,ALL_MULTIVARIATE!$A:$J,MATCH('3| Multivariate'!C$7,ALL_MULTIVARIATE!$A$1:$J$1,0),FALSE),"")</f>
        <v>0.20274528458743901</v>
      </c>
      <c r="D282" s="17">
        <f>IFERROR(VLOOKUP($C$3&amp;"_"&amp;$A282,ALL_MULTIVARIATE!$A:$J,MATCH('3| Multivariate'!D$7,ALL_MULTIVARIATE!$A$1:$J$1,0),FALSE),"")</f>
        <v>0.28259673928850199</v>
      </c>
      <c r="E282" s="10">
        <f>IFERROR(VLOOKUP($C$3&amp;"_"&amp;$A282,ALL_MULTIVARIATE!$A:$J,MATCH('3| Multivariate'!E$7,ALL_MULTIVARIATE!$A$1:$J$1,0),FALSE),"")</f>
        <v>4.1105650422442103E-2</v>
      </c>
      <c r="F282" t="str">
        <f>IFERROR(VLOOKUP($C$3&amp;"_"&amp;$A282,ALL_MULTIVARIATE!$A:$J,MATCH('3| Multivariate'!F$7,ALL_MULTIVARIATE!$A$1:$J$1,0),FALSE),"")</f>
        <v>PLR</v>
      </c>
      <c r="G282">
        <f>IFERROR(VLOOKUP($C$3&amp;"_"&amp;$A282,ALL_MULTIVARIATE!$A:$J,MATCH('3| Multivariate'!G$7,ALL_MULTIVARIATE!$A$1:$J$1,0),FALSE),"")</f>
        <v>1</v>
      </c>
      <c r="H282">
        <f>IFERROR(VLOOKUP($C$3&amp;"_"&amp;$A282,ALL_MULTIVARIATE!$A:$J,MATCH('3| Multivariate'!H$7,ALL_MULTIVARIATE!$A$1:$J$1,0),FALSE),"")</f>
        <v>1</v>
      </c>
      <c r="I282">
        <f>IFERROR(VLOOKUP($C$3&amp;"_"&amp;$A282,ALL_MULTIVARIATE!$A:$J,MATCH('3| Multivariate'!I$7,ALL_MULTIVARIATE!$A$1:$J$1,0),FALSE),"")</f>
        <v>20</v>
      </c>
      <c r="J282">
        <f>IFERROR(VLOOKUP($C$3&amp;"_"&amp;$A282,ALL_MULTIVARIATE!$A:$J,MATCH('3| Multivariate'!J$7,ALL_MULTIVARIATE!$A$1:$J$1,0),FALSE),"")</f>
        <v>0</v>
      </c>
    </row>
    <row r="283" spans="1:10" x14ac:dyDescent="0.25">
      <c r="A283" s="20">
        <v>276</v>
      </c>
      <c r="B283" t="str">
        <f>IFERROR(VLOOKUP($C$3&amp;"_"&amp;$A283,ALL_MULTIVARIATE!$A:$J,MATCH('3| Multivariate'!B$7,ALL_MULTIVARIATE!$A$1:$J$1,0),FALSE),"")</f>
        <v>WAGE_L4Q</v>
      </c>
      <c r="C283" s="17">
        <f>IFERROR(VLOOKUP($C$3&amp;"_"&amp;$A283,ALL_MULTIVARIATE!$A:$J,MATCH('3| Multivariate'!C$7,ALL_MULTIVARIATE!$A$1:$J$1,0),FALSE),"")</f>
        <v>-0.38143457511421802</v>
      </c>
      <c r="D283" s="17">
        <f>IFERROR(VLOOKUP($C$3&amp;"_"&amp;$A283,ALL_MULTIVARIATE!$A:$J,MATCH('3| Multivariate'!D$7,ALL_MULTIVARIATE!$A$1:$J$1,0),FALSE),"")</f>
        <v>3.7543998248269601E-2</v>
      </c>
      <c r="E283" s="10">
        <f>IFERROR(VLOOKUP($C$3&amp;"_"&amp;$A283,ALL_MULTIVARIATE!$A:$J,MATCH('3| Multivariate'!E$7,ALL_MULTIVARIATE!$A$1:$J$1,0),FALSE),"")</f>
        <v>0.14549233509256401</v>
      </c>
      <c r="F283" t="str">
        <f>IFERROR(VLOOKUP($C$3&amp;"_"&amp;$A283,ALL_MULTIVARIATE!$A:$J,MATCH('3| Multivariate'!F$7,ALL_MULTIVARIATE!$A$1:$J$1,0),FALSE),"")</f>
        <v>WAGE</v>
      </c>
      <c r="G283">
        <f>IFERROR(VLOOKUP($C$3&amp;"_"&amp;$A283,ALL_MULTIVARIATE!$A:$J,MATCH('3| Multivariate'!G$7,ALL_MULTIVARIATE!$A$1:$J$1,0),FALSE),"")</f>
        <v>-1</v>
      </c>
      <c r="H283">
        <f>IFERROR(VLOOKUP($C$3&amp;"_"&amp;$A283,ALL_MULTIVARIATE!$A:$J,MATCH('3| Multivariate'!H$7,ALL_MULTIVARIATE!$A$1:$J$1,0),FALSE),"")</f>
        <v>1</v>
      </c>
      <c r="I283">
        <f>IFERROR(VLOOKUP($C$3&amp;"_"&amp;$A283,ALL_MULTIVARIATE!$A:$J,MATCH('3| Multivariate'!I$7,ALL_MULTIVARIATE!$A$1:$J$1,0),FALSE),"")</f>
        <v>1</v>
      </c>
      <c r="J283">
        <f>IFERROR(VLOOKUP($C$3&amp;"_"&amp;$A283,ALL_MULTIVARIATE!$A:$J,MATCH('3| Multivariate'!J$7,ALL_MULTIVARIATE!$A$1:$J$1,0),FALSE),"")</f>
        <v>1</v>
      </c>
    </row>
    <row r="284" spans="1:10" x14ac:dyDescent="0.25">
      <c r="A284" s="20">
        <v>277</v>
      </c>
      <c r="B284" t="str">
        <f>IFERROR(VLOOKUP($C$3&amp;"_"&amp;$A284,ALL_MULTIVARIATE!$A:$J,MATCH('3| Multivariate'!B$7,ALL_MULTIVARIATE!$A$1:$J$1,0),FALSE),"")</f>
        <v>WAGE_L3Q</v>
      </c>
      <c r="C284" s="17">
        <f>IFERROR(VLOOKUP($C$3&amp;"_"&amp;$A284,ALL_MULTIVARIATE!$A:$J,MATCH('3| Multivariate'!C$7,ALL_MULTIVARIATE!$A$1:$J$1,0),FALSE),"")</f>
        <v>-0.27351627423028901</v>
      </c>
      <c r="D284" s="17">
        <f>IFERROR(VLOOKUP($C$3&amp;"_"&amp;$A284,ALL_MULTIVARIATE!$A:$J,MATCH('3| Multivariate'!D$7,ALL_MULTIVARIATE!$A$1:$J$1,0),FALSE),"")</f>
        <v>0.14360169533571299</v>
      </c>
      <c r="E284" s="10">
        <f>IFERROR(VLOOKUP($C$3&amp;"_"&amp;$A284,ALL_MULTIVARIATE!$A:$J,MATCH('3| Multivariate'!E$7,ALL_MULTIVARIATE!$A$1:$J$1,0),FALSE),"")</f>
        <v>7.4811152268818806E-2</v>
      </c>
      <c r="F284" t="str">
        <f>IFERROR(VLOOKUP($C$3&amp;"_"&amp;$A284,ALL_MULTIVARIATE!$A:$J,MATCH('3| Multivariate'!F$7,ALL_MULTIVARIATE!$A$1:$J$1,0),FALSE),"")</f>
        <v>WAGE</v>
      </c>
      <c r="G284">
        <f>IFERROR(VLOOKUP($C$3&amp;"_"&amp;$A284,ALL_MULTIVARIATE!$A:$J,MATCH('3| Multivariate'!G$7,ALL_MULTIVARIATE!$A$1:$J$1,0),FALSE),"")</f>
        <v>-1</v>
      </c>
      <c r="H284">
        <f>IFERROR(VLOOKUP($C$3&amp;"_"&amp;$A284,ALL_MULTIVARIATE!$A:$J,MATCH('3| Multivariate'!H$7,ALL_MULTIVARIATE!$A$1:$J$1,0),FALSE),"")</f>
        <v>1</v>
      </c>
      <c r="I284">
        <f>IFERROR(VLOOKUP($C$3&amp;"_"&amp;$A284,ALL_MULTIVARIATE!$A:$J,MATCH('3| Multivariate'!I$7,ALL_MULTIVARIATE!$A$1:$J$1,0),FALSE),"")</f>
        <v>14</v>
      </c>
      <c r="J284">
        <f>IFERROR(VLOOKUP($C$3&amp;"_"&amp;$A284,ALL_MULTIVARIATE!$A:$J,MATCH('3| Multivariate'!J$7,ALL_MULTIVARIATE!$A$1:$J$1,0),FALSE),"")</f>
        <v>0</v>
      </c>
    </row>
    <row r="285" spans="1:10" x14ac:dyDescent="0.25">
      <c r="A285" s="20">
        <v>278</v>
      </c>
      <c r="B285" t="str">
        <f>IFERROR(VLOOKUP($C$3&amp;"_"&amp;$A285,ALL_MULTIVARIATE!$A:$J,MATCH('3| Multivariate'!B$7,ALL_MULTIVARIATE!$A$1:$J$1,0),FALSE),"")</f>
        <v>WAGE_L2Q</v>
      </c>
      <c r="C285" s="17">
        <f>IFERROR(VLOOKUP($C$3&amp;"_"&amp;$A285,ALL_MULTIVARIATE!$A:$J,MATCH('3| Multivariate'!C$7,ALL_MULTIVARIATE!$A$1:$J$1,0),FALSE),"")</f>
        <v>-0.24147166460324099</v>
      </c>
      <c r="D285" s="17">
        <f>IFERROR(VLOOKUP($C$3&amp;"_"&amp;$A285,ALL_MULTIVARIATE!$A:$J,MATCH('3| Multivariate'!D$7,ALL_MULTIVARIATE!$A$1:$J$1,0),FALSE),"")</f>
        <v>0.19861116509886101</v>
      </c>
      <c r="E285" s="10">
        <f>IFERROR(VLOOKUP($C$3&amp;"_"&amp;$A285,ALL_MULTIVARIATE!$A:$J,MATCH('3| Multivariate'!E$7,ALL_MULTIVARIATE!$A$1:$J$1,0),FALSE),"")</f>
        <v>5.8308564806260302E-2</v>
      </c>
      <c r="F285" t="str">
        <f>IFERROR(VLOOKUP($C$3&amp;"_"&amp;$A285,ALL_MULTIVARIATE!$A:$J,MATCH('3| Multivariate'!F$7,ALL_MULTIVARIATE!$A$1:$J$1,0),FALSE),"")</f>
        <v>WAGE</v>
      </c>
      <c r="G285">
        <f>IFERROR(VLOOKUP($C$3&amp;"_"&amp;$A285,ALL_MULTIVARIATE!$A:$J,MATCH('3| Multivariate'!G$7,ALL_MULTIVARIATE!$A$1:$J$1,0),FALSE),"")</f>
        <v>-1</v>
      </c>
      <c r="H285">
        <f>IFERROR(VLOOKUP($C$3&amp;"_"&amp;$A285,ALL_MULTIVARIATE!$A:$J,MATCH('3| Multivariate'!H$7,ALL_MULTIVARIATE!$A$1:$J$1,0),FALSE),"")</f>
        <v>1</v>
      </c>
      <c r="I285">
        <f>IFERROR(VLOOKUP($C$3&amp;"_"&amp;$A285,ALL_MULTIVARIATE!$A:$J,MATCH('3| Multivariate'!I$7,ALL_MULTIVARIATE!$A$1:$J$1,0),FALSE),"")</f>
        <v>18</v>
      </c>
      <c r="J285">
        <f>IFERROR(VLOOKUP($C$3&amp;"_"&amp;$A285,ALL_MULTIVARIATE!$A:$J,MATCH('3| Multivariate'!J$7,ALL_MULTIVARIATE!$A$1:$J$1,0),FALSE),"")</f>
        <v>0</v>
      </c>
    </row>
    <row r="286" spans="1:10" x14ac:dyDescent="0.25">
      <c r="A286" s="20">
        <v>279</v>
      </c>
      <c r="B286" t="str">
        <f>IFERROR(VLOOKUP($C$3&amp;"_"&amp;$A286,ALL_MULTIVARIATE!$A:$J,MATCH('3| Multivariate'!B$7,ALL_MULTIVARIATE!$A$1:$J$1,0),FALSE),"")</f>
        <v>WAGE_L1Q</v>
      </c>
      <c r="C286" s="17">
        <f>IFERROR(VLOOKUP($C$3&amp;"_"&amp;$A286,ALL_MULTIVARIATE!$A:$J,MATCH('3| Multivariate'!C$7,ALL_MULTIVARIATE!$A$1:$J$1,0),FALSE),"")</f>
        <v>-0.24084174146542101</v>
      </c>
      <c r="D286" s="17">
        <f>IFERROR(VLOOKUP($C$3&amp;"_"&amp;$A286,ALL_MULTIVARIATE!$A:$J,MATCH('3| Multivariate'!D$7,ALL_MULTIVARIATE!$A$1:$J$1,0),FALSE),"")</f>
        <v>0.199820797130874</v>
      </c>
      <c r="E286" s="10">
        <f>IFERROR(VLOOKUP($C$3&amp;"_"&amp;$A286,ALL_MULTIVARIATE!$A:$J,MATCH('3| Multivariate'!E$7,ALL_MULTIVARIATE!$A$1:$J$1,0),FALSE),"")</f>
        <v>5.8004744432097001E-2</v>
      </c>
      <c r="F286" t="str">
        <f>IFERROR(VLOOKUP($C$3&amp;"_"&amp;$A286,ALL_MULTIVARIATE!$A:$J,MATCH('3| Multivariate'!F$7,ALL_MULTIVARIATE!$A$1:$J$1,0),FALSE),"")</f>
        <v>WAGE</v>
      </c>
      <c r="G286">
        <f>IFERROR(VLOOKUP($C$3&amp;"_"&amp;$A286,ALL_MULTIVARIATE!$A:$J,MATCH('3| Multivariate'!G$7,ALL_MULTIVARIATE!$A$1:$J$1,0),FALSE),"")</f>
        <v>-1</v>
      </c>
      <c r="H286">
        <f>IFERROR(VLOOKUP($C$3&amp;"_"&amp;$A286,ALL_MULTIVARIATE!$A:$J,MATCH('3| Multivariate'!H$7,ALL_MULTIVARIATE!$A$1:$J$1,0),FALSE),"")</f>
        <v>1</v>
      </c>
      <c r="I286">
        <f>IFERROR(VLOOKUP($C$3&amp;"_"&amp;$A286,ALL_MULTIVARIATE!$A:$J,MATCH('3| Multivariate'!I$7,ALL_MULTIVARIATE!$A$1:$J$1,0),FALSE),"")</f>
        <v>19</v>
      </c>
      <c r="J286">
        <f>IFERROR(VLOOKUP($C$3&amp;"_"&amp;$A286,ALL_MULTIVARIATE!$A:$J,MATCH('3| Multivariate'!J$7,ALL_MULTIVARIATE!$A$1:$J$1,0),FALSE),"")</f>
        <v>0</v>
      </c>
    </row>
    <row r="287" spans="1:10" x14ac:dyDescent="0.25">
      <c r="A287" s="20">
        <v>280</v>
      </c>
      <c r="B287" t="str">
        <f>IFERROR(VLOOKUP($C$3&amp;"_"&amp;$A287,ALL_MULTIVARIATE!$A:$J,MATCH('3| Multivariate'!B$7,ALL_MULTIVARIATE!$A$1:$J$1,0),FALSE),"")</f>
        <v>RETS_L4Q</v>
      </c>
      <c r="C287" s="17">
        <f>IFERROR(VLOOKUP($C$3&amp;"_"&amp;$A287,ALL_MULTIVARIATE!$A:$J,MATCH('3| Multivariate'!C$7,ALL_MULTIVARIATE!$A$1:$J$1,0),FALSE),"")</f>
        <v>-0.114185564132401</v>
      </c>
      <c r="D287" s="17">
        <f>IFERROR(VLOOKUP($C$3&amp;"_"&amp;$A287,ALL_MULTIVARIATE!$A:$J,MATCH('3| Multivariate'!D$7,ALL_MULTIVARIATE!$A$1:$J$1,0),FALSE),"")</f>
        <v>0.54796290765624001</v>
      </c>
      <c r="E287" s="10">
        <f>IFERROR(VLOOKUP($C$3&amp;"_"&amp;$A287,ALL_MULTIVARIATE!$A:$J,MATCH('3| Multivariate'!E$7,ALL_MULTIVARIATE!$A$1:$J$1,0),FALSE),"")</f>
        <v>1.3038343056235101E-2</v>
      </c>
      <c r="F287" t="str">
        <f>IFERROR(VLOOKUP($C$3&amp;"_"&amp;$A287,ALL_MULTIVARIATE!$A:$J,MATCH('3| Multivariate'!F$7,ALL_MULTIVARIATE!$A$1:$J$1,0),FALSE),"")</f>
        <v>RETS</v>
      </c>
      <c r="G287">
        <f>IFERROR(VLOOKUP($C$3&amp;"_"&amp;$A287,ALL_MULTIVARIATE!$A:$J,MATCH('3| Multivariate'!G$7,ALL_MULTIVARIATE!$A$1:$J$1,0),FALSE),"")</f>
        <v>-1</v>
      </c>
      <c r="H287">
        <f>IFERROR(VLOOKUP($C$3&amp;"_"&amp;$A287,ALL_MULTIVARIATE!$A:$J,MATCH('3| Multivariate'!H$7,ALL_MULTIVARIATE!$A$1:$J$1,0),FALSE),"")</f>
        <v>1</v>
      </c>
      <c r="I287">
        <f>IFERROR(VLOOKUP($C$3&amp;"_"&amp;$A287,ALL_MULTIVARIATE!$A:$J,MATCH('3| Multivariate'!I$7,ALL_MULTIVARIATE!$A$1:$J$1,0),FALSE),"")</f>
        <v>28</v>
      </c>
      <c r="J287">
        <f>IFERROR(VLOOKUP($C$3&amp;"_"&amp;$A287,ALL_MULTIVARIATE!$A:$J,MATCH('3| Multivariate'!J$7,ALL_MULTIVARIATE!$A$1:$J$1,0),FALSE),"")</f>
        <v>0</v>
      </c>
    </row>
    <row r="288" spans="1:10" x14ac:dyDescent="0.25">
      <c r="A288" s="20">
        <v>281</v>
      </c>
      <c r="B288" t="str">
        <f>IFERROR(VLOOKUP($C$3&amp;"_"&amp;$A288,ALL_MULTIVARIATE!$A:$J,MATCH('3| Multivariate'!B$7,ALL_MULTIVARIATE!$A$1:$J$1,0),FALSE),"")</f>
        <v>RETS_L3Q</v>
      </c>
      <c r="C288" s="17">
        <f>IFERROR(VLOOKUP($C$3&amp;"_"&amp;$A288,ALL_MULTIVARIATE!$A:$J,MATCH('3| Multivariate'!C$7,ALL_MULTIVARIATE!$A$1:$J$1,0),FALSE),"")</f>
        <v>-0.17262856563974499</v>
      </c>
      <c r="D288" s="17">
        <f>IFERROR(VLOOKUP($C$3&amp;"_"&amp;$A288,ALL_MULTIVARIATE!$A:$J,MATCH('3| Multivariate'!D$7,ALL_MULTIVARIATE!$A$1:$J$1,0),FALSE),"")</f>
        <v>0.36165104055281699</v>
      </c>
      <c r="E288" s="10">
        <f>IFERROR(VLOOKUP($C$3&amp;"_"&amp;$A288,ALL_MULTIVARIATE!$A:$J,MATCH('3| Multivariate'!E$7,ALL_MULTIVARIATE!$A$1:$J$1,0),FALSE),"")</f>
        <v>2.98006216748356E-2</v>
      </c>
      <c r="F288" t="str">
        <f>IFERROR(VLOOKUP($C$3&amp;"_"&amp;$A288,ALL_MULTIVARIATE!$A:$J,MATCH('3| Multivariate'!F$7,ALL_MULTIVARIATE!$A$1:$J$1,0),FALSE),"")</f>
        <v>RETS</v>
      </c>
      <c r="G288">
        <f>IFERROR(VLOOKUP($C$3&amp;"_"&amp;$A288,ALL_MULTIVARIATE!$A:$J,MATCH('3| Multivariate'!G$7,ALL_MULTIVARIATE!$A$1:$J$1,0),FALSE),"")</f>
        <v>-1</v>
      </c>
      <c r="H288">
        <f>IFERROR(VLOOKUP($C$3&amp;"_"&amp;$A288,ALL_MULTIVARIATE!$A:$J,MATCH('3| Multivariate'!H$7,ALL_MULTIVARIATE!$A$1:$J$1,0),FALSE),"")</f>
        <v>1</v>
      </c>
      <c r="I288">
        <f>IFERROR(VLOOKUP($C$3&amp;"_"&amp;$A288,ALL_MULTIVARIATE!$A:$J,MATCH('3| Multivariate'!I$7,ALL_MULTIVARIATE!$A$1:$J$1,0),FALSE),"")</f>
        <v>22</v>
      </c>
      <c r="J288">
        <f>IFERROR(VLOOKUP($C$3&amp;"_"&amp;$A288,ALL_MULTIVARIATE!$A:$J,MATCH('3| Multivariate'!J$7,ALL_MULTIVARIATE!$A$1:$J$1,0),FALSE),"")</f>
        <v>0</v>
      </c>
    </row>
    <row r="289" spans="1:10" x14ac:dyDescent="0.25">
      <c r="A289" s="20">
        <v>282</v>
      </c>
      <c r="B289" t="str">
        <f>IFERROR(VLOOKUP($C$3&amp;"_"&amp;$A289,ALL_MULTIVARIATE!$A:$J,MATCH('3| Multivariate'!B$7,ALL_MULTIVARIATE!$A$1:$J$1,0),FALSE),"")</f>
        <v>RETS_L2Q</v>
      </c>
      <c r="C289" s="17">
        <f>IFERROR(VLOOKUP($C$3&amp;"_"&amp;$A289,ALL_MULTIVARIATE!$A:$J,MATCH('3| Multivariate'!C$7,ALL_MULTIVARIATE!$A$1:$J$1,0),FALSE),"")</f>
        <v>-0.42657234770151797</v>
      </c>
      <c r="D289" s="17">
        <f>IFERROR(VLOOKUP($C$3&amp;"_"&amp;$A289,ALL_MULTIVARIATE!$A:$J,MATCH('3| Multivariate'!D$7,ALL_MULTIVARIATE!$A$1:$J$1,0),FALSE),"")</f>
        <v>1.8736581938184799E-2</v>
      </c>
      <c r="E289" s="10">
        <f>IFERROR(VLOOKUP($C$3&amp;"_"&amp;$A289,ALL_MULTIVARIATE!$A:$J,MATCH('3| Multivariate'!E$7,ALL_MULTIVARIATE!$A$1:$J$1,0),FALSE),"")</f>
        <v>0.18196396782358501</v>
      </c>
      <c r="F289" t="str">
        <f>IFERROR(VLOOKUP($C$3&amp;"_"&amp;$A289,ALL_MULTIVARIATE!$A:$J,MATCH('3| Multivariate'!F$7,ALL_MULTIVARIATE!$A$1:$J$1,0),FALSE),"")</f>
        <v>RETS</v>
      </c>
      <c r="G289">
        <f>IFERROR(VLOOKUP($C$3&amp;"_"&amp;$A289,ALL_MULTIVARIATE!$A:$J,MATCH('3| Multivariate'!G$7,ALL_MULTIVARIATE!$A$1:$J$1,0),FALSE),"")</f>
        <v>-1</v>
      </c>
      <c r="H289">
        <f>IFERROR(VLOOKUP($C$3&amp;"_"&amp;$A289,ALL_MULTIVARIATE!$A:$J,MATCH('3| Multivariate'!H$7,ALL_MULTIVARIATE!$A$1:$J$1,0),FALSE),"")</f>
        <v>1</v>
      </c>
      <c r="I289">
        <f>IFERROR(VLOOKUP($C$3&amp;"_"&amp;$A289,ALL_MULTIVARIATE!$A:$J,MATCH('3| Multivariate'!I$7,ALL_MULTIVARIATE!$A$1:$J$1,0),FALSE),"")</f>
        <v>3</v>
      </c>
      <c r="J289">
        <f>IFERROR(VLOOKUP($C$3&amp;"_"&amp;$A289,ALL_MULTIVARIATE!$A:$J,MATCH('3| Multivariate'!J$7,ALL_MULTIVARIATE!$A$1:$J$1,0),FALSE),"")</f>
        <v>0</v>
      </c>
    </row>
    <row r="290" spans="1:10" x14ac:dyDescent="0.25">
      <c r="A290" s="20">
        <v>283</v>
      </c>
      <c r="B290" t="str">
        <f>IFERROR(VLOOKUP($C$3&amp;"_"&amp;$A290,ALL_MULTIVARIATE!$A:$J,MATCH('3| Multivariate'!B$7,ALL_MULTIVARIATE!$A$1:$J$1,0),FALSE),"")</f>
        <v>RETS_L1Q</v>
      </c>
      <c r="C290" s="17">
        <f>IFERROR(VLOOKUP($C$3&amp;"_"&amp;$A290,ALL_MULTIVARIATE!$A:$J,MATCH('3| Multivariate'!C$7,ALL_MULTIVARIATE!$A$1:$J$1,0),FALSE),"")</f>
        <v>-0.31157746862421498</v>
      </c>
      <c r="D290" s="17">
        <f>IFERROR(VLOOKUP($C$3&amp;"_"&amp;$A290,ALL_MULTIVARIATE!$A:$J,MATCH('3| Multivariate'!D$7,ALL_MULTIVARIATE!$A$1:$J$1,0),FALSE),"")</f>
        <v>9.3722171694867601E-2</v>
      </c>
      <c r="E290" s="10">
        <f>IFERROR(VLOOKUP($C$3&amp;"_"&amp;$A290,ALL_MULTIVARIATE!$A:$J,MATCH('3| Multivariate'!E$7,ALL_MULTIVARIATE!$A$1:$J$1,0),FALSE),"")</f>
        <v>9.7080518954273803E-2</v>
      </c>
      <c r="F290" t="str">
        <f>IFERROR(VLOOKUP($C$3&amp;"_"&amp;$A290,ALL_MULTIVARIATE!$A:$J,MATCH('3| Multivariate'!F$7,ALL_MULTIVARIATE!$A$1:$J$1,0),FALSE),"")</f>
        <v>RETS</v>
      </c>
      <c r="G290">
        <f>IFERROR(VLOOKUP($C$3&amp;"_"&amp;$A290,ALL_MULTIVARIATE!$A:$J,MATCH('3| Multivariate'!G$7,ALL_MULTIVARIATE!$A$1:$J$1,0),FALSE),"")</f>
        <v>-1</v>
      </c>
      <c r="H290">
        <f>IFERROR(VLOOKUP($C$3&amp;"_"&amp;$A290,ALL_MULTIVARIATE!$A:$J,MATCH('3| Multivariate'!H$7,ALL_MULTIVARIATE!$A$1:$J$1,0),FALSE),"")</f>
        <v>1</v>
      </c>
      <c r="I290">
        <f>IFERROR(VLOOKUP($C$3&amp;"_"&amp;$A290,ALL_MULTIVARIATE!$A:$J,MATCH('3| Multivariate'!I$7,ALL_MULTIVARIATE!$A$1:$J$1,0),FALSE),"")</f>
        <v>9</v>
      </c>
      <c r="J290">
        <f>IFERROR(VLOOKUP($C$3&amp;"_"&amp;$A290,ALL_MULTIVARIATE!$A:$J,MATCH('3| Multivariate'!J$7,ALL_MULTIVARIATE!$A$1:$J$1,0),FALSE),"")</f>
        <v>0</v>
      </c>
    </row>
    <row r="291" spans="1:10" x14ac:dyDescent="0.25">
      <c r="A291" s="20">
        <v>284</v>
      </c>
      <c r="B291" t="str">
        <f>IFERROR(VLOOKUP($C$3&amp;"_"&amp;$A291,ALL_MULTIVARIATE!$A:$J,MATCH('3| Multivariate'!B$7,ALL_MULTIVARIATE!$A$1:$J$1,0),FALSE),"")</f>
        <v>PRII_L3Q</v>
      </c>
      <c r="C291" s="17">
        <f>IFERROR(VLOOKUP($C$3&amp;"_"&amp;$A291,ALL_MULTIVARIATE!$A:$J,MATCH('3| Multivariate'!C$7,ALL_MULTIVARIATE!$A$1:$J$1,0),FALSE),"")</f>
        <v>-0.10939834210782499</v>
      </c>
      <c r="D291" s="17">
        <f>IFERROR(VLOOKUP($C$3&amp;"_"&amp;$A291,ALL_MULTIVARIATE!$A:$J,MATCH('3| Multivariate'!D$7,ALL_MULTIVARIATE!$A$1:$J$1,0),FALSE),"")</f>
        <v>0.56497333507246705</v>
      </c>
      <c r="E291" s="10">
        <f>IFERROR(VLOOKUP($C$3&amp;"_"&amp;$A291,ALL_MULTIVARIATE!$A:$J,MATCH('3| Multivariate'!E$7,ALL_MULTIVARIATE!$A$1:$J$1,0),FALSE),"")</f>
        <v>1.1967997255940801E-2</v>
      </c>
      <c r="F291" t="str">
        <f>IFERROR(VLOOKUP($C$3&amp;"_"&amp;$A291,ALL_MULTIVARIATE!$A:$J,MATCH('3| Multivariate'!F$7,ALL_MULTIVARIATE!$A$1:$J$1,0),FALSE),"")</f>
        <v>PRII</v>
      </c>
      <c r="G291">
        <f>IFERROR(VLOOKUP($C$3&amp;"_"&amp;$A291,ALL_MULTIVARIATE!$A:$J,MATCH('3| Multivariate'!G$7,ALL_MULTIVARIATE!$A$1:$J$1,0),FALSE),"")</f>
        <v>-1</v>
      </c>
      <c r="H291">
        <f>IFERROR(VLOOKUP($C$3&amp;"_"&amp;$A291,ALL_MULTIVARIATE!$A:$J,MATCH('3| Multivariate'!H$7,ALL_MULTIVARIATE!$A$1:$J$1,0),FALSE),"")</f>
        <v>1</v>
      </c>
      <c r="I291">
        <f>IFERROR(VLOOKUP($C$3&amp;"_"&amp;$A291,ALL_MULTIVARIATE!$A:$J,MATCH('3| Multivariate'!I$7,ALL_MULTIVARIATE!$A$1:$J$1,0),FALSE),"")</f>
        <v>18</v>
      </c>
      <c r="J291">
        <f>IFERROR(VLOOKUP($C$3&amp;"_"&amp;$A291,ALL_MULTIVARIATE!$A:$J,MATCH('3| Multivariate'!J$7,ALL_MULTIVARIATE!$A$1:$J$1,0),FALSE),"")</f>
        <v>0</v>
      </c>
    </row>
    <row r="292" spans="1:10" x14ac:dyDescent="0.25">
      <c r="A292" s="20">
        <v>285</v>
      </c>
      <c r="B292" t="str">
        <f>IFERROR(VLOOKUP($C$3&amp;"_"&amp;$A292,ALL_MULTIVARIATE!$A:$J,MATCH('3| Multivariate'!B$7,ALL_MULTIVARIATE!$A$1:$J$1,0),FALSE),"")</f>
        <v>PRII_L2Q</v>
      </c>
      <c r="C292" s="17">
        <f>IFERROR(VLOOKUP($C$3&amp;"_"&amp;$A292,ALL_MULTIVARIATE!$A:$J,MATCH('3| Multivariate'!C$7,ALL_MULTIVARIATE!$A$1:$J$1,0),FALSE),"")</f>
        <v>-0.30584440291510601</v>
      </c>
      <c r="D292" s="17">
        <f>IFERROR(VLOOKUP($C$3&amp;"_"&amp;$A292,ALL_MULTIVARIATE!$A:$J,MATCH('3| Multivariate'!D$7,ALL_MULTIVARIATE!$A$1:$J$1,0),FALSE),"")</f>
        <v>0.100247460611375</v>
      </c>
      <c r="E292" s="10">
        <f>IFERROR(VLOOKUP($C$3&amp;"_"&amp;$A292,ALL_MULTIVARIATE!$A:$J,MATCH('3| Multivariate'!E$7,ALL_MULTIVARIATE!$A$1:$J$1,0),FALSE),"")</f>
        <v>9.3540798794498198E-2</v>
      </c>
      <c r="F292" t="str">
        <f>IFERROR(VLOOKUP($C$3&amp;"_"&amp;$A292,ALL_MULTIVARIATE!$A:$J,MATCH('3| Multivariate'!F$7,ALL_MULTIVARIATE!$A$1:$J$1,0),FALSE),"")</f>
        <v>PRII</v>
      </c>
      <c r="G292">
        <f>IFERROR(VLOOKUP($C$3&amp;"_"&amp;$A292,ALL_MULTIVARIATE!$A:$J,MATCH('3| Multivariate'!G$7,ALL_MULTIVARIATE!$A$1:$J$1,0),FALSE),"")</f>
        <v>-1</v>
      </c>
      <c r="H292">
        <f>IFERROR(VLOOKUP($C$3&amp;"_"&amp;$A292,ALL_MULTIVARIATE!$A:$J,MATCH('3| Multivariate'!H$7,ALL_MULTIVARIATE!$A$1:$J$1,0),FALSE),"")</f>
        <v>1</v>
      </c>
      <c r="I292">
        <f>IFERROR(VLOOKUP($C$3&amp;"_"&amp;$A292,ALL_MULTIVARIATE!$A:$J,MATCH('3| Multivariate'!I$7,ALL_MULTIVARIATE!$A$1:$J$1,0),FALSE),"")</f>
        <v>9</v>
      </c>
      <c r="J292">
        <f>IFERROR(VLOOKUP($C$3&amp;"_"&amp;$A292,ALL_MULTIVARIATE!$A:$J,MATCH('3| Multivariate'!J$7,ALL_MULTIVARIATE!$A$1:$J$1,0),FALSE),"")</f>
        <v>0</v>
      </c>
    </row>
    <row r="293" spans="1:10" x14ac:dyDescent="0.25">
      <c r="A293" s="20">
        <v>286</v>
      </c>
      <c r="B293" t="str">
        <f>IFERROR(VLOOKUP($C$3&amp;"_"&amp;$A293,ALL_MULTIVARIATE!$A:$J,MATCH('3| Multivariate'!B$7,ALL_MULTIVARIATE!$A$1:$J$1,0),FALSE),"")</f>
        <v>PRII_L1Q</v>
      </c>
      <c r="C293" s="17">
        <f>IFERROR(VLOOKUP($C$3&amp;"_"&amp;$A293,ALL_MULTIVARIATE!$A:$J,MATCH('3| Multivariate'!C$7,ALL_MULTIVARIATE!$A$1:$J$1,0),FALSE),"")</f>
        <v>-0.202092286356125</v>
      </c>
      <c r="D293" s="17">
        <f>IFERROR(VLOOKUP($C$3&amp;"_"&amp;$A293,ALL_MULTIVARIATE!$A:$J,MATCH('3| Multivariate'!D$7,ALL_MULTIVARIATE!$A$1:$J$1,0),FALSE),"")</f>
        <v>0.28418292115119398</v>
      </c>
      <c r="E293" s="10">
        <f>IFERROR(VLOOKUP($C$3&amp;"_"&amp;$A293,ALL_MULTIVARIATE!$A:$J,MATCH('3| Multivariate'!E$7,ALL_MULTIVARIATE!$A$1:$J$1,0),FALSE),"")</f>
        <v>4.08412922046461E-2</v>
      </c>
      <c r="F293" t="str">
        <f>IFERROR(VLOOKUP($C$3&amp;"_"&amp;$A293,ALL_MULTIVARIATE!$A:$J,MATCH('3| Multivariate'!F$7,ALL_MULTIVARIATE!$A$1:$J$1,0),FALSE),"")</f>
        <v>PRII</v>
      </c>
      <c r="G293">
        <f>IFERROR(VLOOKUP($C$3&amp;"_"&amp;$A293,ALL_MULTIVARIATE!$A:$J,MATCH('3| Multivariate'!G$7,ALL_MULTIVARIATE!$A$1:$J$1,0),FALSE),"")</f>
        <v>-1</v>
      </c>
      <c r="H293">
        <f>IFERROR(VLOOKUP($C$3&amp;"_"&amp;$A293,ALL_MULTIVARIATE!$A:$J,MATCH('3| Multivariate'!H$7,ALL_MULTIVARIATE!$A$1:$J$1,0),FALSE),"")</f>
        <v>1</v>
      </c>
      <c r="I293">
        <f>IFERROR(VLOOKUP($C$3&amp;"_"&amp;$A293,ALL_MULTIVARIATE!$A:$J,MATCH('3| Multivariate'!I$7,ALL_MULTIVARIATE!$A$1:$J$1,0),FALSE),"")</f>
        <v>15</v>
      </c>
      <c r="J293">
        <f>IFERROR(VLOOKUP($C$3&amp;"_"&amp;$A293,ALL_MULTIVARIATE!$A:$J,MATCH('3| Multivariate'!J$7,ALL_MULTIVARIATE!$A$1:$J$1,0),FALSE),"")</f>
        <v>0</v>
      </c>
    </row>
    <row r="294" spans="1:10" x14ac:dyDescent="0.25">
      <c r="A294" s="20">
        <v>287</v>
      </c>
      <c r="B294" t="str">
        <f>IFERROR(VLOOKUP($C$3&amp;"_"&amp;$A294,ALL_MULTIVARIATE!$A:$J,MATCH('3| Multivariate'!B$7,ALL_MULTIVARIATE!$A$1:$J$1,0),FALSE),"")</f>
        <v>PRIC_L4Q</v>
      </c>
      <c r="C294" s="17">
        <f>IFERROR(VLOOKUP($C$3&amp;"_"&amp;$A294,ALL_MULTIVARIATE!$A:$J,MATCH('3| Multivariate'!C$7,ALL_MULTIVARIATE!$A$1:$J$1,0),FALSE),"")</f>
        <v>-0.34247726920143501</v>
      </c>
      <c r="D294" s="17">
        <f>IFERROR(VLOOKUP($C$3&amp;"_"&amp;$A294,ALL_MULTIVARIATE!$A:$J,MATCH('3| Multivariate'!D$7,ALL_MULTIVARIATE!$A$1:$J$1,0),FALSE),"")</f>
        <v>6.3940899141873397E-2</v>
      </c>
      <c r="E294" s="10">
        <f>IFERROR(VLOOKUP($C$3&amp;"_"&amp;$A294,ALL_MULTIVARIATE!$A:$J,MATCH('3| Multivariate'!E$7,ALL_MULTIVARIATE!$A$1:$J$1,0),FALSE),"")</f>
        <v>0.117290679919672</v>
      </c>
      <c r="F294" t="str">
        <f>IFERROR(VLOOKUP($C$3&amp;"_"&amp;$A294,ALL_MULTIVARIATE!$A:$J,MATCH('3| Multivariate'!F$7,ALL_MULTIVARIATE!$A$1:$J$1,0),FALSE),"")</f>
        <v>PRIC</v>
      </c>
      <c r="G294">
        <f>IFERROR(VLOOKUP($C$3&amp;"_"&amp;$A294,ALL_MULTIVARIATE!$A:$J,MATCH('3| Multivariate'!G$7,ALL_MULTIVARIATE!$A$1:$J$1,0),FALSE),"")</f>
        <v>-1</v>
      </c>
      <c r="H294">
        <f>IFERROR(VLOOKUP($C$3&amp;"_"&amp;$A294,ALL_MULTIVARIATE!$A:$J,MATCH('3| Multivariate'!H$7,ALL_MULTIVARIATE!$A$1:$J$1,0),FALSE),"")</f>
        <v>1</v>
      </c>
      <c r="I294">
        <f>IFERROR(VLOOKUP($C$3&amp;"_"&amp;$A294,ALL_MULTIVARIATE!$A:$J,MATCH('3| Multivariate'!I$7,ALL_MULTIVARIATE!$A$1:$J$1,0),FALSE),"")</f>
        <v>8</v>
      </c>
      <c r="J294">
        <f>IFERROR(VLOOKUP($C$3&amp;"_"&amp;$A294,ALL_MULTIVARIATE!$A:$J,MATCH('3| Multivariate'!J$7,ALL_MULTIVARIATE!$A$1:$J$1,0),FALSE),"")</f>
        <v>0</v>
      </c>
    </row>
    <row r="295" spans="1:10" x14ac:dyDescent="0.25">
      <c r="A295" s="20">
        <v>288</v>
      </c>
      <c r="B295" t="str">
        <f>IFERROR(VLOOKUP($C$3&amp;"_"&amp;$A295,ALL_MULTIVARIATE!$A:$J,MATCH('3| Multivariate'!B$7,ALL_MULTIVARIATE!$A$1:$J$1,0),FALSE),"")</f>
        <v>PRIC_L3Q</v>
      </c>
      <c r="C295" s="17">
        <f>IFERROR(VLOOKUP($C$3&amp;"_"&amp;$A295,ALL_MULTIVARIATE!$A:$J,MATCH('3| Multivariate'!C$7,ALL_MULTIVARIATE!$A$1:$J$1,0),FALSE),"")</f>
        <v>-0.244682392129522</v>
      </c>
      <c r="D295" s="17">
        <f>IFERROR(VLOOKUP($C$3&amp;"_"&amp;$A295,ALL_MULTIVARIATE!$A:$J,MATCH('3| Multivariate'!D$7,ALL_MULTIVARIATE!$A$1:$J$1,0),FALSE),"")</f>
        <v>0.192524284502334</v>
      </c>
      <c r="E295" s="10">
        <f>IFERROR(VLOOKUP($C$3&amp;"_"&amp;$A295,ALL_MULTIVARIATE!$A:$J,MATCH('3| Multivariate'!E$7,ALL_MULTIVARIATE!$A$1:$J$1,0),FALSE),"")</f>
        <v>5.9869473018225199E-2</v>
      </c>
      <c r="F295" t="str">
        <f>IFERROR(VLOOKUP($C$3&amp;"_"&amp;$A295,ALL_MULTIVARIATE!$A:$J,MATCH('3| Multivariate'!F$7,ALL_MULTIVARIATE!$A$1:$J$1,0),FALSE),"")</f>
        <v>PRIC</v>
      </c>
      <c r="G295">
        <f>IFERROR(VLOOKUP($C$3&amp;"_"&amp;$A295,ALL_MULTIVARIATE!$A:$J,MATCH('3| Multivariate'!G$7,ALL_MULTIVARIATE!$A$1:$J$1,0),FALSE),"")</f>
        <v>-1</v>
      </c>
      <c r="H295">
        <f>IFERROR(VLOOKUP($C$3&amp;"_"&amp;$A295,ALL_MULTIVARIATE!$A:$J,MATCH('3| Multivariate'!H$7,ALL_MULTIVARIATE!$A$1:$J$1,0),FALSE),"")</f>
        <v>1</v>
      </c>
      <c r="I295">
        <f>IFERROR(VLOOKUP($C$3&amp;"_"&amp;$A295,ALL_MULTIVARIATE!$A:$J,MATCH('3| Multivariate'!I$7,ALL_MULTIVARIATE!$A$1:$J$1,0),FALSE),"")</f>
        <v>18</v>
      </c>
      <c r="J295">
        <f>IFERROR(VLOOKUP($C$3&amp;"_"&amp;$A295,ALL_MULTIVARIATE!$A:$J,MATCH('3| Multivariate'!J$7,ALL_MULTIVARIATE!$A$1:$J$1,0),FALSE),"")</f>
        <v>0</v>
      </c>
    </row>
    <row r="296" spans="1:10" x14ac:dyDescent="0.25">
      <c r="A296" s="20">
        <v>289</v>
      </c>
      <c r="B296" t="str">
        <f>IFERROR(VLOOKUP($C$3&amp;"_"&amp;$A296,ALL_MULTIVARIATE!$A:$J,MATCH('3| Multivariate'!B$7,ALL_MULTIVARIATE!$A$1:$J$1,0),FALSE),"")</f>
        <v>PRIC_L2Q</v>
      </c>
      <c r="C296" s="17">
        <f>IFERROR(VLOOKUP($C$3&amp;"_"&amp;$A296,ALL_MULTIVARIATE!$A:$J,MATCH('3| Multivariate'!C$7,ALL_MULTIVARIATE!$A$1:$J$1,0),FALSE),"")</f>
        <v>-0.32939437003477001</v>
      </c>
      <c r="D296" s="17">
        <f>IFERROR(VLOOKUP($C$3&amp;"_"&amp;$A296,ALL_MULTIVARIATE!$A:$J,MATCH('3| Multivariate'!D$7,ALL_MULTIVARIATE!$A$1:$J$1,0),FALSE),"")</f>
        <v>7.5488080648594705E-2</v>
      </c>
      <c r="E296" s="10">
        <f>IFERROR(VLOOKUP($C$3&amp;"_"&amp;$A296,ALL_MULTIVARIATE!$A:$J,MATCH('3| Multivariate'!E$7,ALL_MULTIVARIATE!$A$1:$J$1,0),FALSE),"")</f>
        <v>0.10850065101060299</v>
      </c>
      <c r="F296" t="str">
        <f>IFERROR(VLOOKUP($C$3&amp;"_"&amp;$A296,ALL_MULTIVARIATE!$A:$J,MATCH('3| Multivariate'!F$7,ALL_MULTIVARIATE!$A$1:$J$1,0),FALSE),"")</f>
        <v>PRIC</v>
      </c>
      <c r="G296">
        <f>IFERROR(VLOOKUP($C$3&amp;"_"&amp;$A296,ALL_MULTIVARIATE!$A:$J,MATCH('3| Multivariate'!G$7,ALL_MULTIVARIATE!$A$1:$J$1,0),FALSE),"")</f>
        <v>-1</v>
      </c>
      <c r="H296">
        <f>IFERROR(VLOOKUP($C$3&amp;"_"&amp;$A296,ALL_MULTIVARIATE!$A:$J,MATCH('3| Multivariate'!H$7,ALL_MULTIVARIATE!$A$1:$J$1,0),FALSE),"")</f>
        <v>1</v>
      </c>
      <c r="I296">
        <f>IFERROR(VLOOKUP($C$3&amp;"_"&amp;$A296,ALL_MULTIVARIATE!$A:$J,MATCH('3| Multivariate'!I$7,ALL_MULTIVARIATE!$A$1:$J$1,0),FALSE),"")</f>
        <v>13</v>
      </c>
      <c r="J296">
        <f>IFERROR(VLOOKUP($C$3&amp;"_"&amp;$A296,ALL_MULTIVARIATE!$A:$J,MATCH('3| Multivariate'!J$7,ALL_MULTIVARIATE!$A$1:$J$1,0),FALSE),"")</f>
        <v>0</v>
      </c>
    </row>
    <row r="297" spans="1:10" x14ac:dyDescent="0.25">
      <c r="A297" s="20">
        <v>290</v>
      </c>
      <c r="B297" t="str">
        <f>IFERROR(VLOOKUP($C$3&amp;"_"&amp;$A297,ALL_MULTIVARIATE!$A:$J,MATCH('3| Multivariate'!B$7,ALL_MULTIVARIATE!$A$1:$J$1,0),FALSE),"")</f>
        <v>PRIC_L1Q</v>
      </c>
      <c r="C297" s="17">
        <f>IFERROR(VLOOKUP($C$3&amp;"_"&amp;$A297,ALL_MULTIVARIATE!$A:$J,MATCH('3| Multivariate'!C$7,ALL_MULTIVARIATE!$A$1:$J$1,0),FALSE),"")</f>
        <v>-0.135985258608364</v>
      </c>
      <c r="D297" s="17">
        <f>IFERROR(VLOOKUP($C$3&amp;"_"&amp;$A297,ALL_MULTIVARIATE!$A:$J,MATCH('3| Multivariate'!D$7,ALL_MULTIVARIATE!$A$1:$J$1,0),FALSE),"")</f>
        <v>0.473675164070261</v>
      </c>
      <c r="E297" s="10">
        <f>IFERROR(VLOOKUP($C$3&amp;"_"&amp;$A297,ALL_MULTIVARIATE!$A:$J,MATCH('3| Multivariate'!E$7,ALL_MULTIVARIATE!$A$1:$J$1,0),FALSE),"")</f>
        <v>1.8491990558783901E-2</v>
      </c>
      <c r="F297" t="str">
        <f>IFERROR(VLOOKUP($C$3&amp;"_"&amp;$A297,ALL_MULTIVARIATE!$A:$J,MATCH('3| Multivariate'!F$7,ALL_MULTIVARIATE!$A$1:$J$1,0),FALSE),"")</f>
        <v>PRIC</v>
      </c>
      <c r="G297">
        <f>IFERROR(VLOOKUP($C$3&amp;"_"&amp;$A297,ALL_MULTIVARIATE!$A:$J,MATCH('3| Multivariate'!G$7,ALL_MULTIVARIATE!$A$1:$J$1,0),FALSE),"")</f>
        <v>-1</v>
      </c>
      <c r="H297">
        <f>IFERROR(VLOOKUP($C$3&amp;"_"&amp;$A297,ALL_MULTIVARIATE!$A:$J,MATCH('3| Multivariate'!H$7,ALL_MULTIVARIATE!$A$1:$J$1,0),FALSE),"")</f>
        <v>1</v>
      </c>
      <c r="I297">
        <f>IFERROR(VLOOKUP($C$3&amp;"_"&amp;$A297,ALL_MULTIVARIATE!$A:$J,MATCH('3| Multivariate'!I$7,ALL_MULTIVARIATE!$A$1:$J$1,0),FALSE),"")</f>
        <v>22</v>
      </c>
      <c r="J297">
        <f>IFERROR(VLOOKUP($C$3&amp;"_"&amp;$A297,ALL_MULTIVARIATE!$A:$J,MATCH('3| Multivariate'!J$7,ALL_MULTIVARIATE!$A$1:$J$1,0),FALSE),"")</f>
        <v>0</v>
      </c>
    </row>
    <row r="298" spans="1:10" x14ac:dyDescent="0.25">
      <c r="A298" s="20">
        <v>291</v>
      </c>
      <c r="B298" t="str">
        <f>IFERROR(VLOOKUP($C$3&amp;"_"&amp;$A298,ALL_MULTIVARIATE!$A:$J,MATCH('3| Multivariate'!B$7,ALL_MULTIVARIATE!$A$1:$J$1,0),FALSE),"")</f>
        <v>SET_L3Q</v>
      </c>
      <c r="C298" s="17">
        <f>IFERROR(VLOOKUP($C$3&amp;"_"&amp;$A298,ALL_MULTIVARIATE!$A:$J,MATCH('3| Multivariate'!C$7,ALL_MULTIVARIATE!$A$1:$J$1,0),FALSE),"")</f>
        <v>-0.28572055710807598</v>
      </c>
      <c r="D298" s="17">
        <f>IFERROR(VLOOKUP($C$3&amp;"_"&amp;$A298,ALL_MULTIVARIATE!$A:$J,MATCH('3| Multivariate'!D$7,ALL_MULTIVARIATE!$A$1:$J$1,0),FALSE),"")</f>
        <v>0.125876406216928</v>
      </c>
      <c r="E298" s="10">
        <f>IFERROR(VLOOKUP($C$3&amp;"_"&amp;$A298,ALL_MULTIVARIATE!$A:$J,MATCH('3| Multivariate'!E$7,ALL_MULTIVARIATE!$A$1:$J$1,0),FALSE),"")</f>
        <v>8.1636236754149397E-2</v>
      </c>
      <c r="F298" t="str">
        <f>IFERROR(VLOOKUP($C$3&amp;"_"&amp;$A298,ALL_MULTIVARIATE!$A:$J,MATCH('3| Multivariate'!F$7,ALL_MULTIVARIATE!$A$1:$J$1,0),FALSE),"")</f>
        <v>SET</v>
      </c>
      <c r="G298">
        <f>IFERROR(VLOOKUP($C$3&amp;"_"&amp;$A298,ALL_MULTIVARIATE!$A:$J,MATCH('3| Multivariate'!G$7,ALL_MULTIVARIATE!$A$1:$J$1,0),FALSE),"")</f>
        <v>-1</v>
      </c>
      <c r="H298">
        <f>IFERROR(VLOOKUP($C$3&amp;"_"&amp;$A298,ALL_MULTIVARIATE!$A:$J,MATCH('3| Multivariate'!H$7,ALL_MULTIVARIATE!$A$1:$J$1,0),FALSE),"")</f>
        <v>1</v>
      </c>
      <c r="I298">
        <f>IFERROR(VLOOKUP($C$3&amp;"_"&amp;$A298,ALL_MULTIVARIATE!$A:$J,MATCH('3| Multivariate'!I$7,ALL_MULTIVARIATE!$A$1:$J$1,0),FALSE),"")</f>
        <v>1</v>
      </c>
      <c r="J298">
        <f>IFERROR(VLOOKUP($C$3&amp;"_"&amp;$A298,ALL_MULTIVARIATE!$A:$J,MATCH('3| Multivariate'!J$7,ALL_MULTIVARIATE!$A$1:$J$1,0),FALSE),"")</f>
        <v>1</v>
      </c>
    </row>
    <row r="299" spans="1:10" x14ac:dyDescent="0.25">
      <c r="A299" s="20">
        <v>292</v>
      </c>
      <c r="B299" t="str">
        <f>IFERROR(VLOOKUP($C$3&amp;"_"&amp;$A299,ALL_MULTIVARIATE!$A:$J,MATCH('3| Multivariate'!B$7,ALL_MULTIVARIATE!$A$1:$J$1,0),FALSE),"")</f>
        <v>SET_L2Q</v>
      </c>
      <c r="C299" s="17">
        <f>IFERROR(VLOOKUP($C$3&amp;"_"&amp;$A299,ALL_MULTIVARIATE!$A:$J,MATCH('3| Multivariate'!C$7,ALL_MULTIVARIATE!$A$1:$J$1,0),FALSE),"")</f>
        <v>-0.222881628763161</v>
      </c>
      <c r="D299" s="17">
        <f>IFERROR(VLOOKUP($C$3&amp;"_"&amp;$A299,ALL_MULTIVARIATE!$A:$J,MATCH('3| Multivariate'!D$7,ALL_MULTIVARIATE!$A$1:$J$1,0),FALSE),"")</f>
        <v>0.23646687211689499</v>
      </c>
      <c r="E299" s="10">
        <f>IFERROR(VLOOKUP($C$3&amp;"_"&amp;$A299,ALL_MULTIVARIATE!$A:$J,MATCH('3| Multivariate'!E$7,ALL_MULTIVARIATE!$A$1:$J$1,0),FALSE),"")</f>
        <v>4.9676220440119899E-2</v>
      </c>
      <c r="F299" t="str">
        <f>IFERROR(VLOOKUP($C$3&amp;"_"&amp;$A299,ALL_MULTIVARIATE!$A:$J,MATCH('3| Multivariate'!F$7,ALL_MULTIVARIATE!$A$1:$J$1,0),FALSE),"")</f>
        <v>SET</v>
      </c>
      <c r="G299">
        <f>IFERROR(VLOOKUP($C$3&amp;"_"&amp;$A299,ALL_MULTIVARIATE!$A:$J,MATCH('3| Multivariate'!G$7,ALL_MULTIVARIATE!$A$1:$J$1,0),FALSE),"")</f>
        <v>-1</v>
      </c>
      <c r="H299">
        <f>IFERROR(VLOOKUP($C$3&amp;"_"&amp;$A299,ALL_MULTIVARIATE!$A:$J,MATCH('3| Multivariate'!H$7,ALL_MULTIVARIATE!$A$1:$J$1,0),FALSE),"")</f>
        <v>1</v>
      </c>
      <c r="I299">
        <f>IFERROR(VLOOKUP($C$3&amp;"_"&amp;$A299,ALL_MULTIVARIATE!$A:$J,MATCH('3| Multivariate'!I$7,ALL_MULTIVARIATE!$A$1:$J$1,0),FALSE),"")</f>
        <v>3</v>
      </c>
      <c r="J299">
        <f>IFERROR(VLOOKUP($C$3&amp;"_"&amp;$A299,ALL_MULTIVARIATE!$A:$J,MATCH('3| Multivariate'!J$7,ALL_MULTIVARIATE!$A$1:$J$1,0),FALSE),"")</f>
        <v>0</v>
      </c>
    </row>
    <row r="300" spans="1:10" x14ac:dyDescent="0.25">
      <c r="A300" s="20">
        <v>293</v>
      </c>
      <c r="B300" t="str">
        <f>IFERROR(VLOOKUP($C$3&amp;"_"&amp;$A300,ALL_MULTIVARIATE!$A:$J,MATCH('3| Multivariate'!B$7,ALL_MULTIVARIATE!$A$1:$J$1,0),FALSE),"")</f>
        <v>SET_L1Q</v>
      </c>
      <c r="C300" s="17">
        <f>IFERROR(VLOOKUP($C$3&amp;"_"&amp;$A300,ALL_MULTIVARIATE!$A:$J,MATCH('3| Multivariate'!C$7,ALL_MULTIVARIATE!$A$1:$J$1,0),FALSE),"")</f>
        <v>-0.22209172548473599</v>
      </c>
      <c r="D300" s="17">
        <f>IFERROR(VLOOKUP($C$3&amp;"_"&amp;$A300,ALL_MULTIVARIATE!$A:$J,MATCH('3| Multivariate'!D$7,ALL_MULTIVARIATE!$A$1:$J$1,0),FALSE),"")</f>
        <v>0.23817528143060099</v>
      </c>
      <c r="E300" s="10">
        <f>IFERROR(VLOOKUP($C$3&amp;"_"&amp;$A300,ALL_MULTIVARIATE!$A:$J,MATCH('3| Multivariate'!E$7,ALL_MULTIVARIATE!$A$1:$J$1,0),FALSE),"")</f>
        <v>4.9324734528787897E-2</v>
      </c>
      <c r="F300" t="str">
        <f>IFERROR(VLOOKUP($C$3&amp;"_"&amp;$A300,ALL_MULTIVARIATE!$A:$J,MATCH('3| Multivariate'!F$7,ALL_MULTIVARIATE!$A$1:$J$1,0),FALSE),"")</f>
        <v>SET</v>
      </c>
      <c r="G300">
        <f>IFERROR(VLOOKUP($C$3&amp;"_"&amp;$A300,ALL_MULTIVARIATE!$A:$J,MATCH('3| Multivariate'!G$7,ALL_MULTIVARIATE!$A$1:$J$1,0),FALSE),"")</f>
        <v>-1</v>
      </c>
      <c r="H300">
        <f>IFERROR(VLOOKUP($C$3&amp;"_"&amp;$A300,ALL_MULTIVARIATE!$A:$J,MATCH('3| Multivariate'!H$7,ALL_MULTIVARIATE!$A$1:$J$1,0),FALSE),"")</f>
        <v>1</v>
      </c>
      <c r="I300">
        <f>IFERROR(VLOOKUP($C$3&amp;"_"&amp;$A300,ALL_MULTIVARIATE!$A:$J,MATCH('3| Multivariate'!I$7,ALL_MULTIVARIATE!$A$1:$J$1,0),FALSE),"")</f>
        <v>4</v>
      </c>
      <c r="J300">
        <f>IFERROR(VLOOKUP($C$3&amp;"_"&amp;$A300,ALL_MULTIVARIATE!$A:$J,MATCH('3| Multivariate'!J$7,ALL_MULTIVARIATE!$A$1:$J$1,0),FALSE),"")</f>
        <v>0</v>
      </c>
    </row>
    <row r="301" spans="1:10" x14ac:dyDescent="0.25">
      <c r="A301" s="20">
        <v>294</v>
      </c>
      <c r="B301" t="str">
        <f>IFERROR(VLOOKUP($C$3&amp;"_"&amp;$A301,ALL_MULTIVARIATE!$A:$J,MATCH('3| Multivariate'!B$7,ALL_MULTIVARIATE!$A$1:$J$1,0),FALSE),"")</f>
        <v>IMP_L4Q</v>
      </c>
      <c r="C301" s="17">
        <f>IFERROR(VLOOKUP($C$3&amp;"_"&amp;$A301,ALL_MULTIVARIATE!$A:$J,MATCH('3| Multivariate'!C$7,ALL_MULTIVARIATE!$A$1:$J$1,0),FALSE),"")</f>
        <v>-0.149644943860786</v>
      </c>
      <c r="D301" s="17">
        <f>IFERROR(VLOOKUP($C$3&amp;"_"&amp;$A301,ALL_MULTIVARIATE!$A:$J,MATCH('3| Multivariate'!D$7,ALL_MULTIVARIATE!$A$1:$J$1,0),FALSE),"")</f>
        <v>0.42995373044170299</v>
      </c>
      <c r="E301" s="10">
        <f>IFERROR(VLOOKUP($C$3&amp;"_"&amp;$A301,ALL_MULTIVARIATE!$A:$J,MATCH('3| Multivariate'!E$7,ALL_MULTIVARIATE!$A$1:$J$1,0),FALSE),"")</f>
        <v>2.2393609223098E-2</v>
      </c>
      <c r="F301" t="str">
        <f>IFERROR(VLOOKUP($C$3&amp;"_"&amp;$A301,ALL_MULTIVARIATE!$A:$J,MATCH('3| Multivariate'!F$7,ALL_MULTIVARIATE!$A$1:$J$1,0),FALSE),"")</f>
        <v>IMP</v>
      </c>
      <c r="G301">
        <f>IFERROR(VLOOKUP($C$3&amp;"_"&amp;$A301,ALL_MULTIVARIATE!$A:$J,MATCH('3| Multivariate'!G$7,ALL_MULTIVARIATE!$A$1:$J$1,0),FALSE),"")</f>
        <v>-1</v>
      </c>
      <c r="H301">
        <f>IFERROR(VLOOKUP($C$3&amp;"_"&amp;$A301,ALL_MULTIVARIATE!$A:$J,MATCH('3| Multivariate'!H$7,ALL_MULTIVARIATE!$A$1:$J$1,0),FALSE),"")</f>
        <v>1</v>
      </c>
      <c r="I301">
        <f>IFERROR(VLOOKUP($C$3&amp;"_"&amp;$A301,ALL_MULTIVARIATE!$A:$J,MATCH('3| Multivariate'!I$7,ALL_MULTIVARIATE!$A$1:$J$1,0),FALSE),"")</f>
        <v>24</v>
      </c>
      <c r="J301">
        <f>IFERROR(VLOOKUP($C$3&amp;"_"&amp;$A301,ALL_MULTIVARIATE!$A:$J,MATCH('3| Multivariate'!J$7,ALL_MULTIVARIATE!$A$1:$J$1,0),FALSE),"")</f>
        <v>0</v>
      </c>
    </row>
    <row r="302" spans="1:10" x14ac:dyDescent="0.25">
      <c r="A302" s="20">
        <v>295</v>
      </c>
      <c r="B302" t="str">
        <f>IFERROR(VLOOKUP($C$3&amp;"_"&amp;$A302,ALL_MULTIVARIATE!$A:$J,MATCH('3| Multivariate'!B$7,ALL_MULTIVARIATE!$A$1:$J$1,0),FALSE),"")</f>
        <v>IMP_L3Q</v>
      </c>
      <c r="C302" s="17">
        <f>IFERROR(VLOOKUP($C$3&amp;"_"&amp;$A302,ALL_MULTIVARIATE!$A:$J,MATCH('3| Multivariate'!C$7,ALL_MULTIVARIATE!$A$1:$J$1,0),FALSE),"")</f>
        <v>-0.12236703607556799</v>
      </c>
      <c r="D302" s="17">
        <f>IFERROR(VLOOKUP($C$3&amp;"_"&amp;$A302,ALL_MULTIVARIATE!$A:$J,MATCH('3| Multivariate'!D$7,ALL_MULTIVARIATE!$A$1:$J$1,0),FALSE),"")</f>
        <v>0.51945837590800903</v>
      </c>
      <c r="E302" s="10">
        <f>IFERROR(VLOOKUP($C$3&amp;"_"&amp;$A302,ALL_MULTIVARIATE!$A:$J,MATCH('3| Multivariate'!E$7,ALL_MULTIVARIATE!$A$1:$J$1,0),FALSE),"")</f>
        <v>1.4973691517919401E-2</v>
      </c>
      <c r="F302" t="str">
        <f>IFERROR(VLOOKUP($C$3&amp;"_"&amp;$A302,ALL_MULTIVARIATE!$A:$J,MATCH('3| Multivariate'!F$7,ALL_MULTIVARIATE!$A$1:$J$1,0),FALSE),"")</f>
        <v>IMP</v>
      </c>
      <c r="G302">
        <f>IFERROR(VLOOKUP($C$3&amp;"_"&amp;$A302,ALL_MULTIVARIATE!$A:$J,MATCH('3| Multivariate'!G$7,ALL_MULTIVARIATE!$A$1:$J$1,0),FALSE),"")</f>
        <v>-1</v>
      </c>
      <c r="H302">
        <f>IFERROR(VLOOKUP($C$3&amp;"_"&amp;$A302,ALL_MULTIVARIATE!$A:$J,MATCH('3| Multivariate'!H$7,ALL_MULTIVARIATE!$A$1:$J$1,0),FALSE),"")</f>
        <v>1</v>
      </c>
      <c r="I302">
        <f>IFERROR(VLOOKUP($C$3&amp;"_"&amp;$A302,ALL_MULTIVARIATE!$A:$J,MATCH('3| Multivariate'!I$7,ALL_MULTIVARIATE!$A$1:$J$1,0),FALSE),"")</f>
        <v>28</v>
      </c>
      <c r="J302">
        <f>IFERROR(VLOOKUP($C$3&amp;"_"&amp;$A302,ALL_MULTIVARIATE!$A:$J,MATCH('3| Multivariate'!J$7,ALL_MULTIVARIATE!$A$1:$J$1,0),FALSE),"")</f>
        <v>0</v>
      </c>
    </row>
    <row r="303" spans="1:10" x14ac:dyDescent="0.25">
      <c r="A303" s="20">
        <v>296</v>
      </c>
      <c r="B303" t="str">
        <f>IFERROR(VLOOKUP($C$3&amp;"_"&amp;$A303,ALL_MULTIVARIATE!$A:$J,MATCH('3| Multivariate'!B$7,ALL_MULTIVARIATE!$A$1:$J$1,0),FALSE),"")</f>
        <v>IMP_L2Q</v>
      </c>
      <c r="C303" s="17">
        <f>IFERROR(VLOOKUP($C$3&amp;"_"&amp;$A303,ALL_MULTIVARIATE!$A:$J,MATCH('3| Multivariate'!C$7,ALL_MULTIVARIATE!$A$1:$J$1,0),FALSE),"")</f>
        <v>-0.346011884382671</v>
      </c>
      <c r="D303" s="17">
        <f>IFERROR(VLOOKUP($C$3&amp;"_"&amp;$A303,ALL_MULTIVARIATE!$A:$J,MATCH('3| Multivariate'!D$7,ALL_MULTIVARIATE!$A$1:$J$1,0),FALSE),"")</f>
        <v>6.1071032954438401E-2</v>
      </c>
      <c r="E303" s="10">
        <f>IFERROR(VLOOKUP($C$3&amp;"_"&amp;$A303,ALL_MULTIVARIATE!$A:$J,MATCH('3| Multivariate'!E$7,ALL_MULTIVARIATE!$A$1:$J$1,0),FALSE),"")</f>
        <v>0.119724224134047</v>
      </c>
      <c r="F303" t="str">
        <f>IFERROR(VLOOKUP($C$3&amp;"_"&amp;$A303,ALL_MULTIVARIATE!$A:$J,MATCH('3| Multivariate'!F$7,ALL_MULTIVARIATE!$A$1:$J$1,0),FALSE),"")</f>
        <v>IMP</v>
      </c>
      <c r="G303">
        <f>IFERROR(VLOOKUP($C$3&amp;"_"&amp;$A303,ALL_MULTIVARIATE!$A:$J,MATCH('3| Multivariate'!G$7,ALL_MULTIVARIATE!$A$1:$J$1,0),FALSE),"")</f>
        <v>-1</v>
      </c>
      <c r="H303">
        <f>IFERROR(VLOOKUP($C$3&amp;"_"&amp;$A303,ALL_MULTIVARIATE!$A:$J,MATCH('3| Multivariate'!H$7,ALL_MULTIVARIATE!$A$1:$J$1,0),FALSE),"")</f>
        <v>1</v>
      </c>
      <c r="I303">
        <f>IFERROR(VLOOKUP($C$3&amp;"_"&amp;$A303,ALL_MULTIVARIATE!$A:$J,MATCH('3| Multivariate'!I$7,ALL_MULTIVARIATE!$A$1:$J$1,0),FALSE),"")</f>
        <v>6</v>
      </c>
      <c r="J303">
        <f>IFERROR(VLOOKUP($C$3&amp;"_"&amp;$A303,ALL_MULTIVARIATE!$A:$J,MATCH('3| Multivariate'!J$7,ALL_MULTIVARIATE!$A$1:$J$1,0),FALSE),"")</f>
        <v>0</v>
      </c>
    </row>
    <row r="304" spans="1:10" x14ac:dyDescent="0.25">
      <c r="A304" s="20">
        <v>297</v>
      </c>
      <c r="B304" t="str">
        <f>IFERROR(VLOOKUP($C$3&amp;"_"&amp;$A304,ALL_MULTIVARIATE!$A:$J,MATCH('3| Multivariate'!B$7,ALL_MULTIVARIATE!$A$1:$J$1,0),FALSE),"")</f>
        <v>IMP_L1Q</v>
      </c>
      <c r="C304" s="17">
        <f>IFERROR(VLOOKUP($C$3&amp;"_"&amp;$A304,ALL_MULTIVARIATE!$A:$J,MATCH('3| Multivariate'!C$7,ALL_MULTIVARIATE!$A$1:$J$1,0),FALSE),"")</f>
        <v>-0.31786778916201203</v>
      </c>
      <c r="D304" s="17">
        <f>IFERROR(VLOOKUP($C$3&amp;"_"&amp;$A304,ALL_MULTIVARIATE!$A:$J,MATCH('3| Multivariate'!D$7,ALL_MULTIVARIATE!$A$1:$J$1,0),FALSE),"")</f>
        <v>8.6938641238870296E-2</v>
      </c>
      <c r="E304" s="10">
        <f>IFERROR(VLOOKUP($C$3&amp;"_"&amp;$A304,ALL_MULTIVARIATE!$A:$J,MATCH('3| Multivariate'!E$7,ALL_MULTIVARIATE!$A$1:$J$1,0),FALSE),"")</f>
        <v>0.101039931386745</v>
      </c>
      <c r="F304" t="str">
        <f>IFERROR(VLOOKUP($C$3&amp;"_"&amp;$A304,ALL_MULTIVARIATE!$A:$J,MATCH('3| Multivariate'!F$7,ALL_MULTIVARIATE!$A$1:$J$1,0),FALSE),"")</f>
        <v>IMP</v>
      </c>
      <c r="G304">
        <f>IFERROR(VLOOKUP($C$3&amp;"_"&amp;$A304,ALL_MULTIVARIATE!$A:$J,MATCH('3| Multivariate'!G$7,ALL_MULTIVARIATE!$A$1:$J$1,0),FALSE),"")</f>
        <v>-1</v>
      </c>
      <c r="H304">
        <f>IFERROR(VLOOKUP($C$3&amp;"_"&amp;$A304,ALL_MULTIVARIATE!$A:$J,MATCH('3| Multivariate'!H$7,ALL_MULTIVARIATE!$A$1:$J$1,0),FALSE),"")</f>
        <v>1</v>
      </c>
      <c r="I304">
        <f>IFERROR(VLOOKUP($C$3&amp;"_"&amp;$A304,ALL_MULTIVARIATE!$A:$J,MATCH('3| Multivariate'!I$7,ALL_MULTIVARIATE!$A$1:$J$1,0),FALSE),"")</f>
        <v>9</v>
      </c>
      <c r="J304">
        <f>IFERROR(VLOOKUP($C$3&amp;"_"&amp;$A304,ALL_MULTIVARIATE!$A:$J,MATCH('3| Multivariate'!J$7,ALL_MULTIVARIATE!$A$1:$J$1,0),FALSE),"")</f>
        <v>0</v>
      </c>
    </row>
    <row r="305" spans="1:10" x14ac:dyDescent="0.25">
      <c r="A305" s="20">
        <v>298</v>
      </c>
      <c r="B305" t="str">
        <f>IFERROR(VLOOKUP($C$3&amp;"_"&amp;$A305,ALL_MULTIVARIATE!$A:$J,MATCH('3| Multivariate'!B$7,ALL_MULTIVARIATE!$A$1:$J$1,0),FALSE),"")</f>
        <v>EXP_L4Q</v>
      </c>
      <c r="C305" s="17">
        <f>IFERROR(VLOOKUP($C$3&amp;"_"&amp;$A305,ALL_MULTIVARIATE!$A:$J,MATCH('3| Multivariate'!C$7,ALL_MULTIVARIATE!$A$1:$J$1,0),FALSE),"")</f>
        <v>-0.15535467205203601</v>
      </c>
      <c r="D305" s="17">
        <f>IFERROR(VLOOKUP($C$3&amp;"_"&amp;$A305,ALL_MULTIVARIATE!$A:$J,MATCH('3| Multivariate'!D$7,ALL_MULTIVARIATE!$A$1:$J$1,0),FALSE),"")</f>
        <v>0.41235831010795698</v>
      </c>
      <c r="E305" s="10">
        <f>IFERROR(VLOOKUP($C$3&amp;"_"&amp;$A305,ALL_MULTIVARIATE!$A:$J,MATCH('3| Multivariate'!E$7,ALL_MULTIVARIATE!$A$1:$J$1,0),FALSE),"")</f>
        <v>2.4135074128396099E-2</v>
      </c>
      <c r="F305" t="str">
        <f>IFERROR(VLOOKUP($C$3&amp;"_"&amp;$A305,ALL_MULTIVARIATE!$A:$J,MATCH('3| Multivariate'!F$7,ALL_MULTIVARIATE!$A$1:$J$1,0),FALSE),"")</f>
        <v>EXP</v>
      </c>
      <c r="G305">
        <f>IFERROR(VLOOKUP($C$3&amp;"_"&amp;$A305,ALL_MULTIVARIATE!$A:$J,MATCH('3| Multivariate'!G$7,ALL_MULTIVARIATE!$A$1:$J$1,0),FALSE),"")</f>
        <v>-1</v>
      </c>
      <c r="H305">
        <f>IFERROR(VLOOKUP($C$3&amp;"_"&amp;$A305,ALL_MULTIVARIATE!$A:$J,MATCH('3| Multivariate'!H$7,ALL_MULTIVARIATE!$A$1:$J$1,0),FALSE),"")</f>
        <v>1</v>
      </c>
      <c r="I305">
        <f>IFERROR(VLOOKUP($C$3&amp;"_"&amp;$A305,ALL_MULTIVARIATE!$A:$J,MATCH('3| Multivariate'!I$7,ALL_MULTIVARIATE!$A$1:$J$1,0),FALSE),"")</f>
        <v>26</v>
      </c>
      <c r="J305">
        <f>IFERROR(VLOOKUP($C$3&amp;"_"&amp;$A305,ALL_MULTIVARIATE!$A:$J,MATCH('3| Multivariate'!J$7,ALL_MULTIVARIATE!$A$1:$J$1,0),FALSE),"")</f>
        <v>0</v>
      </c>
    </row>
    <row r="306" spans="1:10" x14ac:dyDescent="0.25">
      <c r="A306" s="20">
        <v>299</v>
      </c>
      <c r="B306" t="str">
        <f>IFERROR(VLOOKUP($C$3&amp;"_"&amp;$A306,ALL_MULTIVARIATE!$A:$J,MATCH('3| Multivariate'!B$7,ALL_MULTIVARIATE!$A$1:$J$1,0),FALSE),"")</f>
        <v>EXP_L3Q</v>
      </c>
      <c r="C306" s="17">
        <f>IFERROR(VLOOKUP($C$3&amp;"_"&amp;$A306,ALL_MULTIVARIATE!$A:$J,MATCH('3| Multivariate'!C$7,ALL_MULTIVARIATE!$A$1:$J$1,0),FALSE),"")</f>
        <v>-0.110046512353695</v>
      </c>
      <c r="D306" s="17">
        <f>IFERROR(VLOOKUP($C$3&amp;"_"&amp;$A306,ALL_MULTIVARIATE!$A:$J,MATCH('3| Multivariate'!D$7,ALL_MULTIVARIATE!$A$1:$J$1,0),FALSE),"")</f>
        <v>0.56265621483218198</v>
      </c>
      <c r="E306" s="10">
        <f>IFERROR(VLOOKUP($C$3&amp;"_"&amp;$A306,ALL_MULTIVARIATE!$A:$J,MATCH('3| Multivariate'!E$7,ALL_MULTIVARIATE!$A$1:$J$1,0),FALSE),"")</f>
        <v>1.21102348812122E-2</v>
      </c>
      <c r="F306" t="str">
        <f>IFERROR(VLOOKUP($C$3&amp;"_"&amp;$A306,ALL_MULTIVARIATE!$A:$J,MATCH('3| Multivariate'!F$7,ALL_MULTIVARIATE!$A$1:$J$1,0),FALSE),"")</f>
        <v>EXP</v>
      </c>
      <c r="G306">
        <f>IFERROR(VLOOKUP($C$3&amp;"_"&amp;$A306,ALL_MULTIVARIATE!$A:$J,MATCH('3| Multivariate'!G$7,ALL_MULTIVARIATE!$A$1:$J$1,0),FALSE),"")</f>
        <v>-1</v>
      </c>
      <c r="H306">
        <f>IFERROR(VLOOKUP($C$3&amp;"_"&amp;$A306,ALL_MULTIVARIATE!$A:$J,MATCH('3| Multivariate'!H$7,ALL_MULTIVARIATE!$A$1:$J$1,0),FALSE),"")</f>
        <v>1</v>
      </c>
      <c r="I306">
        <f>IFERROR(VLOOKUP($C$3&amp;"_"&amp;$A306,ALL_MULTIVARIATE!$A:$J,MATCH('3| Multivariate'!I$7,ALL_MULTIVARIATE!$A$1:$J$1,0),FALSE),"")</f>
        <v>28</v>
      </c>
      <c r="J306">
        <f>IFERROR(VLOOKUP($C$3&amp;"_"&amp;$A306,ALL_MULTIVARIATE!$A:$J,MATCH('3| Multivariate'!J$7,ALL_MULTIVARIATE!$A$1:$J$1,0),FALSE),"")</f>
        <v>0</v>
      </c>
    </row>
    <row r="307" spans="1:10" x14ac:dyDescent="0.25">
      <c r="A307" s="20">
        <v>300</v>
      </c>
      <c r="B307" t="str">
        <f>IFERROR(VLOOKUP($C$3&amp;"_"&amp;$A307,ALL_MULTIVARIATE!$A:$J,MATCH('3| Multivariate'!B$7,ALL_MULTIVARIATE!$A$1:$J$1,0),FALSE),"")</f>
        <v>EXP_L2Q</v>
      </c>
      <c r="C307" s="17">
        <f>IFERROR(VLOOKUP($C$3&amp;"_"&amp;$A307,ALL_MULTIVARIATE!$A:$J,MATCH('3| Multivariate'!C$7,ALL_MULTIVARIATE!$A$1:$J$1,0),FALSE),"")</f>
        <v>-0.37775277310615302</v>
      </c>
      <c r="D307" s="17">
        <f>IFERROR(VLOOKUP($C$3&amp;"_"&amp;$A307,ALL_MULTIVARIATE!$A:$J,MATCH('3| Multivariate'!D$7,ALL_MULTIVARIATE!$A$1:$J$1,0),FALSE),"")</f>
        <v>3.9582362094044199E-2</v>
      </c>
      <c r="E307" s="10">
        <f>IFERROR(VLOOKUP($C$3&amp;"_"&amp;$A307,ALL_MULTIVARIATE!$A:$J,MATCH('3| Multivariate'!E$7,ALL_MULTIVARIATE!$A$1:$J$1,0),FALSE),"")</f>
        <v>0.142697157589388</v>
      </c>
      <c r="F307" t="str">
        <f>IFERROR(VLOOKUP($C$3&amp;"_"&amp;$A307,ALL_MULTIVARIATE!$A:$J,MATCH('3| Multivariate'!F$7,ALL_MULTIVARIATE!$A$1:$J$1,0),FALSE),"")</f>
        <v>EXP</v>
      </c>
      <c r="G307">
        <f>IFERROR(VLOOKUP($C$3&amp;"_"&amp;$A307,ALL_MULTIVARIATE!$A:$J,MATCH('3| Multivariate'!G$7,ALL_MULTIVARIATE!$A$1:$J$1,0),FALSE),"")</f>
        <v>-1</v>
      </c>
      <c r="H307">
        <f>IFERROR(VLOOKUP($C$3&amp;"_"&amp;$A307,ALL_MULTIVARIATE!$A:$J,MATCH('3| Multivariate'!H$7,ALL_MULTIVARIATE!$A$1:$J$1,0),FALSE),"")</f>
        <v>1</v>
      </c>
      <c r="I307">
        <f>IFERROR(VLOOKUP($C$3&amp;"_"&amp;$A307,ALL_MULTIVARIATE!$A:$J,MATCH('3| Multivariate'!I$7,ALL_MULTIVARIATE!$A$1:$J$1,0),FALSE),"")</f>
        <v>4</v>
      </c>
      <c r="J307">
        <f>IFERROR(VLOOKUP($C$3&amp;"_"&amp;$A307,ALL_MULTIVARIATE!$A:$J,MATCH('3| Multivariate'!J$7,ALL_MULTIVARIATE!$A$1:$J$1,0),FALSE),"")</f>
        <v>0</v>
      </c>
    </row>
    <row r="308" spans="1:10" x14ac:dyDescent="0.25">
      <c r="A308" s="20">
        <v>301</v>
      </c>
      <c r="B308" t="str">
        <f>IFERROR(VLOOKUP($C$3&amp;"_"&amp;$A308,ALL_MULTIVARIATE!$A:$J,MATCH('3| Multivariate'!B$7,ALL_MULTIVARIATE!$A$1:$J$1,0),FALSE),"")</f>
        <v>EXP_L1Q</v>
      </c>
      <c r="C308" s="17">
        <f>IFERROR(VLOOKUP($C$3&amp;"_"&amp;$A308,ALL_MULTIVARIATE!$A:$J,MATCH('3| Multivariate'!C$7,ALL_MULTIVARIATE!$A$1:$J$1,0),FALSE),"")</f>
        <v>-0.27981754346321602</v>
      </c>
      <c r="D308" s="17">
        <f>IFERROR(VLOOKUP($C$3&amp;"_"&amp;$A308,ALL_MULTIVARIATE!$A:$J,MATCH('3| Multivariate'!D$7,ALL_MULTIVARIATE!$A$1:$J$1,0),FALSE),"")</f>
        <v>0.13423691750202901</v>
      </c>
      <c r="E308" s="10">
        <f>IFERROR(VLOOKUP($C$3&amp;"_"&amp;$A308,ALL_MULTIVARIATE!$A:$J,MATCH('3| Multivariate'!E$7,ALL_MULTIVARIATE!$A$1:$J$1,0),FALSE),"")</f>
        <v>7.8297857629789205E-2</v>
      </c>
      <c r="F308" t="str">
        <f>IFERROR(VLOOKUP($C$3&amp;"_"&amp;$A308,ALL_MULTIVARIATE!$A:$J,MATCH('3| Multivariate'!F$7,ALL_MULTIVARIATE!$A$1:$J$1,0),FALSE),"")</f>
        <v>EXP</v>
      </c>
      <c r="G308">
        <f>IFERROR(VLOOKUP($C$3&amp;"_"&amp;$A308,ALL_MULTIVARIATE!$A:$J,MATCH('3| Multivariate'!G$7,ALL_MULTIVARIATE!$A$1:$J$1,0),FALSE),"")</f>
        <v>-1</v>
      </c>
      <c r="H308">
        <f>IFERROR(VLOOKUP($C$3&amp;"_"&amp;$A308,ALL_MULTIVARIATE!$A:$J,MATCH('3| Multivariate'!H$7,ALL_MULTIVARIATE!$A$1:$J$1,0),FALSE),"")</f>
        <v>1</v>
      </c>
      <c r="I308">
        <f>IFERROR(VLOOKUP($C$3&amp;"_"&amp;$A308,ALL_MULTIVARIATE!$A:$J,MATCH('3| Multivariate'!I$7,ALL_MULTIVARIATE!$A$1:$J$1,0),FALSE),"")</f>
        <v>15</v>
      </c>
      <c r="J308">
        <f>IFERROR(VLOOKUP($C$3&amp;"_"&amp;$A308,ALL_MULTIVARIATE!$A:$J,MATCH('3| Multivariate'!J$7,ALL_MULTIVARIATE!$A$1:$J$1,0),FALSE),"")</f>
        <v>0</v>
      </c>
    </row>
    <row r="309" spans="1:10" x14ac:dyDescent="0.25">
      <c r="A309" s="20">
        <v>302</v>
      </c>
      <c r="B309" t="str">
        <f>IFERROR(VLOOKUP($C$3&amp;"_"&amp;$A309,ALL_MULTIVARIATE!$A:$J,MATCH('3| Multivariate'!B$7,ALL_MULTIVARIATE!$A$1:$J$1,0),FALSE),"")</f>
        <v>API_L4Q</v>
      </c>
      <c r="C309" s="17">
        <f>IFERROR(VLOOKUP($C$3&amp;"_"&amp;$A309,ALL_MULTIVARIATE!$A:$J,MATCH('3| Multivariate'!C$7,ALL_MULTIVARIATE!$A$1:$J$1,0),FALSE),"")</f>
        <v>-6.2508733799530702E-2</v>
      </c>
      <c r="D309" s="17">
        <f>IFERROR(VLOOKUP($C$3&amp;"_"&amp;$A309,ALL_MULTIVARIATE!$A:$J,MATCH('3| Multivariate'!D$7,ALL_MULTIVARIATE!$A$1:$J$1,0),FALSE),"")</f>
        <v>0.742800126521865</v>
      </c>
      <c r="E309" s="10">
        <f>IFERROR(VLOOKUP($C$3&amp;"_"&amp;$A309,ALL_MULTIVARIATE!$A:$J,MATCH('3| Multivariate'!E$7,ALL_MULTIVARIATE!$A$1:$J$1,0),FALSE),"")</f>
        <v>3.9073418012204996E-3</v>
      </c>
      <c r="F309" t="str">
        <f>IFERROR(VLOOKUP($C$3&amp;"_"&amp;$A309,ALL_MULTIVARIATE!$A:$J,MATCH('3| Multivariate'!F$7,ALL_MULTIVARIATE!$A$1:$J$1,0),FALSE),"")</f>
        <v>API</v>
      </c>
      <c r="G309">
        <f>IFERROR(VLOOKUP($C$3&amp;"_"&amp;$A309,ALL_MULTIVARIATE!$A:$J,MATCH('3| Multivariate'!G$7,ALL_MULTIVARIATE!$A$1:$J$1,0),FALSE),"")</f>
        <v>-1</v>
      </c>
      <c r="H309">
        <f>IFERROR(VLOOKUP($C$3&amp;"_"&amp;$A309,ALL_MULTIVARIATE!$A:$J,MATCH('3| Multivariate'!H$7,ALL_MULTIVARIATE!$A$1:$J$1,0),FALSE),"")</f>
        <v>1</v>
      </c>
      <c r="I309">
        <f>IFERROR(VLOOKUP($C$3&amp;"_"&amp;$A309,ALL_MULTIVARIATE!$A:$J,MATCH('3| Multivariate'!I$7,ALL_MULTIVARIATE!$A$1:$J$1,0),FALSE),"")</f>
        <v>4</v>
      </c>
      <c r="J309">
        <f>IFERROR(VLOOKUP($C$3&amp;"_"&amp;$A309,ALL_MULTIVARIATE!$A:$J,MATCH('3| Multivariate'!J$7,ALL_MULTIVARIATE!$A$1:$J$1,0),FALSE),"")</f>
        <v>0</v>
      </c>
    </row>
    <row r="310" spans="1:10" x14ac:dyDescent="0.25">
      <c r="A310" s="20">
        <v>303</v>
      </c>
      <c r="B310" t="str">
        <f>IFERROR(VLOOKUP($C$3&amp;"_"&amp;$A310,ALL_MULTIVARIATE!$A:$J,MATCH('3| Multivariate'!B$7,ALL_MULTIVARIATE!$A$1:$J$1,0),FALSE),"")</f>
        <v>API_L3Q</v>
      </c>
      <c r="C310" s="17">
        <f>IFERROR(VLOOKUP($C$3&amp;"_"&amp;$A310,ALL_MULTIVARIATE!$A:$J,MATCH('3| Multivariate'!C$7,ALL_MULTIVARIATE!$A$1:$J$1,0),FALSE),"")</f>
        <v>-7.0785724052158001E-3</v>
      </c>
      <c r="D310" s="17">
        <f>IFERROR(VLOOKUP($C$3&amp;"_"&amp;$A310,ALL_MULTIVARIATE!$A:$J,MATCH('3| Multivariate'!D$7,ALL_MULTIVARIATE!$A$1:$J$1,0),FALSE),"")</f>
        <v>0.970386232700296</v>
      </c>
      <c r="E310" s="10">
        <f>IFERROR(VLOOKUP($C$3&amp;"_"&amp;$A310,ALL_MULTIVARIATE!$A:$J,MATCH('3| Multivariate'!E$7,ALL_MULTIVARIATE!$A$1:$J$1,0),FALSE),"")</f>
        <v>5.0106187295950699E-5</v>
      </c>
      <c r="F310" t="str">
        <f>IFERROR(VLOOKUP($C$3&amp;"_"&amp;$A310,ALL_MULTIVARIATE!$A:$J,MATCH('3| Multivariate'!F$7,ALL_MULTIVARIATE!$A$1:$J$1,0),FALSE),"")</f>
        <v>API</v>
      </c>
      <c r="G310">
        <f>IFERROR(VLOOKUP($C$3&amp;"_"&amp;$A310,ALL_MULTIVARIATE!$A:$J,MATCH('3| Multivariate'!G$7,ALL_MULTIVARIATE!$A$1:$J$1,0),FALSE),"")</f>
        <v>-1</v>
      </c>
      <c r="H310">
        <f>IFERROR(VLOOKUP($C$3&amp;"_"&amp;$A310,ALL_MULTIVARIATE!$A:$J,MATCH('3| Multivariate'!H$7,ALL_MULTIVARIATE!$A$1:$J$1,0),FALSE),"")</f>
        <v>1</v>
      </c>
      <c r="I310">
        <f>IFERROR(VLOOKUP($C$3&amp;"_"&amp;$A310,ALL_MULTIVARIATE!$A:$J,MATCH('3| Multivariate'!I$7,ALL_MULTIVARIATE!$A$1:$J$1,0),FALSE),"")</f>
        <v>14</v>
      </c>
      <c r="J310">
        <f>IFERROR(VLOOKUP($C$3&amp;"_"&amp;$A310,ALL_MULTIVARIATE!$A:$J,MATCH('3| Multivariate'!J$7,ALL_MULTIVARIATE!$A$1:$J$1,0),FALSE),"")</f>
        <v>0</v>
      </c>
    </row>
    <row r="311" spans="1:10" x14ac:dyDescent="0.25">
      <c r="A311" s="20">
        <v>304</v>
      </c>
      <c r="B311" t="str">
        <f>IFERROR(VLOOKUP($C$3&amp;"_"&amp;$A311,ALL_MULTIVARIATE!$A:$J,MATCH('3| Multivariate'!B$7,ALL_MULTIVARIATE!$A$1:$J$1,0),FALSE),"")</f>
        <v>API_L2Q</v>
      </c>
      <c r="C311" s="17">
        <f>IFERROR(VLOOKUP($C$3&amp;"_"&amp;$A311,ALL_MULTIVARIATE!$A:$J,MATCH('3| Multivariate'!C$7,ALL_MULTIVARIATE!$A$1:$J$1,0),FALSE),"")</f>
        <v>-0.119482977953348</v>
      </c>
      <c r="D311" s="17">
        <f>IFERROR(VLOOKUP($C$3&amp;"_"&amp;$A311,ALL_MULTIVARIATE!$A:$J,MATCH('3| Multivariate'!D$7,ALL_MULTIVARIATE!$A$1:$J$1,0),FALSE),"")</f>
        <v>0.52942334631954902</v>
      </c>
      <c r="E311" s="10">
        <f>IFERROR(VLOOKUP($C$3&amp;"_"&amp;$A311,ALL_MULTIVARIATE!$A:$J,MATCH('3| Multivariate'!E$7,ALL_MULTIVARIATE!$A$1:$J$1,0),FALSE),"")</f>
        <v>1.4276182020600299E-2</v>
      </c>
      <c r="F311" t="str">
        <f>IFERROR(VLOOKUP($C$3&amp;"_"&amp;$A311,ALL_MULTIVARIATE!$A:$J,MATCH('3| Multivariate'!F$7,ALL_MULTIVARIATE!$A$1:$J$1,0),FALSE),"")</f>
        <v>API</v>
      </c>
      <c r="G311">
        <f>IFERROR(VLOOKUP($C$3&amp;"_"&amp;$A311,ALL_MULTIVARIATE!$A:$J,MATCH('3| Multivariate'!G$7,ALL_MULTIVARIATE!$A$1:$J$1,0),FALSE),"")</f>
        <v>-1</v>
      </c>
      <c r="H311">
        <f>IFERROR(VLOOKUP($C$3&amp;"_"&amp;$A311,ALL_MULTIVARIATE!$A:$J,MATCH('3| Multivariate'!H$7,ALL_MULTIVARIATE!$A$1:$J$1,0),FALSE),"")</f>
        <v>1</v>
      </c>
      <c r="I311">
        <f>IFERROR(VLOOKUP($C$3&amp;"_"&amp;$A311,ALL_MULTIVARIATE!$A:$J,MATCH('3| Multivariate'!I$7,ALL_MULTIVARIATE!$A$1:$J$1,0),FALSE),"")</f>
        <v>2</v>
      </c>
      <c r="J311">
        <f>IFERROR(VLOOKUP($C$3&amp;"_"&amp;$A311,ALL_MULTIVARIATE!$A:$J,MATCH('3| Multivariate'!J$7,ALL_MULTIVARIATE!$A$1:$J$1,0),FALSE),"")</f>
        <v>0</v>
      </c>
    </row>
    <row r="312" spans="1:10" x14ac:dyDescent="0.25">
      <c r="A312" s="20">
        <v>305</v>
      </c>
      <c r="B312" t="str">
        <f>IFERROR(VLOOKUP($C$3&amp;"_"&amp;$A312,ALL_MULTIVARIATE!$A:$J,MATCH('3| Multivariate'!B$7,ALL_MULTIVARIATE!$A$1:$J$1,0),FALSE),"")</f>
        <v>API_L1Q</v>
      </c>
      <c r="C312" s="17">
        <f>IFERROR(VLOOKUP($C$3&amp;"_"&amp;$A312,ALL_MULTIVARIATE!$A:$J,MATCH('3| Multivariate'!C$7,ALL_MULTIVARIATE!$A$1:$J$1,0),FALSE),"")</f>
        <v>-2.9503360065942799E-2</v>
      </c>
      <c r="D312" s="17">
        <f>IFERROR(VLOOKUP($C$3&amp;"_"&amp;$A312,ALL_MULTIVARIATE!$A:$J,MATCH('3| Multivariate'!D$7,ALL_MULTIVARIATE!$A$1:$J$1,0),FALSE),"")</f>
        <v>0.87700777439170396</v>
      </c>
      <c r="E312" s="10">
        <f>IFERROR(VLOOKUP($C$3&amp;"_"&amp;$A312,ALL_MULTIVARIATE!$A:$J,MATCH('3| Multivariate'!E$7,ALL_MULTIVARIATE!$A$1:$J$1,0),FALSE),"")</f>
        <v>8.7044825518050001E-4</v>
      </c>
      <c r="F312" t="str">
        <f>IFERROR(VLOOKUP($C$3&amp;"_"&amp;$A312,ALL_MULTIVARIATE!$A:$J,MATCH('3| Multivariate'!F$7,ALL_MULTIVARIATE!$A$1:$J$1,0),FALSE),"")</f>
        <v>API</v>
      </c>
      <c r="G312">
        <f>IFERROR(VLOOKUP($C$3&amp;"_"&amp;$A312,ALL_MULTIVARIATE!$A:$J,MATCH('3| Multivariate'!G$7,ALL_MULTIVARIATE!$A$1:$J$1,0),FALSE),"")</f>
        <v>-1</v>
      </c>
      <c r="H312">
        <f>IFERROR(VLOOKUP($C$3&amp;"_"&amp;$A312,ALL_MULTIVARIATE!$A:$J,MATCH('3| Multivariate'!H$7,ALL_MULTIVARIATE!$A$1:$J$1,0),FALSE),"")</f>
        <v>1</v>
      </c>
      <c r="I312">
        <f>IFERROR(VLOOKUP($C$3&amp;"_"&amp;$A312,ALL_MULTIVARIATE!$A:$J,MATCH('3| Multivariate'!I$7,ALL_MULTIVARIATE!$A$1:$J$1,0),FALSE),"")</f>
        <v>10</v>
      </c>
      <c r="J312">
        <f>IFERROR(VLOOKUP($C$3&amp;"_"&amp;$A312,ALL_MULTIVARIATE!$A:$J,MATCH('3| Multivariate'!J$7,ALL_MULTIVARIATE!$A$1:$J$1,0),FALSE),"")</f>
        <v>0</v>
      </c>
    </row>
    <row r="313" spans="1:10" x14ac:dyDescent="0.25">
      <c r="A313" s="20">
        <v>306</v>
      </c>
      <c r="B313" t="str">
        <f>IFERROR(VLOOKUP($C$3&amp;"_"&amp;$A313,ALL_MULTIVARIATE!$A:$J,MATCH('3| Multivariate'!B$7,ALL_MULTIVARIATE!$A$1:$J$1,0),FALSE),"")</f>
        <v>WGDP_M4Q</v>
      </c>
      <c r="C313" s="17">
        <f>IFERROR(VLOOKUP($C$3&amp;"_"&amp;$A313,ALL_MULTIVARIATE!$A:$J,MATCH('3| Multivariate'!C$7,ALL_MULTIVARIATE!$A$1:$J$1,0),FALSE),"")</f>
        <v>-0.40365687964591401</v>
      </c>
      <c r="D313" s="17">
        <f>IFERROR(VLOOKUP($C$3&amp;"_"&amp;$A313,ALL_MULTIVARIATE!$A:$J,MATCH('3| Multivariate'!D$7,ALL_MULTIVARIATE!$A$1:$J$1,0),FALSE),"")</f>
        <v>2.69622862827863E-2</v>
      </c>
      <c r="E313" s="10">
        <f>IFERROR(VLOOKUP($C$3&amp;"_"&amp;$A313,ALL_MULTIVARIATE!$A:$J,MATCH('3| Multivariate'!E$7,ALL_MULTIVARIATE!$A$1:$J$1,0),FALSE),"")</f>
        <v>0.162938876485476</v>
      </c>
      <c r="F313" t="str">
        <f>IFERROR(VLOOKUP($C$3&amp;"_"&amp;$A313,ALL_MULTIVARIATE!$A:$J,MATCH('3| Multivariate'!F$7,ALL_MULTIVARIATE!$A$1:$J$1,0),FALSE),"")</f>
        <v>WGDP</v>
      </c>
      <c r="G313">
        <f>IFERROR(VLOOKUP($C$3&amp;"_"&amp;$A313,ALL_MULTIVARIATE!$A:$J,MATCH('3| Multivariate'!G$7,ALL_MULTIVARIATE!$A$1:$J$1,0),FALSE),"")</f>
        <v>-1</v>
      </c>
      <c r="H313">
        <f>IFERROR(VLOOKUP($C$3&amp;"_"&amp;$A313,ALL_MULTIVARIATE!$A:$J,MATCH('3| Multivariate'!H$7,ALL_MULTIVARIATE!$A$1:$J$1,0),FALSE),"")</f>
        <v>1</v>
      </c>
      <c r="I313">
        <f>IFERROR(VLOOKUP($C$3&amp;"_"&amp;$A313,ALL_MULTIVARIATE!$A:$J,MATCH('3| Multivariate'!I$7,ALL_MULTIVARIATE!$A$1:$J$1,0),FALSE),"")</f>
        <v>9</v>
      </c>
      <c r="J313">
        <f>IFERROR(VLOOKUP($C$3&amp;"_"&amp;$A313,ALL_MULTIVARIATE!$A:$J,MATCH('3| Multivariate'!J$7,ALL_MULTIVARIATE!$A$1:$J$1,0),FALSE),"")</f>
        <v>0</v>
      </c>
    </row>
    <row r="314" spans="1:10" x14ac:dyDescent="0.25">
      <c r="A314" s="20">
        <v>307</v>
      </c>
      <c r="B314" t="str">
        <f>IFERROR(VLOOKUP($C$3&amp;"_"&amp;$A314,ALL_MULTIVARIATE!$A:$J,MATCH('3| Multivariate'!B$7,ALL_MULTIVARIATE!$A$1:$J$1,0),FALSE),"")</f>
        <v>WGDP_M3Q</v>
      </c>
      <c r="C314" s="17">
        <f>IFERROR(VLOOKUP($C$3&amp;"_"&amp;$A314,ALL_MULTIVARIATE!$A:$J,MATCH('3| Multivariate'!C$7,ALL_MULTIVARIATE!$A$1:$J$1,0),FALSE),"")</f>
        <v>-0.41858639518996599</v>
      </c>
      <c r="D314" s="17">
        <f>IFERROR(VLOOKUP($C$3&amp;"_"&amp;$A314,ALL_MULTIVARIATE!$A:$J,MATCH('3| Multivariate'!D$7,ALL_MULTIVARIATE!$A$1:$J$1,0),FALSE),"")</f>
        <v>2.1327880446420599E-2</v>
      </c>
      <c r="E314" s="10">
        <f>IFERROR(VLOOKUP($C$3&amp;"_"&amp;$A314,ALL_MULTIVARIATE!$A:$J,MATCH('3| Multivariate'!E$7,ALL_MULTIVARIATE!$A$1:$J$1,0),FALSE),"")</f>
        <v>0.175214570238131</v>
      </c>
      <c r="F314" t="str">
        <f>IFERROR(VLOOKUP($C$3&amp;"_"&amp;$A314,ALL_MULTIVARIATE!$A:$J,MATCH('3| Multivariate'!F$7,ALL_MULTIVARIATE!$A$1:$J$1,0),FALSE),"")</f>
        <v>WGDP</v>
      </c>
      <c r="G314">
        <f>IFERROR(VLOOKUP($C$3&amp;"_"&amp;$A314,ALL_MULTIVARIATE!$A:$J,MATCH('3| Multivariate'!G$7,ALL_MULTIVARIATE!$A$1:$J$1,0),FALSE),"")</f>
        <v>-1</v>
      </c>
      <c r="H314">
        <f>IFERROR(VLOOKUP($C$3&amp;"_"&amp;$A314,ALL_MULTIVARIATE!$A:$J,MATCH('3| Multivariate'!H$7,ALL_MULTIVARIATE!$A$1:$J$1,0),FALSE),"")</f>
        <v>1</v>
      </c>
      <c r="I314">
        <f>IFERROR(VLOOKUP($C$3&amp;"_"&amp;$A314,ALL_MULTIVARIATE!$A:$J,MATCH('3| Multivariate'!I$7,ALL_MULTIVARIATE!$A$1:$J$1,0),FALSE),"")</f>
        <v>6</v>
      </c>
      <c r="J314">
        <f>IFERROR(VLOOKUP($C$3&amp;"_"&amp;$A314,ALL_MULTIVARIATE!$A:$J,MATCH('3| Multivariate'!J$7,ALL_MULTIVARIATE!$A$1:$J$1,0),FALSE),"")</f>
        <v>0</v>
      </c>
    </row>
    <row r="315" spans="1:10" x14ac:dyDescent="0.25">
      <c r="A315" s="20">
        <v>308</v>
      </c>
      <c r="B315" t="str">
        <f>IFERROR(VLOOKUP($C$3&amp;"_"&amp;$A315,ALL_MULTIVARIATE!$A:$J,MATCH('3| Multivariate'!B$7,ALL_MULTIVARIATE!$A$1:$J$1,0),FALSE),"")</f>
        <v>WGDP_M2Q</v>
      </c>
      <c r="C315" s="17">
        <f>IFERROR(VLOOKUP($C$3&amp;"_"&amp;$A315,ALL_MULTIVARIATE!$A:$J,MATCH('3| Multivariate'!C$7,ALL_MULTIVARIATE!$A$1:$J$1,0),FALSE),"")</f>
        <v>-0.41778207043000198</v>
      </c>
      <c r="D315" s="17">
        <f>IFERROR(VLOOKUP($C$3&amp;"_"&amp;$A315,ALL_MULTIVARIATE!$A:$J,MATCH('3| Multivariate'!D$7,ALL_MULTIVARIATE!$A$1:$J$1,0),FALSE),"")</f>
        <v>2.1604454238551001E-2</v>
      </c>
      <c r="E315" s="10">
        <f>IFERROR(VLOOKUP($C$3&amp;"_"&amp;$A315,ALL_MULTIVARIATE!$A:$J,MATCH('3| Multivariate'!E$7,ALL_MULTIVARIATE!$A$1:$J$1,0),FALSE),"")</f>
        <v>0.17454185837278</v>
      </c>
      <c r="F315" t="str">
        <f>IFERROR(VLOOKUP($C$3&amp;"_"&amp;$A315,ALL_MULTIVARIATE!$A:$J,MATCH('3| Multivariate'!F$7,ALL_MULTIVARIATE!$A$1:$J$1,0),FALSE),"")</f>
        <v>WGDP</v>
      </c>
      <c r="G315">
        <f>IFERROR(VLOOKUP($C$3&amp;"_"&amp;$A315,ALL_MULTIVARIATE!$A:$J,MATCH('3| Multivariate'!G$7,ALL_MULTIVARIATE!$A$1:$J$1,0),FALSE),"")</f>
        <v>-1</v>
      </c>
      <c r="H315">
        <f>IFERROR(VLOOKUP($C$3&amp;"_"&amp;$A315,ALL_MULTIVARIATE!$A:$J,MATCH('3| Multivariate'!H$7,ALL_MULTIVARIATE!$A$1:$J$1,0),FALSE),"")</f>
        <v>1</v>
      </c>
      <c r="I315">
        <f>IFERROR(VLOOKUP($C$3&amp;"_"&amp;$A315,ALL_MULTIVARIATE!$A:$J,MATCH('3| Multivariate'!I$7,ALL_MULTIVARIATE!$A$1:$J$1,0),FALSE),"")</f>
        <v>7</v>
      </c>
      <c r="J315">
        <f>IFERROR(VLOOKUP($C$3&amp;"_"&amp;$A315,ALL_MULTIVARIATE!$A:$J,MATCH('3| Multivariate'!J$7,ALL_MULTIVARIATE!$A$1:$J$1,0),FALSE),"")</f>
        <v>0</v>
      </c>
    </row>
    <row r="316" spans="1:10" x14ac:dyDescent="0.25">
      <c r="A316" s="20">
        <v>309</v>
      </c>
      <c r="B316" t="str">
        <f>IFERROR(VLOOKUP($C$3&amp;"_"&amp;$A316,ALL_MULTIVARIATE!$A:$J,MATCH('3| Multivariate'!B$7,ALL_MULTIVARIATE!$A$1:$J$1,0),FALSE),"")</f>
        <v>WGDP_M1Q</v>
      </c>
      <c r="C316" s="17">
        <f>IFERROR(VLOOKUP($C$3&amp;"_"&amp;$A316,ALL_MULTIVARIATE!$A:$J,MATCH('3| Multivariate'!C$7,ALL_MULTIVARIATE!$A$1:$J$1,0),FALSE),"")</f>
        <v>-0.40207842025072998</v>
      </c>
      <c r="D316" s="17">
        <f>IFERROR(VLOOKUP($C$3&amp;"_"&amp;$A316,ALL_MULTIVARIATE!$A:$J,MATCH('3| Multivariate'!D$7,ALL_MULTIVARIATE!$A$1:$J$1,0),FALSE),"")</f>
        <v>2.76230036157065E-2</v>
      </c>
      <c r="E316" s="10">
        <f>IFERROR(VLOOKUP($C$3&amp;"_"&amp;$A316,ALL_MULTIVARIATE!$A:$J,MATCH('3| Multivariate'!E$7,ALL_MULTIVARIATE!$A$1:$J$1,0),FALSE),"")</f>
        <v>0.161667056031323</v>
      </c>
      <c r="F316" t="str">
        <f>IFERROR(VLOOKUP($C$3&amp;"_"&amp;$A316,ALL_MULTIVARIATE!$A:$J,MATCH('3| Multivariate'!F$7,ALL_MULTIVARIATE!$A$1:$J$1,0),FALSE),"")</f>
        <v>WGDP</v>
      </c>
      <c r="G316">
        <f>IFERROR(VLOOKUP($C$3&amp;"_"&amp;$A316,ALL_MULTIVARIATE!$A:$J,MATCH('3| Multivariate'!G$7,ALL_MULTIVARIATE!$A$1:$J$1,0),FALSE),"")</f>
        <v>-1</v>
      </c>
      <c r="H316">
        <f>IFERROR(VLOOKUP($C$3&amp;"_"&amp;$A316,ALL_MULTIVARIATE!$A:$J,MATCH('3| Multivariate'!H$7,ALL_MULTIVARIATE!$A$1:$J$1,0),FALSE),"")</f>
        <v>1</v>
      </c>
      <c r="I316">
        <f>IFERROR(VLOOKUP($C$3&amp;"_"&amp;$A316,ALL_MULTIVARIATE!$A:$J,MATCH('3| Multivariate'!I$7,ALL_MULTIVARIATE!$A$1:$J$1,0),FALSE),"")</f>
        <v>10</v>
      </c>
      <c r="J316">
        <f>IFERROR(VLOOKUP($C$3&amp;"_"&amp;$A316,ALL_MULTIVARIATE!$A:$J,MATCH('3| Multivariate'!J$7,ALL_MULTIVARIATE!$A$1:$J$1,0),FALSE),"")</f>
        <v>0</v>
      </c>
    </row>
    <row r="317" spans="1:10" x14ac:dyDescent="0.25">
      <c r="A317" s="20">
        <v>310</v>
      </c>
      <c r="B317" t="str">
        <f>IFERROR(VLOOKUP($C$3&amp;"_"&amp;$A317,ALL_MULTIVARIATE!$A:$J,MATCH('3| Multivariate'!B$7,ALL_MULTIVARIATE!$A$1:$J$1,0),FALSE),"")</f>
        <v>GDP_M4Q</v>
      </c>
      <c r="C317" s="17">
        <f>IFERROR(VLOOKUP($C$3&amp;"_"&amp;$A317,ALL_MULTIVARIATE!$A:$J,MATCH('3| Multivariate'!C$7,ALL_MULTIVARIATE!$A$1:$J$1,0),FALSE),"")</f>
        <v>-0.37255905514392601</v>
      </c>
      <c r="D317" s="17">
        <f>IFERROR(VLOOKUP($C$3&amp;"_"&amp;$A317,ALL_MULTIVARIATE!$A:$J,MATCH('3| Multivariate'!D$7,ALL_MULTIVARIATE!$A$1:$J$1,0),FALSE),"")</f>
        <v>4.2607678348442299E-2</v>
      </c>
      <c r="E317" s="10">
        <f>IFERROR(VLOOKUP($C$3&amp;"_"&amp;$A317,ALL_MULTIVARIATE!$A:$J,MATCH('3| Multivariate'!E$7,ALL_MULTIVARIATE!$A$1:$J$1,0),FALSE),"")</f>
        <v>0.138800249569735</v>
      </c>
      <c r="F317" t="str">
        <f>IFERROR(VLOOKUP($C$3&amp;"_"&amp;$A317,ALL_MULTIVARIATE!$A:$J,MATCH('3| Multivariate'!F$7,ALL_MULTIVARIATE!$A$1:$J$1,0),FALSE),"")</f>
        <v>GDP</v>
      </c>
      <c r="G317">
        <f>IFERROR(VLOOKUP($C$3&amp;"_"&amp;$A317,ALL_MULTIVARIATE!$A:$J,MATCH('3| Multivariate'!G$7,ALL_MULTIVARIATE!$A$1:$J$1,0),FALSE),"")</f>
        <v>-1</v>
      </c>
      <c r="H317">
        <f>IFERROR(VLOOKUP($C$3&amp;"_"&amp;$A317,ALL_MULTIVARIATE!$A:$J,MATCH('3| Multivariate'!H$7,ALL_MULTIVARIATE!$A$1:$J$1,0),FALSE),"")</f>
        <v>1</v>
      </c>
      <c r="I317">
        <f>IFERROR(VLOOKUP($C$3&amp;"_"&amp;$A317,ALL_MULTIVARIATE!$A:$J,MATCH('3| Multivariate'!I$7,ALL_MULTIVARIATE!$A$1:$J$1,0),FALSE),"")</f>
        <v>6</v>
      </c>
      <c r="J317">
        <f>IFERROR(VLOOKUP($C$3&amp;"_"&amp;$A317,ALL_MULTIVARIATE!$A:$J,MATCH('3| Multivariate'!J$7,ALL_MULTIVARIATE!$A$1:$J$1,0),FALSE),"")</f>
        <v>0</v>
      </c>
    </row>
    <row r="318" spans="1:10" x14ac:dyDescent="0.25">
      <c r="A318" s="20">
        <v>311</v>
      </c>
      <c r="B318" t="str">
        <f>IFERROR(VLOOKUP($C$3&amp;"_"&amp;$A318,ALL_MULTIVARIATE!$A:$J,MATCH('3| Multivariate'!B$7,ALL_MULTIVARIATE!$A$1:$J$1,0),FALSE),"")</f>
        <v>GDP_M3Q</v>
      </c>
      <c r="C318" s="17">
        <f>IFERROR(VLOOKUP($C$3&amp;"_"&amp;$A318,ALL_MULTIVARIATE!$A:$J,MATCH('3| Multivariate'!C$7,ALL_MULTIVARIATE!$A$1:$J$1,0),FALSE),"")</f>
        <v>-0.40153423433396801</v>
      </c>
      <c r="D318" s="17">
        <f>IFERROR(VLOOKUP($C$3&amp;"_"&amp;$A318,ALL_MULTIVARIATE!$A:$J,MATCH('3| Multivariate'!D$7,ALL_MULTIVARIATE!$A$1:$J$1,0),FALSE),"")</f>
        <v>2.7853826026826501E-2</v>
      </c>
      <c r="E318" s="10">
        <f>IFERROR(VLOOKUP($C$3&amp;"_"&amp;$A318,ALL_MULTIVARIATE!$A:$J,MATCH('3| Multivariate'!E$7,ALL_MULTIVARIATE!$A$1:$J$1,0),FALSE),"")</f>
        <v>0.161229741342166</v>
      </c>
      <c r="F318" t="str">
        <f>IFERROR(VLOOKUP($C$3&amp;"_"&amp;$A318,ALL_MULTIVARIATE!$A:$J,MATCH('3| Multivariate'!F$7,ALL_MULTIVARIATE!$A$1:$J$1,0),FALSE),"")</f>
        <v>GDP</v>
      </c>
      <c r="G318">
        <f>IFERROR(VLOOKUP($C$3&amp;"_"&amp;$A318,ALL_MULTIVARIATE!$A:$J,MATCH('3| Multivariate'!G$7,ALL_MULTIVARIATE!$A$1:$J$1,0),FALSE),"")</f>
        <v>-1</v>
      </c>
      <c r="H318">
        <f>IFERROR(VLOOKUP($C$3&amp;"_"&amp;$A318,ALL_MULTIVARIATE!$A:$J,MATCH('3| Multivariate'!H$7,ALL_MULTIVARIATE!$A$1:$J$1,0),FALSE),"")</f>
        <v>1</v>
      </c>
      <c r="I318">
        <f>IFERROR(VLOOKUP($C$3&amp;"_"&amp;$A318,ALL_MULTIVARIATE!$A:$J,MATCH('3| Multivariate'!I$7,ALL_MULTIVARIATE!$A$1:$J$1,0),FALSE),"")</f>
        <v>3</v>
      </c>
      <c r="J318">
        <f>IFERROR(VLOOKUP($C$3&amp;"_"&amp;$A318,ALL_MULTIVARIATE!$A:$J,MATCH('3| Multivariate'!J$7,ALL_MULTIVARIATE!$A$1:$J$1,0),FALSE),"")</f>
        <v>0</v>
      </c>
    </row>
    <row r="319" spans="1:10" x14ac:dyDescent="0.25">
      <c r="A319" s="20">
        <v>312</v>
      </c>
      <c r="B319" t="str">
        <f>IFERROR(VLOOKUP($C$3&amp;"_"&amp;$A319,ALL_MULTIVARIATE!$A:$J,MATCH('3| Multivariate'!B$7,ALL_MULTIVARIATE!$A$1:$J$1,0),FALSE),"")</f>
        <v>GDP_M2Q</v>
      </c>
      <c r="C319" s="17">
        <f>IFERROR(VLOOKUP($C$3&amp;"_"&amp;$A319,ALL_MULTIVARIATE!$A:$J,MATCH('3| Multivariate'!C$7,ALL_MULTIVARIATE!$A$1:$J$1,0),FALSE),"")</f>
        <v>-0.241939431814715</v>
      </c>
      <c r="D319" s="17">
        <f>IFERROR(VLOOKUP($C$3&amp;"_"&amp;$A319,ALL_MULTIVARIATE!$A:$J,MATCH('3| Multivariate'!D$7,ALL_MULTIVARIATE!$A$1:$J$1,0),FALSE),"")</f>
        <v>0.19771619896568701</v>
      </c>
      <c r="E319" s="10">
        <f>IFERROR(VLOOKUP($C$3&amp;"_"&amp;$A319,ALL_MULTIVARIATE!$A:$J,MATCH('3| Multivariate'!E$7,ALL_MULTIVARIATE!$A$1:$J$1,0),FALSE),"")</f>
        <v>5.85346886668274E-2</v>
      </c>
      <c r="F319" t="str">
        <f>IFERROR(VLOOKUP($C$3&amp;"_"&amp;$A319,ALL_MULTIVARIATE!$A:$J,MATCH('3| Multivariate'!F$7,ALL_MULTIVARIATE!$A$1:$J$1,0),FALSE),"")</f>
        <v>GDP</v>
      </c>
      <c r="G319">
        <f>IFERROR(VLOOKUP($C$3&amp;"_"&amp;$A319,ALL_MULTIVARIATE!$A:$J,MATCH('3| Multivariate'!G$7,ALL_MULTIVARIATE!$A$1:$J$1,0),FALSE),"")</f>
        <v>-1</v>
      </c>
      <c r="H319">
        <f>IFERROR(VLOOKUP($C$3&amp;"_"&amp;$A319,ALL_MULTIVARIATE!$A:$J,MATCH('3| Multivariate'!H$7,ALL_MULTIVARIATE!$A$1:$J$1,0),FALSE),"")</f>
        <v>1</v>
      </c>
      <c r="I319">
        <f>IFERROR(VLOOKUP($C$3&amp;"_"&amp;$A319,ALL_MULTIVARIATE!$A:$J,MATCH('3| Multivariate'!I$7,ALL_MULTIVARIATE!$A$1:$J$1,0),FALSE),"")</f>
        <v>15</v>
      </c>
      <c r="J319">
        <f>IFERROR(VLOOKUP($C$3&amp;"_"&amp;$A319,ALL_MULTIVARIATE!$A:$J,MATCH('3| Multivariate'!J$7,ALL_MULTIVARIATE!$A$1:$J$1,0),FALSE),"")</f>
        <v>0</v>
      </c>
    </row>
    <row r="320" spans="1:10" x14ac:dyDescent="0.25">
      <c r="A320" s="20">
        <v>313</v>
      </c>
      <c r="B320" t="str">
        <f>IFERROR(VLOOKUP($C$3&amp;"_"&amp;$A320,ALL_MULTIVARIATE!$A:$J,MATCH('3| Multivariate'!B$7,ALL_MULTIVARIATE!$A$1:$J$1,0),FALSE),"")</f>
        <v>GDP_M1Q</v>
      </c>
      <c r="C320" s="17">
        <f>IFERROR(VLOOKUP($C$3&amp;"_"&amp;$A320,ALL_MULTIVARIATE!$A:$J,MATCH('3| Multivariate'!C$7,ALL_MULTIVARIATE!$A$1:$J$1,0),FALSE),"")</f>
        <v>-9.0676211131079806E-2</v>
      </c>
      <c r="D320" s="17">
        <f>IFERROR(VLOOKUP($C$3&amp;"_"&amp;$A320,ALL_MULTIVARIATE!$A:$J,MATCH('3| Multivariate'!D$7,ALL_MULTIVARIATE!$A$1:$J$1,0),FALSE),"")</f>
        <v>0.63369384918410399</v>
      </c>
      <c r="E320" s="10">
        <f>IFERROR(VLOOKUP($C$3&amp;"_"&amp;$A320,ALL_MULTIVARIATE!$A:$J,MATCH('3| Multivariate'!E$7,ALL_MULTIVARIATE!$A$1:$J$1,0),FALSE),"")</f>
        <v>8.2221752650883002E-3</v>
      </c>
      <c r="F320" t="str">
        <f>IFERROR(VLOOKUP($C$3&amp;"_"&amp;$A320,ALL_MULTIVARIATE!$A:$J,MATCH('3| Multivariate'!F$7,ALL_MULTIVARIATE!$A$1:$J$1,0),FALSE),"")</f>
        <v>GDP</v>
      </c>
      <c r="G320">
        <f>IFERROR(VLOOKUP($C$3&amp;"_"&amp;$A320,ALL_MULTIVARIATE!$A:$J,MATCH('3| Multivariate'!G$7,ALL_MULTIVARIATE!$A$1:$J$1,0),FALSE),"")</f>
        <v>-1</v>
      </c>
      <c r="H320">
        <f>IFERROR(VLOOKUP($C$3&amp;"_"&amp;$A320,ALL_MULTIVARIATE!$A:$J,MATCH('3| Multivariate'!H$7,ALL_MULTIVARIATE!$A$1:$J$1,0),FALSE),"")</f>
        <v>1</v>
      </c>
      <c r="I320">
        <f>IFERROR(VLOOKUP($C$3&amp;"_"&amp;$A320,ALL_MULTIVARIATE!$A:$J,MATCH('3| Multivariate'!I$7,ALL_MULTIVARIATE!$A$1:$J$1,0),FALSE),"")</f>
        <v>24</v>
      </c>
      <c r="J320">
        <f>IFERROR(VLOOKUP($C$3&amp;"_"&amp;$A320,ALL_MULTIVARIATE!$A:$J,MATCH('3| Multivariate'!J$7,ALL_MULTIVARIATE!$A$1:$J$1,0),FALSE),"")</f>
        <v>0</v>
      </c>
    </row>
    <row r="321" spans="1:10" x14ac:dyDescent="0.25">
      <c r="A321" s="20">
        <v>314</v>
      </c>
      <c r="B321" t="str">
        <f>IFERROR(VLOOKUP($C$3&amp;"_"&amp;$A321,ALL_MULTIVARIATE!$A:$J,MATCH('3| Multivariate'!B$7,ALL_MULTIVARIATE!$A$1:$J$1,0),FALSE),"")</f>
        <v>TDI_M4Q</v>
      </c>
      <c r="C321" s="17">
        <f>IFERROR(VLOOKUP($C$3&amp;"_"&amp;$A321,ALL_MULTIVARIATE!$A:$J,MATCH('3| Multivariate'!C$7,ALL_MULTIVARIATE!$A$1:$J$1,0),FALSE),"")</f>
        <v>-0.38294394730846099</v>
      </c>
      <c r="D321" s="17">
        <f>IFERROR(VLOOKUP($C$3&amp;"_"&amp;$A321,ALL_MULTIVARIATE!$A:$J,MATCH('3| Multivariate'!D$7,ALL_MULTIVARIATE!$A$1:$J$1,0),FALSE),"")</f>
        <v>3.6733147186537501E-2</v>
      </c>
      <c r="E321" s="10">
        <f>IFERROR(VLOOKUP($C$3&amp;"_"&amp;$A321,ALL_MULTIVARIATE!$A:$J,MATCH('3| Multivariate'!E$7,ALL_MULTIVARIATE!$A$1:$J$1,0),FALSE),"")</f>
        <v>0.14664606678018599</v>
      </c>
      <c r="F321" t="str">
        <f>IFERROR(VLOOKUP($C$3&amp;"_"&amp;$A321,ALL_MULTIVARIATE!$A:$J,MATCH('3| Multivariate'!F$7,ALL_MULTIVARIATE!$A$1:$J$1,0),FALSE),"")</f>
        <v>TDI</v>
      </c>
      <c r="G321">
        <f>IFERROR(VLOOKUP($C$3&amp;"_"&amp;$A321,ALL_MULTIVARIATE!$A:$J,MATCH('3| Multivariate'!G$7,ALL_MULTIVARIATE!$A$1:$J$1,0),FALSE),"")</f>
        <v>-1</v>
      </c>
      <c r="H321">
        <f>IFERROR(VLOOKUP($C$3&amp;"_"&amp;$A321,ALL_MULTIVARIATE!$A:$J,MATCH('3| Multivariate'!H$7,ALL_MULTIVARIATE!$A$1:$J$1,0),FALSE),"")</f>
        <v>1</v>
      </c>
      <c r="I321">
        <f>IFERROR(VLOOKUP($C$3&amp;"_"&amp;$A321,ALL_MULTIVARIATE!$A:$J,MATCH('3| Multivariate'!I$7,ALL_MULTIVARIATE!$A$1:$J$1,0),FALSE),"")</f>
        <v>13</v>
      </c>
      <c r="J321">
        <f>IFERROR(VLOOKUP($C$3&amp;"_"&amp;$A321,ALL_MULTIVARIATE!$A:$J,MATCH('3| Multivariate'!J$7,ALL_MULTIVARIATE!$A$1:$J$1,0),FALSE),"")</f>
        <v>0</v>
      </c>
    </row>
    <row r="322" spans="1:10" x14ac:dyDescent="0.25">
      <c r="A322" s="20">
        <v>315</v>
      </c>
      <c r="B322" t="str">
        <f>IFERROR(VLOOKUP($C$3&amp;"_"&amp;$A322,ALL_MULTIVARIATE!$A:$J,MATCH('3| Multivariate'!B$7,ALL_MULTIVARIATE!$A$1:$J$1,0),FALSE),"")</f>
        <v>TDI_M3Q</v>
      </c>
      <c r="C322" s="17">
        <f>IFERROR(VLOOKUP($C$3&amp;"_"&amp;$A322,ALL_MULTIVARIATE!$A:$J,MATCH('3| Multivariate'!C$7,ALL_MULTIVARIATE!$A$1:$J$1,0),FALSE),"")</f>
        <v>-0.371891064465594</v>
      </c>
      <c r="D322" s="17">
        <f>IFERROR(VLOOKUP($C$3&amp;"_"&amp;$A322,ALL_MULTIVARIATE!$A:$J,MATCH('3| Multivariate'!D$7,ALL_MULTIVARIATE!$A$1:$J$1,0),FALSE),"")</f>
        <v>4.3009834346358702E-2</v>
      </c>
      <c r="E322" s="10">
        <f>IFERROR(VLOOKUP($C$3&amp;"_"&amp;$A322,ALL_MULTIVARIATE!$A:$J,MATCH('3| Multivariate'!E$7,ALL_MULTIVARIATE!$A$1:$J$1,0),FALSE),"")</f>
        <v>0.138302963829353</v>
      </c>
      <c r="F322" t="str">
        <f>IFERROR(VLOOKUP($C$3&amp;"_"&amp;$A322,ALL_MULTIVARIATE!$A:$J,MATCH('3| Multivariate'!F$7,ALL_MULTIVARIATE!$A$1:$J$1,0),FALSE),"")</f>
        <v>TDI</v>
      </c>
      <c r="G322">
        <f>IFERROR(VLOOKUP($C$3&amp;"_"&amp;$A322,ALL_MULTIVARIATE!$A:$J,MATCH('3| Multivariate'!G$7,ALL_MULTIVARIATE!$A$1:$J$1,0),FALSE),"")</f>
        <v>-1</v>
      </c>
      <c r="H322">
        <f>IFERROR(VLOOKUP($C$3&amp;"_"&amp;$A322,ALL_MULTIVARIATE!$A:$J,MATCH('3| Multivariate'!H$7,ALL_MULTIVARIATE!$A$1:$J$1,0),FALSE),"")</f>
        <v>1</v>
      </c>
      <c r="I322">
        <f>IFERROR(VLOOKUP($C$3&amp;"_"&amp;$A322,ALL_MULTIVARIATE!$A:$J,MATCH('3| Multivariate'!I$7,ALL_MULTIVARIATE!$A$1:$J$1,0),FALSE),"")</f>
        <v>18</v>
      </c>
      <c r="J322">
        <f>IFERROR(VLOOKUP($C$3&amp;"_"&amp;$A322,ALL_MULTIVARIATE!$A:$J,MATCH('3| Multivariate'!J$7,ALL_MULTIVARIATE!$A$1:$J$1,0),FALSE),"")</f>
        <v>0</v>
      </c>
    </row>
    <row r="323" spans="1:10" x14ac:dyDescent="0.25">
      <c r="A323" s="20">
        <v>316</v>
      </c>
      <c r="B323" t="str">
        <f>IFERROR(VLOOKUP($C$3&amp;"_"&amp;$A323,ALL_MULTIVARIATE!$A:$J,MATCH('3| Multivariate'!B$7,ALL_MULTIVARIATE!$A$1:$J$1,0),FALSE),"")</f>
        <v>TDI_M2Q</v>
      </c>
      <c r="C323" s="17">
        <f>IFERROR(VLOOKUP($C$3&amp;"_"&amp;$A323,ALL_MULTIVARIATE!$A:$J,MATCH('3| Multivariate'!C$7,ALL_MULTIVARIATE!$A$1:$J$1,0),FALSE),"")</f>
        <v>-0.36389607739998298</v>
      </c>
      <c r="D323" s="17">
        <f>IFERROR(VLOOKUP($C$3&amp;"_"&amp;$A323,ALL_MULTIVARIATE!$A:$J,MATCH('3| Multivariate'!D$7,ALL_MULTIVARIATE!$A$1:$J$1,0),FALSE),"")</f>
        <v>4.8062360952625602E-2</v>
      </c>
      <c r="E323" s="10">
        <f>IFERROR(VLOOKUP($C$3&amp;"_"&amp;$A323,ALL_MULTIVARIATE!$A:$J,MATCH('3| Multivariate'!E$7,ALL_MULTIVARIATE!$A$1:$J$1,0),FALSE),"")</f>
        <v>0.13242035514709399</v>
      </c>
      <c r="F323" t="str">
        <f>IFERROR(VLOOKUP($C$3&amp;"_"&amp;$A323,ALL_MULTIVARIATE!$A:$J,MATCH('3| Multivariate'!F$7,ALL_MULTIVARIATE!$A$1:$J$1,0),FALSE),"")</f>
        <v>TDI</v>
      </c>
      <c r="G323">
        <f>IFERROR(VLOOKUP($C$3&amp;"_"&amp;$A323,ALL_MULTIVARIATE!$A:$J,MATCH('3| Multivariate'!G$7,ALL_MULTIVARIATE!$A$1:$J$1,0),FALSE),"")</f>
        <v>-1</v>
      </c>
      <c r="H323">
        <f>IFERROR(VLOOKUP($C$3&amp;"_"&amp;$A323,ALL_MULTIVARIATE!$A:$J,MATCH('3| Multivariate'!H$7,ALL_MULTIVARIATE!$A$1:$J$1,0),FALSE),"")</f>
        <v>1</v>
      </c>
      <c r="I323">
        <f>IFERROR(VLOOKUP($C$3&amp;"_"&amp;$A323,ALL_MULTIVARIATE!$A:$J,MATCH('3| Multivariate'!I$7,ALL_MULTIVARIATE!$A$1:$J$1,0),FALSE),"")</f>
        <v>22</v>
      </c>
      <c r="J323">
        <f>IFERROR(VLOOKUP($C$3&amp;"_"&amp;$A323,ALL_MULTIVARIATE!$A:$J,MATCH('3| Multivariate'!J$7,ALL_MULTIVARIATE!$A$1:$J$1,0),FALSE),"")</f>
        <v>0</v>
      </c>
    </row>
    <row r="324" spans="1:10" x14ac:dyDescent="0.25">
      <c r="A324" s="20">
        <v>317</v>
      </c>
      <c r="B324" t="str">
        <f>IFERROR(VLOOKUP($C$3&amp;"_"&amp;$A324,ALL_MULTIVARIATE!$A:$J,MATCH('3| Multivariate'!B$7,ALL_MULTIVARIATE!$A$1:$J$1,0),FALSE),"")</f>
        <v>TDI_M1Q</v>
      </c>
      <c r="C324" s="17">
        <f>IFERROR(VLOOKUP($C$3&amp;"_"&amp;$A324,ALL_MULTIVARIATE!$A:$J,MATCH('3| Multivariate'!C$7,ALL_MULTIVARIATE!$A$1:$J$1,0),FALSE),"")</f>
        <v>-0.35484689634164401</v>
      </c>
      <c r="D324" s="17">
        <f>IFERROR(VLOOKUP($C$3&amp;"_"&amp;$A324,ALL_MULTIVARIATE!$A:$J,MATCH('3| Multivariate'!D$7,ALL_MULTIVARIATE!$A$1:$J$1,0),FALSE),"")</f>
        <v>5.4337772526638101E-2</v>
      </c>
      <c r="E324" s="10">
        <f>IFERROR(VLOOKUP($C$3&amp;"_"&amp;$A324,ALL_MULTIVARIATE!$A:$J,MATCH('3| Multivariate'!E$7,ALL_MULTIVARIATE!$A$1:$J$1,0),FALSE),"")</f>
        <v>0.12591631984329699</v>
      </c>
      <c r="F324" t="str">
        <f>IFERROR(VLOOKUP($C$3&amp;"_"&amp;$A324,ALL_MULTIVARIATE!$A:$J,MATCH('3| Multivariate'!F$7,ALL_MULTIVARIATE!$A$1:$J$1,0),FALSE),"")</f>
        <v>TDI</v>
      </c>
      <c r="G324">
        <f>IFERROR(VLOOKUP($C$3&amp;"_"&amp;$A324,ALL_MULTIVARIATE!$A:$J,MATCH('3| Multivariate'!G$7,ALL_MULTIVARIATE!$A$1:$J$1,0),FALSE),"")</f>
        <v>-1</v>
      </c>
      <c r="H324">
        <f>IFERROR(VLOOKUP($C$3&amp;"_"&amp;$A324,ALL_MULTIVARIATE!$A:$J,MATCH('3| Multivariate'!H$7,ALL_MULTIVARIATE!$A$1:$J$1,0),FALSE),"")</f>
        <v>1</v>
      </c>
      <c r="I324">
        <f>IFERROR(VLOOKUP($C$3&amp;"_"&amp;$A324,ALL_MULTIVARIATE!$A:$J,MATCH('3| Multivariate'!I$7,ALL_MULTIVARIATE!$A$1:$J$1,0),FALSE),"")</f>
        <v>24</v>
      </c>
      <c r="J324">
        <f>IFERROR(VLOOKUP($C$3&amp;"_"&amp;$A324,ALL_MULTIVARIATE!$A:$J,MATCH('3| Multivariate'!J$7,ALL_MULTIVARIATE!$A$1:$J$1,0),FALSE),"")</f>
        <v>0</v>
      </c>
    </row>
    <row r="325" spans="1:10" x14ac:dyDescent="0.25">
      <c r="A325" s="20">
        <v>318</v>
      </c>
      <c r="B325" t="str">
        <f>IFERROR(VLOOKUP($C$3&amp;"_"&amp;$A325,ALL_MULTIVARIATE!$A:$J,MATCH('3| Multivariate'!B$7,ALL_MULTIVARIATE!$A$1:$J$1,0),FALSE),"")</f>
        <v>MRR_M4Q</v>
      </c>
      <c r="C325" s="17">
        <f>IFERROR(VLOOKUP($C$3&amp;"_"&amp;$A325,ALL_MULTIVARIATE!$A:$J,MATCH('3| Multivariate'!C$7,ALL_MULTIVARIATE!$A$1:$J$1,0),FALSE),"")</f>
        <v>0.31056482388781198</v>
      </c>
      <c r="D325" s="17">
        <f>IFERROR(VLOOKUP($C$3&amp;"_"&amp;$A325,ALL_MULTIVARIATE!$A:$J,MATCH('3| Multivariate'!D$7,ALL_MULTIVARIATE!$A$1:$J$1,0),FALSE),"")</f>
        <v>9.4850689617362705E-2</v>
      </c>
      <c r="E325" s="10">
        <f>IFERROR(VLOOKUP($C$3&amp;"_"&amp;$A325,ALL_MULTIVARIATE!$A:$J,MATCH('3| Multivariate'!E$7,ALL_MULTIVARIATE!$A$1:$J$1,0),FALSE),"")</f>
        <v>9.6450509836467899E-2</v>
      </c>
      <c r="F325" t="str">
        <f>IFERROR(VLOOKUP($C$3&amp;"_"&amp;$A325,ALL_MULTIVARIATE!$A:$J,MATCH('3| Multivariate'!F$7,ALL_MULTIVARIATE!$A$1:$J$1,0),FALSE),"")</f>
        <v>MRR</v>
      </c>
      <c r="G325">
        <f>IFERROR(VLOOKUP($C$3&amp;"_"&amp;$A325,ALL_MULTIVARIATE!$A:$J,MATCH('3| Multivariate'!G$7,ALL_MULTIVARIATE!$A$1:$J$1,0),FALSE),"")</f>
        <v>1</v>
      </c>
      <c r="H325">
        <f>IFERROR(VLOOKUP($C$3&amp;"_"&amp;$A325,ALL_MULTIVARIATE!$A:$J,MATCH('3| Multivariate'!H$7,ALL_MULTIVARIATE!$A$1:$J$1,0),FALSE),"")</f>
        <v>1</v>
      </c>
      <c r="I325">
        <f>IFERROR(VLOOKUP($C$3&amp;"_"&amp;$A325,ALL_MULTIVARIATE!$A:$J,MATCH('3| Multivariate'!I$7,ALL_MULTIVARIATE!$A$1:$J$1,0),FALSE),"")</f>
        <v>16</v>
      </c>
      <c r="J325">
        <f>IFERROR(VLOOKUP($C$3&amp;"_"&amp;$A325,ALL_MULTIVARIATE!$A:$J,MATCH('3| Multivariate'!J$7,ALL_MULTIVARIATE!$A$1:$J$1,0),FALSE),"")</f>
        <v>0</v>
      </c>
    </row>
    <row r="326" spans="1:10" x14ac:dyDescent="0.25">
      <c r="A326" s="20">
        <v>319</v>
      </c>
      <c r="B326" t="str">
        <f>IFERROR(VLOOKUP($C$3&amp;"_"&amp;$A326,ALL_MULTIVARIATE!$A:$J,MATCH('3| Multivariate'!B$7,ALL_MULTIVARIATE!$A$1:$J$1,0),FALSE),"")</f>
        <v>MRR_M3Q</v>
      </c>
      <c r="C326" s="17">
        <f>IFERROR(VLOOKUP($C$3&amp;"_"&amp;$A326,ALL_MULTIVARIATE!$A:$J,MATCH('3| Multivariate'!C$7,ALL_MULTIVARIATE!$A$1:$J$1,0),FALSE),"")</f>
        <v>0.29050492416399498</v>
      </c>
      <c r="D326" s="17">
        <f>IFERROR(VLOOKUP($C$3&amp;"_"&amp;$A326,ALL_MULTIVARIATE!$A:$J,MATCH('3| Multivariate'!D$7,ALL_MULTIVARIATE!$A$1:$J$1,0),FALSE),"")</f>
        <v>0.119386673896117</v>
      </c>
      <c r="E326" s="10">
        <f>IFERROR(VLOOKUP($C$3&amp;"_"&amp;$A326,ALL_MULTIVARIATE!$A:$J,MATCH('3| Multivariate'!E$7,ALL_MULTIVARIATE!$A$1:$J$1,0),FALSE),"")</f>
        <v>8.4393110963528903E-2</v>
      </c>
      <c r="F326" t="str">
        <f>IFERROR(VLOOKUP($C$3&amp;"_"&amp;$A326,ALL_MULTIVARIATE!$A:$J,MATCH('3| Multivariate'!F$7,ALL_MULTIVARIATE!$A$1:$J$1,0),FALSE),"")</f>
        <v>MRR</v>
      </c>
      <c r="G326">
        <f>IFERROR(VLOOKUP($C$3&amp;"_"&amp;$A326,ALL_MULTIVARIATE!$A:$J,MATCH('3| Multivariate'!G$7,ALL_MULTIVARIATE!$A$1:$J$1,0),FALSE),"")</f>
        <v>1</v>
      </c>
      <c r="H326">
        <f>IFERROR(VLOOKUP($C$3&amp;"_"&amp;$A326,ALL_MULTIVARIATE!$A:$J,MATCH('3| Multivariate'!H$7,ALL_MULTIVARIATE!$A$1:$J$1,0),FALSE),"")</f>
        <v>1</v>
      </c>
      <c r="I326">
        <f>IFERROR(VLOOKUP($C$3&amp;"_"&amp;$A326,ALL_MULTIVARIATE!$A:$J,MATCH('3| Multivariate'!I$7,ALL_MULTIVARIATE!$A$1:$J$1,0),FALSE),"")</f>
        <v>20</v>
      </c>
      <c r="J326">
        <f>IFERROR(VLOOKUP($C$3&amp;"_"&amp;$A326,ALL_MULTIVARIATE!$A:$J,MATCH('3| Multivariate'!J$7,ALL_MULTIVARIATE!$A$1:$J$1,0),FALSE),"")</f>
        <v>0</v>
      </c>
    </row>
    <row r="327" spans="1:10" x14ac:dyDescent="0.25">
      <c r="A327" s="20">
        <v>320</v>
      </c>
      <c r="B327" t="str">
        <f>IFERROR(VLOOKUP($C$3&amp;"_"&amp;$A327,ALL_MULTIVARIATE!$A:$J,MATCH('3| Multivariate'!B$7,ALL_MULTIVARIATE!$A$1:$J$1,0),FALSE),"")</f>
        <v>MRR_M2Q</v>
      </c>
      <c r="C327" s="17">
        <f>IFERROR(VLOOKUP($C$3&amp;"_"&amp;$A327,ALL_MULTIVARIATE!$A:$J,MATCH('3| Multivariate'!C$7,ALL_MULTIVARIATE!$A$1:$J$1,0),FALSE),"")</f>
        <v>0.302401522959175</v>
      </c>
      <c r="D327" s="17">
        <f>IFERROR(VLOOKUP($C$3&amp;"_"&amp;$A327,ALL_MULTIVARIATE!$A:$J,MATCH('3| Multivariate'!D$7,ALL_MULTIVARIATE!$A$1:$J$1,0),FALSE),"")</f>
        <v>0.104327239784425</v>
      </c>
      <c r="E327" s="10">
        <f>IFERROR(VLOOKUP($C$3&amp;"_"&amp;$A327,ALL_MULTIVARIATE!$A:$J,MATCH('3| Multivariate'!E$7,ALL_MULTIVARIATE!$A$1:$J$1,0),FALSE),"")</f>
        <v>9.1446681088028697E-2</v>
      </c>
      <c r="F327" t="str">
        <f>IFERROR(VLOOKUP($C$3&amp;"_"&amp;$A327,ALL_MULTIVARIATE!$A:$J,MATCH('3| Multivariate'!F$7,ALL_MULTIVARIATE!$A$1:$J$1,0),FALSE),"")</f>
        <v>MRR</v>
      </c>
      <c r="G327">
        <f>IFERROR(VLOOKUP($C$3&amp;"_"&amp;$A327,ALL_MULTIVARIATE!$A:$J,MATCH('3| Multivariate'!G$7,ALL_MULTIVARIATE!$A$1:$J$1,0),FALSE),"")</f>
        <v>1</v>
      </c>
      <c r="H327">
        <f>IFERROR(VLOOKUP($C$3&amp;"_"&amp;$A327,ALL_MULTIVARIATE!$A:$J,MATCH('3| Multivariate'!H$7,ALL_MULTIVARIATE!$A$1:$J$1,0),FALSE),"")</f>
        <v>1</v>
      </c>
      <c r="I327">
        <f>IFERROR(VLOOKUP($C$3&amp;"_"&amp;$A327,ALL_MULTIVARIATE!$A:$J,MATCH('3| Multivariate'!I$7,ALL_MULTIVARIATE!$A$1:$J$1,0),FALSE),"")</f>
        <v>18</v>
      </c>
      <c r="J327">
        <f>IFERROR(VLOOKUP($C$3&amp;"_"&amp;$A327,ALL_MULTIVARIATE!$A:$J,MATCH('3| Multivariate'!J$7,ALL_MULTIVARIATE!$A$1:$J$1,0),FALSE),"")</f>
        <v>0</v>
      </c>
    </row>
    <row r="328" spans="1:10" x14ac:dyDescent="0.25">
      <c r="A328" s="20">
        <v>321</v>
      </c>
      <c r="B328" t="str">
        <f>IFERROR(VLOOKUP($C$3&amp;"_"&amp;$A328,ALL_MULTIVARIATE!$A:$J,MATCH('3| Multivariate'!B$7,ALL_MULTIVARIATE!$A$1:$J$1,0),FALSE),"")</f>
        <v>MRR_M1Q</v>
      </c>
      <c r="C328" s="17">
        <f>IFERROR(VLOOKUP($C$3&amp;"_"&amp;$A328,ALL_MULTIVARIATE!$A:$J,MATCH('3| Multivariate'!C$7,ALL_MULTIVARIATE!$A$1:$J$1,0),FALSE),"")</f>
        <v>0.33094352196496002</v>
      </c>
      <c r="D328" s="17">
        <f>IFERROR(VLOOKUP($C$3&amp;"_"&amp;$A328,ALL_MULTIVARIATE!$A:$J,MATCH('3| Multivariate'!D$7,ALL_MULTIVARIATE!$A$1:$J$1,0),FALSE),"")</f>
        <v>7.4042388538235596E-2</v>
      </c>
      <c r="E328" s="10">
        <f>IFERROR(VLOOKUP($C$3&amp;"_"&amp;$A328,ALL_MULTIVARIATE!$A:$J,MATCH('3| Multivariate'!E$7,ALL_MULTIVARIATE!$A$1:$J$1,0),FALSE),"")</f>
        <v>0.109523614730572</v>
      </c>
      <c r="F328" t="str">
        <f>IFERROR(VLOOKUP($C$3&amp;"_"&amp;$A328,ALL_MULTIVARIATE!$A:$J,MATCH('3| Multivariate'!F$7,ALL_MULTIVARIATE!$A$1:$J$1,0),FALSE),"")</f>
        <v>MRR</v>
      </c>
      <c r="G328">
        <f>IFERROR(VLOOKUP($C$3&amp;"_"&amp;$A328,ALL_MULTIVARIATE!$A:$J,MATCH('3| Multivariate'!G$7,ALL_MULTIVARIATE!$A$1:$J$1,0),FALSE),"")</f>
        <v>1</v>
      </c>
      <c r="H328">
        <f>IFERROR(VLOOKUP($C$3&amp;"_"&amp;$A328,ALL_MULTIVARIATE!$A:$J,MATCH('3| Multivariate'!H$7,ALL_MULTIVARIATE!$A$1:$J$1,0),FALSE),"")</f>
        <v>1</v>
      </c>
      <c r="I328">
        <f>IFERROR(VLOOKUP($C$3&amp;"_"&amp;$A328,ALL_MULTIVARIATE!$A:$J,MATCH('3| Multivariate'!I$7,ALL_MULTIVARIATE!$A$1:$J$1,0),FALSE),"")</f>
        <v>13</v>
      </c>
      <c r="J328">
        <f>IFERROR(VLOOKUP($C$3&amp;"_"&amp;$A328,ALL_MULTIVARIATE!$A:$J,MATCH('3| Multivariate'!J$7,ALL_MULTIVARIATE!$A$1:$J$1,0),FALSE),"")</f>
        <v>0</v>
      </c>
    </row>
    <row r="329" spans="1:10" x14ac:dyDescent="0.25">
      <c r="A329" s="20">
        <v>322</v>
      </c>
      <c r="B329" t="str">
        <f>IFERROR(VLOOKUP($C$3&amp;"_"&amp;$A329,ALL_MULTIVARIATE!$A:$J,MATCH('3| Multivariate'!B$7,ALL_MULTIVARIATE!$A$1:$J$1,0),FALSE),"")</f>
        <v>MLR_M4Q</v>
      </c>
      <c r="C329" s="17">
        <f>IFERROR(VLOOKUP($C$3&amp;"_"&amp;$A329,ALL_MULTIVARIATE!$A:$J,MATCH('3| Multivariate'!C$7,ALL_MULTIVARIATE!$A$1:$J$1,0),FALSE),"")</f>
        <v>0.28747346272910801</v>
      </c>
      <c r="D329" s="17">
        <f>IFERROR(VLOOKUP($C$3&amp;"_"&amp;$A329,ALL_MULTIVARIATE!$A:$J,MATCH('3| Multivariate'!D$7,ALL_MULTIVARIATE!$A$1:$J$1,0),FALSE),"")</f>
        <v>0.123469220313532</v>
      </c>
      <c r="E329" s="10">
        <f>IFERROR(VLOOKUP($C$3&amp;"_"&amp;$A329,ALL_MULTIVARIATE!$A:$J,MATCH('3| Multivariate'!E$7,ALL_MULTIVARIATE!$A$1:$J$1,0),FALSE),"")</f>
        <v>8.2640991773463901E-2</v>
      </c>
      <c r="F329" t="str">
        <f>IFERROR(VLOOKUP($C$3&amp;"_"&amp;$A329,ALL_MULTIVARIATE!$A:$J,MATCH('3| Multivariate'!F$7,ALL_MULTIVARIATE!$A$1:$J$1,0),FALSE),"")</f>
        <v>MLR</v>
      </c>
      <c r="G329">
        <f>IFERROR(VLOOKUP($C$3&amp;"_"&amp;$A329,ALL_MULTIVARIATE!$A:$J,MATCH('3| Multivariate'!G$7,ALL_MULTIVARIATE!$A$1:$J$1,0),FALSE),"")</f>
        <v>1</v>
      </c>
      <c r="H329">
        <f>IFERROR(VLOOKUP($C$3&amp;"_"&amp;$A329,ALL_MULTIVARIATE!$A:$J,MATCH('3| Multivariate'!H$7,ALL_MULTIVARIATE!$A$1:$J$1,0),FALSE),"")</f>
        <v>1</v>
      </c>
      <c r="I329">
        <f>IFERROR(VLOOKUP($C$3&amp;"_"&amp;$A329,ALL_MULTIVARIATE!$A:$J,MATCH('3| Multivariate'!I$7,ALL_MULTIVARIATE!$A$1:$J$1,0),FALSE),"")</f>
        <v>16</v>
      </c>
      <c r="J329">
        <f>IFERROR(VLOOKUP($C$3&amp;"_"&amp;$A329,ALL_MULTIVARIATE!$A:$J,MATCH('3| Multivariate'!J$7,ALL_MULTIVARIATE!$A$1:$J$1,0),FALSE),"")</f>
        <v>0</v>
      </c>
    </row>
    <row r="330" spans="1:10" x14ac:dyDescent="0.25">
      <c r="A330" s="20">
        <v>323</v>
      </c>
      <c r="B330" t="str">
        <f>IFERROR(VLOOKUP($C$3&amp;"_"&amp;$A330,ALL_MULTIVARIATE!$A:$J,MATCH('3| Multivariate'!B$7,ALL_MULTIVARIATE!$A$1:$J$1,0),FALSE),"")</f>
        <v>MLR_M3Q</v>
      </c>
      <c r="C330" s="17">
        <f>IFERROR(VLOOKUP($C$3&amp;"_"&amp;$A330,ALL_MULTIVARIATE!$A:$J,MATCH('3| Multivariate'!C$7,ALL_MULTIVARIATE!$A$1:$J$1,0),FALSE),"")</f>
        <v>0.26083073959552799</v>
      </c>
      <c r="D330" s="17">
        <f>IFERROR(VLOOKUP($C$3&amp;"_"&amp;$A330,ALL_MULTIVARIATE!$A:$J,MATCH('3| Multivariate'!D$7,ALL_MULTIVARIATE!$A$1:$J$1,0),FALSE),"")</f>
        <v>0.16387404559402</v>
      </c>
      <c r="E330" s="10">
        <f>IFERROR(VLOOKUP($C$3&amp;"_"&amp;$A330,ALL_MULTIVARIATE!$A:$J,MATCH('3| Multivariate'!E$7,ALL_MULTIVARIATE!$A$1:$J$1,0),FALSE),"")</f>
        <v>6.8032674717950201E-2</v>
      </c>
      <c r="F330" t="str">
        <f>IFERROR(VLOOKUP($C$3&amp;"_"&amp;$A330,ALL_MULTIVARIATE!$A:$J,MATCH('3| Multivariate'!F$7,ALL_MULTIVARIATE!$A$1:$J$1,0),FALSE),"")</f>
        <v>MLR</v>
      </c>
      <c r="G330">
        <f>IFERROR(VLOOKUP($C$3&amp;"_"&amp;$A330,ALL_MULTIVARIATE!$A:$J,MATCH('3| Multivariate'!G$7,ALL_MULTIVARIATE!$A$1:$J$1,0),FALSE),"")</f>
        <v>1</v>
      </c>
      <c r="H330">
        <f>IFERROR(VLOOKUP($C$3&amp;"_"&amp;$A330,ALL_MULTIVARIATE!$A:$J,MATCH('3| Multivariate'!H$7,ALL_MULTIVARIATE!$A$1:$J$1,0),FALSE),"")</f>
        <v>1</v>
      </c>
      <c r="I330">
        <f>IFERROR(VLOOKUP($C$3&amp;"_"&amp;$A330,ALL_MULTIVARIATE!$A:$J,MATCH('3| Multivariate'!I$7,ALL_MULTIVARIATE!$A$1:$J$1,0),FALSE),"")</f>
        <v>21</v>
      </c>
      <c r="J330">
        <f>IFERROR(VLOOKUP($C$3&amp;"_"&amp;$A330,ALL_MULTIVARIATE!$A:$J,MATCH('3| Multivariate'!J$7,ALL_MULTIVARIATE!$A$1:$J$1,0),FALSE),"")</f>
        <v>0</v>
      </c>
    </row>
    <row r="331" spans="1:10" x14ac:dyDescent="0.25">
      <c r="A331" s="20">
        <v>324</v>
      </c>
      <c r="B331" t="str">
        <f>IFERROR(VLOOKUP($C$3&amp;"_"&amp;$A331,ALL_MULTIVARIATE!$A:$J,MATCH('3| Multivariate'!B$7,ALL_MULTIVARIATE!$A$1:$J$1,0),FALSE),"")</f>
        <v>MLR_M2Q</v>
      </c>
      <c r="C331" s="17">
        <f>IFERROR(VLOOKUP($C$3&amp;"_"&amp;$A331,ALL_MULTIVARIATE!$A:$J,MATCH('3| Multivariate'!C$7,ALL_MULTIVARIATE!$A$1:$J$1,0),FALSE),"")</f>
        <v>0.26968920326456702</v>
      </c>
      <c r="D331" s="17">
        <f>IFERROR(VLOOKUP($C$3&amp;"_"&amp;$A331,ALL_MULTIVARIATE!$A:$J,MATCH('3| Multivariate'!D$7,ALL_MULTIVARIATE!$A$1:$J$1,0),FALSE),"")</f>
        <v>0.14951557429648701</v>
      </c>
      <c r="E331" s="10">
        <f>IFERROR(VLOOKUP($C$3&amp;"_"&amp;$A331,ALL_MULTIVARIATE!$A:$J,MATCH('3| Multivariate'!E$7,ALL_MULTIVARIATE!$A$1:$J$1,0),FALSE),"")</f>
        <v>7.2732266357476899E-2</v>
      </c>
      <c r="F331" t="str">
        <f>IFERROR(VLOOKUP($C$3&amp;"_"&amp;$A331,ALL_MULTIVARIATE!$A:$J,MATCH('3| Multivariate'!F$7,ALL_MULTIVARIATE!$A$1:$J$1,0),FALSE),"")</f>
        <v>MLR</v>
      </c>
      <c r="G331">
        <f>IFERROR(VLOOKUP($C$3&amp;"_"&amp;$A331,ALL_MULTIVARIATE!$A:$J,MATCH('3| Multivariate'!G$7,ALL_MULTIVARIATE!$A$1:$J$1,0),FALSE),"")</f>
        <v>1</v>
      </c>
      <c r="H331">
        <f>IFERROR(VLOOKUP($C$3&amp;"_"&amp;$A331,ALL_MULTIVARIATE!$A:$J,MATCH('3| Multivariate'!H$7,ALL_MULTIVARIATE!$A$1:$J$1,0),FALSE),"")</f>
        <v>1</v>
      </c>
      <c r="I331">
        <f>IFERROR(VLOOKUP($C$3&amp;"_"&amp;$A331,ALL_MULTIVARIATE!$A:$J,MATCH('3| Multivariate'!I$7,ALL_MULTIVARIATE!$A$1:$J$1,0),FALSE),"")</f>
        <v>18</v>
      </c>
      <c r="J331">
        <f>IFERROR(VLOOKUP($C$3&amp;"_"&amp;$A331,ALL_MULTIVARIATE!$A:$J,MATCH('3| Multivariate'!J$7,ALL_MULTIVARIATE!$A$1:$J$1,0),FALSE),"")</f>
        <v>0</v>
      </c>
    </row>
    <row r="332" spans="1:10" x14ac:dyDescent="0.25">
      <c r="A332" s="20">
        <v>325</v>
      </c>
      <c r="B332" t="str">
        <f>IFERROR(VLOOKUP($C$3&amp;"_"&amp;$A332,ALL_MULTIVARIATE!$A:$J,MATCH('3| Multivariate'!B$7,ALL_MULTIVARIATE!$A$1:$J$1,0),FALSE),"")</f>
        <v>MLR_M1Q</v>
      </c>
      <c r="C332" s="17">
        <f>IFERROR(VLOOKUP($C$3&amp;"_"&amp;$A332,ALL_MULTIVARIATE!$A:$J,MATCH('3| Multivariate'!C$7,ALL_MULTIVARIATE!$A$1:$J$1,0),FALSE),"")</f>
        <v>0.29835489435434898</v>
      </c>
      <c r="D332" s="17">
        <f>IFERROR(VLOOKUP($C$3&amp;"_"&amp;$A332,ALL_MULTIVARIATE!$A:$J,MATCH('3| Multivariate'!D$7,ALL_MULTIVARIATE!$A$1:$J$1,0),FALSE),"")</f>
        <v>0.109280332435524</v>
      </c>
      <c r="E332" s="10">
        <f>IFERROR(VLOOKUP($C$3&amp;"_"&amp;$A332,ALL_MULTIVARIATE!$A:$J,MATCH('3| Multivariate'!E$7,ALL_MULTIVARIATE!$A$1:$J$1,0),FALSE),"")</f>
        <v>8.9015642985195195E-2</v>
      </c>
      <c r="F332" t="str">
        <f>IFERROR(VLOOKUP($C$3&amp;"_"&amp;$A332,ALL_MULTIVARIATE!$A:$J,MATCH('3| Multivariate'!F$7,ALL_MULTIVARIATE!$A$1:$J$1,0),FALSE),"")</f>
        <v>MLR</v>
      </c>
      <c r="G332">
        <f>IFERROR(VLOOKUP($C$3&amp;"_"&amp;$A332,ALL_MULTIVARIATE!$A:$J,MATCH('3| Multivariate'!G$7,ALL_MULTIVARIATE!$A$1:$J$1,0),FALSE),"")</f>
        <v>1</v>
      </c>
      <c r="H332">
        <f>IFERROR(VLOOKUP($C$3&amp;"_"&amp;$A332,ALL_MULTIVARIATE!$A:$J,MATCH('3| Multivariate'!H$7,ALL_MULTIVARIATE!$A$1:$J$1,0),FALSE),"")</f>
        <v>1</v>
      </c>
      <c r="I332">
        <f>IFERROR(VLOOKUP($C$3&amp;"_"&amp;$A332,ALL_MULTIVARIATE!$A:$J,MATCH('3| Multivariate'!I$7,ALL_MULTIVARIATE!$A$1:$J$1,0),FALSE),"")</f>
        <v>14</v>
      </c>
      <c r="J332">
        <f>IFERROR(VLOOKUP($C$3&amp;"_"&amp;$A332,ALL_MULTIVARIATE!$A:$J,MATCH('3| Multivariate'!J$7,ALL_MULTIVARIATE!$A$1:$J$1,0),FALSE),"")</f>
        <v>0</v>
      </c>
    </row>
    <row r="333" spans="1:10" x14ac:dyDescent="0.25">
      <c r="A333" s="20">
        <v>326</v>
      </c>
      <c r="B333" t="str">
        <f>IFERROR(VLOOKUP($C$3&amp;"_"&amp;$A333,ALL_MULTIVARIATE!$A:$J,MATCH('3| Multivariate'!B$7,ALL_MULTIVARIATE!$A$1:$J$1,0),FALSE),"")</f>
        <v>PLR_M4Q</v>
      </c>
      <c r="C333" s="17">
        <f>IFERROR(VLOOKUP($C$3&amp;"_"&amp;$A333,ALL_MULTIVARIATE!$A:$J,MATCH('3| Multivariate'!C$7,ALL_MULTIVARIATE!$A$1:$J$1,0),FALSE),"")</f>
        <v>0.23494334901935099</v>
      </c>
      <c r="D333" s="17">
        <f>IFERROR(VLOOKUP($C$3&amp;"_"&amp;$A333,ALL_MULTIVARIATE!$A:$J,MATCH('3| Multivariate'!D$7,ALL_MULTIVARIATE!$A$1:$J$1,0),FALSE),"")</f>
        <v>0.211394507500719</v>
      </c>
      <c r="E333" s="10">
        <f>IFERROR(VLOOKUP($C$3&amp;"_"&amp;$A333,ALL_MULTIVARIATE!$A:$J,MATCH('3| Multivariate'!E$7,ALL_MULTIVARIATE!$A$1:$J$1,0),FALSE),"")</f>
        <v>5.5198377248428999E-2</v>
      </c>
      <c r="F333" t="str">
        <f>IFERROR(VLOOKUP($C$3&amp;"_"&amp;$A333,ALL_MULTIVARIATE!$A:$J,MATCH('3| Multivariate'!F$7,ALL_MULTIVARIATE!$A$1:$J$1,0),FALSE),"")</f>
        <v>PLR</v>
      </c>
      <c r="G333">
        <f>IFERROR(VLOOKUP($C$3&amp;"_"&amp;$A333,ALL_MULTIVARIATE!$A:$J,MATCH('3| Multivariate'!G$7,ALL_MULTIVARIATE!$A$1:$J$1,0),FALSE),"")</f>
        <v>1</v>
      </c>
      <c r="H333">
        <f>IFERROR(VLOOKUP($C$3&amp;"_"&amp;$A333,ALL_MULTIVARIATE!$A:$J,MATCH('3| Multivariate'!H$7,ALL_MULTIVARIATE!$A$1:$J$1,0),FALSE),"")</f>
        <v>1</v>
      </c>
      <c r="I333">
        <f>IFERROR(VLOOKUP($C$3&amp;"_"&amp;$A333,ALL_MULTIVARIATE!$A:$J,MATCH('3| Multivariate'!I$7,ALL_MULTIVARIATE!$A$1:$J$1,0),FALSE),"")</f>
        <v>15</v>
      </c>
      <c r="J333">
        <f>IFERROR(VLOOKUP($C$3&amp;"_"&amp;$A333,ALL_MULTIVARIATE!$A:$J,MATCH('3| Multivariate'!J$7,ALL_MULTIVARIATE!$A$1:$J$1,0),FALSE),"")</f>
        <v>0</v>
      </c>
    </row>
    <row r="334" spans="1:10" x14ac:dyDescent="0.25">
      <c r="A334" s="20">
        <v>327</v>
      </c>
      <c r="B334" t="str">
        <f>IFERROR(VLOOKUP($C$3&amp;"_"&amp;$A334,ALL_MULTIVARIATE!$A:$J,MATCH('3| Multivariate'!B$7,ALL_MULTIVARIATE!$A$1:$J$1,0),FALSE),"")</f>
        <v>PLR_M3Q</v>
      </c>
      <c r="C334" s="17">
        <f>IFERROR(VLOOKUP($C$3&amp;"_"&amp;$A334,ALL_MULTIVARIATE!$A:$J,MATCH('3| Multivariate'!C$7,ALL_MULTIVARIATE!$A$1:$J$1,0),FALSE),"")</f>
        <v>0.217749887563433</v>
      </c>
      <c r="D334" s="17">
        <f>IFERROR(VLOOKUP($C$3&amp;"_"&amp;$A334,ALL_MULTIVARIATE!$A:$J,MATCH('3| Multivariate'!D$7,ALL_MULTIVARIATE!$A$1:$J$1,0),FALSE),"")</f>
        <v>0.24771273100373301</v>
      </c>
      <c r="E334" s="10">
        <f>IFERROR(VLOOKUP($C$3&amp;"_"&amp;$A334,ALL_MULTIVARIATE!$A:$J,MATCH('3| Multivariate'!E$7,ALL_MULTIVARIATE!$A$1:$J$1,0),FALSE),"")</f>
        <v>4.7415013533887697E-2</v>
      </c>
      <c r="F334" t="str">
        <f>IFERROR(VLOOKUP($C$3&amp;"_"&amp;$A334,ALL_MULTIVARIATE!$A:$J,MATCH('3| Multivariate'!F$7,ALL_MULTIVARIATE!$A$1:$J$1,0),FALSE),"")</f>
        <v>PLR</v>
      </c>
      <c r="G334">
        <f>IFERROR(VLOOKUP($C$3&amp;"_"&amp;$A334,ALL_MULTIVARIATE!$A:$J,MATCH('3| Multivariate'!G$7,ALL_MULTIVARIATE!$A$1:$J$1,0),FALSE),"")</f>
        <v>1</v>
      </c>
      <c r="H334">
        <f>IFERROR(VLOOKUP($C$3&amp;"_"&amp;$A334,ALL_MULTIVARIATE!$A:$J,MATCH('3| Multivariate'!H$7,ALL_MULTIVARIATE!$A$1:$J$1,0),FALSE),"")</f>
        <v>1</v>
      </c>
      <c r="I334">
        <f>IFERROR(VLOOKUP($C$3&amp;"_"&amp;$A334,ALL_MULTIVARIATE!$A:$J,MATCH('3| Multivariate'!I$7,ALL_MULTIVARIATE!$A$1:$J$1,0),FALSE),"")</f>
        <v>18</v>
      </c>
      <c r="J334">
        <f>IFERROR(VLOOKUP($C$3&amp;"_"&amp;$A334,ALL_MULTIVARIATE!$A:$J,MATCH('3| Multivariate'!J$7,ALL_MULTIVARIATE!$A$1:$J$1,0),FALSE),"")</f>
        <v>0</v>
      </c>
    </row>
    <row r="335" spans="1:10" x14ac:dyDescent="0.25">
      <c r="A335" s="20">
        <v>328</v>
      </c>
      <c r="B335" t="str">
        <f>IFERROR(VLOOKUP($C$3&amp;"_"&amp;$A335,ALL_MULTIVARIATE!$A:$J,MATCH('3| Multivariate'!B$7,ALL_MULTIVARIATE!$A$1:$J$1,0),FALSE),"")</f>
        <v>PLR_M2Q</v>
      </c>
      <c r="C335" s="17">
        <f>IFERROR(VLOOKUP($C$3&amp;"_"&amp;$A335,ALL_MULTIVARIATE!$A:$J,MATCH('3| Multivariate'!C$7,ALL_MULTIVARIATE!$A$1:$J$1,0),FALSE),"")</f>
        <v>0.22544205844231199</v>
      </c>
      <c r="D335" s="17">
        <f>IFERROR(VLOOKUP($C$3&amp;"_"&amp;$A335,ALL_MULTIVARIATE!$A:$J,MATCH('3| Multivariate'!D$7,ALL_MULTIVARIATE!$A$1:$J$1,0),FALSE),"")</f>
        <v>0.23098554583818201</v>
      </c>
      <c r="E335" s="10">
        <f>IFERROR(VLOOKUP($C$3&amp;"_"&amp;$A335,ALL_MULTIVARIATE!$A:$J,MATCH('3| Multivariate'!E$7,ALL_MULTIVARIATE!$A$1:$J$1,0),FALSE),"")</f>
        <v>5.0824121714707203E-2</v>
      </c>
      <c r="F335" t="str">
        <f>IFERROR(VLOOKUP($C$3&amp;"_"&amp;$A335,ALL_MULTIVARIATE!$A:$J,MATCH('3| Multivariate'!F$7,ALL_MULTIVARIATE!$A$1:$J$1,0),FALSE),"")</f>
        <v>PLR</v>
      </c>
      <c r="G335">
        <f>IFERROR(VLOOKUP($C$3&amp;"_"&amp;$A335,ALL_MULTIVARIATE!$A:$J,MATCH('3| Multivariate'!G$7,ALL_MULTIVARIATE!$A$1:$J$1,0),FALSE),"")</f>
        <v>1</v>
      </c>
      <c r="H335">
        <f>IFERROR(VLOOKUP($C$3&amp;"_"&amp;$A335,ALL_MULTIVARIATE!$A:$J,MATCH('3| Multivariate'!H$7,ALL_MULTIVARIATE!$A$1:$J$1,0),FALSE),"")</f>
        <v>1</v>
      </c>
      <c r="I335">
        <f>IFERROR(VLOOKUP($C$3&amp;"_"&amp;$A335,ALL_MULTIVARIATE!$A:$J,MATCH('3| Multivariate'!I$7,ALL_MULTIVARIATE!$A$1:$J$1,0),FALSE),"")</f>
        <v>16</v>
      </c>
      <c r="J335">
        <f>IFERROR(VLOOKUP($C$3&amp;"_"&amp;$A335,ALL_MULTIVARIATE!$A:$J,MATCH('3| Multivariate'!J$7,ALL_MULTIVARIATE!$A$1:$J$1,0),FALSE),"")</f>
        <v>0</v>
      </c>
    </row>
    <row r="336" spans="1:10" x14ac:dyDescent="0.25">
      <c r="A336" s="20">
        <v>329</v>
      </c>
      <c r="B336" t="str">
        <f>IFERROR(VLOOKUP($C$3&amp;"_"&amp;$A336,ALL_MULTIVARIATE!$A:$J,MATCH('3| Multivariate'!B$7,ALL_MULTIVARIATE!$A$1:$J$1,0),FALSE),"")</f>
        <v>PLR_M1Q</v>
      </c>
      <c r="C336" s="17">
        <f>IFERROR(VLOOKUP($C$3&amp;"_"&amp;$A336,ALL_MULTIVARIATE!$A:$J,MATCH('3| Multivariate'!C$7,ALL_MULTIVARIATE!$A$1:$J$1,0),FALSE),"")</f>
        <v>0.24768333301620299</v>
      </c>
      <c r="D336" s="17">
        <f>IFERROR(VLOOKUP($C$3&amp;"_"&amp;$A336,ALL_MULTIVARIATE!$A:$J,MATCH('3| Multivariate'!D$7,ALL_MULTIVARIATE!$A$1:$J$1,0),FALSE),"")</f>
        <v>0.186953410453363</v>
      </c>
      <c r="E336" s="10">
        <f>IFERROR(VLOOKUP($C$3&amp;"_"&amp;$A336,ALL_MULTIVARIATE!$A:$J,MATCH('3| Multivariate'!E$7,ALL_MULTIVARIATE!$A$1:$J$1,0),FALSE),"")</f>
        <v>6.1347033454015598E-2</v>
      </c>
      <c r="F336" t="str">
        <f>IFERROR(VLOOKUP($C$3&amp;"_"&amp;$A336,ALL_MULTIVARIATE!$A:$J,MATCH('3| Multivariate'!F$7,ALL_MULTIVARIATE!$A$1:$J$1,0),FALSE),"")</f>
        <v>PLR</v>
      </c>
      <c r="G336">
        <f>IFERROR(VLOOKUP($C$3&amp;"_"&amp;$A336,ALL_MULTIVARIATE!$A:$J,MATCH('3| Multivariate'!G$7,ALL_MULTIVARIATE!$A$1:$J$1,0),FALSE),"")</f>
        <v>1</v>
      </c>
      <c r="H336">
        <f>IFERROR(VLOOKUP($C$3&amp;"_"&amp;$A336,ALL_MULTIVARIATE!$A:$J,MATCH('3| Multivariate'!H$7,ALL_MULTIVARIATE!$A$1:$J$1,0),FALSE),"")</f>
        <v>1</v>
      </c>
      <c r="I336">
        <f>IFERROR(VLOOKUP($C$3&amp;"_"&amp;$A336,ALL_MULTIVARIATE!$A:$J,MATCH('3| Multivariate'!I$7,ALL_MULTIVARIATE!$A$1:$J$1,0),FALSE),"")</f>
        <v>13</v>
      </c>
      <c r="J336">
        <f>IFERROR(VLOOKUP($C$3&amp;"_"&amp;$A336,ALL_MULTIVARIATE!$A:$J,MATCH('3| Multivariate'!J$7,ALL_MULTIVARIATE!$A$1:$J$1,0),FALSE),"")</f>
        <v>0</v>
      </c>
    </row>
    <row r="337" spans="1:10" x14ac:dyDescent="0.25">
      <c r="A337" s="20">
        <v>330</v>
      </c>
      <c r="B337" t="str">
        <f>IFERROR(VLOOKUP($C$3&amp;"_"&amp;$A337,ALL_MULTIVARIATE!$A:$J,MATCH('3| Multivariate'!B$7,ALL_MULTIVARIATE!$A$1:$J$1,0),FALSE),"")</f>
        <v>WAGE_M4Q</v>
      </c>
      <c r="C337" s="17">
        <f>IFERROR(VLOOKUP($C$3&amp;"_"&amp;$A337,ALL_MULTIVARIATE!$A:$J,MATCH('3| Multivariate'!C$7,ALL_MULTIVARIATE!$A$1:$J$1,0),FALSE),"")</f>
        <v>-0.248231513892159</v>
      </c>
      <c r="D337" s="17">
        <f>IFERROR(VLOOKUP($C$3&amp;"_"&amp;$A337,ALL_MULTIVARIATE!$A:$J,MATCH('3| Multivariate'!D$7,ALL_MULTIVARIATE!$A$1:$J$1,0),FALSE),"")</f>
        <v>0.18594806618912099</v>
      </c>
      <c r="E337" s="10">
        <f>IFERROR(VLOOKUP($C$3&amp;"_"&amp;$A337,ALL_MULTIVARIATE!$A:$J,MATCH('3| Multivariate'!E$7,ALL_MULTIVARIATE!$A$1:$J$1,0),FALSE),"")</f>
        <v>6.1618884489192997E-2</v>
      </c>
      <c r="F337" t="str">
        <f>IFERROR(VLOOKUP($C$3&amp;"_"&amp;$A337,ALL_MULTIVARIATE!$A:$J,MATCH('3| Multivariate'!F$7,ALL_MULTIVARIATE!$A$1:$J$1,0),FALSE),"")</f>
        <v>WAGE</v>
      </c>
      <c r="G337">
        <f>IFERROR(VLOOKUP($C$3&amp;"_"&amp;$A337,ALL_MULTIVARIATE!$A:$J,MATCH('3| Multivariate'!G$7,ALL_MULTIVARIATE!$A$1:$J$1,0),FALSE),"")</f>
        <v>-1</v>
      </c>
      <c r="H337">
        <f>IFERROR(VLOOKUP($C$3&amp;"_"&amp;$A337,ALL_MULTIVARIATE!$A:$J,MATCH('3| Multivariate'!H$7,ALL_MULTIVARIATE!$A$1:$J$1,0),FALSE),"")</f>
        <v>1</v>
      </c>
      <c r="I337">
        <f>IFERROR(VLOOKUP($C$3&amp;"_"&amp;$A337,ALL_MULTIVARIATE!$A:$J,MATCH('3| Multivariate'!I$7,ALL_MULTIVARIATE!$A$1:$J$1,0),FALSE),"")</f>
        <v>17</v>
      </c>
      <c r="J337">
        <f>IFERROR(VLOOKUP($C$3&amp;"_"&amp;$A337,ALL_MULTIVARIATE!$A:$J,MATCH('3| Multivariate'!J$7,ALL_MULTIVARIATE!$A$1:$J$1,0),FALSE),"")</f>
        <v>0</v>
      </c>
    </row>
    <row r="338" spans="1:10" x14ac:dyDescent="0.25">
      <c r="A338" s="20">
        <v>331</v>
      </c>
      <c r="B338" t="str">
        <f>IFERROR(VLOOKUP($C$3&amp;"_"&amp;$A338,ALL_MULTIVARIATE!$A:$J,MATCH('3| Multivariate'!B$7,ALL_MULTIVARIATE!$A$1:$J$1,0),FALSE),"")</f>
        <v>WAGE_M3Q</v>
      </c>
      <c r="C338" s="17">
        <f>IFERROR(VLOOKUP($C$3&amp;"_"&amp;$A338,ALL_MULTIVARIATE!$A:$J,MATCH('3| Multivariate'!C$7,ALL_MULTIVARIATE!$A$1:$J$1,0),FALSE),"")</f>
        <v>-0.229897729504728</v>
      </c>
      <c r="D338" s="17">
        <f>IFERROR(VLOOKUP($C$3&amp;"_"&amp;$A338,ALL_MULTIVARIATE!$A:$J,MATCH('3| Multivariate'!D$7,ALL_MULTIVARIATE!$A$1:$J$1,0),FALSE),"")</f>
        <v>0.22165175901433501</v>
      </c>
      <c r="E338" s="10">
        <f>IFERROR(VLOOKUP($C$3&amp;"_"&amp;$A338,ALL_MULTIVARIATE!$A:$J,MATCH('3| Multivariate'!E$7,ALL_MULTIVARIATE!$A$1:$J$1,0),FALSE),"")</f>
        <v>5.2852966031429402E-2</v>
      </c>
      <c r="F338" t="str">
        <f>IFERROR(VLOOKUP($C$3&amp;"_"&amp;$A338,ALL_MULTIVARIATE!$A:$J,MATCH('3| Multivariate'!F$7,ALL_MULTIVARIATE!$A$1:$J$1,0),FALSE),"")</f>
        <v>WAGE</v>
      </c>
      <c r="G338">
        <f>IFERROR(VLOOKUP($C$3&amp;"_"&amp;$A338,ALL_MULTIVARIATE!$A:$J,MATCH('3| Multivariate'!G$7,ALL_MULTIVARIATE!$A$1:$J$1,0),FALSE),"")</f>
        <v>-1</v>
      </c>
      <c r="H338">
        <f>IFERROR(VLOOKUP($C$3&amp;"_"&amp;$A338,ALL_MULTIVARIATE!$A:$J,MATCH('3| Multivariate'!H$7,ALL_MULTIVARIATE!$A$1:$J$1,0),FALSE),"")</f>
        <v>1</v>
      </c>
      <c r="I338">
        <f>IFERROR(VLOOKUP($C$3&amp;"_"&amp;$A338,ALL_MULTIVARIATE!$A:$J,MATCH('3| Multivariate'!I$7,ALL_MULTIVARIATE!$A$1:$J$1,0),FALSE),"")</f>
        <v>22</v>
      </c>
      <c r="J338">
        <f>IFERROR(VLOOKUP($C$3&amp;"_"&amp;$A338,ALL_MULTIVARIATE!$A:$J,MATCH('3| Multivariate'!J$7,ALL_MULTIVARIATE!$A$1:$J$1,0),FALSE),"")</f>
        <v>0</v>
      </c>
    </row>
    <row r="339" spans="1:10" x14ac:dyDescent="0.25">
      <c r="A339" s="20">
        <v>332</v>
      </c>
      <c r="B339" t="str">
        <f>IFERROR(VLOOKUP($C$3&amp;"_"&amp;$A339,ALL_MULTIVARIATE!$A:$J,MATCH('3| Multivariate'!B$7,ALL_MULTIVARIATE!$A$1:$J$1,0),FALSE),"")</f>
        <v>WAGE_M2Q</v>
      </c>
      <c r="C339" s="17">
        <f>IFERROR(VLOOKUP($C$3&amp;"_"&amp;$A339,ALL_MULTIVARIATE!$A:$J,MATCH('3| Multivariate'!C$7,ALL_MULTIVARIATE!$A$1:$J$1,0),FALSE),"")</f>
        <v>-0.21740697576858101</v>
      </c>
      <c r="D339" s="17">
        <f>IFERROR(VLOOKUP($C$3&amp;"_"&amp;$A339,ALL_MULTIVARIATE!$A:$J,MATCH('3| Multivariate'!D$7,ALL_MULTIVARIATE!$A$1:$J$1,0),FALSE),"")</f>
        <v>0.24847659420215401</v>
      </c>
      <c r="E339" s="10">
        <f>IFERROR(VLOOKUP($C$3&amp;"_"&amp;$A339,ALL_MULTIVARIATE!$A:$J,MATCH('3| Multivariate'!E$7,ALL_MULTIVARIATE!$A$1:$J$1,0),FALSE),"")</f>
        <v>4.7265793112840501E-2</v>
      </c>
      <c r="F339" t="str">
        <f>IFERROR(VLOOKUP($C$3&amp;"_"&amp;$A339,ALL_MULTIVARIATE!$A:$J,MATCH('3| Multivariate'!F$7,ALL_MULTIVARIATE!$A$1:$J$1,0),FALSE),"")</f>
        <v>WAGE</v>
      </c>
      <c r="G339">
        <f>IFERROR(VLOOKUP($C$3&amp;"_"&amp;$A339,ALL_MULTIVARIATE!$A:$J,MATCH('3| Multivariate'!G$7,ALL_MULTIVARIATE!$A$1:$J$1,0),FALSE),"")</f>
        <v>-1</v>
      </c>
      <c r="H339">
        <f>IFERROR(VLOOKUP($C$3&amp;"_"&amp;$A339,ALL_MULTIVARIATE!$A:$J,MATCH('3| Multivariate'!H$7,ALL_MULTIVARIATE!$A$1:$J$1,0),FALSE),"")</f>
        <v>1</v>
      </c>
      <c r="I339">
        <f>IFERROR(VLOOKUP($C$3&amp;"_"&amp;$A339,ALL_MULTIVARIATE!$A:$J,MATCH('3| Multivariate'!I$7,ALL_MULTIVARIATE!$A$1:$J$1,0),FALSE),"")</f>
        <v>24</v>
      </c>
      <c r="J339">
        <f>IFERROR(VLOOKUP($C$3&amp;"_"&amp;$A339,ALL_MULTIVARIATE!$A:$J,MATCH('3| Multivariate'!J$7,ALL_MULTIVARIATE!$A$1:$J$1,0),FALSE),"")</f>
        <v>0</v>
      </c>
    </row>
    <row r="340" spans="1:10" x14ac:dyDescent="0.25">
      <c r="A340" s="20">
        <v>333</v>
      </c>
      <c r="B340" t="str">
        <f>IFERROR(VLOOKUP($C$3&amp;"_"&amp;$A340,ALL_MULTIVARIATE!$A:$J,MATCH('3| Multivariate'!B$7,ALL_MULTIVARIATE!$A$1:$J$1,0),FALSE),"")</f>
        <v>WAGE_M1Q</v>
      </c>
      <c r="C340" s="17">
        <f>IFERROR(VLOOKUP($C$3&amp;"_"&amp;$A340,ALL_MULTIVARIATE!$A:$J,MATCH('3| Multivariate'!C$7,ALL_MULTIVARIATE!$A$1:$J$1,0),FALSE),"")</f>
        <v>-0.206003371601584</v>
      </c>
      <c r="D340" s="17">
        <f>IFERROR(VLOOKUP($C$3&amp;"_"&amp;$A340,ALL_MULTIVARIATE!$A:$J,MATCH('3| Multivariate'!D$7,ALL_MULTIVARIATE!$A$1:$J$1,0),FALSE),"")</f>
        <v>0.27476751386979997</v>
      </c>
      <c r="E340" s="10">
        <f>IFERROR(VLOOKUP($C$3&amp;"_"&amp;$A340,ALL_MULTIVARIATE!$A:$J,MATCH('3| Multivariate'!E$7,ALL_MULTIVARIATE!$A$1:$J$1,0),FALSE),"")</f>
        <v>4.24373891112204E-2</v>
      </c>
      <c r="F340" t="str">
        <f>IFERROR(VLOOKUP($C$3&amp;"_"&amp;$A340,ALL_MULTIVARIATE!$A:$J,MATCH('3| Multivariate'!F$7,ALL_MULTIVARIATE!$A$1:$J$1,0),FALSE),"")</f>
        <v>WAGE</v>
      </c>
      <c r="G340">
        <f>IFERROR(VLOOKUP($C$3&amp;"_"&amp;$A340,ALL_MULTIVARIATE!$A:$J,MATCH('3| Multivariate'!G$7,ALL_MULTIVARIATE!$A$1:$J$1,0),FALSE),"")</f>
        <v>-1</v>
      </c>
      <c r="H340">
        <f>IFERROR(VLOOKUP($C$3&amp;"_"&amp;$A340,ALL_MULTIVARIATE!$A:$J,MATCH('3| Multivariate'!H$7,ALL_MULTIVARIATE!$A$1:$J$1,0),FALSE),"")</f>
        <v>1</v>
      </c>
      <c r="I340">
        <f>IFERROR(VLOOKUP($C$3&amp;"_"&amp;$A340,ALL_MULTIVARIATE!$A:$J,MATCH('3| Multivariate'!I$7,ALL_MULTIVARIATE!$A$1:$J$1,0),FALSE),"")</f>
        <v>25</v>
      </c>
      <c r="J340">
        <f>IFERROR(VLOOKUP($C$3&amp;"_"&amp;$A340,ALL_MULTIVARIATE!$A:$J,MATCH('3| Multivariate'!J$7,ALL_MULTIVARIATE!$A$1:$J$1,0),FALSE),"")</f>
        <v>0</v>
      </c>
    </row>
    <row r="341" spans="1:10" x14ac:dyDescent="0.25">
      <c r="A341" s="20">
        <v>334</v>
      </c>
      <c r="B341" t="str">
        <f>IFERROR(VLOOKUP($C$3&amp;"_"&amp;$A341,ALL_MULTIVARIATE!$A:$J,MATCH('3| Multivariate'!B$7,ALL_MULTIVARIATE!$A$1:$J$1,0),FALSE),"")</f>
        <v>RETS_M4Q</v>
      </c>
      <c r="C341" s="17">
        <f>IFERROR(VLOOKUP($C$3&amp;"_"&amp;$A341,ALL_MULTIVARIATE!$A:$J,MATCH('3| Multivariate'!C$7,ALL_MULTIVARIATE!$A$1:$J$1,0),FALSE),"")</f>
        <v>-0.30616563912427502</v>
      </c>
      <c r="D341" s="17">
        <f>IFERROR(VLOOKUP($C$3&amp;"_"&amp;$A341,ALL_MULTIVARIATE!$A:$J,MATCH('3| Multivariate'!D$7,ALL_MULTIVARIATE!$A$1:$J$1,0),FALSE),"")</f>
        <v>9.9873020714293104E-2</v>
      </c>
      <c r="E341" s="10">
        <f>IFERROR(VLOOKUP($C$3&amp;"_"&amp;$A341,ALL_MULTIVARIATE!$A:$J,MATCH('3| Multivariate'!E$7,ALL_MULTIVARIATE!$A$1:$J$1,0),FALSE),"")</f>
        <v>9.3737398580376496E-2</v>
      </c>
      <c r="F341" t="str">
        <f>IFERROR(VLOOKUP($C$3&amp;"_"&amp;$A341,ALL_MULTIVARIATE!$A:$J,MATCH('3| Multivariate'!F$7,ALL_MULTIVARIATE!$A$1:$J$1,0),FALSE),"")</f>
        <v>RETS</v>
      </c>
      <c r="G341">
        <f>IFERROR(VLOOKUP($C$3&amp;"_"&amp;$A341,ALL_MULTIVARIATE!$A:$J,MATCH('3| Multivariate'!G$7,ALL_MULTIVARIATE!$A$1:$J$1,0),FALSE),"")</f>
        <v>-1</v>
      </c>
      <c r="H341">
        <f>IFERROR(VLOOKUP($C$3&amp;"_"&amp;$A341,ALL_MULTIVARIATE!$A:$J,MATCH('3| Multivariate'!H$7,ALL_MULTIVARIATE!$A$1:$J$1,0),FALSE),"")</f>
        <v>1</v>
      </c>
      <c r="I341">
        <f>IFERROR(VLOOKUP($C$3&amp;"_"&amp;$A341,ALL_MULTIVARIATE!$A:$J,MATCH('3| Multivariate'!I$7,ALL_MULTIVARIATE!$A$1:$J$1,0),FALSE),"")</f>
        <v>12</v>
      </c>
      <c r="J341">
        <f>IFERROR(VLOOKUP($C$3&amp;"_"&amp;$A341,ALL_MULTIVARIATE!$A:$J,MATCH('3| Multivariate'!J$7,ALL_MULTIVARIATE!$A$1:$J$1,0),FALSE),"")</f>
        <v>0</v>
      </c>
    </row>
    <row r="342" spans="1:10" x14ac:dyDescent="0.25">
      <c r="A342" s="20">
        <v>335</v>
      </c>
      <c r="B342" t="str">
        <f>IFERROR(VLOOKUP($C$3&amp;"_"&amp;$A342,ALL_MULTIVARIATE!$A:$J,MATCH('3| Multivariate'!B$7,ALL_MULTIVARIATE!$A$1:$J$1,0),FALSE),"")</f>
        <v>RETS_M3Q</v>
      </c>
      <c r="C342" s="17">
        <f>IFERROR(VLOOKUP($C$3&amp;"_"&amp;$A342,ALL_MULTIVARIATE!$A:$J,MATCH('3| Multivariate'!C$7,ALL_MULTIVARIATE!$A$1:$J$1,0),FALSE),"")</f>
        <v>-0.32766645798809602</v>
      </c>
      <c r="D342" s="17">
        <f>IFERROR(VLOOKUP($C$3&amp;"_"&amp;$A342,ALL_MULTIVARIATE!$A:$J,MATCH('3| Multivariate'!D$7,ALL_MULTIVARIATE!$A$1:$J$1,0),FALSE),"")</f>
        <v>7.7126175015868298E-2</v>
      </c>
      <c r="E342" s="10">
        <f>IFERROR(VLOOKUP($C$3&amp;"_"&amp;$A342,ALL_MULTIVARIATE!$A:$J,MATCH('3| Multivariate'!E$7,ALL_MULTIVARIATE!$A$1:$J$1,0),FALSE),"")</f>
        <v>0.107365307690465</v>
      </c>
      <c r="F342" t="str">
        <f>IFERROR(VLOOKUP($C$3&amp;"_"&amp;$A342,ALL_MULTIVARIATE!$A:$J,MATCH('3| Multivariate'!F$7,ALL_MULTIVARIATE!$A$1:$J$1,0),FALSE),"")</f>
        <v>RETS</v>
      </c>
      <c r="G342">
        <f>IFERROR(VLOOKUP($C$3&amp;"_"&amp;$A342,ALL_MULTIVARIATE!$A:$J,MATCH('3| Multivariate'!G$7,ALL_MULTIVARIATE!$A$1:$J$1,0),FALSE),"")</f>
        <v>-1</v>
      </c>
      <c r="H342">
        <f>IFERROR(VLOOKUP($C$3&amp;"_"&amp;$A342,ALL_MULTIVARIATE!$A:$J,MATCH('3| Multivariate'!H$7,ALL_MULTIVARIATE!$A$1:$J$1,0),FALSE),"")</f>
        <v>1</v>
      </c>
      <c r="I342">
        <f>IFERROR(VLOOKUP($C$3&amp;"_"&amp;$A342,ALL_MULTIVARIATE!$A:$J,MATCH('3| Multivariate'!I$7,ALL_MULTIVARIATE!$A$1:$J$1,0),FALSE),"")</f>
        <v>8</v>
      </c>
      <c r="J342">
        <f>IFERROR(VLOOKUP($C$3&amp;"_"&amp;$A342,ALL_MULTIVARIATE!$A:$J,MATCH('3| Multivariate'!J$7,ALL_MULTIVARIATE!$A$1:$J$1,0),FALSE),"")</f>
        <v>0</v>
      </c>
    </row>
    <row r="343" spans="1:10" x14ac:dyDescent="0.25">
      <c r="A343" s="20">
        <v>336</v>
      </c>
      <c r="B343" t="str">
        <f>IFERROR(VLOOKUP($C$3&amp;"_"&amp;$A343,ALL_MULTIVARIATE!$A:$J,MATCH('3| Multivariate'!B$7,ALL_MULTIVARIATE!$A$1:$J$1,0),FALSE),"")</f>
        <v>RETS_M2Q</v>
      </c>
      <c r="C343" s="17">
        <f>IFERROR(VLOOKUP($C$3&amp;"_"&amp;$A343,ALL_MULTIVARIATE!$A:$J,MATCH('3| Multivariate'!C$7,ALL_MULTIVARIATE!$A$1:$J$1,0),FALSE),"")</f>
        <v>-0.22761359385472199</v>
      </c>
      <c r="D343" s="17">
        <f>IFERROR(VLOOKUP($C$3&amp;"_"&amp;$A343,ALL_MULTIVARIATE!$A:$J,MATCH('3| Multivariate'!D$7,ALL_MULTIVARIATE!$A$1:$J$1,0),FALSE),"")</f>
        <v>0.226404156707362</v>
      </c>
      <c r="E343" s="10">
        <f>IFERROR(VLOOKUP($C$3&amp;"_"&amp;$A343,ALL_MULTIVARIATE!$A:$J,MATCH('3| Multivariate'!E$7,ALL_MULTIVARIATE!$A$1:$J$1,0),FALSE),"")</f>
        <v>5.1807948107462698E-2</v>
      </c>
      <c r="F343" t="str">
        <f>IFERROR(VLOOKUP($C$3&amp;"_"&amp;$A343,ALL_MULTIVARIATE!$A:$J,MATCH('3| Multivariate'!F$7,ALL_MULTIVARIATE!$A$1:$J$1,0),FALSE),"")</f>
        <v>RETS</v>
      </c>
      <c r="G343">
        <f>IFERROR(VLOOKUP($C$3&amp;"_"&amp;$A343,ALL_MULTIVARIATE!$A:$J,MATCH('3| Multivariate'!G$7,ALL_MULTIVARIATE!$A$1:$J$1,0),FALSE),"")</f>
        <v>-1</v>
      </c>
      <c r="H343">
        <f>IFERROR(VLOOKUP($C$3&amp;"_"&amp;$A343,ALL_MULTIVARIATE!$A:$J,MATCH('3| Multivariate'!H$7,ALL_MULTIVARIATE!$A$1:$J$1,0),FALSE),"")</f>
        <v>1</v>
      </c>
      <c r="I343">
        <f>IFERROR(VLOOKUP($C$3&amp;"_"&amp;$A343,ALL_MULTIVARIATE!$A:$J,MATCH('3| Multivariate'!I$7,ALL_MULTIVARIATE!$A$1:$J$1,0),FALSE),"")</f>
        <v>16</v>
      </c>
      <c r="J343">
        <f>IFERROR(VLOOKUP($C$3&amp;"_"&amp;$A343,ALL_MULTIVARIATE!$A:$J,MATCH('3| Multivariate'!J$7,ALL_MULTIVARIATE!$A$1:$J$1,0),FALSE),"")</f>
        <v>0</v>
      </c>
    </row>
    <row r="344" spans="1:10" x14ac:dyDescent="0.25">
      <c r="A344" s="20">
        <v>337</v>
      </c>
      <c r="B344" t="str">
        <f>IFERROR(VLOOKUP($C$3&amp;"_"&amp;$A344,ALL_MULTIVARIATE!$A:$J,MATCH('3| Multivariate'!B$7,ALL_MULTIVARIATE!$A$1:$J$1,0),FALSE),"")</f>
        <v>RETS_M1Q</v>
      </c>
      <c r="C344" s="17">
        <f>IFERROR(VLOOKUP($C$3&amp;"_"&amp;$A344,ALL_MULTIVARIATE!$A:$J,MATCH('3| Multivariate'!C$7,ALL_MULTIVARIATE!$A$1:$J$1,0),FALSE),"")</f>
        <v>-0.18293640613641499</v>
      </c>
      <c r="D344" s="17">
        <f>IFERROR(VLOOKUP($C$3&amp;"_"&amp;$A344,ALL_MULTIVARIATE!$A:$J,MATCH('3| Multivariate'!D$7,ALL_MULTIVARIATE!$A$1:$J$1,0),FALSE),"")</f>
        <v>0.33324096600140202</v>
      </c>
      <c r="E344" s="10">
        <f>IFERROR(VLOOKUP($C$3&amp;"_"&amp;$A344,ALL_MULTIVARIATE!$A:$J,MATCH('3| Multivariate'!E$7,ALL_MULTIVARIATE!$A$1:$J$1,0),FALSE),"")</f>
        <v>3.3465728690107402E-2</v>
      </c>
      <c r="F344" t="str">
        <f>IFERROR(VLOOKUP($C$3&amp;"_"&amp;$A344,ALL_MULTIVARIATE!$A:$J,MATCH('3| Multivariate'!F$7,ALL_MULTIVARIATE!$A$1:$J$1,0),FALSE),"")</f>
        <v>RETS</v>
      </c>
      <c r="G344">
        <f>IFERROR(VLOOKUP($C$3&amp;"_"&amp;$A344,ALL_MULTIVARIATE!$A:$J,MATCH('3| Multivariate'!G$7,ALL_MULTIVARIATE!$A$1:$J$1,0),FALSE),"")</f>
        <v>-1</v>
      </c>
      <c r="H344">
        <f>IFERROR(VLOOKUP($C$3&amp;"_"&amp;$A344,ALL_MULTIVARIATE!$A:$J,MATCH('3| Multivariate'!H$7,ALL_MULTIVARIATE!$A$1:$J$1,0),FALSE),"")</f>
        <v>1</v>
      </c>
      <c r="I344">
        <f>IFERROR(VLOOKUP($C$3&amp;"_"&amp;$A344,ALL_MULTIVARIATE!$A:$J,MATCH('3| Multivariate'!I$7,ALL_MULTIVARIATE!$A$1:$J$1,0),FALSE),"")</f>
        <v>20</v>
      </c>
      <c r="J344">
        <f>IFERROR(VLOOKUP($C$3&amp;"_"&amp;$A344,ALL_MULTIVARIATE!$A:$J,MATCH('3| Multivariate'!J$7,ALL_MULTIVARIATE!$A$1:$J$1,0),FALSE),"")</f>
        <v>0</v>
      </c>
    </row>
    <row r="345" spans="1:10" x14ac:dyDescent="0.25">
      <c r="A345" s="20">
        <v>338</v>
      </c>
      <c r="B345" t="str">
        <f>IFERROR(VLOOKUP($C$3&amp;"_"&amp;$A345,ALL_MULTIVARIATE!$A:$J,MATCH('3| Multivariate'!B$7,ALL_MULTIVARIATE!$A$1:$J$1,0),FALSE),"")</f>
        <v>PRII_M4Q</v>
      </c>
      <c r="C345" s="17">
        <f>IFERROR(VLOOKUP($C$3&amp;"_"&amp;$A345,ALL_MULTIVARIATE!$A:$J,MATCH('3| Multivariate'!C$7,ALL_MULTIVARIATE!$A$1:$J$1,0),FALSE),"")</f>
        <v>-0.35849894871320798</v>
      </c>
      <c r="D345" s="17">
        <f>IFERROR(VLOOKUP($C$3&amp;"_"&amp;$A345,ALL_MULTIVARIATE!$A:$J,MATCH('3| Multivariate'!D$7,ALL_MULTIVARIATE!$A$1:$J$1,0),FALSE),"")</f>
        <v>5.1731690531526202E-2</v>
      </c>
      <c r="E345" s="10">
        <f>IFERROR(VLOOKUP($C$3&amp;"_"&amp;$A345,ALL_MULTIVARIATE!$A:$J,MATCH('3| Multivariate'!E$7,ALL_MULTIVARIATE!$A$1:$J$1,0),FALSE),"")</f>
        <v>0.128521496228475</v>
      </c>
      <c r="F345" t="str">
        <f>IFERROR(VLOOKUP($C$3&amp;"_"&amp;$A345,ALL_MULTIVARIATE!$A:$J,MATCH('3| Multivariate'!F$7,ALL_MULTIVARIATE!$A$1:$J$1,0),FALSE),"")</f>
        <v>PRII</v>
      </c>
      <c r="G345">
        <f>IFERROR(VLOOKUP($C$3&amp;"_"&amp;$A345,ALL_MULTIVARIATE!$A:$J,MATCH('3| Multivariate'!G$7,ALL_MULTIVARIATE!$A$1:$J$1,0),FALSE),"")</f>
        <v>-1</v>
      </c>
      <c r="H345">
        <f>IFERROR(VLOOKUP($C$3&amp;"_"&amp;$A345,ALL_MULTIVARIATE!$A:$J,MATCH('3| Multivariate'!H$7,ALL_MULTIVARIATE!$A$1:$J$1,0),FALSE),"")</f>
        <v>1</v>
      </c>
      <c r="I345">
        <f>IFERROR(VLOOKUP($C$3&amp;"_"&amp;$A345,ALL_MULTIVARIATE!$A:$J,MATCH('3| Multivariate'!I$7,ALL_MULTIVARIATE!$A$1:$J$1,0),FALSE),"")</f>
        <v>4</v>
      </c>
      <c r="J345">
        <f>IFERROR(VLOOKUP($C$3&amp;"_"&amp;$A345,ALL_MULTIVARIATE!$A:$J,MATCH('3| Multivariate'!J$7,ALL_MULTIVARIATE!$A$1:$J$1,0),FALSE),"")</f>
        <v>0</v>
      </c>
    </row>
    <row r="346" spans="1:10" x14ac:dyDescent="0.25">
      <c r="A346" s="20">
        <v>339</v>
      </c>
      <c r="B346" t="str">
        <f>IFERROR(VLOOKUP($C$3&amp;"_"&amp;$A346,ALL_MULTIVARIATE!$A:$J,MATCH('3| Multivariate'!B$7,ALL_MULTIVARIATE!$A$1:$J$1,0),FALSE),"")</f>
        <v>PRII_M3Q</v>
      </c>
      <c r="C346" s="17">
        <f>IFERROR(VLOOKUP($C$3&amp;"_"&amp;$A346,ALL_MULTIVARIATE!$A:$J,MATCH('3| Multivariate'!C$7,ALL_MULTIVARIATE!$A$1:$J$1,0),FALSE),"")</f>
        <v>-0.32600190375146898</v>
      </c>
      <c r="D346" s="17">
        <f>IFERROR(VLOOKUP($C$3&amp;"_"&amp;$A346,ALL_MULTIVARIATE!$A:$J,MATCH('3| Multivariate'!D$7,ALL_MULTIVARIATE!$A$1:$J$1,0),FALSE),"")</f>
        <v>7.8729959994041795E-2</v>
      </c>
      <c r="E346" s="10">
        <f>IFERROR(VLOOKUP($C$3&amp;"_"&amp;$A346,ALL_MULTIVARIATE!$A:$J,MATCH('3| Multivariate'!E$7,ALL_MULTIVARIATE!$A$1:$J$1,0),FALSE),"")</f>
        <v>0.106277241249582</v>
      </c>
      <c r="F346" t="str">
        <f>IFERROR(VLOOKUP($C$3&amp;"_"&amp;$A346,ALL_MULTIVARIATE!$A:$J,MATCH('3| Multivariate'!F$7,ALL_MULTIVARIATE!$A$1:$J$1,0),FALSE),"")</f>
        <v>PRII</v>
      </c>
      <c r="G346">
        <f>IFERROR(VLOOKUP($C$3&amp;"_"&amp;$A346,ALL_MULTIVARIATE!$A:$J,MATCH('3| Multivariate'!G$7,ALL_MULTIVARIATE!$A$1:$J$1,0),FALSE),"")</f>
        <v>-1</v>
      </c>
      <c r="H346">
        <f>IFERROR(VLOOKUP($C$3&amp;"_"&amp;$A346,ALL_MULTIVARIATE!$A:$J,MATCH('3| Multivariate'!H$7,ALL_MULTIVARIATE!$A$1:$J$1,0),FALSE),"")</f>
        <v>1</v>
      </c>
      <c r="I346">
        <f>IFERROR(VLOOKUP($C$3&amp;"_"&amp;$A346,ALL_MULTIVARIATE!$A:$J,MATCH('3| Multivariate'!I$7,ALL_MULTIVARIATE!$A$1:$J$1,0),FALSE),"")</f>
        <v>7</v>
      </c>
      <c r="J346">
        <f>IFERROR(VLOOKUP($C$3&amp;"_"&amp;$A346,ALL_MULTIVARIATE!$A:$J,MATCH('3| Multivariate'!J$7,ALL_MULTIVARIATE!$A$1:$J$1,0),FALSE),"")</f>
        <v>0</v>
      </c>
    </row>
    <row r="347" spans="1:10" x14ac:dyDescent="0.25">
      <c r="A347" s="20">
        <v>340</v>
      </c>
      <c r="B347" t="str">
        <f>IFERROR(VLOOKUP($C$3&amp;"_"&amp;$A347,ALL_MULTIVARIATE!$A:$J,MATCH('3| Multivariate'!B$7,ALL_MULTIVARIATE!$A$1:$J$1,0),FALSE),"")</f>
        <v>PRII_M2Q</v>
      </c>
      <c r="C347" s="17">
        <f>IFERROR(VLOOKUP($C$3&amp;"_"&amp;$A347,ALL_MULTIVARIATE!$A:$J,MATCH('3| Multivariate'!C$7,ALL_MULTIVARIATE!$A$1:$J$1,0),FALSE),"")</f>
        <v>-0.16310638334358499</v>
      </c>
      <c r="D347" s="17">
        <f>IFERROR(VLOOKUP($C$3&amp;"_"&amp;$A347,ALL_MULTIVARIATE!$A:$J,MATCH('3| Multivariate'!D$7,ALL_MULTIVARIATE!$A$1:$J$1,0),FALSE),"")</f>
        <v>0.389128982751137</v>
      </c>
      <c r="E347" s="10">
        <f>IFERROR(VLOOKUP($C$3&amp;"_"&amp;$A347,ALL_MULTIVARIATE!$A:$J,MATCH('3| Multivariate'!E$7,ALL_MULTIVARIATE!$A$1:$J$1,0),FALSE),"")</f>
        <v>2.66036922874247E-2</v>
      </c>
      <c r="F347" t="str">
        <f>IFERROR(VLOOKUP($C$3&amp;"_"&amp;$A347,ALL_MULTIVARIATE!$A:$J,MATCH('3| Multivariate'!F$7,ALL_MULTIVARIATE!$A$1:$J$1,0),FALSE),"")</f>
        <v>PRII</v>
      </c>
      <c r="G347">
        <f>IFERROR(VLOOKUP($C$3&amp;"_"&amp;$A347,ALL_MULTIVARIATE!$A:$J,MATCH('3| Multivariate'!G$7,ALL_MULTIVARIATE!$A$1:$J$1,0),FALSE),"")</f>
        <v>-1</v>
      </c>
      <c r="H347">
        <f>IFERROR(VLOOKUP($C$3&amp;"_"&amp;$A347,ALL_MULTIVARIATE!$A:$J,MATCH('3| Multivariate'!H$7,ALL_MULTIVARIATE!$A$1:$J$1,0),FALSE),"")</f>
        <v>1</v>
      </c>
      <c r="I347">
        <f>IFERROR(VLOOKUP($C$3&amp;"_"&amp;$A347,ALL_MULTIVARIATE!$A:$J,MATCH('3| Multivariate'!I$7,ALL_MULTIVARIATE!$A$1:$J$1,0),FALSE),"")</f>
        <v>16</v>
      </c>
      <c r="J347">
        <f>IFERROR(VLOOKUP($C$3&amp;"_"&amp;$A347,ALL_MULTIVARIATE!$A:$J,MATCH('3| Multivariate'!J$7,ALL_MULTIVARIATE!$A$1:$J$1,0),FALSE),"")</f>
        <v>0</v>
      </c>
    </row>
    <row r="348" spans="1:10" x14ac:dyDescent="0.25">
      <c r="A348" s="20">
        <v>341</v>
      </c>
      <c r="B348" t="str">
        <f>IFERROR(VLOOKUP($C$3&amp;"_"&amp;$A348,ALL_MULTIVARIATE!$A:$J,MATCH('3| Multivariate'!B$7,ALL_MULTIVARIATE!$A$1:$J$1,0),FALSE),"")</f>
        <v>PRII_M1Q</v>
      </c>
      <c r="C348" s="17">
        <f>IFERROR(VLOOKUP($C$3&amp;"_"&amp;$A348,ALL_MULTIVARIATE!$A:$J,MATCH('3| Multivariate'!C$7,ALL_MULTIVARIATE!$A$1:$J$1,0),FALSE),"")</f>
        <v>-5.4922893761866001E-3</v>
      </c>
      <c r="D348" s="17">
        <f>IFERROR(VLOOKUP($C$3&amp;"_"&amp;$A348,ALL_MULTIVARIATE!$A:$J,MATCH('3| Multivariate'!D$7,ALL_MULTIVARIATE!$A$1:$J$1,0),FALSE),"")</f>
        <v>0.97702058781189005</v>
      </c>
      <c r="E348" s="10">
        <f>IFERROR(VLOOKUP($C$3&amp;"_"&amp;$A348,ALL_MULTIVARIATE!$A:$J,MATCH('3| Multivariate'!E$7,ALL_MULTIVARIATE!$A$1:$J$1,0),FALSE),"")</f>
        <v>3.0165242591806401E-5</v>
      </c>
      <c r="F348" t="str">
        <f>IFERROR(VLOOKUP($C$3&amp;"_"&amp;$A348,ALL_MULTIVARIATE!$A:$J,MATCH('3| Multivariate'!F$7,ALL_MULTIVARIATE!$A$1:$J$1,0),FALSE),"")</f>
        <v>PRII</v>
      </c>
      <c r="G348">
        <f>IFERROR(VLOOKUP($C$3&amp;"_"&amp;$A348,ALL_MULTIVARIATE!$A:$J,MATCH('3| Multivariate'!G$7,ALL_MULTIVARIATE!$A$1:$J$1,0),FALSE),"")</f>
        <v>-1</v>
      </c>
      <c r="H348">
        <f>IFERROR(VLOOKUP($C$3&amp;"_"&amp;$A348,ALL_MULTIVARIATE!$A:$J,MATCH('3| Multivariate'!H$7,ALL_MULTIVARIATE!$A$1:$J$1,0),FALSE),"")</f>
        <v>1</v>
      </c>
      <c r="I348">
        <f>IFERROR(VLOOKUP($C$3&amp;"_"&amp;$A348,ALL_MULTIVARIATE!$A:$J,MATCH('3| Multivariate'!I$7,ALL_MULTIVARIATE!$A$1:$J$1,0),FALSE),"")</f>
        <v>24</v>
      </c>
      <c r="J348">
        <f>IFERROR(VLOOKUP($C$3&amp;"_"&amp;$A348,ALL_MULTIVARIATE!$A:$J,MATCH('3| Multivariate'!J$7,ALL_MULTIVARIATE!$A$1:$J$1,0),FALSE),"")</f>
        <v>0</v>
      </c>
    </row>
    <row r="349" spans="1:10" x14ac:dyDescent="0.25">
      <c r="A349" s="20">
        <v>342</v>
      </c>
      <c r="B349" t="str">
        <f>IFERROR(VLOOKUP($C$3&amp;"_"&amp;$A349,ALL_MULTIVARIATE!$A:$J,MATCH('3| Multivariate'!B$7,ALL_MULTIVARIATE!$A$1:$J$1,0),FALSE),"")</f>
        <v>PRIC_M4Q</v>
      </c>
      <c r="C349" s="17">
        <f>IFERROR(VLOOKUP($C$3&amp;"_"&amp;$A349,ALL_MULTIVARIATE!$A:$J,MATCH('3| Multivariate'!C$7,ALL_MULTIVARIATE!$A$1:$J$1,0),FALSE),"")</f>
        <v>-0.240761365041678</v>
      </c>
      <c r="D349" s="17">
        <f>IFERROR(VLOOKUP($C$3&amp;"_"&amp;$A349,ALL_MULTIVARIATE!$A:$J,MATCH('3| Multivariate'!D$7,ALL_MULTIVARIATE!$A$1:$J$1,0),FALSE),"")</f>
        <v>0.199975507799448</v>
      </c>
      <c r="E349" s="10">
        <f>IFERROR(VLOOKUP($C$3&amp;"_"&amp;$A349,ALL_MULTIVARIATE!$A:$J,MATCH('3| Multivariate'!E$7,ALL_MULTIVARIATE!$A$1:$J$1,0),FALSE),"")</f>
        <v>5.79660348967325E-2</v>
      </c>
      <c r="F349" t="str">
        <f>IFERROR(VLOOKUP($C$3&amp;"_"&amp;$A349,ALL_MULTIVARIATE!$A:$J,MATCH('3| Multivariate'!F$7,ALL_MULTIVARIATE!$A$1:$J$1,0),FALSE),"")</f>
        <v>PRIC</v>
      </c>
      <c r="G349">
        <f>IFERROR(VLOOKUP($C$3&amp;"_"&amp;$A349,ALL_MULTIVARIATE!$A:$J,MATCH('3| Multivariate'!G$7,ALL_MULTIVARIATE!$A$1:$J$1,0),FALSE),"")</f>
        <v>-1</v>
      </c>
      <c r="H349">
        <f>IFERROR(VLOOKUP($C$3&amp;"_"&amp;$A349,ALL_MULTIVARIATE!$A:$J,MATCH('3| Multivariate'!H$7,ALL_MULTIVARIATE!$A$1:$J$1,0),FALSE),"")</f>
        <v>1</v>
      </c>
      <c r="I349">
        <f>IFERROR(VLOOKUP($C$3&amp;"_"&amp;$A349,ALL_MULTIVARIATE!$A:$J,MATCH('3| Multivariate'!I$7,ALL_MULTIVARIATE!$A$1:$J$1,0),FALSE),"")</f>
        <v>19</v>
      </c>
      <c r="J349">
        <f>IFERROR(VLOOKUP($C$3&amp;"_"&amp;$A349,ALL_MULTIVARIATE!$A:$J,MATCH('3| Multivariate'!J$7,ALL_MULTIVARIATE!$A$1:$J$1,0),FALSE),"")</f>
        <v>0</v>
      </c>
    </row>
    <row r="350" spans="1:10" x14ac:dyDescent="0.25">
      <c r="A350" s="20">
        <v>343</v>
      </c>
      <c r="B350" t="str">
        <f>IFERROR(VLOOKUP($C$3&amp;"_"&amp;$A350,ALL_MULTIVARIATE!$A:$J,MATCH('3| Multivariate'!B$7,ALL_MULTIVARIATE!$A$1:$J$1,0),FALSE),"")</f>
        <v>PRIC_M3Q</v>
      </c>
      <c r="C350" s="17">
        <f>IFERROR(VLOOKUP($C$3&amp;"_"&amp;$A350,ALL_MULTIVARIATE!$A:$J,MATCH('3| Multivariate'!C$7,ALL_MULTIVARIATE!$A$1:$J$1,0),FALSE),"")</f>
        <v>-0.217529625749837</v>
      </c>
      <c r="D350" s="17">
        <f>IFERROR(VLOOKUP($C$3&amp;"_"&amp;$A350,ALL_MULTIVARIATE!$A:$J,MATCH('3| Multivariate'!D$7,ALL_MULTIVARIATE!$A$1:$J$1,0),FALSE),"")</f>
        <v>0.24820320297251</v>
      </c>
      <c r="E350" s="10">
        <f>IFERROR(VLOOKUP($C$3&amp;"_"&amp;$A350,ALL_MULTIVARIATE!$A:$J,MATCH('3| Multivariate'!E$7,ALL_MULTIVARIATE!$A$1:$J$1,0),FALSE),"")</f>
        <v>4.7319138078864197E-2</v>
      </c>
      <c r="F350" t="str">
        <f>IFERROR(VLOOKUP($C$3&amp;"_"&amp;$A350,ALL_MULTIVARIATE!$A:$J,MATCH('3| Multivariate'!F$7,ALL_MULTIVARIATE!$A$1:$J$1,0),FALSE),"")</f>
        <v>PRIC</v>
      </c>
      <c r="G350">
        <f>IFERROR(VLOOKUP($C$3&amp;"_"&amp;$A350,ALL_MULTIVARIATE!$A:$J,MATCH('3| Multivariate'!G$7,ALL_MULTIVARIATE!$A$1:$J$1,0),FALSE),"")</f>
        <v>-1</v>
      </c>
      <c r="H350">
        <f>IFERROR(VLOOKUP($C$3&amp;"_"&amp;$A350,ALL_MULTIVARIATE!$A:$J,MATCH('3| Multivariate'!H$7,ALL_MULTIVARIATE!$A$1:$J$1,0),FALSE),"")</f>
        <v>1</v>
      </c>
      <c r="I350">
        <f>IFERROR(VLOOKUP($C$3&amp;"_"&amp;$A350,ALL_MULTIVARIATE!$A:$J,MATCH('3| Multivariate'!I$7,ALL_MULTIVARIATE!$A$1:$J$1,0),FALSE),"")</f>
        <v>20</v>
      </c>
      <c r="J350">
        <f>IFERROR(VLOOKUP($C$3&amp;"_"&amp;$A350,ALL_MULTIVARIATE!$A:$J,MATCH('3| Multivariate'!J$7,ALL_MULTIVARIATE!$A$1:$J$1,0),FALSE),"")</f>
        <v>0</v>
      </c>
    </row>
    <row r="351" spans="1:10" x14ac:dyDescent="0.25">
      <c r="A351" s="20">
        <v>344</v>
      </c>
      <c r="B351" t="str">
        <f>IFERROR(VLOOKUP($C$3&amp;"_"&amp;$A351,ALL_MULTIVARIATE!$A:$J,MATCH('3| Multivariate'!B$7,ALL_MULTIVARIATE!$A$1:$J$1,0),FALSE),"")</f>
        <v>PRIC_M2Q</v>
      </c>
      <c r="C351" s="17">
        <f>IFERROR(VLOOKUP($C$3&amp;"_"&amp;$A351,ALL_MULTIVARIATE!$A:$J,MATCH('3| Multivariate'!C$7,ALL_MULTIVARIATE!$A$1:$J$1,0),FALSE),"")</f>
        <v>-0.12933903993965801</v>
      </c>
      <c r="D351" s="17">
        <f>IFERROR(VLOOKUP($C$3&amp;"_"&amp;$A351,ALL_MULTIVARIATE!$A:$J,MATCH('3| Multivariate'!D$7,ALL_MULTIVARIATE!$A$1:$J$1,0),FALSE),"")</f>
        <v>0.49575306453976298</v>
      </c>
      <c r="E351" s="10">
        <f>IFERROR(VLOOKUP($C$3&amp;"_"&amp;$A351,ALL_MULTIVARIATE!$A:$J,MATCH('3| Multivariate'!E$7,ALL_MULTIVARIATE!$A$1:$J$1,0),FALSE),"")</f>
        <v>1.67285872525125E-2</v>
      </c>
      <c r="F351" t="str">
        <f>IFERROR(VLOOKUP($C$3&amp;"_"&amp;$A351,ALL_MULTIVARIATE!$A:$J,MATCH('3| Multivariate'!F$7,ALL_MULTIVARIATE!$A$1:$J$1,0),FALSE),"")</f>
        <v>PRIC</v>
      </c>
      <c r="G351">
        <f>IFERROR(VLOOKUP($C$3&amp;"_"&amp;$A351,ALL_MULTIVARIATE!$A:$J,MATCH('3| Multivariate'!G$7,ALL_MULTIVARIATE!$A$1:$J$1,0),FALSE),"")</f>
        <v>-1</v>
      </c>
      <c r="H351">
        <f>IFERROR(VLOOKUP($C$3&amp;"_"&amp;$A351,ALL_MULTIVARIATE!$A:$J,MATCH('3| Multivariate'!H$7,ALL_MULTIVARIATE!$A$1:$J$1,0),FALSE),"")</f>
        <v>1</v>
      </c>
      <c r="I351">
        <f>IFERROR(VLOOKUP($C$3&amp;"_"&amp;$A351,ALL_MULTIVARIATE!$A:$J,MATCH('3| Multivariate'!I$7,ALL_MULTIVARIATE!$A$1:$J$1,0),FALSE),"")</f>
        <v>23</v>
      </c>
      <c r="J351">
        <f>IFERROR(VLOOKUP($C$3&amp;"_"&amp;$A351,ALL_MULTIVARIATE!$A:$J,MATCH('3| Multivariate'!J$7,ALL_MULTIVARIATE!$A$1:$J$1,0),FALSE),"")</f>
        <v>0</v>
      </c>
    </row>
    <row r="352" spans="1:10" x14ac:dyDescent="0.25">
      <c r="A352" s="20">
        <v>345</v>
      </c>
      <c r="B352" t="str">
        <f>IFERROR(VLOOKUP($C$3&amp;"_"&amp;$A352,ALL_MULTIVARIATE!$A:$J,MATCH('3| Multivariate'!B$7,ALL_MULTIVARIATE!$A$1:$J$1,0),FALSE),"")</f>
        <v>PRIC_M1Q</v>
      </c>
      <c r="C352" s="17">
        <f>IFERROR(VLOOKUP($C$3&amp;"_"&amp;$A352,ALL_MULTIVARIATE!$A:$J,MATCH('3| Multivariate'!C$7,ALL_MULTIVARIATE!$A$1:$J$1,0),FALSE),"")</f>
        <v>-9.8332009734288905E-2</v>
      </c>
      <c r="D352" s="17">
        <f>IFERROR(VLOOKUP($C$3&amp;"_"&amp;$A352,ALL_MULTIVARIATE!$A:$J,MATCH('3| Multivariate'!D$7,ALL_MULTIVARIATE!$A$1:$J$1,0),FALSE),"")</f>
        <v>0.60518619995312195</v>
      </c>
      <c r="E352" s="10">
        <f>IFERROR(VLOOKUP($C$3&amp;"_"&amp;$A352,ALL_MULTIVARIATE!$A:$J,MATCH('3| Multivariate'!E$7,ALL_MULTIVARIATE!$A$1:$J$1,0),FALSE),"")</f>
        <v>9.6691841383842007E-3</v>
      </c>
      <c r="F352" t="str">
        <f>IFERROR(VLOOKUP($C$3&amp;"_"&amp;$A352,ALL_MULTIVARIATE!$A:$J,MATCH('3| Multivariate'!F$7,ALL_MULTIVARIATE!$A$1:$J$1,0),FALSE),"")</f>
        <v>PRIC</v>
      </c>
      <c r="G352">
        <f>IFERROR(VLOOKUP($C$3&amp;"_"&amp;$A352,ALL_MULTIVARIATE!$A:$J,MATCH('3| Multivariate'!G$7,ALL_MULTIVARIATE!$A$1:$J$1,0),FALSE),"")</f>
        <v>-1</v>
      </c>
      <c r="H352">
        <f>IFERROR(VLOOKUP($C$3&amp;"_"&amp;$A352,ALL_MULTIVARIATE!$A:$J,MATCH('3| Multivariate'!H$7,ALL_MULTIVARIATE!$A$1:$J$1,0),FALSE),"")</f>
        <v>1</v>
      </c>
      <c r="I352">
        <f>IFERROR(VLOOKUP($C$3&amp;"_"&amp;$A352,ALL_MULTIVARIATE!$A:$J,MATCH('3| Multivariate'!I$7,ALL_MULTIVARIATE!$A$1:$J$1,0),FALSE),"")</f>
        <v>25</v>
      </c>
      <c r="J352">
        <f>IFERROR(VLOOKUP($C$3&amp;"_"&amp;$A352,ALL_MULTIVARIATE!$A:$J,MATCH('3| Multivariate'!J$7,ALL_MULTIVARIATE!$A$1:$J$1,0),FALSE),"")</f>
        <v>0</v>
      </c>
    </row>
    <row r="353" spans="1:10" x14ac:dyDescent="0.25">
      <c r="A353" s="20">
        <v>346</v>
      </c>
      <c r="B353" t="str">
        <f>IFERROR(VLOOKUP($C$3&amp;"_"&amp;$A353,ALL_MULTIVARIATE!$A:$J,MATCH('3| Multivariate'!B$7,ALL_MULTIVARIATE!$A$1:$J$1,0),FALSE),"")</f>
        <v>SET_M4Q</v>
      </c>
      <c r="C353" s="17">
        <f>IFERROR(VLOOKUP($C$3&amp;"_"&amp;$A353,ALL_MULTIVARIATE!$A:$J,MATCH('3| Multivariate'!C$7,ALL_MULTIVARIATE!$A$1:$J$1,0),FALSE),"")</f>
        <v>-0.214888096737506</v>
      </c>
      <c r="D353" s="17">
        <f>IFERROR(VLOOKUP($C$3&amp;"_"&amp;$A353,ALL_MULTIVARIATE!$A:$J,MATCH('3| Multivariate'!D$7,ALL_MULTIVARIATE!$A$1:$J$1,0),FALSE),"")</f>
        <v>0.25413530932010397</v>
      </c>
      <c r="E353" s="10">
        <f>IFERROR(VLOOKUP($C$3&amp;"_"&amp;$A353,ALL_MULTIVARIATE!$A:$J,MATCH('3| Multivariate'!E$7,ALL_MULTIVARIATE!$A$1:$J$1,0),FALSE),"")</f>
        <v>4.6176894119467599E-2</v>
      </c>
      <c r="F353" t="str">
        <f>IFERROR(VLOOKUP($C$3&amp;"_"&amp;$A353,ALL_MULTIVARIATE!$A:$J,MATCH('3| Multivariate'!F$7,ALL_MULTIVARIATE!$A$1:$J$1,0),FALSE),"")</f>
        <v>SET</v>
      </c>
      <c r="G353">
        <f>IFERROR(VLOOKUP($C$3&amp;"_"&amp;$A353,ALL_MULTIVARIATE!$A:$J,MATCH('3| Multivariate'!G$7,ALL_MULTIVARIATE!$A$1:$J$1,0),FALSE),"")</f>
        <v>-1</v>
      </c>
      <c r="H353">
        <f>IFERROR(VLOOKUP($C$3&amp;"_"&amp;$A353,ALL_MULTIVARIATE!$A:$J,MATCH('3| Multivariate'!H$7,ALL_MULTIVARIATE!$A$1:$J$1,0),FALSE),"")</f>
        <v>1</v>
      </c>
      <c r="I353">
        <f>IFERROR(VLOOKUP($C$3&amp;"_"&amp;$A353,ALL_MULTIVARIATE!$A:$J,MATCH('3| Multivariate'!I$7,ALL_MULTIVARIATE!$A$1:$J$1,0),FALSE),"")</f>
        <v>5</v>
      </c>
      <c r="J353">
        <f>IFERROR(VLOOKUP($C$3&amp;"_"&amp;$A353,ALL_MULTIVARIATE!$A:$J,MATCH('3| Multivariate'!J$7,ALL_MULTIVARIATE!$A$1:$J$1,0),FALSE),"")</f>
        <v>0</v>
      </c>
    </row>
    <row r="354" spans="1:10" x14ac:dyDescent="0.25">
      <c r="A354" s="20">
        <v>347</v>
      </c>
      <c r="B354" t="str">
        <f>IFERROR(VLOOKUP($C$3&amp;"_"&amp;$A354,ALL_MULTIVARIATE!$A:$J,MATCH('3| Multivariate'!B$7,ALL_MULTIVARIATE!$A$1:$J$1,0),FALSE),"")</f>
        <v>SET_M3Q</v>
      </c>
      <c r="C354" s="17">
        <f>IFERROR(VLOOKUP($C$3&amp;"_"&amp;$A354,ALL_MULTIVARIATE!$A:$J,MATCH('3| Multivariate'!C$7,ALL_MULTIVARIATE!$A$1:$J$1,0),FALSE),"")</f>
        <v>-0.203831615075627</v>
      </c>
      <c r="D354" s="17">
        <f>IFERROR(VLOOKUP($C$3&amp;"_"&amp;$A354,ALL_MULTIVARIATE!$A:$J,MATCH('3| Multivariate'!D$7,ALL_MULTIVARIATE!$A$1:$J$1,0),FALSE),"")</f>
        <v>0.27997055344284699</v>
      </c>
      <c r="E354" s="10">
        <f>IFERROR(VLOOKUP($C$3&amp;"_"&amp;$A354,ALL_MULTIVARIATE!$A:$J,MATCH('3| Multivariate'!E$7,ALL_MULTIVARIATE!$A$1:$J$1,0),FALSE),"")</f>
        <v>4.1547327304339E-2</v>
      </c>
      <c r="F354" t="str">
        <f>IFERROR(VLOOKUP($C$3&amp;"_"&amp;$A354,ALL_MULTIVARIATE!$A:$J,MATCH('3| Multivariate'!F$7,ALL_MULTIVARIATE!$A$1:$J$1,0),FALSE),"")</f>
        <v>SET</v>
      </c>
      <c r="G354">
        <f>IFERROR(VLOOKUP($C$3&amp;"_"&amp;$A354,ALL_MULTIVARIATE!$A:$J,MATCH('3| Multivariate'!G$7,ALL_MULTIVARIATE!$A$1:$J$1,0),FALSE),"")</f>
        <v>-1</v>
      </c>
      <c r="H354">
        <f>IFERROR(VLOOKUP($C$3&amp;"_"&amp;$A354,ALL_MULTIVARIATE!$A:$J,MATCH('3| Multivariate'!H$7,ALL_MULTIVARIATE!$A$1:$J$1,0),FALSE),"")</f>
        <v>1</v>
      </c>
      <c r="I354">
        <f>IFERROR(VLOOKUP($C$3&amp;"_"&amp;$A354,ALL_MULTIVARIATE!$A:$J,MATCH('3| Multivariate'!I$7,ALL_MULTIVARIATE!$A$1:$J$1,0),FALSE),"")</f>
        <v>9</v>
      </c>
      <c r="J354">
        <f>IFERROR(VLOOKUP($C$3&amp;"_"&amp;$A354,ALL_MULTIVARIATE!$A:$J,MATCH('3| Multivariate'!J$7,ALL_MULTIVARIATE!$A$1:$J$1,0),FALSE),"")</f>
        <v>0</v>
      </c>
    </row>
    <row r="355" spans="1:10" x14ac:dyDescent="0.25">
      <c r="A355" s="20">
        <v>348</v>
      </c>
      <c r="B355" t="str">
        <f>IFERROR(VLOOKUP($C$3&amp;"_"&amp;$A355,ALL_MULTIVARIATE!$A:$J,MATCH('3| Multivariate'!B$7,ALL_MULTIVARIATE!$A$1:$J$1,0),FALSE),"")</f>
        <v>SET_M2Q</v>
      </c>
      <c r="C355" s="17">
        <f>IFERROR(VLOOKUP($C$3&amp;"_"&amp;$A355,ALL_MULTIVARIATE!$A:$J,MATCH('3| Multivariate'!C$7,ALL_MULTIVARIATE!$A$1:$J$1,0),FALSE),"")</f>
        <v>-0.18932993008745699</v>
      </c>
      <c r="D355" s="17">
        <f>IFERROR(VLOOKUP($C$3&amp;"_"&amp;$A355,ALL_MULTIVARIATE!$A:$J,MATCH('3| Multivariate'!D$7,ALL_MULTIVARIATE!$A$1:$J$1,0),FALSE),"")</f>
        <v>0.31632455588680197</v>
      </c>
      <c r="E355" s="10">
        <f>IFERROR(VLOOKUP($C$3&amp;"_"&amp;$A355,ALL_MULTIVARIATE!$A:$J,MATCH('3| Multivariate'!E$7,ALL_MULTIVARIATE!$A$1:$J$1,0),FALSE),"")</f>
        <v>3.5845822426921602E-2</v>
      </c>
      <c r="F355" t="str">
        <f>IFERROR(VLOOKUP($C$3&amp;"_"&amp;$A355,ALL_MULTIVARIATE!$A:$J,MATCH('3| Multivariate'!F$7,ALL_MULTIVARIATE!$A$1:$J$1,0),FALSE),"")</f>
        <v>SET</v>
      </c>
      <c r="G355">
        <f>IFERROR(VLOOKUP($C$3&amp;"_"&amp;$A355,ALL_MULTIVARIATE!$A:$J,MATCH('3| Multivariate'!G$7,ALL_MULTIVARIATE!$A$1:$J$1,0),FALSE),"")</f>
        <v>-1</v>
      </c>
      <c r="H355">
        <f>IFERROR(VLOOKUP($C$3&amp;"_"&amp;$A355,ALL_MULTIVARIATE!$A:$J,MATCH('3| Multivariate'!H$7,ALL_MULTIVARIATE!$A$1:$J$1,0),FALSE),"")</f>
        <v>1</v>
      </c>
      <c r="I355">
        <f>IFERROR(VLOOKUP($C$3&amp;"_"&amp;$A355,ALL_MULTIVARIATE!$A:$J,MATCH('3| Multivariate'!I$7,ALL_MULTIVARIATE!$A$1:$J$1,0),FALSE),"")</f>
        <v>13</v>
      </c>
      <c r="J355">
        <f>IFERROR(VLOOKUP($C$3&amp;"_"&amp;$A355,ALL_MULTIVARIATE!$A:$J,MATCH('3| Multivariate'!J$7,ALL_MULTIVARIATE!$A$1:$J$1,0),FALSE),"")</f>
        <v>0</v>
      </c>
    </row>
    <row r="356" spans="1:10" x14ac:dyDescent="0.25">
      <c r="A356" s="20">
        <v>349</v>
      </c>
      <c r="B356" t="str">
        <f>IFERROR(VLOOKUP($C$3&amp;"_"&amp;$A356,ALL_MULTIVARIATE!$A:$J,MATCH('3| Multivariate'!B$7,ALL_MULTIVARIATE!$A$1:$J$1,0),FALSE),"")</f>
        <v>SET_M1Q</v>
      </c>
      <c r="C356" s="17">
        <f>IFERROR(VLOOKUP($C$3&amp;"_"&amp;$A356,ALL_MULTIVARIATE!$A:$J,MATCH('3| Multivariate'!C$7,ALL_MULTIVARIATE!$A$1:$J$1,0),FALSE),"")</f>
        <v>-0.16185199781787599</v>
      </c>
      <c r="D356" s="17">
        <f>IFERROR(VLOOKUP($C$3&amp;"_"&amp;$A356,ALL_MULTIVARIATE!$A:$J,MATCH('3| Multivariate'!D$7,ALL_MULTIVARIATE!$A$1:$J$1,0),FALSE),"")</f>
        <v>0.39283598935765601</v>
      </c>
      <c r="E356" s="10">
        <f>IFERROR(VLOOKUP($C$3&amp;"_"&amp;$A356,ALL_MULTIVARIATE!$A:$J,MATCH('3| Multivariate'!E$7,ALL_MULTIVARIATE!$A$1:$J$1,0),FALSE),"")</f>
        <v>2.6196069197638099E-2</v>
      </c>
      <c r="F356" t="str">
        <f>IFERROR(VLOOKUP($C$3&amp;"_"&amp;$A356,ALL_MULTIVARIATE!$A:$J,MATCH('3| Multivariate'!F$7,ALL_MULTIVARIATE!$A$1:$J$1,0),FALSE),"")</f>
        <v>SET</v>
      </c>
      <c r="G356">
        <f>IFERROR(VLOOKUP($C$3&amp;"_"&amp;$A356,ALL_MULTIVARIATE!$A:$J,MATCH('3| Multivariate'!G$7,ALL_MULTIVARIATE!$A$1:$J$1,0),FALSE),"")</f>
        <v>-1</v>
      </c>
      <c r="H356">
        <f>IFERROR(VLOOKUP($C$3&amp;"_"&amp;$A356,ALL_MULTIVARIATE!$A:$J,MATCH('3| Multivariate'!H$7,ALL_MULTIVARIATE!$A$1:$J$1,0),FALSE),"")</f>
        <v>1</v>
      </c>
      <c r="I356">
        <f>IFERROR(VLOOKUP($C$3&amp;"_"&amp;$A356,ALL_MULTIVARIATE!$A:$J,MATCH('3| Multivariate'!I$7,ALL_MULTIVARIATE!$A$1:$J$1,0),FALSE),"")</f>
        <v>17</v>
      </c>
      <c r="J356">
        <f>IFERROR(VLOOKUP($C$3&amp;"_"&amp;$A356,ALL_MULTIVARIATE!$A:$J,MATCH('3| Multivariate'!J$7,ALL_MULTIVARIATE!$A$1:$J$1,0),FALSE),"")</f>
        <v>0</v>
      </c>
    </row>
    <row r="357" spans="1:10" x14ac:dyDescent="0.25">
      <c r="A357" s="20">
        <v>350</v>
      </c>
      <c r="B357" t="str">
        <f>IFERROR(VLOOKUP($C$3&amp;"_"&amp;$A357,ALL_MULTIVARIATE!$A:$J,MATCH('3| Multivariate'!B$7,ALL_MULTIVARIATE!$A$1:$J$1,0),FALSE),"")</f>
        <v>IMP_M4Q</v>
      </c>
      <c r="C357" s="17">
        <f>IFERROR(VLOOKUP($C$3&amp;"_"&amp;$A357,ALL_MULTIVARIATE!$A:$J,MATCH('3| Multivariate'!C$7,ALL_MULTIVARIATE!$A$1:$J$1,0),FALSE),"")</f>
        <v>-0.34318272197966598</v>
      </c>
      <c r="D357" s="17">
        <f>IFERROR(VLOOKUP($C$3&amp;"_"&amp;$A357,ALL_MULTIVARIATE!$A:$J,MATCH('3| Multivariate'!D$7,ALL_MULTIVARIATE!$A$1:$J$1,0),FALSE),"")</f>
        <v>6.3359874217314802E-2</v>
      </c>
      <c r="E357" s="10">
        <f>IFERROR(VLOOKUP($C$3&amp;"_"&amp;$A357,ALL_MULTIVARIATE!$A:$J,MATCH('3| Multivariate'!E$7,ALL_MULTIVARIATE!$A$1:$J$1,0),FALSE),"")</f>
        <v>0.11777438066537201</v>
      </c>
      <c r="F357" t="str">
        <f>IFERROR(VLOOKUP($C$3&amp;"_"&amp;$A357,ALL_MULTIVARIATE!$A:$J,MATCH('3| Multivariate'!F$7,ALL_MULTIVARIATE!$A$1:$J$1,0),FALSE),"")</f>
        <v>IMP</v>
      </c>
      <c r="G357">
        <f>IFERROR(VLOOKUP($C$3&amp;"_"&amp;$A357,ALL_MULTIVARIATE!$A:$J,MATCH('3| Multivariate'!G$7,ALL_MULTIVARIATE!$A$1:$J$1,0),FALSE),"")</f>
        <v>-1</v>
      </c>
      <c r="H357">
        <f>IFERROR(VLOOKUP($C$3&amp;"_"&amp;$A357,ALL_MULTIVARIATE!$A:$J,MATCH('3| Multivariate'!H$7,ALL_MULTIVARIATE!$A$1:$J$1,0),FALSE),"")</f>
        <v>1</v>
      </c>
      <c r="I357">
        <f>IFERROR(VLOOKUP($C$3&amp;"_"&amp;$A357,ALL_MULTIVARIATE!$A:$J,MATCH('3| Multivariate'!I$7,ALL_MULTIVARIATE!$A$1:$J$1,0),FALSE),"")</f>
        <v>8</v>
      </c>
      <c r="J357">
        <f>IFERROR(VLOOKUP($C$3&amp;"_"&amp;$A357,ALL_MULTIVARIATE!$A:$J,MATCH('3| Multivariate'!J$7,ALL_MULTIVARIATE!$A$1:$J$1,0),FALSE),"")</f>
        <v>0</v>
      </c>
    </row>
    <row r="358" spans="1:10" x14ac:dyDescent="0.25">
      <c r="A358" s="20">
        <v>351</v>
      </c>
      <c r="B358" t="str">
        <f>IFERROR(VLOOKUP($C$3&amp;"_"&amp;$A358,ALL_MULTIVARIATE!$A:$J,MATCH('3| Multivariate'!B$7,ALL_MULTIVARIATE!$A$1:$J$1,0),FALSE),"")</f>
        <v>IMP_M3Q</v>
      </c>
      <c r="C358" s="17">
        <f>IFERROR(VLOOKUP($C$3&amp;"_"&amp;$A358,ALL_MULTIVARIATE!$A:$J,MATCH('3| Multivariate'!C$7,ALL_MULTIVARIATE!$A$1:$J$1,0),FALSE),"")</f>
        <v>-0.37458425246591298</v>
      </c>
      <c r="D358" s="17">
        <f>IFERROR(VLOOKUP($C$3&amp;"_"&amp;$A358,ALL_MULTIVARIATE!$A:$J,MATCH('3| Multivariate'!D$7,ALL_MULTIVARIATE!$A$1:$J$1,0),FALSE),"")</f>
        <v>4.1406765533259698E-2</v>
      </c>
      <c r="E358" s="10">
        <f>IFERROR(VLOOKUP($C$3&amp;"_"&amp;$A358,ALL_MULTIVARIATE!$A:$J,MATCH('3| Multivariate'!E$7,ALL_MULTIVARIATE!$A$1:$J$1,0),FALSE),"")</f>
        <v>0.14031336219544699</v>
      </c>
      <c r="F358" t="str">
        <f>IFERROR(VLOOKUP($C$3&amp;"_"&amp;$A358,ALL_MULTIVARIATE!$A:$J,MATCH('3| Multivariate'!F$7,ALL_MULTIVARIATE!$A$1:$J$1,0),FALSE),"")</f>
        <v>IMP</v>
      </c>
      <c r="G358">
        <f>IFERROR(VLOOKUP($C$3&amp;"_"&amp;$A358,ALL_MULTIVARIATE!$A:$J,MATCH('3| Multivariate'!G$7,ALL_MULTIVARIATE!$A$1:$J$1,0),FALSE),"")</f>
        <v>-1</v>
      </c>
      <c r="H358">
        <f>IFERROR(VLOOKUP($C$3&amp;"_"&amp;$A358,ALL_MULTIVARIATE!$A:$J,MATCH('3| Multivariate'!H$7,ALL_MULTIVARIATE!$A$1:$J$1,0),FALSE),"")</f>
        <v>1</v>
      </c>
      <c r="I358">
        <f>IFERROR(VLOOKUP($C$3&amp;"_"&amp;$A358,ALL_MULTIVARIATE!$A:$J,MATCH('3| Multivariate'!I$7,ALL_MULTIVARIATE!$A$1:$J$1,0),FALSE),"")</f>
        <v>4</v>
      </c>
      <c r="J358">
        <f>IFERROR(VLOOKUP($C$3&amp;"_"&amp;$A358,ALL_MULTIVARIATE!$A:$J,MATCH('3| Multivariate'!J$7,ALL_MULTIVARIATE!$A$1:$J$1,0),FALSE),"")</f>
        <v>0</v>
      </c>
    </row>
    <row r="359" spans="1:10" x14ac:dyDescent="0.25">
      <c r="A359" s="20">
        <v>352</v>
      </c>
      <c r="B359" t="str">
        <f>IFERROR(VLOOKUP($C$3&amp;"_"&amp;$A359,ALL_MULTIVARIATE!$A:$J,MATCH('3| Multivariate'!B$7,ALL_MULTIVARIATE!$A$1:$J$1,0),FALSE),"")</f>
        <v>IMP_M2Q</v>
      </c>
      <c r="C359" s="17">
        <f>IFERROR(VLOOKUP($C$3&amp;"_"&amp;$A359,ALL_MULTIVARIATE!$A:$J,MATCH('3| Multivariate'!C$7,ALL_MULTIVARIATE!$A$1:$J$1,0),FALSE),"")</f>
        <v>-0.34451628084633801</v>
      </c>
      <c r="D359" s="17">
        <f>IFERROR(VLOOKUP($C$3&amp;"_"&amp;$A359,ALL_MULTIVARIATE!$A:$J,MATCH('3| Multivariate'!D$7,ALL_MULTIVARIATE!$A$1:$J$1,0),FALSE),"")</f>
        <v>6.2272798394577E-2</v>
      </c>
      <c r="E359" s="10">
        <f>IFERROR(VLOOKUP($C$3&amp;"_"&amp;$A359,ALL_MULTIVARIATE!$A:$J,MATCH('3| Multivariate'!E$7,ALL_MULTIVARIATE!$A$1:$J$1,0),FALSE),"")</f>
        <v>0.118691467768193</v>
      </c>
      <c r="F359" t="str">
        <f>IFERROR(VLOOKUP($C$3&amp;"_"&amp;$A359,ALL_MULTIVARIATE!$A:$J,MATCH('3| Multivariate'!F$7,ALL_MULTIVARIATE!$A$1:$J$1,0),FALSE),"")</f>
        <v>IMP</v>
      </c>
      <c r="G359">
        <f>IFERROR(VLOOKUP($C$3&amp;"_"&amp;$A359,ALL_MULTIVARIATE!$A:$J,MATCH('3| Multivariate'!G$7,ALL_MULTIVARIATE!$A$1:$J$1,0),FALSE),"")</f>
        <v>-1</v>
      </c>
      <c r="H359">
        <f>IFERROR(VLOOKUP($C$3&amp;"_"&amp;$A359,ALL_MULTIVARIATE!$A:$J,MATCH('3| Multivariate'!H$7,ALL_MULTIVARIATE!$A$1:$J$1,0),FALSE),"")</f>
        <v>1</v>
      </c>
      <c r="I359">
        <f>IFERROR(VLOOKUP($C$3&amp;"_"&amp;$A359,ALL_MULTIVARIATE!$A:$J,MATCH('3| Multivariate'!I$7,ALL_MULTIVARIATE!$A$1:$J$1,0),FALSE),"")</f>
        <v>7</v>
      </c>
      <c r="J359">
        <f>IFERROR(VLOOKUP($C$3&amp;"_"&amp;$A359,ALL_MULTIVARIATE!$A:$J,MATCH('3| Multivariate'!J$7,ALL_MULTIVARIATE!$A$1:$J$1,0),FALSE),"")</f>
        <v>0</v>
      </c>
    </row>
    <row r="360" spans="1:10" x14ac:dyDescent="0.25">
      <c r="A360" s="20">
        <v>353</v>
      </c>
      <c r="B360" t="str">
        <f>IFERROR(VLOOKUP($C$3&amp;"_"&amp;$A360,ALL_MULTIVARIATE!$A:$J,MATCH('3| Multivariate'!B$7,ALL_MULTIVARIATE!$A$1:$J$1,0),FALSE),"")</f>
        <v>IMP_M1Q</v>
      </c>
      <c r="C360" s="17">
        <f>IFERROR(VLOOKUP($C$3&amp;"_"&amp;$A360,ALL_MULTIVARIATE!$A:$J,MATCH('3| Multivariate'!C$7,ALL_MULTIVARIATE!$A$1:$J$1,0),FALSE),"")</f>
        <v>-0.28101164440269299</v>
      </c>
      <c r="D360" s="17">
        <f>IFERROR(VLOOKUP($C$3&amp;"_"&amp;$A360,ALL_MULTIVARIATE!$A:$J,MATCH('3| Multivariate'!D$7,ALL_MULTIVARIATE!$A$1:$J$1,0),FALSE),"")</f>
        <v>0.13251380916182801</v>
      </c>
      <c r="E360" s="10">
        <f>IFERROR(VLOOKUP($C$3&amp;"_"&amp;$A360,ALL_MULTIVARIATE!$A:$J,MATCH('3| Multivariate'!E$7,ALL_MULTIVARIATE!$A$1:$J$1,0),FALSE),"")</f>
        <v>7.89675442899061E-2</v>
      </c>
      <c r="F360" t="str">
        <f>IFERROR(VLOOKUP($C$3&amp;"_"&amp;$A360,ALL_MULTIVARIATE!$A:$J,MATCH('3| Multivariate'!F$7,ALL_MULTIVARIATE!$A$1:$J$1,0),FALSE),"")</f>
        <v>IMP</v>
      </c>
      <c r="G360">
        <f>IFERROR(VLOOKUP($C$3&amp;"_"&amp;$A360,ALL_MULTIVARIATE!$A:$J,MATCH('3| Multivariate'!G$7,ALL_MULTIVARIATE!$A$1:$J$1,0),FALSE),"")</f>
        <v>-1</v>
      </c>
      <c r="H360">
        <f>IFERROR(VLOOKUP($C$3&amp;"_"&amp;$A360,ALL_MULTIVARIATE!$A:$J,MATCH('3| Multivariate'!H$7,ALL_MULTIVARIATE!$A$1:$J$1,0),FALSE),"")</f>
        <v>1</v>
      </c>
      <c r="I360">
        <f>IFERROR(VLOOKUP($C$3&amp;"_"&amp;$A360,ALL_MULTIVARIATE!$A:$J,MATCH('3| Multivariate'!I$7,ALL_MULTIVARIATE!$A$1:$J$1,0),FALSE),"")</f>
        <v>13</v>
      </c>
      <c r="J360">
        <f>IFERROR(VLOOKUP($C$3&amp;"_"&amp;$A360,ALL_MULTIVARIATE!$A:$J,MATCH('3| Multivariate'!J$7,ALL_MULTIVARIATE!$A$1:$J$1,0),FALSE),"")</f>
        <v>0</v>
      </c>
    </row>
    <row r="361" spans="1:10" x14ac:dyDescent="0.25">
      <c r="A361" s="20">
        <v>354</v>
      </c>
      <c r="B361" t="str">
        <f>IFERROR(VLOOKUP($C$3&amp;"_"&amp;$A361,ALL_MULTIVARIATE!$A:$J,MATCH('3| Multivariate'!B$7,ALL_MULTIVARIATE!$A$1:$J$1,0),FALSE),"")</f>
        <v>EXP_M4Q</v>
      </c>
      <c r="C361" s="17">
        <f>IFERROR(VLOOKUP($C$3&amp;"_"&amp;$A361,ALL_MULTIVARIATE!$A:$J,MATCH('3| Multivariate'!C$7,ALL_MULTIVARIATE!$A$1:$J$1,0),FALSE),"")</f>
        <v>-0.36750181666902798</v>
      </c>
      <c r="D361" s="17">
        <f>IFERROR(VLOOKUP($C$3&amp;"_"&amp;$A361,ALL_MULTIVARIATE!$A:$J,MATCH('3| Multivariate'!D$7,ALL_MULTIVARIATE!$A$1:$J$1,0),FALSE),"")</f>
        <v>4.5728306510443802E-2</v>
      </c>
      <c r="E361" s="10">
        <f>IFERROR(VLOOKUP($C$3&amp;"_"&amp;$A361,ALL_MULTIVARIATE!$A:$J,MATCH('3| Multivariate'!E$7,ALL_MULTIVARIATE!$A$1:$J$1,0),FALSE),"")</f>
        <v>0.135057585255036</v>
      </c>
      <c r="F361" t="str">
        <f>IFERROR(VLOOKUP($C$3&amp;"_"&amp;$A361,ALL_MULTIVARIATE!$A:$J,MATCH('3| Multivariate'!F$7,ALL_MULTIVARIATE!$A$1:$J$1,0),FALSE),"")</f>
        <v>EXP</v>
      </c>
      <c r="G361">
        <f>IFERROR(VLOOKUP($C$3&amp;"_"&amp;$A361,ALL_MULTIVARIATE!$A:$J,MATCH('3| Multivariate'!G$7,ALL_MULTIVARIATE!$A$1:$J$1,0),FALSE),"")</f>
        <v>-1</v>
      </c>
      <c r="H361">
        <f>IFERROR(VLOOKUP($C$3&amp;"_"&amp;$A361,ALL_MULTIVARIATE!$A:$J,MATCH('3| Multivariate'!H$7,ALL_MULTIVARIATE!$A$1:$J$1,0),FALSE),"")</f>
        <v>1</v>
      </c>
      <c r="I361">
        <f>IFERROR(VLOOKUP($C$3&amp;"_"&amp;$A361,ALL_MULTIVARIATE!$A:$J,MATCH('3| Multivariate'!I$7,ALL_MULTIVARIATE!$A$1:$J$1,0),FALSE),"")</f>
        <v>7</v>
      </c>
      <c r="J361">
        <f>IFERROR(VLOOKUP($C$3&amp;"_"&amp;$A361,ALL_MULTIVARIATE!$A:$J,MATCH('3| Multivariate'!J$7,ALL_MULTIVARIATE!$A$1:$J$1,0),FALSE),"")</f>
        <v>0</v>
      </c>
    </row>
    <row r="362" spans="1:10" x14ac:dyDescent="0.25">
      <c r="A362" s="20">
        <v>355</v>
      </c>
      <c r="B362" t="str">
        <f>IFERROR(VLOOKUP($C$3&amp;"_"&amp;$A362,ALL_MULTIVARIATE!$A:$J,MATCH('3| Multivariate'!B$7,ALL_MULTIVARIATE!$A$1:$J$1,0),FALSE),"")</f>
        <v>EXP_M3Q</v>
      </c>
      <c r="C362" s="17">
        <f>IFERROR(VLOOKUP($C$3&amp;"_"&amp;$A362,ALL_MULTIVARIATE!$A:$J,MATCH('3| Multivariate'!C$7,ALL_MULTIVARIATE!$A$1:$J$1,0),FALSE),"")</f>
        <v>-0.40793884524588497</v>
      </c>
      <c r="D362" s="17">
        <f>IFERROR(VLOOKUP($C$3&amp;"_"&amp;$A362,ALL_MULTIVARIATE!$A:$J,MATCH('3| Multivariate'!D$7,ALL_MULTIVARIATE!$A$1:$J$1,0),FALSE),"")</f>
        <v>2.5234595069336601E-2</v>
      </c>
      <c r="E362" s="10">
        <f>IFERROR(VLOOKUP($C$3&amp;"_"&amp;$A362,ALL_MULTIVARIATE!$A:$J,MATCH('3| Multivariate'!E$7,ALL_MULTIVARIATE!$A$1:$J$1,0),FALSE),"")</f>
        <v>0.166414101460546</v>
      </c>
      <c r="F362" t="str">
        <f>IFERROR(VLOOKUP($C$3&amp;"_"&amp;$A362,ALL_MULTIVARIATE!$A:$J,MATCH('3| Multivariate'!F$7,ALL_MULTIVARIATE!$A$1:$J$1,0),FALSE),"")</f>
        <v>EXP</v>
      </c>
      <c r="G362">
        <f>IFERROR(VLOOKUP($C$3&amp;"_"&amp;$A362,ALL_MULTIVARIATE!$A:$J,MATCH('3| Multivariate'!G$7,ALL_MULTIVARIATE!$A$1:$J$1,0),FALSE),"")</f>
        <v>-1</v>
      </c>
      <c r="H362">
        <f>IFERROR(VLOOKUP($C$3&amp;"_"&amp;$A362,ALL_MULTIVARIATE!$A:$J,MATCH('3| Multivariate'!H$7,ALL_MULTIVARIATE!$A$1:$J$1,0),FALSE),"")</f>
        <v>1</v>
      </c>
      <c r="I362">
        <f>IFERROR(VLOOKUP($C$3&amp;"_"&amp;$A362,ALL_MULTIVARIATE!$A:$J,MATCH('3| Multivariate'!I$7,ALL_MULTIVARIATE!$A$1:$J$1,0),FALSE),"")</f>
        <v>3</v>
      </c>
      <c r="J362">
        <f>IFERROR(VLOOKUP($C$3&amp;"_"&amp;$A362,ALL_MULTIVARIATE!$A:$J,MATCH('3| Multivariate'!J$7,ALL_MULTIVARIATE!$A$1:$J$1,0),FALSE),"")</f>
        <v>0</v>
      </c>
    </row>
    <row r="363" spans="1:10" x14ac:dyDescent="0.25">
      <c r="A363" s="20">
        <v>356</v>
      </c>
      <c r="B363" t="str">
        <f>IFERROR(VLOOKUP($C$3&amp;"_"&amp;$A363,ALL_MULTIVARIATE!$A:$J,MATCH('3| Multivariate'!B$7,ALL_MULTIVARIATE!$A$1:$J$1,0),FALSE),"")</f>
        <v>EXP_M2Q</v>
      </c>
      <c r="C363" s="17">
        <f>IFERROR(VLOOKUP($C$3&amp;"_"&amp;$A363,ALL_MULTIVARIATE!$A:$J,MATCH('3| Multivariate'!C$7,ALL_MULTIVARIATE!$A$1:$J$1,0),FALSE),"")</f>
        <v>-0.37221998030144698</v>
      </c>
      <c r="D363" s="17">
        <f>IFERROR(VLOOKUP($C$3&amp;"_"&amp;$A363,ALL_MULTIVARIATE!$A:$J,MATCH('3| Multivariate'!D$7,ALL_MULTIVARIATE!$A$1:$J$1,0),FALSE),"")</f>
        <v>4.2811437240072199E-2</v>
      </c>
      <c r="E363" s="10">
        <f>IFERROR(VLOOKUP($C$3&amp;"_"&amp;$A363,ALL_MULTIVARIATE!$A:$J,MATCH('3| Multivariate'!E$7,ALL_MULTIVARIATE!$A$1:$J$1,0),FALSE),"")</f>
        <v>0.13854771373560901</v>
      </c>
      <c r="F363" t="str">
        <f>IFERROR(VLOOKUP($C$3&amp;"_"&amp;$A363,ALL_MULTIVARIATE!$A:$J,MATCH('3| Multivariate'!F$7,ALL_MULTIVARIATE!$A$1:$J$1,0),FALSE),"")</f>
        <v>EXP</v>
      </c>
      <c r="G363">
        <f>IFERROR(VLOOKUP($C$3&amp;"_"&amp;$A363,ALL_MULTIVARIATE!$A:$J,MATCH('3| Multivariate'!G$7,ALL_MULTIVARIATE!$A$1:$J$1,0),FALSE),"")</f>
        <v>-1</v>
      </c>
      <c r="H363">
        <f>IFERROR(VLOOKUP($C$3&amp;"_"&amp;$A363,ALL_MULTIVARIATE!$A:$J,MATCH('3| Multivariate'!H$7,ALL_MULTIVARIATE!$A$1:$J$1,0),FALSE),"")</f>
        <v>1</v>
      </c>
      <c r="I363">
        <f>IFERROR(VLOOKUP($C$3&amp;"_"&amp;$A363,ALL_MULTIVARIATE!$A:$J,MATCH('3| Multivariate'!I$7,ALL_MULTIVARIATE!$A$1:$J$1,0),FALSE),"")</f>
        <v>6</v>
      </c>
      <c r="J363">
        <f>IFERROR(VLOOKUP($C$3&amp;"_"&amp;$A363,ALL_MULTIVARIATE!$A:$J,MATCH('3| Multivariate'!J$7,ALL_MULTIVARIATE!$A$1:$J$1,0),FALSE),"")</f>
        <v>0</v>
      </c>
    </row>
    <row r="364" spans="1:10" x14ac:dyDescent="0.25">
      <c r="A364" s="20">
        <v>357</v>
      </c>
      <c r="B364" t="str">
        <f>IFERROR(VLOOKUP($C$3&amp;"_"&amp;$A364,ALL_MULTIVARIATE!$A:$J,MATCH('3| Multivariate'!B$7,ALL_MULTIVARIATE!$A$1:$J$1,0),FALSE),"")</f>
        <v>EXP_M1Q</v>
      </c>
      <c r="C364" s="17">
        <f>IFERROR(VLOOKUP($C$3&amp;"_"&amp;$A364,ALL_MULTIVARIATE!$A:$J,MATCH('3| Multivariate'!C$7,ALL_MULTIVARIATE!$A$1:$J$1,0),FALSE),"")</f>
        <v>-0.34018496382338598</v>
      </c>
      <c r="D364" s="17">
        <f>IFERROR(VLOOKUP($C$3&amp;"_"&amp;$A364,ALL_MULTIVARIATE!$A:$J,MATCH('3| Multivariate'!D$7,ALL_MULTIVARIATE!$A$1:$J$1,0),FALSE),"")</f>
        <v>6.5857632539215102E-2</v>
      </c>
      <c r="E364" s="10">
        <f>IFERROR(VLOOKUP($C$3&amp;"_"&amp;$A364,ALL_MULTIVARIATE!$A:$J,MATCH('3| Multivariate'!E$7,ALL_MULTIVARIATE!$A$1:$J$1,0),FALSE),"")</f>
        <v>0.115725809611519</v>
      </c>
      <c r="F364" t="str">
        <f>IFERROR(VLOOKUP($C$3&amp;"_"&amp;$A364,ALL_MULTIVARIATE!$A:$J,MATCH('3| Multivariate'!F$7,ALL_MULTIVARIATE!$A$1:$J$1,0),FALSE),"")</f>
        <v>EXP</v>
      </c>
      <c r="G364">
        <f>IFERROR(VLOOKUP($C$3&amp;"_"&amp;$A364,ALL_MULTIVARIATE!$A:$J,MATCH('3| Multivariate'!G$7,ALL_MULTIVARIATE!$A$1:$J$1,0),FALSE),"")</f>
        <v>-1</v>
      </c>
      <c r="H364">
        <f>IFERROR(VLOOKUP($C$3&amp;"_"&amp;$A364,ALL_MULTIVARIATE!$A:$J,MATCH('3| Multivariate'!H$7,ALL_MULTIVARIATE!$A$1:$J$1,0),FALSE),"")</f>
        <v>1</v>
      </c>
      <c r="I364">
        <f>IFERROR(VLOOKUP($C$3&amp;"_"&amp;$A364,ALL_MULTIVARIATE!$A:$J,MATCH('3| Multivariate'!I$7,ALL_MULTIVARIATE!$A$1:$J$1,0),FALSE),"")</f>
        <v>10</v>
      </c>
      <c r="J364">
        <f>IFERROR(VLOOKUP($C$3&amp;"_"&amp;$A364,ALL_MULTIVARIATE!$A:$J,MATCH('3| Multivariate'!J$7,ALL_MULTIVARIATE!$A$1:$J$1,0),FALSE),"")</f>
        <v>0</v>
      </c>
    </row>
    <row r="365" spans="1:10" x14ac:dyDescent="0.25">
      <c r="A365" s="20">
        <v>358</v>
      </c>
      <c r="B365" t="str">
        <f>IFERROR(VLOOKUP($C$3&amp;"_"&amp;$A365,ALL_MULTIVARIATE!$A:$J,MATCH('3| Multivariate'!B$7,ALL_MULTIVARIATE!$A$1:$J$1,0),FALSE),"")</f>
        <v>API_M4Q</v>
      </c>
      <c r="C365" s="17">
        <f>IFERROR(VLOOKUP($C$3&amp;"_"&amp;$A365,ALL_MULTIVARIATE!$A:$J,MATCH('3| Multivariate'!C$7,ALL_MULTIVARIATE!$A$1:$J$1,0),FALSE),"")</f>
        <v>-2.3843797127554001E-3</v>
      </c>
      <c r="D365" s="17">
        <f>IFERROR(VLOOKUP($C$3&amp;"_"&amp;$A365,ALL_MULTIVARIATE!$A:$J,MATCH('3| Multivariate'!D$7,ALL_MULTIVARIATE!$A$1:$J$1,0),FALSE),"")</f>
        <v>0.99002283878714104</v>
      </c>
      <c r="E365" s="10">
        <f>IFERROR(VLOOKUP($C$3&amp;"_"&amp;$A365,ALL_MULTIVARIATE!$A:$J,MATCH('3| Multivariate'!E$7,ALL_MULTIVARIATE!$A$1:$J$1,0),FALSE),"")</f>
        <v>5.6852666145967803E-6</v>
      </c>
      <c r="F365" t="str">
        <f>IFERROR(VLOOKUP($C$3&amp;"_"&amp;$A365,ALL_MULTIVARIATE!$A:$J,MATCH('3| Multivariate'!F$7,ALL_MULTIVARIATE!$A$1:$J$1,0),FALSE),"")</f>
        <v>API</v>
      </c>
      <c r="G365">
        <f>IFERROR(VLOOKUP($C$3&amp;"_"&amp;$A365,ALL_MULTIVARIATE!$A:$J,MATCH('3| Multivariate'!G$7,ALL_MULTIVARIATE!$A$1:$J$1,0),FALSE),"")</f>
        <v>-1</v>
      </c>
      <c r="H365">
        <f>IFERROR(VLOOKUP($C$3&amp;"_"&amp;$A365,ALL_MULTIVARIATE!$A:$J,MATCH('3| Multivariate'!H$7,ALL_MULTIVARIATE!$A$1:$J$1,0),FALSE),"")</f>
        <v>1</v>
      </c>
      <c r="I365">
        <f>IFERROR(VLOOKUP($C$3&amp;"_"&amp;$A365,ALL_MULTIVARIATE!$A:$J,MATCH('3| Multivariate'!I$7,ALL_MULTIVARIATE!$A$1:$J$1,0),FALSE),"")</f>
        <v>19</v>
      </c>
      <c r="J365">
        <f>IFERROR(VLOOKUP($C$3&amp;"_"&amp;$A365,ALL_MULTIVARIATE!$A:$J,MATCH('3| Multivariate'!J$7,ALL_MULTIVARIATE!$A$1:$J$1,0),FALSE),"")</f>
        <v>0</v>
      </c>
    </row>
    <row r="366" spans="1:10" x14ac:dyDescent="0.25">
      <c r="A366" s="20">
        <v>359</v>
      </c>
      <c r="B366" t="str">
        <f>IFERROR(VLOOKUP($C$3&amp;"_"&amp;$A366,ALL_MULTIVARIATE!$A:$J,MATCH('3| Multivariate'!B$7,ALL_MULTIVARIATE!$A$1:$J$1,0),FALSE),"")</f>
        <v>API_M3Q</v>
      </c>
      <c r="C366" s="17">
        <f>IFERROR(VLOOKUP($C$3&amp;"_"&amp;$A366,ALL_MULTIVARIATE!$A:$J,MATCH('3| Multivariate'!C$7,ALL_MULTIVARIATE!$A$1:$J$1,0),FALSE),"")</f>
        <v>-1.9185121063155602E-2</v>
      </c>
      <c r="D366" s="17">
        <f>IFERROR(VLOOKUP($C$3&amp;"_"&amp;$A366,ALL_MULTIVARIATE!$A:$J,MATCH('3| Multivariate'!D$7,ALL_MULTIVARIATE!$A$1:$J$1,0),FALSE),"")</f>
        <v>0.91984797558966702</v>
      </c>
      <c r="E366" s="10">
        <f>IFERROR(VLOOKUP($C$3&amp;"_"&amp;$A366,ALL_MULTIVARIATE!$A:$J,MATCH('3| Multivariate'!E$7,ALL_MULTIVARIATE!$A$1:$J$1,0),FALSE),"")</f>
        <v>3.6806887020789997E-4</v>
      </c>
      <c r="F366" t="str">
        <f>IFERROR(VLOOKUP($C$3&amp;"_"&amp;$A366,ALL_MULTIVARIATE!$A:$J,MATCH('3| Multivariate'!F$7,ALL_MULTIVARIATE!$A$1:$J$1,0),FALSE),"")</f>
        <v>API</v>
      </c>
      <c r="G366">
        <f>IFERROR(VLOOKUP($C$3&amp;"_"&amp;$A366,ALL_MULTIVARIATE!$A:$J,MATCH('3| Multivariate'!G$7,ALL_MULTIVARIATE!$A$1:$J$1,0),FALSE),"")</f>
        <v>-1</v>
      </c>
      <c r="H366">
        <f>IFERROR(VLOOKUP($C$3&amp;"_"&amp;$A366,ALL_MULTIVARIATE!$A:$J,MATCH('3| Multivariate'!H$7,ALL_MULTIVARIATE!$A$1:$J$1,0),FALSE),"")</f>
        <v>1</v>
      </c>
      <c r="I366">
        <f>IFERROR(VLOOKUP($C$3&amp;"_"&amp;$A366,ALL_MULTIVARIATE!$A:$J,MATCH('3| Multivariate'!I$7,ALL_MULTIVARIATE!$A$1:$J$1,0),FALSE),"")</f>
        <v>13</v>
      </c>
      <c r="J366">
        <f>IFERROR(VLOOKUP($C$3&amp;"_"&amp;$A366,ALL_MULTIVARIATE!$A:$J,MATCH('3| Multivariate'!J$7,ALL_MULTIVARIATE!$A$1:$J$1,0),FALSE),"")</f>
        <v>0</v>
      </c>
    </row>
    <row r="367" spans="1:10" x14ac:dyDescent="0.25">
      <c r="A367" s="20">
        <v>360</v>
      </c>
      <c r="B367" t="str">
        <f>IFERROR(VLOOKUP($C$3&amp;"_"&amp;$A367,ALL_MULTIVARIATE!$A:$J,MATCH('3| Multivariate'!B$7,ALL_MULTIVARIATE!$A$1:$J$1,0),FALSE),"")</f>
        <v>WGDP_C</v>
      </c>
      <c r="C367" s="17">
        <f>IFERROR(VLOOKUP($C$3&amp;"_"&amp;$A367,ALL_MULTIVARIATE!$A:$J,MATCH('3| Multivariate'!C$7,ALL_MULTIVARIATE!$A$1:$J$1,0),FALSE),"")</f>
        <v>-0.18586303121009301</v>
      </c>
      <c r="D367" s="17">
        <f>IFERROR(VLOOKUP($C$3&amp;"_"&amp;$A367,ALL_MULTIVARIATE!$A:$J,MATCH('3| Multivariate'!D$7,ALL_MULTIVARIATE!$A$1:$J$1,0),FALSE),"")</f>
        <v>0.32543022342620997</v>
      </c>
      <c r="E367" s="10">
        <f>IFERROR(VLOOKUP($C$3&amp;"_"&amp;$A367,ALL_MULTIVARIATE!$A:$J,MATCH('3| Multivariate'!E$7,ALL_MULTIVARIATE!$A$1:$J$1,0),FALSE),"")</f>
        <v>3.4545066370604303E-2</v>
      </c>
      <c r="F367" t="str">
        <f>IFERROR(VLOOKUP($C$3&amp;"_"&amp;$A367,ALL_MULTIVARIATE!$A:$J,MATCH('3| Multivariate'!F$7,ALL_MULTIVARIATE!$A$1:$J$1,0),FALSE),"")</f>
        <v>WGDP</v>
      </c>
      <c r="G367">
        <f>IFERROR(VLOOKUP($C$3&amp;"_"&amp;$A367,ALL_MULTIVARIATE!$A:$J,MATCH('3| Multivariate'!G$7,ALL_MULTIVARIATE!$A$1:$J$1,0),FALSE),"")</f>
        <v>-1</v>
      </c>
      <c r="H367">
        <f>IFERROR(VLOOKUP($C$3&amp;"_"&amp;$A367,ALL_MULTIVARIATE!$A:$J,MATCH('3| Multivariate'!H$7,ALL_MULTIVARIATE!$A$1:$J$1,0),FALSE),"")</f>
        <v>1</v>
      </c>
      <c r="I367">
        <f>IFERROR(VLOOKUP($C$3&amp;"_"&amp;$A367,ALL_MULTIVARIATE!$A:$J,MATCH('3| Multivariate'!I$7,ALL_MULTIVARIATE!$A$1:$J$1,0),FALSE),"")</f>
        <v>29</v>
      </c>
      <c r="J367">
        <f>IFERROR(VLOOKUP($C$3&amp;"_"&amp;$A367,ALL_MULTIVARIATE!$A:$J,MATCH('3| Multivariate'!J$7,ALL_MULTIVARIATE!$A$1:$J$1,0),FALSE),"")</f>
        <v>0</v>
      </c>
    </row>
    <row r="368" spans="1:10" x14ac:dyDescent="0.25">
      <c r="A368" s="20">
        <v>361</v>
      </c>
      <c r="B368" t="str">
        <f>IFERROR(VLOOKUP($C$3&amp;"_"&amp;$A368,ALL_MULTIVARIATE!$A:$J,MATCH('3| Multivariate'!B$7,ALL_MULTIVARIATE!$A$1:$J$1,0),FALSE),"")</f>
        <v>UMPR_C</v>
      </c>
      <c r="C368" s="17">
        <f>IFERROR(VLOOKUP($C$3&amp;"_"&amp;$A368,ALL_MULTIVARIATE!$A:$J,MATCH('3| Multivariate'!C$7,ALL_MULTIVARIATE!$A$1:$J$1,0),FALSE),"")</f>
        <v>5.2763922723026498E-2</v>
      </c>
      <c r="D368" s="17">
        <f>IFERROR(VLOOKUP($C$3&amp;"_"&amp;$A368,ALL_MULTIVARIATE!$A:$J,MATCH('3| Multivariate'!D$7,ALL_MULTIVARIATE!$A$1:$J$1,0),FALSE),"")</f>
        <v>0.78184716456502201</v>
      </c>
      <c r="E368" s="10">
        <f>IFERROR(VLOOKUP($C$3&amp;"_"&amp;$A368,ALL_MULTIVARIATE!$A:$J,MATCH('3| Multivariate'!E$7,ALL_MULTIVARIATE!$A$1:$J$1,0),FALSE),"")</f>
        <v>2.7840315411214998E-3</v>
      </c>
      <c r="F368" t="str">
        <f>IFERROR(VLOOKUP($C$3&amp;"_"&amp;$A368,ALL_MULTIVARIATE!$A:$J,MATCH('3| Multivariate'!F$7,ALL_MULTIVARIATE!$A$1:$J$1,0),FALSE),"")</f>
        <v>UMPR</v>
      </c>
      <c r="G368">
        <f>IFERROR(VLOOKUP($C$3&amp;"_"&amp;$A368,ALL_MULTIVARIATE!$A:$J,MATCH('3| Multivariate'!G$7,ALL_MULTIVARIATE!$A$1:$J$1,0),FALSE),"")</f>
        <v>1</v>
      </c>
      <c r="H368">
        <f>IFERROR(VLOOKUP($C$3&amp;"_"&amp;$A368,ALL_MULTIVARIATE!$A:$J,MATCH('3| Multivariate'!H$7,ALL_MULTIVARIATE!$A$1:$J$1,0),FALSE),"")</f>
        <v>1</v>
      </c>
      <c r="I368">
        <f>IFERROR(VLOOKUP($C$3&amp;"_"&amp;$A368,ALL_MULTIVARIATE!$A:$J,MATCH('3| Multivariate'!I$7,ALL_MULTIVARIATE!$A$1:$J$1,0),FALSE),"")</f>
        <v>3</v>
      </c>
      <c r="J368">
        <f>IFERROR(VLOOKUP($C$3&amp;"_"&amp;$A368,ALL_MULTIVARIATE!$A:$J,MATCH('3| Multivariate'!J$7,ALL_MULTIVARIATE!$A$1:$J$1,0),FALSE),"")</f>
        <v>0</v>
      </c>
    </row>
    <row r="369" spans="1:10" x14ac:dyDescent="0.25">
      <c r="A369" s="20">
        <v>362</v>
      </c>
      <c r="B369" t="str">
        <f>IFERROR(VLOOKUP($C$3&amp;"_"&amp;$A369,ALL_MULTIVARIATE!$A:$J,MATCH('3| Multivariate'!B$7,ALL_MULTIVARIATE!$A$1:$J$1,0),FALSE),"")</f>
        <v>RETS_C</v>
      </c>
      <c r="C369" s="17">
        <f>IFERROR(VLOOKUP($C$3&amp;"_"&amp;$A369,ALL_MULTIVARIATE!$A:$J,MATCH('3| Multivariate'!C$7,ALL_MULTIVARIATE!$A$1:$J$1,0),FALSE),"")</f>
        <v>-0.20370932454867199</v>
      </c>
      <c r="D369" s="17">
        <f>IFERROR(VLOOKUP($C$3&amp;"_"&amp;$A369,ALL_MULTIVARIATE!$A:$J,MATCH('3| Multivariate'!D$7,ALL_MULTIVARIATE!$A$1:$J$1,0),FALSE),"")</f>
        <v>0.28026540311008002</v>
      </c>
      <c r="E369" s="10">
        <f>IFERROR(VLOOKUP($C$3&amp;"_"&amp;$A369,ALL_MULTIVARIATE!$A:$J,MATCH('3| Multivariate'!E$7,ALL_MULTIVARIATE!$A$1:$J$1,0),FALSE),"")</f>
        <v>4.14974889080768E-2</v>
      </c>
      <c r="F369" t="str">
        <f>IFERROR(VLOOKUP($C$3&amp;"_"&amp;$A369,ALL_MULTIVARIATE!$A:$J,MATCH('3| Multivariate'!F$7,ALL_MULTIVARIATE!$A$1:$J$1,0),FALSE),"")</f>
        <v>RETS</v>
      </c>
      <c r="G369">
        <f>IFERROR(VLOOKUP($C$3&amp;"_"&amp;$A369,ALL_MULTIVARIATE!$A:$J,MATCH('3| Multivariate'!G$7,ALL_MULTIVARIATE!$A$1:$J$1,0),FALSE),"")</f>
        <v>-1</v>
      </c>
      <c r="H369">
        <f>IFERROR(VLOOKUP($C$3&amp;"_"&amp;$A369,ALL_MULTIVARIATE!$A:$J,MATCH('3| Multivariate'!H$7,ALL_MULTIVARIATE!$A$1:$J$1,0),FALSE),"")</f>
        <v>1</v>
      </c>
      <c r="I369">
        <f>IFERROR(VLOOKUP($C$3&amp;"_"&amp;$A369,ALL_MULTIVARIATE!$A:$J,MATCH('3| Multivariate'!I$7,ALL_MULTIVARIATE!$A$1:$J$1,0),FALSE),"")</f>
        <v>18</v>
      </c>
      <c r="J369">
        <f>IFERROR(VLOOKUP($C$3&amp;"_"&amp;$A369,ALL_MULTIVARIATE!$A:$J,MATCH('3| Multivariate'!J$7,ALL_MULTIVARIATE!$A$1:$J$1,0),FALSE),"")</f>
        <v>0</v>
      </c>
    </row>
    <row r="370" spans="1:10" x14ac:dyDescent="0.25">
      <c r="A370" s="20">
        <v>363</v>
      </c>
      <c r="B370" t="str">
        <f>IFERROR(VLOOKUP($C$3&amp;"_"&amp;$A370,ALL_MULTIVARIATE!$A:$J,MATCH('3| Multivariate'!B$7,ALL_MULTIVARIATE!$A$1:$J$1,0),FALSE),"")</f>
        <v>PRII_C</v>
      </c>
      <c r="C370" s="17">
        <f>IFERROR(VLOOKUP($C$3&amp;"_"&amp;$A370,ALL_MULTIVARIATE!$A:$J,MATCH('3| Multivariate'!C$7,ALL_MULTIVARIATE!$A$1:$J$1,0),FALSE),"")</f>
        <v>-6.7962626097414894E-2</v>
      </c>
      <c r="D370" s="17">
        <f>IFERROR(VLOOKUP($C$3&amp;"_"&amp;$A370,ALL_MULTIVARIATE!$A:$J,MATCH('3| Multivariate'!D$7,ALL_MULTIVARIATE!$A$1:$J$1,0),FALSE),"")</f>
        <v>0.72120985881448396</v>
      </c>
      <c r="E370" s="10">
        <f>IFERROR(VLOOKUP($C$3&amp;"_"&amp;$A370,ALL_MULTIVARIATE!$A:$J,MATCH('3| Multivariate'!E$7,ALL_MULTIVARIATE!$A$1:$J$1,0),FALSE),"")</f>
        <v>4.6189185460572997E-3</v>
      </c>
      <c r="F370" t="str">
        <f>IFERROR(VLOOKUP($C$3&amp;"_"&amp;$A370,ALL_MULTIVARIATE!$A:$J,MATCH('3| Multivariate'!F$7,ALL_MULTIVARIATE!$A$1:$J$1,0),FALSE),"")</f>
        <v>PRII</v>
      </c>
      <c r="G370">
        <f>IFERROR(VLOOKUP($C$3&amp;"_"&amp;$A370,ALL_MULTIVARIATE!$A:$J,MATCH('3| Multivariate'!G$7,ALL_MULTIVARIATE!$A$1:$J$1,0),FALSE),"")</f>
        <v>-1</v>
      </c>
      <c r="H370">
        <f>IFERROR(VLOOKUP($C$3&amp;"_"&amp;$A370,ALL_MULTIVARIATE!$A:$J,MATCH('3| Multivariate'!H$7,ALL_MULTIVARIATE!$A$1:$J$1,0),FALSE),"")</f>
        <v>1</v>
      </c>
      <c r="I370">
        <f>IFERROR(VLOOKUP($C$3&amp;"_"&amp;$A370,ALL_MULTIVARIATE!$A:$J,MATCH('3| Multivariate'!I$7,ALL_MULTIVARIATE!$A$1:$J$1,0),FALSE),"")</f>
        <v>19</v>
      </c>
      <c r="J370">
        <f>IFERROR(VLOOKUP($C$3&amp;"_"&amp;$A370,ALL_MULTIVARIATE!$A:$J,MATCH('3| Multivariate'!J$7,ALL_MULTIVARIATE!$A$1:$J$1,0),FALSE),"")</f>
        <v>0</v>
      </c>
    </row>
    <row r="371" spans="1:10" x14ac:dyDescent="0.25">
      <c r="A371" s="20">
        <v>364</v>
      </c>
      <c r="B371" t="str">
        <f>IFERROR(VLOOKUP($C$3&amp;"_"&amp;$A371,ALL_MULTIVARIATE!$A:$J,MATCH('3| Multivariate'!B$7,ALL_MULTIVARIATE!$A$1:$J$1,0),FALSE),"")</f>
        <v>SET_C</v>
      </c>
      <c r="C371" s="17">
        <f>IFERROR(VLOOKUP($C$3&amp;"_"&amp;$A371,ALL_MULTIVARIATE!$A:$J,MATCH('3| Multivariate'!C$7,ALL_MULTIVARIATE!$A$1:$J$1,0),FALSE),"")</f>
        <v>-0.100018941903162</v>
      </c>
      <c r="D371" s="17">
        <f>IFERROR(VLOOKUP($C$3&amp;"_"&amp;$A371,ALL_MULTIVARIATE!$A:$J,MATCH('3| Multivariate'!D$7,ALL_MULTIVARIATE!$A$1:$J$1,0),FALSE),"")</f>
        <v>0.59897846930239096</v>
      </c>
      <c r="E371" s="10">
        <f>IFERROR(VLOOKUP($C$3&amp;"_"&amp;$A371,ALL_MULTIVARIATE!$A:$J,MATCH('3| Multivariate'!E$7,ALL_MULTIVARIATE!$A$1:$J$1,0),FALSE),"")</f>
        <v>1.0003788739428299E-2</v>
      </c>
      <c r="F371" t="str">
        <f>IFERROR(VLOOKUP($C$3&amp;"_"&amp;$A371,ALL_MULTIVARIATE!$A:$J,MATCH('3| Multivariate'!F$7,ALL_MULTIVARIATE!$A$1:$J$1,0),FALSE),"")</f>
        <v>SET</v>
      </c>
      <c r="G371">
        <f>IFERROR(VLOOKUP($C$3&amp;"_"&amp;$A371,ALL_MULTIVARIATE!$A:$J,MATCH('3| Multivariate'!G$7,ALL_MULTIVARIATE!$A$1:$J$1,0),FALSE),"")</f>
        <v>-1</v>
      </c>
      <c r="H371">
        <f>IFERROR(VLOOKUP($C$3&amp;"_"&amp;$A371,ALL_MULTIVARIATE!$A:$J,MATCH('3| Multivariate'!H$7,ALL_MULTIVARIATE!$A$1:$J$1,0),FALSE),"")</f>
        <v>1</v>
      </c>
      <c r="I371">
        <f>IFERROR(VLOOKUP($C$3&amp;"_"&amp;$A371,ALL_MULTIVARIATE!$A:$J,MATCH('3| Multivariate'!I$7,ALL_MULTIVARIATE!$A$1:$J$1,0),FALSE),"")</f>
        <v>22</v>
      </c>
      <c r="J371">
        <f>IFERROR(VLOOKUP($C$3&amp;"_"&amp;$A371,ALL_MULTIVARIATE!$A:$J,MATCH('3| Multivariate'!J$7,ALL_MULTIVARIATE!$A$1:$J$1,0),FALSE),"")</f>
        <v>0</v>
      </c>
    </row>
    <row r="372" spans="1:10" x14ac:dyDescent="0.25">
      <c r="A372" s="20">
        <v>365</v>
      </c>
      <c r="B372" t="str">
        <f>IFERROR(VLOOKUP($C$3&amp;"_"&amp;$A372,ALL_MULTIVARIATE!$A:$J,MATCH('3| Multivariate'!B$7,ALL_MULTIVARIATE!$A$1:$J$1,0),FALSE),"")</f>
        <v>IMP_C</v>
      </c>
      <c r="C372" s="17">
        <f>IFERROR(VLOOKUP($C$3&amp;"_"&amp;$A372,ALL_MULTIVARIATE!$A:$J,MATCH('3| Multivariate'!C$7,ALL_MULTIVARIATE!$A$1:$J$1,0),FALSE),"")</f>
        <v>-0.12362027360813201</v>
      </c>
      <c r="D372" s="17">
        <f>IFERROR(VLOOKUP($C$3&amp;"_"&amp;$A372,ALL_MULTIVARIATE!$A:$J,MATCH('3| Multivariate'!D$7,ALL_MULTIVARIATE!$A$1:$J$1,0),FALSE),"")</f>
        <v>0.51515691794519702</v>
      </c>
      <c r="E372" s="10">
        <f>IFERROR(VLOOKUP($C$3&amp;"_"&amp;$A372,ALL_MULTIVARIATE!$A:$J,MATCH('3| Multivariate'!E$7,ALL_MULTIVARIATE!$A$1:$J$1,0),FALSE),"")</f>
        <v>1.5281972046949401E-2</v>
      </c>
      <c r="F372" t="str">
        <f>IFERROR(VLOOKUP($C$3&amp;"_"&amp;$A372,ALL_MULTIVARIATE!$A:$J,MATCH('3| Multivariate'!F$7,ALL_MULTIVARIATE!$A$1:$J$1,0),FALSE),"")</f>
        <v>IMP</v>
      </c>
      <c r="G372">
        <f>IFERROR(VLOOKUP($C$3&amp;"_"&amp;$A372,ALL_MULTIVARIATE!$A:$J,MATCH('3| Multivariate'!G$7,ALL_MULTIVARIATE!$A$1:$J$1,0),FALSE),"")</f>
        <v>-1</v>
      </c>
      <c r="H372">
        <f>IFERROR(VLOOKUP($C$3&amp;"_"&amp;$A372,ALL_MULTIVARIATE!$A:$J,MATCH('3| Multivariate'!H$7,ALL_MULTIVARIATE!$A$1:$J$1,0),FALSE),"")</f>
        <v>1</v>
      </c>
      <c r="I372">
        <f>IFERROR(VLOOKUP($C$3&amp;"_"&amp;$A372,ALL_MULTIVARIATE!$A:$J,MATCH('3| Multivariate'!I$7,ALL_MULTIVARIATE!$A$1:$J$1,0),FALSE),"")</f>
        <v>27</v>
      </c>
      <c r="J372">
        <f>IFERROR(VLOOKUP($C$3&amp;"_"&amp;$A372,ALL_MULTIVARIATE!$A:$J,MATCH('3| Multivariate'!J$7,ALL_MULTIVARIATE!$A$1:$J$1,0),FALSE),"")</f>
        <v>0</v>
      </c>
    </row>
    <row r="373" spans="1:10" x14ac:dyDescent="0.25">
      <c r="A373" s="20">
        <v>366</v>
      </c>
      <c r="B373" t="str">
        <f>IFERROR(VLOOKUP($C$3&amp;"_"&amp;$A373,ALL_MULTIVARIATE!$A:$J,MATCH('3| Multivariate'!B$7,ALL_MULTIVARIATE!$A$1:$J$1,0),FALSE),"")</f>
        <v>EXP_C</v>
      </c>
      <c r="C373" s="17">
        <f>IFERROR(VLOOKUP($C$3&amp;"_"&amp;$A373,ALL_MULTIVARIATE!$A:$J,MATCH('3| Multivariate'!C$7,ALL_MULTIVARIATE!$A$1:$J$1,0),FALSE),"")</f>
        <v>-0.13728452838476901</v>
      </c>
      <c r="D373" s="17">
        <f>IFERROR(VLOOKUP($C$3&amp;"_"&amp;$A373,ALL_MULTIVARIATE!$A:$J,MATCH('3| Multivariate'!D$7,ALL_MULTIVARIATE!$A$1:$J$1,0),FALSE),"")</f>
        <v>0.46941974472342701</v>
      </c>
      <c r="E373" s="10">
        <f>IFERROR(VLOOKUP($C$3&amp;"_"&amp;$A373,ALL_MULTIVARIATE!$A:$J,MATCH('3| Multivariate'!E$7,ALL_MULTIVARIATE!$A$1:$J$1,0),FALSE),"")</f>
        <v>1.8847041733828802E-2</v>
      </c>
      <c r="F373" t="str">
        <f>IFERROR(VLOOKUP($C$3&amp;"_"&amp;$A373,ALL_MULTIVARIATE!$A:$J,MATCH('3| Multivariate'!F$7,ALL_MULTIVARIATE!$A$1:$J$1,0),FALSE),"")</f>
        <v>EXP</v>
      </c>
      <c r="G373">
        <f>IFERROR(VLOOKUP($C$3&amp;"_"&amp;$A373,ALL_MULTIVARIATE!$A:$J,MATCH('3| Multivariate'!G$7,ALL_MULTIVARIATE!$A$1:$J$1,0),FALSE),"")</f>
        <v>-1</v>
      </c>
      <c r="H373">
        <f>IFERROR(VLOOKUP($C$3&amp;"_"&amp;$A373,ALL_MULTIVARIATE!$A:$J,MATCH('3| Multivariate'!H$7,ALL_MULTIVARIATE!$A$1:$J$1,0),FALSE),"")</f>
        <v>1</v>
      </c>
      <c r="I373">
        <f>IFERROR(VLOOKUP($C$3&amp;"_"&amp;$A373,ALL_MULTIVARIATE!$A:$J,MATCH('3| Multivariate'!I$7,ALL_MULTIVARIATE!$A$1:$J$1,0),FALSE),"")</f>
        <v>27</v>
      </c>
      <c r="J373">
        <f>IFERROR(VLOOKUP($C$3&amp;"_"&amp;$A373,ALL_MULTIVARIATE!$A:$J,MATCH('3| Multivariate'!J$7,ALL_MULTIVARIATE!$A$1:$J$1,0),FALSE),"")</f>
        <v>0</v>
      </c>
    </row>
    <row r="374" spans="1:10" x14ac:dyDescent="0.25">
      <c r="A374" s="20">
        <v>367</v>
      </c>
      <c r="B374" t="str">
        <f>IFERROR(VLOOKUP($C$3&amp;"_"&amp;$A374,ALL_MULTIVARIATE!$A:$J,MATCH('3| Multivariate'!B$7,ALL_MULTIVARIATE!$A$1:$J$1,0),FALSE),"")</f>
        <v>WGDP</v>
      </c>
      <c r="C374" s="17">
        <f>IFERROR(VLOOKUP($C$3&amp;"_"&amp;$A374,ALL_MULTIVARIATE!$A:$J,MATCH('3| Multivariate'!C$7,ALL_MULTIVARIATE!$A$1:$J$1,0),FALSE),"")</f>
        <v>-0.38036832412222099</v>
      </c>
      <c r="D374" s="17">
        <f>IFERROR(VLOOKUP($C$3&amp;"_"&amp;$A374,ALL_MULTIVARIATE!$A:$J,MATCH('3| Multivariate'!D$7,ALL_MULTIVARIATE!$A$1:$J$1,0),FALSE),"")</f>
        <v>3.8125426038978401E-2</v>
      </c>
      <c r="E374" s="10">
        <f>IFERROR(VLOOKUP($C$3&amp;"_"&amp;$A374,ALL_MULTIVARIATE!$A:$J,MATCH('3| Multivariate'!E$7,ALL_MULTIVARIATE!$A$1:$J$1,0),FALSE),"")</f>
        <v>0.14468006199554601</v>
      </c>
      <c r="F374" t="str">
        <f>IFERROR(VLOOKUP($C$3&amp;"_"&amp;$A374,ALL_MULTIVARIATE!$A:$J,MATCH('3| Multivariate'!F$7,ALL_MULTIVARIATE!$A$1:$J$1,0),FALSE),"")</f>
        <v>WGDP</v>
      </c>
      <c r="G374">
        <f>IFERROR(VLOOKUP($C$3&amp;"_"&amp;$A374,ALL_MULTIVARIATE!$A:$J,MATCH('3| Multivariate'!G$7,ALL_MULTIVARIATE!$A$1:$J$1,0),FALSE),"")</f>
        <v>-1</v>
      </c>
      <c r="H374">
        <f>IFERROR(VLOOKUP($C$3&amp;"_"&amp;$A374,ALL_MULTIVARIATE!$A:$J,MATCH('3| Multivariate'!H$7,ALL_MULTIVARIATE!$A$1:$J$1,0),FALSE),"")</f>
        <v>1</v>
      </c>
      <c r="I374">
        <f>IFERROR(VLOOKUP($C$3&amp;"_"&amp;$A374,ALL_MULTIVARIATE!$A:$J,MATCH('3| Multivariate'!I$7,ALL_MULTIVARIATE!$A$1:$J$1,0),FALSE),"")</f>
        <v>14</v>
      </c>
      <c r="J374">
        <f>IFERROR(VLOOKUP($C$3&amp;"_"&amp;$A374,ALL_MULTIVARIATE!$A:$J,MATCH('3| Multivariate'!J$7,ALL_MULTIVARIATE!$A$1:$J$1,0),FALSE),"")</f>
        <v>0</v>
      </c>
    </row>
    <row r="375" spans="1:10" x14ac:dyDescent="0.25">
      <c r="A375" s="20">
        <v>368</v>
      </c>
      <c r="B375" t="str">
        <f>IFERROR(VLOOKUP($C$3&amp;"_"&amp;$A375,ALL_MULTIVARIATE!$A:$J,MATCH('3| Multivariate'!B$7,ALL_MULTIVARIATE!$A$1:$J$1,0),FALSE),"")</f>
        <v>GDP</v>
      </c>
      <c r="C375" s="17">
        <f>IFERROR(VLOOKUP($C$3&amp;"_"&amp;$A375,ALL_MULTIVARIATE!$A:$J,MATCH('3| Multivariate'!C$7,ALL_MULTIVARIATE!$A$1:$J$1,0),FALSE),"")</f>
        <v>-5.58792936881412E-2</v>
      </c>
      <c r="D375" s="17">
        <f>IFERROR(VLOOKUP($C$3&amp;"_"&amp;$A375,ALL_MULTIVARIATE!$A:$J,MATCH('3| Multivariate'!D$7,ALL_MULTIVARIATE!$A$1:$J$1,0),FALSE),"")</f>
        <v>0.76930237917554201</v>
      </c>
      <c r="E375" s="10">
        <f>IFERROR(VLOOKUP($C$3&amp;"_"&amp;$A375,ALL_MULTIVARIATE!$A:$J,MATCH('3| Multivariate'!E$7,ALL_MULTIVARIATE!$A$1:$J$1,0),FALSE),"")</f>
        <v>3.1224954630858E-3</v>
      </c>
      <c r="F375" t="str">
        <f>IFERROR(VLOOKUP($C$3&amp;"_"&amp;$A375,ALL_MULTIVARIATE!$A:$J,MATCH('3| Multivariate'!F$7,ALL_MULTIVARIATE!$A$1:$J$1,0),FALSE),"")</f>
        <v>GDP</v>
      </c>
      <c r="G375">
        <f>IFERROR(VLOOKUP($C$3&amp;"_"&amp;$A375,ALL_MULTIVARIATE!$A:$J,MATCH('3| Multivariate'!G$7,ALL_MULTIVARIATE!$A$1:$J$1,0),FALSE),"")</f>
        <v>-1</v>
      </c>
      <c r="H375">
        <f>IFERROR(VLOOKUP($C$3&amp;"_"&amp;$A375,ALL_MULTIVARIATE!$A:$J,MATCH('3| Multivariate'!H$7,ALL_MULTIVARIATE!$A$1:$J$1,0),FALSE),"")</f>
        <v>1</v>
      </c>
      <c r="I375">
        <f>IFERROR(VLOOKUP($C$3&amp;"_"&amp;$A375,ALL_MULTIVARIATE!$A:$J,MATCH('3| Multivariate'!I$7,ALL_MULTIVARIATE!$A$1:$J$1,0),FALSE),"")</f>
        <v>26</v>
      </c>
      <c r="J375">
        <f>IFERROR(VLOOKUP($C$3&amp;"_"&amp;$A375,ALL_MULTIVARIATE!$A:$J,MATCH('3| Multivariate'!J$7,ALL_MULTIVARIATE!$A$1:$J$1,0),FALSE),"")</f>
        <v>0</v>
      </c>
    </row>
    <row r="376" spans="1:10" x14ac:dyDescent="0.25">
      <c r="A376" s="20">
        <v>369</v>
      </c>
      <c r="B376" t="str">
        <f>IFERROR(VLOOKUP($C$3&amp;"_"&amp;$A376,ALL_MULTIVARIATE!$A:$J,MATCH('3| Multivariate'!B$7,ALL_MULTIVARIATE!$A$1:$J$1,0),FALSE),"")</f>
        <v>TDI</v>
      </c>
      <c r="C376" s="17">
        <f>IFERROR(VLOOKUP($C$3&amp;"_"&amp;$A376,ALL_MULTIVARIATE!$A:$J,MATCH('3| Multivariate'!C$7,ALL_MULTIVARIATE!$A$1:$J$1,0),FALSE),"")</f>
        <v>-0.34421430735388803</v>
      </c>
      <c r="D376" s="17">
        <f>IFERROR(VLOOKUP($C$3&amp;"_"&amp;$A376,ALL_MULTIVARIATE!$A:$J,MATCH('3| Multivariate'!D$7,ALL_MULTIVARIATE!$A$1:$J$1,0),FALSE),"")</f>
        <v>6.2517671536261907E-2</v>
      </c>
      <c r="E376" s="10">
        <f>IFERROR(VLOOKUP($C$3&amp;"_"&amp;$A376,ALL_MULTIVARIATE!$A:$J,MATCH('3| Multivariate'!E$7,ALL_MULTIVARIATE!$A$1:$J$1,0),FALSE),"")</f>
        <v>0.118483489387117</v>
      </c>
      <c r="F376" t="str">
        <f>IFERROR(VLOOKUP($C$3&amp;"_"&amp;$A376,ALL_MULTIVARIATE!$A:$J,MATCH('3| Multivariate'!F$7,ALL_MULTIVARIATE!$A$1:$J$1,0),FALSE),"")</f>
        <v>TDI</v>
      </c>
      <c r="G376">
        <f>IFERROR(VLOOKUP($C$3&amp;"_"&amp;$A376,ALL_MULTIVARIATE!$A:$J,MATCH('3| Multivariate'!G$7,ALL_MULTIVARIATE!$A$1:$J$1,0),FALSE),"")</f>
        <v>-1</v>
      </c>
      <c r="H376">
        <f>IFERROR(VLOOKUP($C$3&amp;"_"&amp;$A376,ALL_MULTIVARIATE!$A:$J,MATCH('3| Multivariate'!H$7,ALL_MULTIVARIATE!$A$1:$J$1,0),FALSE),"")</f>
        <v>1</v>
      </c>
      <c r="I376">
        <f>IFERROR(VLOOKUP($C$3&amp;"_"&amp;$A376,ALL_MULTIVARIATE!$A:$J,MATCH('3| Multivariate'!I$7,ALL_MULTIVARIATE!$A$1:$J$1,0),FALSE),"")</f>
        <v>25</v>
      </c>
      <c r="J376">
        <f>IFERROR(VLOOKUP($C$3&amp;"_"&amp;$A376,ALL_MULTIVARIATE!$A:$J,MATCH('3| Multivariate'!J$7,ALL_MULTIVARIATE!$A$1:$J$1,0),FALSE),"")</f>
        <v>0</v>
      </c>
    </row>
    <row r="377" spans="1:10" x14ac:dyDescent="0.25">
      <c r="A377" s="20">
        <v>370</v>
      </c>
      <c r="B377" t="str">
        <f>IFERROR(VLOOKUP($C$3&amp;"_"&amp;$A377,ALL_MULTIVARIATE!$A:$J,MATCH('3| Multivariate'!B$7,ALL_MULTIVARIATE!$A$1:$J$1,0),FALSE),"")</f>
        <v>MRR</v>
      </c>
      <c r="C377" s="17">
        <f>IFERROR(VLOOKUP($C$3&amp;"_"&amp;$A377,ALL_MULTIVARIATE!$A:$J,MATCH('3| Multivariate'!C$7,ALL_MULTIVARIATE!$A$1:$J$1,0),FALSE),"")</f>
        <v>0.34182175734570203</v>
      </c>
      <c r="D377" s="17">
        <f>IFERROR(VLOOKUP($C$3&amp;"_"&amp;$A377,ALL_MULTIVARIATE!$A:$J,MATCH('3| Multivariate'!D$7,ALL_MULTIVARIATE!$A$1:$J$1,0),FALSE),"")</f>
        <v>6.44845106009721E-2</v>
      </c>
      <c r="E377" s="10">
        <f>IFERROR(VLOOKUP($C$3&amp;"_"&amp;$A377,ALL_MULTIVARIATE!$A:$J,MATCH('3| Multivariate'!E$7,ALL_MULTIVARIATE!$A$1:$J$1,0),FALSE),"")</f>
        <v>0.116842113794904</v>
      </c>
      <c r="F377" t="str">
        <f>IFERROR(VLOOKUP($C$3&amp;"_"&amp;$A377,ALL_MULTIVARIATE!$A:$J,MATCH('3| Multivariate'!F$7,ALL_MULTIVARIATE!$A$1:$J$1,0),FALSE),"")</f>
        <v>MRR</v>
      </c>
      <c r="G377">
        <f>IFERROR(VLOOKUP($C$3&amp;"_"&amp;$A377,ALL_MULTIVARIATE!$A:$J,MATCH('3| Multivariate'!G$7,ALL_MULTIVARIATE!$A$1:$J$1,0),FALSE),"")</f>
        <v>1</v>
      </c>
      <c r="H377">
        <f>IFERROR(VLOOKUP($C$3&amp;"_"&amp;$A377,ALL_MULTIVARIATE!$A:$J,MATCH('3| Multivariate'!H$7,ALL_MULTIVARIATE!$A$1:$J$1,0),FALSE),"")</f>
        <v>1</v>
      </c>
      <c r="I377">
        <f>IFERROR(VLOOKUP($C$3&amp;"_"&amp;$A377,ALL_MULTIVARIATE!$A:$J,MATCH('3| Multivariate'!I$7,ALL_MULTIVARIATE!$A$1:$J$1,0),FALSE),"")</f>
        <v>11</v>
      </c>
      <c r="J377">
        <f>IFERROR(VLOOKUP($C$3&amp;"_"&amp;$A377,ALL_MULTIVARIATE!$A:$J,MATCH('3| Multivariate'!J$7,ALL_MULTIVARIATE!$A$1:$J$1,0),FALSE),"")</f>
        <v>0</v>
      </c>
    </row>
    <row r="378" spans="1:10" x14ac:dyDescent="0.25">
      <c r="A378" s="20">
        <v>371</v>
      </c>
      <c r="B378" t="str">
        <f>IFERROR(VLOOKUP($C$3&amp;"_"&amp;$A378,ALL_MULTIVARIATE!$A:$J,MATCH('3| Multivariate'!B$7,ALL_MULTIVARIATE!$A$1:$J$1,0),FALSE),"")</f>
        <v>MLR</v>
      </c>
      <c r="C378" s="17">
        <f>IFERROR(VLOOKUP($C$3&amp;"_"&amp;$A378,ALL_MULTIVARIATE!$A:$J,MATCH('3| Multivariate'!C$7,ALL_MULTIVARIATE!$A$1:$J$1,0),FALSE),"")</f>
        <v>0.31056477109179298</v>
      </c>
      <c r="D378" s="17">
        <f>IFERROR(VLOOKUP($C$3&amp;"_"&amp;$A378,ALL_MULTIVARIATE!$A:$J,MATCH('3| Multivariate'!D$7,ALL_MULTIVARIATE!$A$1:$J$1,0),FALSE),"")</f>
        <v>9.4850748721629394E-2</v>
      </c>
      <c r="E378" s="10">
        <f>IFERROR(VLOOKUP($C$3&amp;"_"&amp;$A378,ALL_MULTIVARIATE!$A:$J,MATCH('3| Multivariate'!E$7,ALL_MULTIVARIATE!$A$1:$J$1,0),FALSE),"")</f>
        <v>9.6450477043298302E-2</v>
      </c>
      <c r="F378" t="str">
        <f>IFERROR(VLOOKUP($C$3&amp;"_"&amp;$A378,ALL_MULTIVARIATE!$A:$J,MATCH('3| Multivariate'!F$7,ALL_MULTIVARIATE!$A$1:$J$1,0),FALSE),"")</f>
        <v>MLR</v>
      </c>
      <c r="G378">
        <f>IFERROR(VLOOKUP($C$3&amp;"_"&amp;$A378,ALL_MULTIVARIATE!$A:$J,MATCH('3| Multivariate'!G$7,ALL_MULTIVARIATE!$A$1:$J$1,0),FALSE),"")</f>
        <v>1</v>
      </c>
      <c r="H378">
        <f>IFERROR(VLOOKUP($C$3&amp;"_"&amp;$A378,ALL_MULTIVARIATE!$A:$J,MATCH('3| Multivariate'!H$7,ALL_MULTIVARIATE!$A$1:$J$1,0),FALSE),"")</f>
        <v>1</v>
      </c>
      <c r="I378">
        <f>IFERROR(VLOOKUP($C$3&amp;"_"&amp;$A378,ALL_MULTIVARIATE!$A:$J,MATCH('3| Multivariate'!I$7,ALL_MULTIVARIATE!$A$1:$J$1,0),FALSE),"")</f>
        <v>12</v>
      </c>
      <c r="J378">
        <f>IFERROR(VLOOKUP($C$3&amp;"_"&amp;$A378,ALL_MULTIVARIATE!$A:$J,MATCH('3| Multivariate'!J$7,ALL_MULTIVARIATE!$A$1:$J$1,0),FALSE),"")</f>
        <v>0</v>
      </c>
    </row>
    <row r="379" spans="1:10" x14ac:dyDescent="0.25">
      <c r="A379" s="20">
        <v>372</v>
      </c>
      <c r="B379" t="str">
        <f>IFERROR(VLOOKUP($C$3&amp;"_"&amp;$A379,ALL_MULTIVARIATE!$A:$J,MATCH('3| Multivariate'!B$7,ALL_MULTIVARIATE!$A$1:$J$1,0),FALSE),"")</f>
        <v>PLR</v>
      </c>
      <c r="C379" s="17">
        <f>IFERROR(VLOOKUP($C$3&amp;"_"&amp;$A379,ALL_MULTIVARIATE!$A:$J,MATCH('3| Multivariate'!C$7,ALL_MULTIVARIATE!$A$1:$J$1,0),FALSE),"")</f>
        <v>0.26080090591260202</v>
      </c>
      <c r="D379" s="17">
        <f>IFERROR(VLOOKUP($C$3&amp;"_"&amp;$A379,ALL_MULTIVARIATE!$A:$J,MATCH('3| Multivariate'!D$7,ALL_MULTIVARIATE!$A$1:$J$1,0),FALSE),"")</f>
        <v>0.163924003612168</v>
      </c>
      <c r="E379" s="10">
        <f>IFERROR(VLOOKUP($C$3&amp;"_"&amp;$A379,ALL_MULTIVARIATE!$A:$J,MATCH('3| Multivariate'!E$7,ALL_MULTIVARIATE!$A$1:$J$1,0),FALSE),"")</f>
        <v>6.8017112524834195E-2</v>
      </c>
      <c r="F379" t="str">
        <f>IFERROR(VLOOKUP($C$3&amp;"_"&amp;$A379,ALL_MULTIVARIATE!$A:$J,MATCH('3| Multivariate'!F$7,ALL_MULTIVARIATE!$A$1:$J$1,0),FALSE),"")</f>
        <v>PLR</v>
      </c>
      <c r="G379">
        <f>IFERROR(VLOOKUP($C$3&amp;"_"&amp;$A379,ALL_MULTIVARIATE!$A:$J,MATCH('3| Multivariate'!G$7,ALL_MULTIVARIATE!$A$1:$J$1,0),FALSE),"")</f>
        <v>1</v>
      </c>
      <c r="H379">
        <f>IFERROR(VLOOKUP($C$3&amp;"_"&amp;$A379,ALL_MULTIVARIATE!$A:$J,MATCH('3| Multivariate'!H$7,ALL_MULTIVARIATE!$A$1:$J$1,0),FALSE),"")</f>
        <v>1</v>
      </c>
      <c r="I379">
        <f>IFERROR(VLOOKUP($C$3&amp;"_"&amp;$A379,ALL_MULTIVARIATE!$A:$J,MATCH('3| Multivariate'!I$7,ALL_MULTIVARIATE!$A$1:$J$1,0),FALSE),"")</f>
        <v>10</v>
      </c>
      <c r="J379">
        <f>IFERROR(VLOOKUP($C$3&amp;"_"&amp;$A379,ALL_MULTIVARIATE!$A:$J,MATCH('3| Multivariate'!J$7,ALL_MULTIVARIATE!$A$1:$J$1,0),FALSE),"")</f>
        <v>0</v>
      </c>
    </row>
    <row r="380" spans="1:10" x14ac:dyDescent="0.25">
      <c r="A380" s="20">
        <v>373</v>
      </c>
      <c r="B380" t="str">
        <f>IFERROR(VLOOKUP($C$3&amp;"_"&amp;$A380,ALL_MULTIVARIATE!$A:$J,MATCH('3| Multivariate'!B$7,ALL_MULTIVARIATE!$A$1:$J$1,0),FALSE),"")</f>
        <v>WAGE</v>
      </c>
      <c r="C380" s="17">
        <f>IFERROR(VLOOKUP($C$3&amp;"_"&amp;$A380,ALL_MULTIVARIATE!$A:$J,MATCH('3| Multivariate'!C$7,ALL_MULTIVARIATE!$A$1:$J$1,0),FALSE),"")</f>
        <v>-0.279752844386775</v>
      </c>
      <c r="D380" s="17">
        <f>IFERROR(VLOOKUP($C$3&amp;"_"&amp;$A380,ALL_MULTIVARIATE!$A:$J,MATCH('3| Multivariate'!D$7,ALL_MULTIVARIATE!$A$1:$J$1,0),FALSE),"")</f>
        <v>0.134330744755075</v>
      </c>
      <c r="E380" s="10">
        <f>IFERROR(VLOOKUP($C$3&amp;"_"&amp;$A380,ALL_MULTIVARIATE!$A:$J,MATCH('3| Multivariate'!E$7,ALL_MULTIVARIATE!$A$1:$J$1,0),FALSE),"")</f>
        <v>7.8261653942491696E-2</v>
      </c>
      <c r="F380" t="str">
        <f>IFERROR(VLOOKUP($C$3&amp;"_"&amp;$A380,ALL_MULTIVARIATE!$A:$J,MATCH('3| Multivariate'!F$7,ALL_MULTIVARIATE!$A$1:$J$1,0),FALSE),"")</f>
        <v>WAGE</v>
      </c>
      <c r="G380">
        <f>IFERROR(VLOOKUP($C$3&amp;"_"&amp;$A380,ALL_MULTIVARIATE!$A:$J,MATCH('3| Multivariate'!G$7,ALL_MULTIVARIATE!$A$1:$J$1,0),FALSE),"")</f>
        <v>-1</v>
      </c>
      <c r="H380">
        <f>IFERROR(VLOOKUP($C$3&amp;"_"&amp;$A380,ALL_MULTIVARIATE!$A:$J,MATCH('3| Multivariate'!H$7,ALL_MULTIVARIATE!$A$1:$J$1,0),FALSE),"")</f>
        <v>1</v>
      </c>
      <c r="I380">
        <f>IFERROR(VLOOKUP($C$3&amp;"_"&amp;$A380,ALL_MULTIVARIATE!$A:$J,MATCH('3| Multivariate'!I$7,ALL_MULTIVARIATE!$A$1:$J$1,0),FALSE),"")</f>
        <v>13</v>
      </c>
      <c r="J380">
        <f>IFERROR(VLOOKUP($C$3&amp;"_"&amp;$A380,ALL_MULTIVARIATE!$A:$J,MATCH('3| Multivariate'!J$7,ALL_MULTIVARIATE!$A$1:$J$1,0),FALSE),"")</f>
        <v>0</v>
      </c>
    </row>
    <row r="381" spans="1:10" x14ac:dyDescent="0.25">
      <c r="A381" s="20">
        <v>374</v>
      </c>
      <c r="B381" t="str">
        <f>IFERROR(VLOOKUP($C$3&amp;"_"&amp;$A381,ALL_MULTIVARIATE!$A:$J,MATCH('3| Multivariate'!B$7,ALL_MULTIVARIATE!$A$1:$J$1,0),FALSE),"")</f>
        <v>RETS</v>
      </c>
      <c r="C381" s="17">
        <f>IFERROR(VLOOKUP($C$3&amp;"_"&amp;$A381,ALL_MULTIVARIATE!$A:$J,MATCH('3| Multivariate'!C$7,ALL_MULTIVARIATE!$A$1:$J$1,0),FALSE),"")</f>
        <v>-0.23946548846667001</v>
      </c>
      <c r="D381" s="17">
        <f>IFERROR(VLOOKUP($C$3&amp;"_"&amp;$A381,ALL_MULTIVARIATE!$A:$J,MATCH('3| Multivariate'!D$7,ALL_MULTIVARIATE!$A$1:$J$1,0),FALSE),"")</f>
        <v>0.20248126305207001</v>
      </c>
      <c r="E381" s="10">
        <f>IFERROR(VLOOKUP($C$3&amp;"_"&amp;$A381,ALL_MULTIVARIATE!$A:$J,MATCH('3| Multivariate'!E$7,ALL_MULTIVARIATE!$A$1:$J$1,0),FALSE),"")</f>
        <v>5.7343720166581097E-2</v>
      </c>
      <c r="F381" t="str">
        <f>IFERROR(VLOOKUP($C$3&amp;"_"&amp;$A381,ALL_MULTIVARIATE!$A:$J,MATCH('3| Multivariate'!F$7,ALL_MULTIVARIATE!$A$1:$J$1,0),FALSE),"")</f>
        <v>RETS</v>
      </c>
      <c r="G381">
        <f>IFERROR(VLOOKUP($C$3&amp;"_"&amp;$A381,ALL_MULTIVARIATE!$A:$J,MATCH('3| Multivariate'!G$7,ALL_MULTIVARIATE!$A$1:$J$1,0),FALSE),"")</f>
        <v>-1</v>
      </c>
      <c r="H381">
        <f>IFERROR(VLOOKUP($C$3&amp;"_"&amp;$A381,ALL_MULTIVARIATE!$A:$J,MATCH('3| Multivariate'!H$7,ALL_MULTIVARIATE!$A$1:$J$1,0),FALSE),"")</f>
        <v>1</v>
      </c>
      <c r="I381">
        <f>IFERROR(VLOOKUP($C$3&amp;"_"&amp;$A381,ALL_MULTIVARIATE!$A:$J,MATCH('3| Multivariate'!I$7,ALL_MULTIVARIATE!$A$1:$J$1,0),FALSE),"")</f>
        <v>15</v>
      </c>
      <c r="J381">
        <f>IFERROR(VLOOKUP($C$3&amp;"_"&amp;$A381,ALL_MULTIVARIATE!$A:$J,MATCH('3| Multivariate'!J$7,ALL_MULTIVARIATE!$A$1:$J$1,0),FALSE),"")</f>
        <v>0</v>
      </c>
    </row>
    <row r="382" spans="1:10" x14ac:dyDescent="0.25">
      <c r="A382" s="20">
        <v>375</v>
      </c>
      <c r="B382" t="str">
        <f>IFERROR(VLOOKUP($C$3&amp;"_"&amp;$A382,ALL_MULTIVARIATE!$A:$J,MATCH('3| Multivariate'!B$7,ALL_MULTIVARIATE!$A$1:$J$1,0),FALSE),"")</f>
        <v>PRII</v>
      </c>
      <c r="C382" s="17">
        <f>IFERROR(VLOOKUP($C$3&amp;"_"&amp;$A382,ALL_MULTIVARIATE!$A:$J,MATCH('3| Multivariate'!C$7,ALL_MULTIVARIATE!$A$1:$J$1,0),FALSE),"")</f>
        <v>-4.6927002488526002E-3</v>
      </c>
      <c r="D382" s="17">
        <f>IFERROR(VLOOKUP($C$3&amp;"_"&amp;$A382,ALL_MULTIVARIATE!$A:$J,MATCH('3| Multivariate'!D$7,ALL_MULTIVARIATE!$A$1:$J$1,0),FALSE),"")</f>
        <v>0.98036532833831902</v>
      </c>
      <c r="E382" s="10">
        <f>IFERROR(VLOOKUP($C$3&amp;"_"&amp;$A382,ALL_MULTIVARIATE!$A:$J,MATCH('3| Multivariate'!E$7,ALL_MULTIVARIATE!$A$1:$J$1,0),FALSE),"")</f>
        <v>2.2021435625685299E-5</v>
      </c>
      <c r="F382" t="str">
        <f>IFERROR(VLOOKUP($C$3&amp;"_"&amp;$A382,ALL_MULTIVARIATE!$A:$J,MATCH('3| Multivariate'!F$7,ALL_MULTIVARIATE!$A$1:$J$1,0),FALSE),"")</f>
        <v>PRII</v>
      </c>
      <c r="G382">
        <f>IFERROR(VLOOKUP($C$3&amp;"_"&amp;$A382,ALL_MULTIVARIATE!$A:$J,MATCH('3| Multivariate'!G$7,ALL_MULTIVARIATE!$A$1:$J$1,0),FALSE),"")</f>
        <v>-1</v>
      </c>
      <c r="H382">
        <f>IFERROR(VLOOKUP($C$3&amp;"_"&amp;$A382,ALL_MULTIVARIATE!$A:$J,MATCH('3| Multivariate'!H$7,ALL_MULTIVARIATE!$A$1:$J$1,0),FALSE),"")</f>
        <v>1</v>
      </c>
      <c r="I382">
        <f>IFERROR(VLOOKUP($C$3&amp;"_"&amp;$A382,ALL_MULTIVARIATE!$A:$J,MATCH('3| Multivariate'!I$7,ALL_MULTIVARIATE!$A$1:$J$1,0),FALSE),"")</f>
        <v>25</v>
      </c>
      <c r="J382">
        <f>IFERROR(VLOOKUP($C$3&amp;"_"&amp;$A382,ALL_MULTIVARIATE!$A:$J,MATCH('3| Multivariate'!J$7,ALL_MULTIVARIATE!$A$1:$J$1,0),FALSE),"")</f>
        <v>0</v>
      </c>
    </row>
    <row r="383" spans="1:10" x14ac:dyDescent="0.25">
      <c r="A383" s="20">
        <v>376</v>
      </c>
      <c r="B383" t="str">
        <f>IFERROR(VLOOKUP($C$3&amp;"_"&amp;$A383,ALL_MULTIVARIATE!$A:$J,MATCH('3| Multivariate'!B$7,ALL_MULTIVARIATE!$A$1:$J$1,0),FALSE),"")</f>
        <v>PRIC</v>
      </c>
      <c r="C383" s="17">
        <f>IFERROR(VLOOKUP($C$3&amp;"_"&amp;$A383,ALL_MULTIVARIATE!$A:$J,MATCH('3| Multivariate'!C$7,ALL_MULTIVARIATE!$A$1:$J$1,0),FALSE),"")</f>
        <v>-0.101144283366137</v>
      </c>
      <c r="D383" s="17">
        <f>IFERROR(VLOOKUP($C$3&amp;"_"&amp;$A383,ALL_MULTIVARIATE!$A:$J,MATCH('3| Multivariate'!D$7,ALL_MULTIVARIATE!$A$1:$J$1,0),FALSE),"")</f>
        <v>0.59485257281442905</v>
      </c>
      <c r="E383" s="10">
        <f>IFERROR(VLOOKUP($C$3&amp;"_"&amp;$A383,ALL_MULTIVARIATE!$A:$J,MATCH('3| Multivariate'!E$7,ALL_MULTIVARIATE!$A$1:$J$1,0),FALSE),"")</f>
        <v>1.02301660576494E-2</v>
      </c>
      <c r="F383" t="str">
        <f>IFERROR(VLOOKUP($C$3&amp;"_"&amp;$A383,ALL_MULTIVARIATE!$A:$J,MATCH('3| Multivariate'!F$7,ALL_MULTIVARIATE!$A$1:$J$1,0),FALSE),"")</f>
        <v>PRIC</v>
      </c>
      <c r="G383">
        <f>IFERROR(VLOOKUP($C$3&amp;"_"&amp;$A383,ALL_MULTIVARIATE!$A:$J,MATCH('3| Multivariate'!G$7,ALL_MULTIVARIATE!$A$1:$J$1,0),FALSE),"")</f>
        <v>-1</v>
      </c>
      <c r="H383">
        <f>IFERROR(VLOOKUP($C$3&amp;"_"&amp;$A383,ALL_MULTIVARIATE!$A:$J,MATCH('3| Multivariate'!H$7,ALL_MULTIVARIATE!$A$1:$J$1,0),FALSE),"")</f>
        <v>1</v>
      </c>
      <c r="I383">
        <f>IFERROR(VLOOKUP($C$3&amp;"_"&amp;$A383,ALL_MULTIVARIATE!$A:$J,MATCH('3| Multivariate'!I$7,ALL_MULTIVARIATE!$A$1:$J$1,0),FALSE),"")</f>
        <v>24</v>
      </c>
      <c r="J383">
        <f>IFERROR(VLOOKUP($C$3&amp;"_"&amp;$A383,ALL_MULTIVARIATE!$A:$J,MATCH('3| Multivariate'!J$7,ALL_MULTIVARIATE!$A$1:$J$1,0),FALSE),"")</f>
        <v>0</v>
      </c>
    </row>
    <row r="384" spans="1:10" x14ac:dyDescent="0.25">
      <c r="A384" s="20">
        <v>377</v>
      </c>
      <c r="B384" t="str">
        <f>IFERROR(VLOOKUP($C$3&amp;"_"&amp;$A384,ALL_MULTIVARIATE!$A:$J,MATCH('3| Multivariate'!B$7,ALL_MULTIVARIATE!$A$1:$J$1,0),FALSE),"")</f>
        <v>SET</v>
      </c>
      <c r="C384" s="17">
        <f>IFERROR(VLOOKUP($C$3&amp;"_"&amp;$A384,ALL_MULTIVARIATE!$A:$J,MATCH('3| Multivariate'!C$7,ALL_MULTIVARIATE!$A$1:$J$1,0),FALSE),"")</f>
        <v>-0.104832039853614</v>
      </c>
      <c r="D384" s="17">
        <f>IFERROR(VLOOKUP($C$3&amp;"_"&amp;$A384,ALL_MULTIVARIATE!$A:$J,MATCH('3| Multivariate'!D$7,ALL_MULTIVARIATE!$A$1:$J$1,0),FALSE),"")</f>
        <v>0.58141882967302405</v>
      </c>
      <c r="E384" s="10">
        <f>IFERROR(VLOOKUP($C$3&amp;"_"&amp;$A384,ALL_MULTIVARIATE!$A:$J,MATCH('3| Multivariate'!E$7,ALL_MULTIVARIATE!$A$1:$J$1,0),FALSE),"")</f>
        <v>1.09897565798698E-2</v>
      </c>
      <c r="F384" t="str">
        <f>IFERROR(VLOOKUP($C$3&amp;"_"&amp;$A384,ALL_MULTIVARIATE!$A:$J,MATCH('3| Multivariate'!F$7,ALL_MULTIVARIATE!$A$1:$J$1,0),FALSE),"")</f>
        <v>SET</v>
      </c>
      <c r="G384">
        <f>IFERROR(VLOOKUP($C$3&amp;"_"&amp;$A384,ALL_MULTIVARIATE!$A:$J,MATCH('3| Multivariate'!G$7,ALL_MULTIVARIATE!$A$1:$J$1,0),FALSE),"")</f>
        <v>-1</v>
      </c>
      <c r="H384">
        <f>IFERROR(VLOOKUP($C$3&amp;"_"&amp;$A384,ALL_MULTIVARIATE!$A:$J,MATCH('3| Multivariate'!H$7,ALL_MULTIVARIATE!$A$1:$J$1,0),FALSE),"")</f>
        <v>1</v>
      </c>
      <c r="I384">
        <f>IFERROR(VLOOKUP($C$3&amp;"_"&amp;$A384,ALL_MULTIVARIATE!$A:$J,MATCH('3| Multivariate'!I$7,ALL_MULTIVARIATE!$A$1:$J$1,0),FALSE),"")</f>
        <v>21</v>
      </c>
      <c r="J384">
        <f>IFERROR(VLOOKUP($C$3&amp;"_"&amp;$A384,ALL_MULTIVARIATE!$A:$J,MATCH('3| Multivariate'!J$7,ALL_MULTIVARIATE!$A$1:$J$1,0),FALSE),"")</f>
        <v>0</v>
      </c>
    </row>
    <row r="385" spans="1:10" x14ac:dyDescent="0.25">
      <c r="A385" s="20">
        <v>378</v>
      </c>
      <c r="B385" t="str">
        <f>IFERROR(VLOOKUP($C$3&amp;"_"&amp;$A385,ALL_MULTIVARIATE!$A:$J,MATCH('3| Multivariate'!B$7,ALL_MULTIVARIATE!$A$1:$J$1,0),FALSE),"")</f>
        <v>IMP</v>
      </c>
      <c r="C385" s="17">
        <f>IFERROR(VLOOKUP($C$3&amp;"_"&amp;$A385,ALL_MULTIVARIATE!$A:$J,MATCH('3| Multivariate'!C$7,ALL_MULTIVARIATE!$A$1:$J$1,0),FALSE),"")</f>
        <v>-0.26710326950109298</v>
      </c>
      <c r="D385" s="17">
        <f>IFERROR(VLOOKUP($C$3&amp;"_"&amp;$A385,ALL_MULTIVARIATE!$A:$J,MATCH('3| Multivariate'!D$7,ALL_MULTIVARIATE!$A$1:$J$1,0),FALSE),"")</f>
        <v>0.15360972643945101</v>
      </c>
      <c r="E385" s="10">
        <f>IFERROR(VLOOKUP($C$3&amp;"_"&amp;$A385,ALL_MULTIVARIATE!$A:$J,MATCH('3| Multivariate'!E$7,ALL_MULTIVARIATE!$A$1:$J$1,0),FALSE),"")</f>
        <v>7.1344156578173806E-2</v>
      </c>
      <c r="F385" t="str">
        <f>IFERROR(VLOOKUP($C$3&amp;"_"&amp;$A385,ALL_MULTIVARIATE!$A:$J,MATCH('3| Multivariate'!F$7,ALL_MULTIVARIATE!$A$1:$J$1,0),FALSE),"")</f>
        <v>IMP</v>
      </c>
      <c r="G385">
        <f>IFERROR(VLOOKUP($C$3&amp;"_"&amp;$A385,ALL_MULTIVARIATE!$A:$J,MATCH('3| Multivariate'!G$7,ALL_MULTIVARIATE!$A$1:$J$1,0),FALSE),"")</f>
        <v>-1</v>
      </c>
      <c r="H385">
        <f>IFERROR(VLOOKUP($C$3&amp;"_"&amp;$A385,ALL_MULTIVARIATE!$A:$J,MATCH('3| Multivariate'!H$7,ALL_MULTIVARIATE!$A$1:$J$1,0),FALSE),"")</f>
        <v>1</v>
      </c>
      <c r="I385">
        <f>IFERROR(VLOOKUP($C$3&amp;"_"&amp;$A385,ALL_MULTIVARIATE!$A:$J,MATCH('3| Multivariate'!I$7,ALL_MULTIVARIATE!$A$1:$J$1,0),FALSE),"")</f>
        <v>16</v>
      </c>
      <c r="J385">
        <f>IFERROR(VLOOKUP($C$3&amp;"_"&amp;$A385,ALL_MULTIVARIATE!$A:$J,MATCH('3| Multivariate'!J$7,ALL_MULTIVARIATE!$A$1:$J$1,0),FALSE),"")</f>
        <v>0</v>
      </c>
    </row>
    <row r="386" spans="1:10" x14ac:dyDescent="0.25">
      <c r="A386" s="20">
        <v>379</v>
      </c>
      <c r="B386" t="str">
        <f>IFERROR(VLOOKUP($C$3&amp;"_"&amp;$A386,ALL_MULTIVARIATE!$A:$J,MATCH('3| Multivariate'!B$7,ALL_MULTIVARIATE!$A$1:$J$1,0),FALSE),"")</f>
        <v>EXP</v>
      </c>
      <c r="C386" s="17">
        <f>IFERROR(VLOOKUP($C$3&amp;"_"&amp;$A386,ALL_MULTIVARIATE!$A:$J,MATCH('3| Multivariate'!C$7,ALL_MULTIVARIATE!$A$1:$J$1,0),FALSE),"")</f>
        <v>-0.27197097525403302</v>
      </c>
      <c r="D386" s="17">
        <f>IFERROR(VLOOKUP($C$3&amp;"_"&amp;$A386,ALL_MULTIVARIATE!$A:$J,MATCH('3| Multivariate'!D$7,ALL_MULTIVARIATE!$A$1:$J$1,0),FALSE),"")</f>
        <v>0.145968846489931</v>
      </c>
      <c r="E386" s="10">
        <f>IFERROR(VLOOKUP($C$3&amp;"_"&amp;$A386,ALL_MULTIVARIATE!$A:$J,MATCH('3| Multivariate'!E$7,ALL_MULTIVARIATE!$A$1:$J$1,0),FALSE),"")</f>
        <v>7.3968211380630006E-2</v>
      </c>
      <c r="F386" t="str">
        <f>IFERROR(VLOOKUP($C$3&amp;"_"&amp;$A386,ALL_MULTIVARIATE!$A:$J,MATCH('3| Multivariate'!F$7,ALL_MULTIVARIATE!$A$1:$J$1,0),FALSE),"")</f>
        <v>EXP</v>
      </c>
      <c r="G386">
        <f>IFERROR(VLOOKUP($C$3&amp;"_"&amp;$A386,ALL_MULTIVARIATE!$A:$J,MATCH('3| Multivariate'!G$7,ALL_MULTIVARIATE!$A$1:$J$1,0),FALSE),"")</f>
        <v>-1</v>
      </c>
      <c r="H386">
        <f>IFERROR(VLOOKUP($C$3&amp;"_"&amp;$A386,ALL_MULTIVARIATE!$A:$J,MATCH('3| Multivariate'!H$7,ALL_MULTIVARIATE!$A$1:$J$1,0),FALSE),"")</f>
        <v>1</v>
      </c>
      <c r="I386">
        <f>IFERROR(VLOOKUP($C$3&amp;"_"&amp;$A386,ALL_MULTIVARIATE!$A:$J,MATCH('3| Multivariate'!I$7,ALL_MULTIVARIATE!$A$1:$J$1,0),FALSE),"")</f>
        <v>16</v>
      </c>
      <c r="J386">
        <f>IFERROR(VLOOKUP($C$3&amp;"_"&amp;$A386,ALL_MULTIVARIATE!$A:$J,MATCH('3| Multivariate'!J$7,ALL_MULTIVARIATE!$A$1:$J$1,0),FALSE),"")</f>
        <v>0</v>
      </c>
    </row>
    <row r="387" spans="1:10" x14ac:dyDescent="0.25">
      <c r="A387" s="20">
        <v>380</v>
      </c>
      <c r="B387" t="str">
        <f>IFERROR(VLOOKUP($C$3&amp;"_"&amp;$A387,ALL_MULTIVARIATE!$A:$J,MATCH('3| Multivariate'!B$7,ALL_MULTIVARIATE!$A$1:$J$1,0),FALSE),"")</f>
        <v>API</v>
      </c>
      <c r="C387" s="17">
        <f>IFERROR(VLOOKUP($C$3&amp;"_"&amp;$A387,ALL_MULTIVARIATE!$A:$J,MATCH('3| Multivariate'!C$7,ALL_MULTIVARIATE!$A$1:$J$1,0),FALSE),"")</f>
        <v>-4.0440009589787898E-2</v>
      </c>
      <c r="D387" s="17">
        <f>IFERROR(VLOOKUP($C$3&amp;"_"&amp;$A387,ALL_MULTIVARIATE!$A:$J,MATCH('3| Multivariate'!D$7,ALL_MULTIVARIATE!$A$1:$J$1,0),FALSE),"")</f>
        <v>0.83197147469563504</v>
      </c>
      <c r="E387" s="10">
        <f>IFERROR(VLOOKUP($C$3&amp;"_"&amp;$A387,ALL_MULTIVARIATE!$A:$J,MATCH('3| Multivariate'!E$7,ALL_MULTIVARIATE!$A$1:$J$1,0),FALSE),"")</f>
        <v>1.6353943756223001E-3</v>
      </c>
      <c r="F387" t="str">
        <f>IFERROR(VLOOKUP($C$3&amp;"_"&amp;$A387,ALL_MULTIVARIATE!$A:$J,MATCH('3| Multivariate'!F$7,ALL_MULTIVARIATE!$A$1:$J$1,0),FALSE),"")</f>
        <v>API</v>
      </c>
      <c r="G387">
        <f>IFERROR(VLOOKUP($C$3&amp;"_"&amp;$A387,ALL_MULTIVARIATE!$A:$J,MATCH('3| Multivariate'!G$7,ALL_MULTIVARIATE!$A$1:$J$1,0),FALSE),"")</f>
        <v>-1</v>
      </c>
      <c r="H387">
        <f>IFERROR(VLOOKUP($C$3&amp;"_"&amp;$A387,ALL_MULTIVARIATE!$A:$J,MATCH('3| Multivariate'!H$7,ALL_MULTIVARIATE!$A$1:$J$1,0),FALSE),"")</f>
        <v>1</v>
      </c>
      <c r="I387">
        <f>IFERROR(VLOOKUP($C$3&amp;"_"&amp;$A387,ALL_MULTIVARIATE!$A:$J,MATCH('3| Multivariate'!I$7,ALL_MULTIVARIATE!$A$1:$J$1,0),FALSE),"")</f>
        <v>8</v>
      </c>
      <c r="J387">
        <f>IFERROR(VLOOKUP($C$3&amp;"_"&amp;$A387,ALL_MULTIVARIATE!$A:$J,MATCH('3| Multivariate'!J$7,ALL_MULTIVARIATE!$A$1:$J$1,0),FALSE),"")</f>
        <v>0</v>
      </c>
    </row>
    <row r="388" spans="1:10" x14ac:dyDescent="0.25">
      <c r="A388" s="20">
        <v>381</v>
      </c>
      <c r="B388" t="str">
        <f>IFERROR(VLOOKUP($C$3&amp;"_"&amp;$A388,ALL_MULTIVARIATE!$A:$J,MATCH('3| Multivariate'!B$7,ALL_MULTIVARIATE!$A$1:$J$1,0),FALSE),"")</f>
        <v/>
      </c>
      <c r="C388" s="17" t="str">
        <f>IFERROR(VLOOKUP($C$3&amp;"_"&amp;$A388,ALL_MULTIVARIATE!$A:$J,MATCH('3| Multivariate'!C$7,ALL_MULTIVARIATE!$A$1:$J$1,0),FALSE),"")</f>
        <v/>
      </c>
      <c r="D388" s="17" t="str">
        <f>IFERROR(VLOOKUP($C$3&amp;"_"&amp;$A388,ALL_MULTIVARIATE!$A:$J,MATCH('3| Multivariate'!D$7,ALL_MULTIVARIATE!$A$1:$J$1,0),FALSE),"")</f>
        <v/>
      </c>
      <c r="E388" s="10" t="str">
        <f>IFERROR(VLOOKUP($C$3&amp;"_"&amp;$A388,ALL_MULTIVARIATE!$A:$J,MATCH('3| Multivariate'!E$7,ALL_MULTIVARIATE!$A$1:$J$1,0),FALSE),"")</f>
        <v/>
      </c>
      <c r="F388" t="str">
        <f>IFERROR(VLOOKUP($C$3&amp;"_"&amp;$A388,ALL_MULTIVARIATE!$A:$J,MATCH('3| Multivariate'!F$7,ALL_MULTIVARIATE!$A$1:$J$1,0),FALSE),"")</f>
        <v/>
      </c>
      <c r="G388" t="str">
        <f>IFERROR(VLOOKUP($C$3&amp;"_"&amp;$A388,ALL_MULTIVARIATE!$A:$J,MATCH('3| Multivariate'!G$7,ALL_MULTIVARIATE!$A$1:$J$1,0),FALSE),"")</f>
        <v/>
      </c>
      <c r="H388" t="str">
        <f>IFERROR(VLOOKUP($C$3&amp;"_"&amp;$A388,ALL_MULTIVARIATE!$A:$J,MATCH('3| Multivariate'!H$7,ALL_MULTIVARIATE!$A$1:$J$1,0),FALSE),"")</f>
        <v/>
      </c>
      <c r="I388" t="str">
        <f>IFERROR(VLOOKUP($C$3&amp;"_"&amp;$A388,ALL_MULTIVARIATE!$A:$J,MATCH('3| Multivariate'!I$7,ALL_MULTIVARIATE!$A$1:$J$1,0),FALSE),"")</f>
        <v/>
      </c>
      <c r="J388" t="str">
        <f>IFERROR(VLOOKUP($C$3&amp;"_"&amp;$A388,ALL_MULTIVARIATE!$A:$J,MATCH('3| Multivariate'!J$7,ALL_MULTIVARIATE!$A$1:$J$1,0),FALSE),"")</f>
        <v/>
      </c>
    </row>
    <row r="389" spans="1:10" x14ac:dyDescent="0.25">
      <c r="A389" s="20">
        <v>382</v>
      </c>
      <c r="B389" t="str">
        <f>IFERROR(VLOOKUP($C$3&amp;"_"&amp;$A389,ALL_MULTIVARIATE!$A:$J,MATCH('3| Multivariate'!B$7,ALL_MULTIVARIATE!$A$1:$J$1,0),FALSE),"")</f>
        <v/>
      </c>
      <c r="C389" s="17" t="str">
        <f>IFERROR(VLOOKUP($C$3&amp;"_"&amp;$A389,ALL_MULTIVARIATE!$A:$J,MATCH('3| Multivariate'!C$7,ALL_MULTIVARIATE!$A$1:$J$1,0),FALSE),"")</f>
        <v/>
      </c>
      <c r="D389" s="17" t="str">
        <f>IFERROR(VLOOKUP($C$3&amp;"_"&amp;$A389,ALL_MULTIVARIATE!$A:$J,MATCH('3| Multivariate'!D$7,ALL_MULTIVARIATE!$A$1:$J$1,0),FALSE),"")</f>
        <v/>
      </c>
      <c r="E389" s="10" t="str">
        <f>IFERROR(VLOOKUP($C$3&amp;"_"&amp;$A389,ALL_MULTIVARIATE!$A:$J,MATCH('3| Multivariate'!E$7,ALL_MULTIVARIATE!$A$1:$J$1,0),FALSE),"")</f>
        <v/>
      </c>
      <c r="F389" t="str">
        <f>IFERROR(VLOOKUP($C$3&amp;"_"&amp;$A389,ALL_MULTIVARIATE!$A:$J,MATCH('3| Multivariate'!F$7,ALL_MULTIVARIATE!$A$1:$J$1,0),FALSE),"")</f>
        <v/>
      </c>
      <c r="G389" t="str">
        <f>IFERROR(VLOOKUP($C$3&amp;"_"&amp;$A389,ALL_MULTIVARIATE!$A:$J,MATCH('3| Multivariate'!G$7,ALL_MULTIVARIATE!$A$1:$J$1,0),FALSE),"")</f>
        <v/>
      </c>
      <c r="H389" t="str">
        <f>IFERROR(VLOOKUP($C$3&amp;"_"&amp;$A389,ALL_MULTIVARIATE!$A:$J,MATCH('3| Multivariate'!H$7,ALL_MULTIVARIATE!$A$1:$J$1,0),FALSE),"")</f>
        <v/>
      </c>
      <c r="I389" t="str">
        <f>IFERROR(VLOOKUP($C$3&amp;"_"&amp;$A389,ALL_MULTIVARIATE!$A:$J,MATCH('3| Multivariate'!I$7,ALL_MULTIVARIATE!$A$1:$J$1,0),FALSE),"")</f>
        <v/>
      </c>
      <c r="J389" t="str">
        <f>IFERROR(VLOOKUP($C$3&amp;"_"&amp;$A389,ALL_MULTIVARIATE!$A:$J,MATCH('3| Multivariate'!J$7,ALL_MULTIVARIATE!$A$1:$J$1,0),FALSE),"")</f>
        <v/>
      </c>
    </row>
    <row r="390" spans="1:10" x14ac:dyDescent="0.25">
      <c r="A390" s="20">
        <v>383</v>
      </c>
      <c r="B390" t="str">
        <f>IFERROR(VLOOKUP($C$3&amp;"_"&amp;$A390,ALL_MULTIVARIATE!$A:$J,MATCH('3| Multivariate'!B$7,ALL_MULTIVARIATE!$A$1:$J$1,0),FALSE),"")</f>
        <v/>
      </c>
      <c r="C390" s="17" t="str">
        <f>IFERROR(VLOOKUP($C$3&amp;"_"&amp;$A390,ALL_MULTIVARIATE!$A:$J,MATCH('3| Multivariate'!C$7,ALL_MULTIVARIATE!$A$1:$J$1,0),FALSE),"")</f>
        <v/>
      </c>
      <c r="D390" s="17" t="str">
        <f>IFERROR(VLOOKUP($C$3&amp;"_"&amp;$A390,ALL_MULTIVARIATE!$A:$J,MATCH('3| Multivariate'!D$7,ALL_MULTIVARIATE!$A$1:$J$1,0),FALSE),"")</f>
        <v/>
      </c>
      <c r="E390" s="10" t="str">
        <f>IFERROR(VLOOKUP($C$3&amp;"_"&amp;$A390,ALL_MULTIVARIATE!$A:$J,MATCH('3| Multivariate'!E$7,ALL_MULTIVARIATE!$A$1:$J$1,0),FALSE),"")</f>
        <v/>
      </c>
      <c r="F390" t="str">
        <f>IFERROR(VLOOKUP($C$3&amp;"_"&amp;$A390,ALL_MULTIVARIATE!$A:$J,MATCH('3| Multivariate'!F$7,ALL_MULTIVARIATE!$A$1:$J$1,0),FALSE),"")</f>
        <v/>
      </c>
      <c r="G390" t="str">
        <f>IFERROR(VLOOKUP($C$3&amp;"_"&amp;$A390,ALL_MULTIVARIATE!$A:$J,MATCH('3| Multivariate'!G$7,ALL_MULTIVARIATE!$A$1:$J$1,0),FALSE),"")</f>
        <v/>
      </c>
      <c r="H390" t="str">
        <f>IFERROR(VLOOKUP($C$3&amp;"_"&amp;$A390,ALL_MULTIVARIATE!$A:$J,MATCH('3| Multivariate'!H$7,ALL_MULTIVARIATE!$A$1:$J$1,0),FALSE),"")</f>
        <v/>
      </c>
      <c r="I390" t="str">
        <f>IFERROR(VLOOKUP($C$3&amp;"_"&amp;$A390,ALL_MULTIVARIATE!$A:$J,MATCH('3| Multivariate'!I$7,ALL_MULTIVARIATE!$A$1:$J$1,0),FALSE),"")</f>
        <v/>
      </c>
      <c r="J390" t="str">
        <f>IFERROR(VLOOKUP($C$3&amp;"_"&amp;$A390,ALL_MULTIVARIATE!$A:$J,MATCH('3| Multivariate'!J$7,ALL_MULTIVARIATE!$A$1:$J$1,0),FALSE),"")</f>
        <v/>
      </c>
    </row>
    <row r="391" spans="1:10" x14ac:dyDescent="0.25">
      <c r="A391" s="20">
        <v>384</v>
      </c>
      <c r="B391" t="str">
        <f>IFERROR(VLOOKUP($C$3&amp;"_"&amp;$A391,ALL_MULTIVARIATE!$A:$J,MATCH('3| Multivariate'!B$7,ALL_MULTIVARIATE!$A$1:$J$1,0),FALSE),"")</f>
        <v/>
      </c>
      <c r="C391" s="17" t="str">
        <f>IFERROR(VLOOKUP($C$3&amp;"_"&amp;$A391,ALL_MULTIVARIATE!$A:$J,MATCH('3| Multivariate'!C$7,ALL_MULTIVARIATE!$A$1:$J$1,0),FALSE),"")</f>
        <v/>
      </c>
      <c r="D391" s="17" t="str">
        <f>IFERROR(VLOOKUP($C$3&amp;"_"&amp;$A391,ALL_MULTIVARIATE!$A:$J,MATCH('3| Multivariate'!D$7,ALL_MULTIVARIATE!$A$1:$J$1,0),FALSE),"")</f>
        <v/>
      </c>
      <c r="E391" s="10" t="str">
        <f>IFERROR(VLOOKUP($C$3&amp;"_"&amp;$A391,ALL_MULTIVARIATE!$A:$J,MATCH('3| Multivariate'!E$7,ALL_MULTIVARIATE!$A$1:$J$1,0),FALSE),"")</f>
        <v/>
      </c>
      <c r="F391" t="str">
        <f>IFERROR(VLOOKUP($C$3&amp;"_"&amp;$A391,ALL_MULTIVARIATE!$A:$J,MATCH('3| Multivariate'!F$7,ALL_MULTIVARIATE!$A$1:$J$1,0),FALSE),"")</f>
        <v/>
      </c>
      <c r="G391" t="str">
        <f>IFERROR(VLOOKUP($C$3&amp;"_"&amp;$A391,ALL_MULTIVARIATE!$A:$J,MATCH('3| Multivariate'!G$7,ALL_MULTIVARIATE!$A$1:$J$1,0),FALSE),"")</f>
        <v/>
      </c>
      <c r="H391" t="str">
        <f>IFERROR(VLOOKUP($C$3&amp;"_"&amp;$A391,ALL_MULTIVARIATE!$A:$J,MATCH('3| Multivariate'!H$7,ALL_MULTIVARIATE!$A$1:$J$1,0),FALSE),"")</f>
        <v/>
      </c>
      <c r="I391" t="str">
        <f>IFERROR(VLOOKUP($C$3&amp;"_"&amp;$A391,ALL_MULTIVARIATE!$A:$J,MATCH('3| Multivariate'!I$7,ALL_MULTIVARIATE!$A$1:$J$1,0),FALSE),"")</f>
        <v/>
      </c>
      <c r="J391" t="str">
        <f>IFERROR(VLOOKUP($C$3&amp;"_"&amp;$A391,ALL_MULTIVARIATE!$A:$J,MATCH('3| Multivariate'!J$7,ALL_MULTIVARIATE!$A$1:$J$1,0),FALSE),"")</f>
        <v/>
      </c>
    </row>
    <row r="392" spans="1:10" x14ac:dyDescent="0.25">
      <c r="A392" s="20">
        <v>385</v>
      </c>
      <c r="B392" t="str">
        <f>IFERROR(VLOOKUP($C$3&amp;"_"&amp;$A392,ALL_MULTIVARIATE!$A:$J,MATCH('3| Multivariate'!B$7,ALL_MULTIVARIATE!$A$1:$J$1,0),FALSE),"")</f>
        <v/>
      </c>
      <c r="C392" s="17" t="str">
        <f>IFERROR(VLOOKUP($C$3&amp;"_"&amp;$A392,ALL_MULTIVARIATE!$A:$J,MATCH('3| Multivariate'!C$7,ALL_MULTIVARIATE!$A$1:$J$1,0),FALSE),"")</f>
        <v/>
      </c>
      <c r="D392" s="17" t="str">
        <f>IFERROR(VLOOKUP($C$3&amp;"_"&amp;$A392,ALL_MULTIVARIATE!$A:$J,MATCH('3| Multivariate'!D$7,ALL_MULTIVARIATE!$A$1:$J$1,0),FALSE),"")</f>
        <v/>
      </c>
      <c r="E392" s="10" t="str">
        <f>IFERROR(VLOOKUP($C$3&amp;"_"&amp;$A392,ALL_MULTIVARIATE!$A:$J,MATCH('3| Multivariate'!E$7,ALL_MULTIVARIATE!$A$1:$J$1,0),FALSE),"")</f>
        <v/>
      </c>
      <c r="F392" t="str">
        <f>IFERROR(VLOOKUP($C$3&amp;"_"&amp;$A392,ALL_MULTIVARIATE!$A:$J,MATCH('3| Multivariate'!F$7,ALL_MULTIVARIATE!$A$1:$J$1,0),FALSE),"")</f>
        <v/>
      </c>
      <c r="G392" t="str">
        <f>IFERROR(VLOOKUP($C$3&amp;"_"&amp;$A392,ALL_MULTIVARIATE!$A:$J,MATCH('3| Multivariate'!G$7,ALL_MULTIVARIATE!$A$1:$J$1,0),FALSE),"")</f>
        <v/>
      </c>
      <c r="H392" t="str">
        <f>IFERROR(VLOOKUP($C$3&amp;"_"&amp;$A392,ALL_MULTIVARIATE!$A:$J,MATCH('3| Multivariate'!H$7,ALL_MULTIVARIATE!$A$1:$J$1,0),FALSE),"")</f>
        <v/>
      </c>
      <c r="I392" t="str">
        <f>IFERROR(VLOOKUP($C$3&amp;"_"&amp;$A392,ALL_MULTIVARIATE!$A:$J,MATCH('3| Multivariate'!I$7,ALL_MULTIVARIATE!$A$1:$J$1,0),FALSE),"")</f>
        <v/>
      </c>
      <c r="J392" t="str">
        <f>IFERROR(VLOOKUP($C$3&amp;"_"&amp;$A392,ALL_MULTIVARIATE!$A:$J,MATCH('3| Multivariate'!J$7,ALL_MULTIVARIATE!$A$1:$J$1,0),FALSE),"")</f>
        <v/>
      </c>
    </row>
    <row r="393" spans="1:10" x14ac:dyDescent="0.25">
      <c r="A393" s="20">
        <v>386</v>
      </c>
      <c r="B393" t="str">
        <f>IFERROR(VLOOKUP($C$3&amp;"_"&amp;$A393,ALL_MULTIVARIATE!$A:$J,MATCH('3| Multivariate'!B$7,ALL_MULTIVARIATE!$A$1:$J$1,0),FALSE),"")</f>
        <v/>
      </c>
      <c r="C393" s="17" t="str">
        <f>IFERROR(VLOOKUP($C$3&amp;"_"&amp;$A393,ALL_MULTIVARIATE!$A:$J,MATCH('3| Multivariate'!C$7,ALL_MULTIVARIATE!$A$1:$J$1,0),FALSE),"")</f>
        <v/>
      </c>
      <c r="D393" s="17" t="str">
        <f>IFERROR(VLOOKUP($C$3&amp;"_"&amp;$A393,ALL_MULTIVARIATE!$A:$J,MATCH('3| Multivariate'!D$7,ALL_MULTIVARIATE!$A$1:$J$1,0),FALSE),"")</f>
        <v/>
      </c>
      <c r="E393" s="10" t="str">
        <f>IFERROR(VLOOKUP($C$3&amp;"_"&amp;$A393,ALL_MULTIVARIATE!$A:$J,MATCH('3| Multivariate'!E$7,ALL_MULTIVARIATE!$A$1:$J$1,0),FALSE),"")</f>
        <v/>
      </c>
      <c r="F393" t="str">
        <f>IFERROR(VLOOKUP($C$3&amp;"_"&amp;$A393,ALL_MULTIVARIATE!$A:$J,MATCH('3| Multivariate'!F$7,ALL_MULTIVARIATE!$A$1:$J$1,0),FALSE),"")</f>
        <v/>
      </c>
      <c r="G393" t="str">
        <f>IFERROR(VLOOKUP($C$3&amp;"_"&amp;$A393,ALL_MULTIVARIATE!$A:$J,MATCH('3| Multivariate'!G$7,ALL_MULTIVARIATE!$A$1:$J$1,0),FALSE),"")</f>
        <v/>
      </c>
      <c r="H393" t="str">
        <f>IFERROR(VLOOKUP($C$3&amp;"_"&amp;$A393,ALL_MULTIVARIATE!$A:$J,MATCH('3| Multivariate'!H$7,ALL_MULTIVARIATE!$A$1:$J$1,0),FALSE),"")</f>
        <v/>
      </c>
      <c r="I393" t="str">
        <f>IFERROR(VLOOKUP($C$3&amp;"_"&amp;$A393,ALL_MULTIVARIATE!$A:$J,MATCH('3| Multivariate'!I$7,ALL_MULTIVARIATE!$A$1:$J$1,0),FALSE),"")</f>
        <v/>
      </c>
      <c r="J393" t="str">
        <f>IFERROR(VLOOKUP($C$3&amp;"_"&amp;$A393,ALL_MULTIVARIATE!$A:$J,MATCH('3| Multivariate'!J$7,ALL_MULTIVARIATE!$A$1:$J$1,0),FALSE),"")</f>
        <v/>
      </c>
    </row>
    <row r="394" spans="1:10" x14ac:dyDescent="0.25">
      <c r="A394" s="20">
        <v>387</v>
      </c>
      <c r="B394" t="str">
        <f>IFERROR(VLOOKUP($C$3&amp;"_"&amp;$A394,ALL_MULTIVARIATE!$A:$J,MATCH('3| Multivariate'!B$7,ALL_MULTIVARIATE!$A$1:$J$1,0),FALSE),"")</f>
        <v/>
      </c>
      <c r="C394" s="17" t="str">
        <f>IFERROR(VLOOKUP($C$3&amp;"_"&amp;$A394,ALL_MULTIVARIATE!$A:$J,MATCH('3| Multivariate'!C$7,ALL_MULTIVARIATE!$A$1:$J$1,0),FALSE),"")</f>
        <v/>
      </c>
      <c r="D394" s="17" t="str">
        <f>IFERROR(VLOOKUP($C$3&amp;"_"&amp;$A394,ALL_MULTIVARIATE!$A:$J,MATCH('3| Multivariate'!D$7,ALL_MULTIVARIATE!$A$1:$J$1,0),FALSE),"")</f>
        <v/>
      </c>
      <c r="E394" s="10" t="str">
        <f>IFERROR(VLOOKUP($C$3&amp;"_"&amp;$A394,ALL_MULTIVARIATE!$A:$J,MATCH('3| Multivariate'!E$7,ALL_MULTIVARIATE!$A$1:$J$1,0),FALSE),"")</f>
        <v/>
      </c>
      <c r="F394" t="str">
        <f>IFERROR(VLOOKUP($C$3&amp;"_"&amp;$A394,ALL_MULTIVARIATE!$A:$J,MATCH('3| Multivariate'!F$7,ALL_MULTIVARIATE!$A$1:$J$1,0),FALSE),"")</f>
        <v/>
      </c>
      <c r="G394" t="str">
        <f>IFERROR(VLOOKUP($C$3&amp;"_"&amp;$A394,ALL_MULTIVARIATE!$A:$J,MATCH('3| Multivariate'!G$7,ALL_MULTIVARIATE!$A$1:$J$1,0),FALSE),"")</f>
        <v/>
      </c>
      <c r="H394" t="str">
        <f>IFERROR(VLOOKUP($C$3&amp;"_"&amp;$A394,ALL_MULTIVARIATE!$A:$J,MATCH('3| Multivariate'!H$7,ALL_MULTIVARIATE!$A$1:$J$1,0),FALSE),"")</f>
        <v/>
      </c>
      <c r="I394" t="str">
        <f>IFERROR(VLOOKUP($C$3&amp;"_"&amp;$A394,ALL_MULTIVARIATE!$A:$J,MATCH('3| Multivariate'!I$7,ALL_MULTIVARIATE!$A$1:$J$1,0),FALSE),"")</f>
        <v/>
      </c>
      <c r="J394" t="str">
        <f>IFERROR(VLOOKUP($C$3&amp;"_"&amp;$A394,ALL_MULTIVARIATE!$A:$J,MATCH('3| Multivariate'!J$7,ALL_MULTIVARIATE!$A$1:$J$1,0),FALSE),"")</f>
        <v/>
      </c>
    </row>
    <row r="395" spans="1:10" x14ac:dyDescent="0.25">
      <c r="A395" s="20">
        <v>388</v>
      </c>
      <c r="B395" t="str">
        <f>IFERROR(VLOOKUP($C$3&amp;"_"&amp;$A395,ALL_MULTIVARIATE!$A:$J,MATCH('3| Multivariate'!B$7,ALL_MULTIVARIATE!$A$1:$J$1,0),FALSE),"")</f>
        <v/>
      </c>
      <c r="C395" s="17" t="str">
        <f>IFERROR(VLOOKUP($C$3&amp;"_"&amp;$A395,ALL_MULTIVARIATE!$A:$J,MATCH('3| Multivariate'!C$7,ALL_MULTIVARIATE!$A$1:$J$1,0),FALSE),"")</f>
        <v/>
      </c>
      <c r="D395" s="17" t="str">
        <f>IFERROR(VLOOKUP($C$3&amp;"_"&amp;$A395,ALL_MULTIVARIATE!$A:$J,MATCH('3| Multivariate'!D$7,ALL_MULTIVARIATE!$A$1:$J$1,0),FALSE),"")</f>
        <v/>
      </c>
      <c r="E395" s="10" t="str">
        <f>IFERROR(VLOOKUP($C$3&amp;"_"&amp;$A395,ALL_MULTIVARIATE!$A:$J,MATCH('3| Multivariate'!E$7,ALL_MULTIVARIATE!$A$1:$J$1,0),FALSE),"")</f>
        <v/>
      </c>
      <c r="F395" t="str">
        <f>IFERROR(VLOOKUP($C$3&amp;"_"&amp;$A395,ALL_MULTIVARIATE!$A:$J,MATCH('3| Multivariate'!F$7,ALL_MULTIVARIATE!$A$1:$J$1,0),FALSE),"")</f>
        <v/>
      </c>
      <c r="G395" t="str">
        <f>IFERROR(VLOOKUP($C$3&amp;"_"&amp;$A395,ALL_MULTIVARIATE!$A:$J,MATCH('3| Multivariate'!G$7,ALL_MULTIVARIATE!$A$1:$J$1,0),FALSE),"")</f>
        <v/>
      </c>
      <c r="H395" t="str">
        <f>IFERROR(VLOOKUP($C$3&amp;"_"&amp;$A395,ALL_MULTIVARIATE!$A:$J,MATCH('3| Multivariate'!H$7,ALL_MULTIVARIATE!$A$1:$J$1,0),FALSE),"")</f>
        <v/>
      </c>
      <c r="I395" t="str">
        <f>IFERROR(VLOOKUP($C$3&amp;"_"&amp;$A395,ALL_MULTIVARIATE!$A:$J,MATCH('3| Multivariate'!I$7,ALL_MULTIVARIATE!$A$1:$J$1,0),FALSE),"")</f>
        <v/>
      </c>
      <c r="J395" t="str">
        <f>IFERROR(VLOOKUP($C$3&amp;"_"&amp;$A395,ALL_MULTIVARIATE!$A:$J,MATCH('3| Multivariate'!J$7,ALL_MULTIVARIATE!$A$1:$J$1,0),FALSE),"")</f>
        <v/>
      </c>
    </row>
    <row r="396" spans="1:10" x14ac:dyDescent="0.25">
      <c r="A396" s="20">
        <v>389</v>
      </c>
      <c r="B396" t="str">
        <f>IFERROR(VLOOKUP($C$3&amp;"_"&amp;$A396,ALL_MULTIVARIATE!$A:$J,MATCH('3| Multivariate'!B$7,ALL_MULTIVARIATE!$A$1:$J$1,0),FALSE),"")</f>
        <v/>
      </c>
      <c r="C396" s="17" t="str">
        <f>IFERROR(VLOOKUP($C$3&amp;"_"&amp;$A396,ALL_MULTIVARIATE!$A:$J,MATCH('3| Multivariate'!C$7,ALL_MULTIVARIATE!$A$1:$J$1,0),FALSE),"")</f>
        <v/>
      </c>
      <c r="D396" s="17" t="str">
        <f>IFERROR(VLOOKUP($C$3&amp;"_"&amp;$A396,ALL_MULTIVARIATE!$A:$J,MATCH('3| Multivariate'!D$7,ALL_MULTIVARIATE!$A$1:$J$1,0),FALSE),"")</f>
        <v/>
      </c>
      <c r="E396" s="10" t="str">
        <f>IFERROR(VLOOKUP($C$3&amp;"_"&amp;$A396,ALL_MULTIVARIATE!$A:$J,MATCH('3| Multivariate'!E$7,ALL_MULTIVARIATE!$A$1:$J$1,0),FALSE),"")</f>
        <v/>
      </c>
      <c r="F396" t="str">
        <f>IFERROR(VLOOKUP($C$3&amp;"_"&amp;$A396,ALL_MULTIVARIATE!$A:$J,MATCH('3| Multivariate'!F$7,ALL_MULTIVARIATE!$A$1:$J$1,0),FALSE),"")</f>
        <v/>
      </c>
      <c r="G396" t="str">
        <f>IFERROR(VLOOKUP($C$3&amp;"_"&amp;$A396,ALL_MULTIVARIATE!$A:$J,MATCH('3| Multivariate'!G$7,ALL_MULTIVARIATE!$A$1:$J$1,0),FALSE),"")</f>
        <v/>
      </c>
      <c r="H396" t="str">
        <f>IFERROR(VLOOKUP($C$3&amp;"_"&amp;$A396,ALL_MULTIVARIATE!$A:$J,MATCH('3| Multivariate'!H$7,ALL_MULTIVARIATE!$A$1:$J$1,0),FALSE),"")</f>
        <v/>
      </c>
      <c r="I396" t="str">
        <f>IFERROR(VLOOKUP($C$3&amp;"_"&amp;$A396,ALL_MULTIVARIATE!$A:$J,MATCH('3| Multivariate'!I$7,ALL_MULTIVARIATE!$A$1:$J$1,0),FALSE),"")</f>
        <v/>
      </c>
      <c r="J396" t="str">
        <f>IFERROR(VLOOKUP($C$3&amp;"_"&amp;$A396,ALL_MULTIVARIATE!$A:$J,MATCH('3| Multivariate'!J$7,ALL_MULTIVARIATE!$A$1:$J$1,0),FALSE),"")</f>
        <v/>
      </c>
    </row>
    <row r="397" spans="1:10" x14ac:dyDescent="0.25">
      <c r="A397" s="20">
        <v>390</v>
      </c>
      <c r="B397" t="str">
        <f>IFERROR(VLOOKUP($C$3&amp;"_"&amp;$A397,ALL_MULTIVARIATE!$A:$J,MATCH('3| Multivariate'!B$7,ALL_MULTIVARIATE!$A$1:$J$1,0),FALSE),"")</f>
        <v/>
      </c>
      <c r="C397" s="17" t="str">
        <f>IFERROR(VLOOKUP($C$3&amp;"_"&amp;$A397,ALL_MULTIVARIATE!$A:$J,MATCH('3| Multivariate'!C$7,ALL_MULTIVARIATE!$A$1:$J$1,0),FALSE),"")</f>
        <v/>
      </c>
      <c r="D397" s="17" t="str">
        <f>IFERROR(VLOOKUP($C$3&amp;"_"&amp;$A397,ALL_MULTIVARIATE!$A:$J,MATCH('3| Multivariate'!D$7,ALL_MULTIVARIATE!$A$1:$J$1,0),FALSE),"")</f>
        <v/>
      </c>
      <c r="E397" s="10" t="str">
        <f>IFERROR(VLOOKUP($C$3&amp;"_"&amp;$A397,ALL_MULTIVARIATE!$A:$J,MATCH('3| Multivariate'!E$7,ALL_MULTIVARIATE!$A$1:$J$1,0),FALSE),"")</f>
        <v/>
      </c>
      <c r="F397" t="str">
        <f>IFERROR(VLOOKUP($C$3&amp;"_"&amp;$A397,ALL_MULTIVARIATE!$A:$J,MATCH('3| Multivariate'!F$7,ALL_MULTIVARIATE!$A$1:$J$1,0),FALSE),"")</f>
        <v/>
      </c>
      <c r="G397" t="str">
        <f>IFERROR(VLOOKUP($C$3&amp;"_"&amp;$A397,ALL_MULTIVARIATE!$A:$J,MATCH('3| Multivariate'!G$7,ALL_MULTIVARIATE!$A$1:$J$1,0),FALSE),"")</f>
        <v/>
      </c>
      <c r="H397" t="str">
        <f>IFERROR(VLOOKUP($C$3&amp;"_"&amp;$A397,ALL_MULTIVARIATE!$A:$J,MATCH('3| Multivariate'!H$7,ALL_MULTIVARIATE!$A$1:$J$1,0),FALSE),"")</f>
        <v/>
      </c>
      <c r="I397" t="str">
        <f>IFERROR(VLOOKUP($C$3&amp;"_"&amp;$A397,ALL_MULTIVARIATE!$A:$J,MATCH('3| Multivariate'!I$7,ALL_MULTIVARIATE!$A$1:$J$1,0),FALSE),"")</f>
        <v/>
      </c>
      <c r="J397" t="str">
        <f>IFERROR(VLOOKUP($C$3&amp;"_"&amp;$A397,ALL_MULTIVARIATE!$A:$J,MATCH('3| Multivariate'!J$7,ALL_MULTIVARIATE!$A$1:$J$1,0),FALSE),"")</f>
        <v/>
      </c>
    </row>
    <row r="398" spans="1:10" x14ac:dyDescent="0.25">
      <c r="A398" s="20">
        <v>391</v>
      </c>
      <c r="B398" t="str">
        <f>IFERROR(VLOOKUP($C$3&amp;"_"&amp;$A398,ALL_MULTIVARIATE!$A:$J,MATCH('3| Multivariate'!B$7,ALL_MULTIVARIATE!$A$1:$J$1,0),FALSE),"")</f>
        <v/>
      </c>
      <c r="C398" s="17" t="str">
        <f>IFERROR(VLOOKUP($C$3&amp;"_"&amp;$A398,ALL_MULTIVARIATE!$A:$J,MATCH('3| Multivariate'!C$7,ALL_MULTIVARIATE!$A$1:$J$1,0),FALSE),"")</f>
        <v/>
      </c>
      <c r="D398" s="17" t="str">
        <f>IFERROR(VLOOKUP($C$3&amp;"_"&amp;$A398,ALL_MULTIVARIATE!$A:$J,MATCH('3| Multivariate'!D$7,ALL_MULTIVARIATE!$A$1:$J$1,0),FALSE),"")</f>
        <v/>
      </c>
      <c r="E398" s="10" t="str">
        <f>IFERROR(VLOOKUP($C$3&amp;"_"&amp;$A398,ALL_MULTIVARIATE!$A:$J,MATCH('3| Multivariate'!E$7,ALL_MULTIVARIATE!$A$1:$J$1,0),FALSE),"")</f>
        <v/>
      </c>
      <c r="F398" t="str">
        <f>IFERROR(VLOOKUP($C$3&amp;"_"&amp;$A398,ALL_MULTIVARIATE!$A:$J,MATCH('3| Multivariate'!F$7,ALL_MULTIVARIATE!$A$1:$J$1,0),FALSE),"")</f>
        <v/>
      </c>
      <c r="G398" t="str">
        <f>IFERROR(VLOOKUP($C$3&amp;"_"&amp;$A398,ALL_MULTIVARIATE!$A:$J,MATCH('3| Multivariate'!G$7,ALL_MULTIVARIATE!$A$1:$J$1,0),FALSE),"")</f>
        <v/>
      </c>
      <c r="H398" t="str">
        <f>IFERROR(VLOOKUP($C$3&amp;"_"&amp;$A398,ALL_MULTIVARIATE!$A:$J,MATCH('3| Multivariate'!H$7,ALL_MULTIVARIATE!$A$1:$J$1,0),FALSE),"")</f>
        <v/>
      </c>
      <c r="I398" t="str">
        <f>IFERROR(VLOOKUP($C$3&amp;"_"&amp;$A398,ALL_MULTIVARIATE!$A:$J,MATCH('3| Multivariate'!I$7,ALL_MULTIVARIATE!$A$1:$J$1,0),FALSE),"")</f>
        <v/>
      </c>
      <c r="J398" t="str">
        <f>IFERROR(VLOOKUP($C$3&amp;"_"&amp;$A398,ALL_MULTIVARIATE!$A:$J,MATCH('3| Multivariate'!J$7,ALL_MULTIVARIATE!$A$1:$J$1,0),FALSE),"")</f>
        <v/>
      </c>
    </row>
    <row r="399" spans="1:10" x14ac:dyDescent="0.25">
      <c r="A399" s="20">
        <v>392</v>
      </c>
      <c r="B399" t="str">
        <f>IFERROR(VLOOKUP($C$3&amp;"_"&amp;$A399,ALL_MULTIVARIATE!$A:$J,MATCH('3| Multivariate'!B$7,ALL_MULTIVARIATE!$A$1:$J$1,0),FALSE),"")</f>
        <v/>
      </c>
      <c r="C399" s="17" t="str">
        <f>IFERROR(VLOOKUP($C$3&amp;"_"&amp;$A399,ALL_MULTIVARIATE!$A:$J,MATCH('3| Multivariate'!C$7,ALL_MULTIVARIATE!$A$1:$J$1,0),FALSE),"")</f>
        <v/>
      </c>
      <c r="D399" s="17" t="str">
        <f>IFERROR(VLOOKUP($C$3&amp;"_"&amp;$A399,ALL_MULTIVARIATE!$A:$J,MATCH('3| Multivariate'!D$7,ALL_MULTIVARIATE!$A$1:$J$1,0),FALSE),"")</f>
        <v/>
      </c>
      <c r="E399" s="10" t="str">
        <f>IFERROR(VLOOKUP($C$3&amp;"_"&amp;$A399,ALL_MULTIVARIATE!$A:$J,MATCH('3| Multivariate'!E$7,ALL_MULTIVARIATE!$A$1:$J$1,0),FALSE),"")</f>
        <v/>
      </c>
      <c r="F399" t="str">
        <f>IFERROR(VLOOKUP($C$3&amp;"_"&amp;$A399,ALL_MULTIVARIATE!$A:$J,MATCH('3| Multivariate'!F$7,ALL_MULTIVARIATE!$A$1:$J$1,0),FALSE),"")</f>
        <v/>
      </c>
      <c r="G399" t="str">
        <f>IFERROR(VLOOKUP($C$3&amp;"_"&amp;$A399,ALL_MULTIVARIATE!$A:$J,MATCH('3| Multivariate'!G$7,ALL_MULTIVARIATE!$A$1:$J$1,0),FALSE),"")</f>
        <v/>
      </c>
      <c r="H399" t="str">
        <f>IFERROR(VLOOKUP($C$3&amp;"_"&amp;$A399,ALL_MULTIVARIATE!$A:$J,MATCH('3| Multivariate'!H$7,ALL_MULTIVARIATE!$A$1:$J$1,0),FALSE),"")</f>
        <v/>
      </c>
      <c r="I399" t="str">
        <f>IFERROR(VLOOKUP($C$3&amp;"_"&amp;$A399,ALL_MULTIVARIATE!$A:$J,MATCH('3| Multivariate'!I$7,ALL_MULTIVARIATE!$A$1:$J$1,0),FALSE),"")</f>
        <v/>
      </c>
      <c r="J399" t="str">
        <f>IFERROR(VLOOKUP($C$3&amp;"_"&amp;$A399,ALL_MULTIVARIATE!$A:$J,MATCH('3| Multivariate'!J$7,ALL_MULTIVARIATE!$A$1:$J$1,0),FALSE),"")</f>
        <v/>
      </c>
    </row>
    <row r="400" spans="1:10" x14ac:dyDescent="0.25">
      <c r="A400" s="20">
        <v>393</v>
      </c>
      <c r="B400" t="str">
        <f>IFERROR(VLOOKUP($C$3&amp;"_"&amp;$A400,ALL_MULTIVARIATE!$A:$J,MATCH('3| Multivariate'!B$7,ALL_MULTIVARIATE!$A$1:$J$1,0),FALSE),"")</f>
        <v/>
      </c>
      <c r="C400" s="17" t="str">
        <f>IFERROR(VLOOKUP($C$3&amp;"_"&amp;$A400,ALL_MULTIVARIATE!$A:$J,MATCH('3| Multivariate'!C$7,ALL_MULTIVARIATE!$A$1:$J$1,0),FALSE),"")</f>
        <v/>
      </c>
      <c r="D400" s="17" t="str">
        <f>IFERROR(VLOOKUP($C$3&amp;"_"&amp;$A400,ALL_MULTIVARIATE!$A:$J,MATCH('3| Multivariate'!D$7,ALL_MULTIVARIATE!$A$1:$J$1,0),FALSE),"")</f>
        <v/>
      </c>
      <c r="E400" s="10" t="str">
        <f>IFERROR(VLOOKUP($C$3&amp;"_"&amp;$A400,ALL_MULTIVARIATE!$A:$J,MATCH('3| Multivariate'!E$7,ALL_MULTIVARIATE!$A$1:$J$1,0),FALSE),"")</f>
        <v/>
      </c>
      <c r="F400" t="str">
        <f>IFERROR(VLOOKUP($C$3&amp;"_"&amp;$A400,ALL_MULTIVARIATE!$A:$J,MATCH('3| Multivariate'!F$7,ALL_MULTIVARIATE!$A$1:$J$1,0),FALSE),"")</f>
        <v/>
      </c>
      <c r="G400" t="str">
        <f>IFERROR(VLOOKUP($C$3&amp;"_"&amp;$A400,ALL_MULTIVARIATE!$A:$J,MATCH('3| Multivariate'!G$7,ALL_MULTIVARIATE!$A$1:$J$1,0),FALSE),"")</f>
        <v/>
      </c>
      <c r="H400" t="str">
        <f>IFERROR(VLOOKUP($C$3&amp;"_"&amp;$A400,ALL_MULTIVARIATE!$A:$J,MATCH('3| Multivariate'!H$7,ALL_MULTIVARIATE!$A$1:$J$1,0),FALSE),"")</f>
        <v/>
      </c>
      <c r="I400" t="str">
        <f>IFERROR(VLOOKUP($C$3&amp;"_"&amp;$A400,ALL_MULTIVARIATE!$A:$J,MATCH('3| Multivariate'!I$7,ALL_MULTIVARIATE!$A$1:$J$1,0),FALSE),"")</f>
        <v/>
      </c>
      <c r="J400" t="str">
        <f>IFERROR(VLOOKUP($C$3&amp;"_"&amp;$A400,ALL_MULTIVARIATE!$A:$J,MATCH('3| Multivariate'!J$7,ALL_MULTIVARIATE!$A$1:$J$1,0),FALSE),"")</f>
        <v/>
      </c>
    </row>
    <row r="401" spans="1:10" x14ac:dyDescent="0.25">
      <c r="A401" s="20">
        <v>394</v>
      </c>
      <c r="B401" t="str">
        <f>IFERROR(VLOOKUP($C$3&amp;"_"&amp;$A401,ALL_MULTIVARIATE!$A:$J,MATCH('3| Multivariate'!B$7,ALL_MULTIVARIATE!$A$1:$J$1,0),FALSE),"")</f>
        <v/>
      </c>
      <c r="C401" s="17" t="str">
        <f>IFERROR(VLOOKUP($C$3&amp;"_"&amp;$A401,ALL_MULTIVARIATE!$A:$J,MATCH('3| Multivariate'!C$7,ALL_MULTIVARIATE!$A$1:$J$1,0),FALSE),"")</f>
        <v/>
      </c>
      <c r="D401" s="17" t="str">
        <f>IFERROR(VLOOKUP($C$3&amp;"_"&amp;$A401,ALL_MULTIVARIATE!$A:$J,MATCH('3| Multivariate'!D$7,ALL_MULTIVARIATE!$A$1:$J$1,0),FALSE),"")</f>
        <v/>
      </c>
      <c r="E401" s="10" t="str">
        <f>IFERROR(VLOOKUP($C$3&amp;"_"&amp;$A401,ALL_MULTIVARIATE!$A:$J,MATCH('3| Multivariate'!E$7,ALL_MULTIVARIATE!$A$1:$J$1,0),FALSE),"")</f>
        <v/>
      </c>
      <c r="F401" t="str">
        <f>IFERROR(VLOOKUP($C$3&amp;"_"&amp;$A401,ALL_MULTIVARIATE!$A:$J,MATCH('3| Multivariate'!F$7,ALL_MULTIVARIATE!$A$1:$J$1,0),FALSE),"")</f>
        <v/>
      </c>
      <c r="G401" t="str">
        <f>IFERROR(VLOOKUP($C$3&amp;"_"&amp;$A401,ALL_MULTIVARIATE!$A:$J,MATCH('3| Multivariate'!G$7,ALL_MULTIVARIATE!$A$1:$J$1,0),FALSE),"")</f>
        <v/>
      </c>
      <c r="H401" t="str">
        <f>IFERROR(VLOOKUP($C$3&amp;"_"&amp;$A401,ALL_MULTIVARIATE!$A:$J,MATCH('3| Multivariate'!H$7,ALL_MULTIVARIATE!$A$1:$J$1,0),FALSE),"")</f>
        <v/>
      </c>
      <c r="I401" t="str">
        <f>IFERROR(VLOOKUP($C$3&amp;"_"&amp;$A401,ALL_MULTIVARIATE!$A:$J,MATCH('3| Multivariate'!I$7,ALL_MULTIVARIATE!$A$1:$J$1,0),FALSE),"")</f>
        <v/>
      </c>
      <c r="J401" t="str">
        <f>IFERROR(VLOOKUP($C$3&amp;"_"&amp;$A401,ALL_MULTIVARIATE!$A:$J,MATCH('3| Multivariate'!J$7,ALL_MULTIVARIATE!$A$1:$J$1,0),FALSE),"")</f>
        <v/>
      </c>
    </row>
    <row r="402" spans="1:10" x14ac:dyDescent="0.25">
      <c r="A402" s="20">
        <v>395</v>
      </c>
      <c r="B402" t="str">
        <f>IFERROR(VLOOKUP($C$3&amp;"_"&amp;$A402,ALL_MULTIVARIATE!$A:$J,MATCH('3| Multivariate'!B$7,ALL_MULTIVARIATE!$A$1:$J$1,0),FALSE),"")</f>
        <v/>
      </c>
      <c r="C402" s="17" t="str">
        <f>IFERROR(VLOOKUP($C$3&amp;"_"&amp;$A402,ALL_MULTIVARIATE!$A:$J,MATCH('3| Multivariate'!C$7,ALL_MULTIVARIATE!$A$1:$J$1,0),FALSE),"")</f>
        <v/>
      </c>
      <c r="D402" s="17" t="str">
        <f>IFERROR(VLOOKUP($C$3&amp;"_"&amp;$A402,ALL_MULTIVARIATE!$A:$J,MATCH('3| Multivariate'!D$7,ALL_MULTIVARIATE!$A$1:$J$1,0),FALSE),"")</f>
        <v/>
      </c>
      <c r="E402" s="10" t="str">
        <f>IFERROR(VLOOKUP($C$3&amp;"_"&amp;$A402,ALL_MULTIVARIATE!$A:$J,MATCH('3| Multivariate'!E$7,ALL_MULTIVARIATE!$A$1:$J$1,0),FALSE),"")</f>
        <v/>
      </c>
      <c r="F402" t="str">
        <f>IFERROR(VLOOKUP($C$3&amp;"_"&amp;$A402,ALL_MULTIVARIATE!$A:$J,MATCH('3| Multivariate'!F$7,ALL_MULTIVARIATE!$A$1:$J$1,0),FALSE),"")</f>
        <v/>
      </c>
      <c r="G402" t="str">
        <f>IFERROR(VLOOKUP($C$3&amp;"_"&amp;$A402,ALL_MULTIVARIATE!$A:$J,MATCH('3| Multivariate'!G$7,ALL_MULTIVARIATE!$A$1:$J$1,0),FALSE),"")</f>
        <v/>
      </c>
      <c r="H402" t="str">
        <f>IFERROR(VLOOKUP($C$3&amp;"_"&amp;$A402,ALL_MULTIVARIATE!$A:$J,MATCH('3| Multivariate'!H$7,ALL_MULTIVARIATE!$A$1:$J$1,0),FALSE),"")</f>
        <v/>
      </c>
      <c r="I402" t="str">
        <f>IFERROR(VLOOKUP($C$3&amp;"_"&amp;$A402,ALL_MULTIVARIATE!$A:$J,MATCH('3| Multivariate'!I$7,ALL_MULTIVARIATE!$A$1:$J$1,0),FALSE),"")</f>
        <v/>
      </c>
      <c r="J402" t="str">
        <f>IFERROR(VLOOKUP($C$3&amp;"_"&amp;$A402,ALL_MULTIVARIATE!$A:$J,MATCH('3| Multivariate'!J$7,ALL_MULTIVARIATE!$A$1:$J$1,0),FALSE),"")</f>
        <v/>
      </c>
    </row>
    <row r="403" spans="1:10" x14ac:dyDescent="0.25">
      <c r="A403" s="20">
        <v>396</v>
      </c>
      <c r="B403" t="str">
        <f>IFERROR(VLOOKUP($C$3&amp;"_"&amp;$A403,ALL_MULTIVARIATE!$A:$J,MATCH('3| Multivariate'!B$7,ALL_MULTIVARIATE!$A$1:$J$1,0),FALSE),"")</f>
        <v/>
      </c>
      <c r="C403" s="17" t="str">
        <f>IFERROR(VLOOKUP($C$3&amp;"_"&amp;$A403,ALL_MULTIVARIATE!$A:$J,MATCH('3| Multivariate'!C$7,ALL_MULTIVARIATE!$A$1:$J$1,0),FALSE),"")</f>
        <v/>
      </c>
      <c r="D403" s="17" t="str">
        <f>IFERROR(VLOOKUP($C$3&amp;"_"&amp;$A403,ALL_MULTIVARIATE!$A:$J,MATCH('3| Multivariate'!D$7,ALL_MULTIVARIATE!$A$1:$J$1,0),FALSE),"")</f>
        <v/>
      </c>
      <c r="E403" s="10" t="str">
        <f>IFERROR(VLOOKUP($C$3&amp;"_"&amp;$A403,ALL_MULTIVARIATE!$A:$J,MATCH('3| Multivariate'!E$7,ALL_MULTIVARIATE!$A$1:$J$1,0),FALSE),"")</f>
        <v/>
      </c>
      <c r="F403" t="str">
        <f>IFERROR(VLOOKUP($C$3&amp;"_"&amp;$A403,ALL_MULTIVARIATE!$A:$J,MATCH('3| Multivariate'!F$7,ALL_MULTIVARIATE!$A$1:$J$1,0),FALSE),"")</f>
        <v/>
      </c>
      <c r="G403" t="str">
        <f>IFERROR(VLOOKUP($C$3&amp;"_"&amp;$A403,ALL_MULTIVARIATE!$A:$J,MATCH('3| Multivariate'!G$7,ALL_MULTIVARIATE!$A$1:$J$1,0),FALSE),"")</f>
        <v/>
      </c>
      <c r="H403" t="str">
        <f>IFERROR(VLOOKUP($C$3&amp;"_"&amp;$A403,ALL_MULTIVARIATE!$A:$J,MATCH('3| Multivariate'!H$7,ALL_MULTIVARIATE!$A$1:$J$1,0),FALSE),"")</f>
        <v/>
      </c>
      <c r="I403" t="str">
        <f>IFERROR(VLOOKUP($C$3&amp;"_"&amp;$A403,ALL_MULTIVARIATE!$A:$J,MATCH('3| Multivariate'!I$7,ALL_MULTIVARIATE!$A$1:$J$1,0),FALSE),"")</f>
        <v/>
      </c>
      <c r="J403" t="str">
        <f>IFERROR(VLOOKUP($C$3&amp;"_"&amp;$A403,ALL_MULTIVARIATE!$A:$J,MATCH('3| Multivariate'!J$7,ALL_MULTIVARIATE!$A$1:$J$1,0),FALSE),"")</f>
        <v/>
      </c>
    </row>
    <row r="404" spans="1:10" x14ac:dyDescent="0.25">
      <c r="A404" s="20">
        <v>397</v>
      </c>
      <c r="B404" t="str">
        <f>IFERROR(VLOOKUP($C$3&amp;"_"&amp;$A404,ALL_MULTIVARIATE!$A:$J,MATCH('3| Multivariate'!B$7,ALL_MULTIVARIATE!$A$1:$J$1,0),FALSE),"")</f>
        <v/>
      </c>
      <c r="C404" s="17" t="str">
        <f>IFERROR(VLOOKUP($C$3&amp;"_"&amp;$A404,ALL_MULTIVARIATE!$A:$J,MATCH('3| Multivariate'!C$7,ALL_MULTIVARIATE!$A$1:$J$1,0),FALSE),"")</f>
        <v/>
      </c>
      <c r="D404" s="17" t="str">
        <f>IFERROR(VLOOKUP($C$3&amp;"_"&amp;$A404,ALL_MULTIVARIATE!$A:$J,MATCH('3| Multivariate'!D$7,ALL_MULTIVARIATE!$A$1:$J$1,0),FALSE),"")</f>
        <v/>
      </c>
      <c r="E404" s="10" t="str">
        <f>IFERROR(VLOOKUP($C$3&amp;"_"&amp;$A404,ALL_MULTIVARIATE!$A:$J,MATCH('3| Multivariate'!E$7,ALL_MULTIVARIATE!$A$1:$J$1,0),FALSE),"")</f>
        <v/>
      </c>
      <c r="F404" t="str">
        <f>IFERROR(VLOOKUP($C$3&amp;"_"&amp;$A404,ALL_MULTIVARIATE!$A:$J,MATCH('3| Multivariate'!F$7,ALL_MULTIVARIATE!$A$1:$J$1,0),FALSE),"")</f>
        <v/>
      </c>
      <c r="G404" t="str">
        <f>IFERROR(VLOOKUP($C$3&amp;"_"&amp;$A404,ALL_MULTIVARIATE!$A:$J,MATCH('3| Multivariate'!G$7,ALL_MULTIVARIATE!$A$1:$J$1,0),FALSE),"")</f>
        <v/>
      </c>
      <c r="H404" t="str">
        <f>IFERROR(VLOOKUP($C$3&amp;"_"&amp;$A404,ALL_MULTIVARIATE!$A:$J,MATCH('3| Multivariate'!H$7,ALL_MULTIVARIATE!$A$1:$J$1,0),FALSE),"")</f>
        <v/>
      </c>
      <c r="I404" t="str">
        <f>IFERROR(VLOOKUP($C$3&amp;"_"&amp;$A404,ALL_MULTIVARIATE!$A:$J,MATCH('3| Multivariate'!I$7,ALL_MULTIVARIATE!$A$1:$J$1,0),FALSE),"")</f>
        <v/>
      </c>
      <c r="J404" t="str">
        <f>IFERROR(VLOOKUP($C$3&amp;"_"&amp;$A404,ALL_MULTIVARIATE!$A:$J,MATCH('3| Multivariate'!J$7,ALL_MULTIVARIATE!$A$1:$J$1,0),FALSE),"")</f>
        <v/>
      </c>
    </row>
    <row r="405" spans="1:10" x14ac:dyDescent="0.25">
      <c r="A405" s="20">
        <v>398</v>
      </c>
      <c r="B405" t="str">
        <f>IFERROR(VLOOKUP($C$3&amp;"_"&amp;$A405,ALL_MULTIVARIATE!$A:$J,MATCH('3| Multivariate'!B$7,ALL_MULTIVARIATE!$A$1:$J$1,0),FALSE),"")</f>
        <v/>
      </c>
      <c r="C405" s="17" t="str">
        <f>IFERROR(VLOOKUP($C$3&amp;"_"&amp;$A405,ALL_MULTIVARIATE!$A:$J,MATCH('3| Multivariate'!C$7,ALL_MULTIVARIATE!$A$1:$J$1,0),FALSE),"")</f>
        <v/>
      </c>
      <c r="D405" s="17" t="str">
        <f>IFERROR(VLOOKUP($C$3&amp;"_"&amp;$A405,ALL_MULTIVARIATE!$A:$J,MATCH('3| Multivariate'!D$7,ALL_MULTIVARIATE!$A$1:$J$1,0),FALSE),"")</f>
        <v/>
      </c>
      <c r="E405" s="10" t="str">
        <f>IFERROR(VLOOKUP($C$3&amp;"_"&amp;$A405,ALL_MULTIVARIATE!$A:$J,MATCH('3| Multivariate'!E$7,ALL_MULTIVARIATE!$A$1:$J$1,0),FALSE),"")</f>
        <v/>
      </c>
      <c r="F405" t="str">
        <f>IFERROR(VLOOKUP($C$3&amp;"_"&amp;$A405,ALL_MULTIVARIATE!$A:$J,MATCH('3| Multivariate'!F$7,ALL_MULTIVARIATE!$A$1:$J$1,0),FALSE),"")</f>
        <v/>
      </c>
      <c r="G405" t="str">
        <f>IFERROR(VLOOKUP($C$3&amp;"_"&amp;$A405,ALL_MULTIVARIATE!$A:$J,MATCH('3| Multivariate'!G$7,ALL_MULTIVARIATE!$A$1:$J$1,0),FALSE),"")</f>
        <v/>
      </c>
      <c r="H405" t="str">
        <f>IFERROR(VLOOKUP($C$3&amp;"_"&amp;$A405,ALL_MULTIVARIATE!$A:$J,MATCH('3| Multivariate'!H$7,ALL_MULTIVARIATE!$A$1:$J$1,0),FALSE),"")</f>
        <v/>
      </c>
      <c r="I405" t="str">
        <f>IFERROR(VLOOKUP($C$3&amp;"_"&amp;$A405,ALL_MULTIVARIATE!$A:$J,MATCH('3| Multivariate'!I$7,ALL_MULTIVARIATE!$A$1:$J$1,0),FALSE),"")</f>
        <v/>
      </c>
      <c r="J405" t="str">
        <f>IFERROR(VLOOKUP($C$3&amp;"_"&amp;$A405,ALL_MULTIVARIATE!$A:$J,MATCH('3| Multivariate'!J$7,ALL_MULTIVARIATE!$A$1:$J$1,0),FALSE),"")</f>
        <v/>
      </c>
    </row>
    <row r="406" spans="1:10" x14ac:dyDescent="0.25">
      <c r="A406" s="20">
        <v>399</v>
      </c>
      <c r="B406" t="str">
        <f>IFERROR(VLOOKUP($C$3&amp;"_"&amp;$A406,ALL_MULTIVARIATE!$A:$J,MATCH('3| Multivariate'!B$7,ALL_MULTIVARIATE!$A$1:$J$1,0),FALSE),"")</f>
        <v/>
      </c>
      <c r="C406" s="17" t="str">
        <f>IFERROR(VLOOKUP($C$3&amp;"_"&amp;$A406,ALL_MULTIVARIATE!$A:$J,MATCH('3| Multivariate'!C$7,ALL_MULTIVARIATE!$A$1:$J$1,0),FALSE),"")</f>
        <v/>
      </c>
      <c r="D406" s="17" t="str">
        <f>IFERROR(VLOOKUP($C$3&amp;"_"&amp;$A406,ALL_MULTIVARIATE!$A:$J,MATCH('3| Multivariate'!D$7,ALL_MULTIVARIATE!$A$1:$J$1,0),FALSE),"")</f>
        <v/>
      </c>
      <c r="E406" s="10" t="str">
        <f>IFERROR(VLOOKUP($C$3&amp;"_"&amp;$A406,ALL_MULTIVARIATE!$A:$J,MATCH('3| Multivariate'!E$7,ALL_MULTIVARIATE!$A$1:$J$1,0),FALSE),"")</f>
        <v/>
      </c>
      <c r="F406" t="str">
        <f>IFERROR(VLOOKUP($C$3&amp;"_"&amp;$A406,ALL_MULTIVARIATE!$A:$J,MATCH('3| Multivariate'!F$7,ALL_MULTIVARIATE!$A$1:$J$1,0),FALSE),"")</f>
        <v/>
      </c>
      <c r="G406" t="str">
        <f>IFERROR(VLOOKUP($C$3&amp;"_"&amp;$A406,ALL_MULTIVARIATE!$A:$J,MATCH('3| Multivariate'!G$7,ALL_MULTIVARIATE!$A$1:$J$1,0),FALSE),"")</f>
        <v/>
      </c>
      <c r="H406" t="str">
        <f>IFERROR(VLOOKUP($C$3&amp;"_"&amp;$A406,ALL_MULTIVARIATE!$A:$J,MATCH('3| Multivariate'!H$7,ALL_MULTIVARIATE!$A$1:$J$1,0),FALSE),"")</f>
        <v/>
      </c>
      <c r="I406" t="str">
        <f>IFERROR(VLOOKUP($C$3&amp;"_"&amp;$A406,ALL_MULTIVARIATE!$A:$J,MATCH('3| Multivariate'!I$7,ALL_MULTIVARIATE!$A$1:$J$1,0),FALSE),"")</f>
        <v/>
      </c>
      <c r="J406" t="str">
        <f>IFERROR(VLOOKUP($C$3&amp;"_"&amp;$A406,ALL_MULTIVARIATE!$A:$J,MATCH('3| Multivariate'!J$7,ALL_MULTIVARIATE!$A$1:$J$1,0),FALSE),"")</f>
        <v/>
      </c>
    </row>
    <row r="407" spans="1:10" x14ac:dyDescent="0.25">
      <c r="A407" s="20">
        <v>400</v>
      </c>
      <c r="B407" t="str">
        <f>IFERROR(VLOOKUP($C$3&amp;"_"&amp;$A407,ALL_MULTIVARIATE!$A:$J,MATCH('3| Multivariate'!B$7,ALL_MULTIVARIATE!$A$1:$J$1,0),FALSE),"")</f>
        <v/>
      </c>
      <c r="C407" s="17" t="str">
        <f>IFERROR(VLOOKUP($C$3&amp;"_"&amp;$A407,ALL_MULTIVARIATE!$A:$J,MATCH('3| Multivariate'!C$7,ALL_MULTIVARIATE!$A$1:$J$1,0),FALSE),"")</f>
        <v/>
      </c>
      <c r="D407" s="17" t="str">
        <f>IFERROR(VLOOKUP($C$3&amp;"_"&amp;$A407,ALL_MULTIVARIATE!$A:$J,MATCH('3| Multivariate'!D$7,ALL_MULTIVARIATE!$A$1:$J$1,0),FALSE),"")</f>
        <v/>
      </c>
      <c r="E407" s="10" t="str">
        <f>IFERROR(VLOOKUP($C$3&amp;"_"&amp;$A407,ALL_MULTIVARIATE!$A:$J,MATCH('3| Multivariate'!E$7,ALL_MULTIVARIATE!$A$1:$J$1,0),FALSE),"")</f>
        <v/>
      </c>
      <c r="F407" t="str">
        <f>IFERROR(VLOOKUP($C$3&amp;"_"&amp;$A407,ALL_MULTIVARIATE!$A:$J,MATCH('3| Multivariate'!F$7,ALL_MULTIVARIATE!$A$1:$J$1,0),FALSE),"")</f>
        <v/>
      </c>
      <c r="G407" t="str">
        <f>IFERROR(VLOOKUP($C$3&amp;"_"&amp;$A407,ALL_MULTIVARIATE!$A:$J,MATCH('3| Multivariate'!G$7,ALL_MULTIVARIATE!$A$1:$J$1,0),FALSE),"")</f>
        <v/>
      </c>
      <c r="H407" t="str">
        <f>IFERROR(VLOOKUP($C$3&amp;"_"&amp;$A407,ALL_MULTIVARIATE!$A:$J,MATCH('3| Multivariate'!H$7,ALL_MULTIVARIATE!$A$1:$J$1,0),FALSE),"")</f>
        <v/>
      </c>
      <c r="I407" t="str">
        <f>IFERROR(VLOOKUP($C$3&amp;"_"&amp;$A407,ALL_MULTIVARIATE!$A:$J,MATCH('3| Multivariate'!I$7,ALL_MULTIVARIATE!$A$1:$J$1,0),FALSE),"")</f>
        <v/>
      </c>
      <c r="J407" t="str">
        <f>IFERROR(VLOOKUP($C$3&amp;"_"&amp;$A407,ALL_MULTIVARIATE!$A:$J,MATCH('3| Multivariate'!J$7,ALL_MULTIVARIATE!$A$1:$J$1,0),FALSE),"")</f>
        <v/>
      </c>
    </row>
    <row r="408" spans="1:10" x14ac:dyDescent="0.25">
      <c r="A408" s="20">
        <v>401</v>
      </c>
      <c r="B408" t="str">
        <f>IFERROR(VLOOKUP($C$3&amp;"_"&amp;$A408,ALL_MULTIVARIATE!$A:$J,MATCH('3| Multivariate'!B$7,ALL_MULTIVARIATE!$A$1:$J$1,0),FALSE),"")</f>
        <v/>
      </c>
      <c r="C408" s="17" t="str">
        <f>IFERROR(VLOOKUP($C$3&amp;"_"&amp;$A408,ALL_MULTIVARIATE!$A:$J,MATCH('3| Multivariate'!C$7,ALL_MULTIVARIATE!$A$1:$J$1,0),FALSE),"")</f>
        <v/>
      </c>
      <c r="D408" s="17" t="str">
        <f>IFERROR(VLOOKUP($C$3&amp;"_"&amp;$A408,ALL_MULTIVARIATE!$A:$J,MATCH('3| Multivariate'!D$7,ALL_MULTIVARIATE!$A$1:$J$1,0),FALSE),"")</f>
        <v/>
      </c>
      <c r="E408" s="10" t="str">
        <f>IFERROR(VLOOKUP($C$3&amp;"_"&amp;$A408,ALL_MULTIVARIATE!$A:$J,MATCH('3| Multivariate'!E$7,ALL_MULTIVARIATE!$A$1:$J$1,0),FALSE),"")</f>
        <v/>
      </c>
      <c r="F408" t="str">
        <f>IFERROR(VLOOKUP($C$3&amp;"_"&amp;$A408,ALL_MULTIVARIATE!$A:$J,MATCH('3| Multivariate'!F$7,ALL_MULTIVARIATE!$A$1:$J$1,0),FALSE),"")</f>
        <v/>
      </c>
      <c r="G408" t="str">
        <f>IFERROR(VLOOKUP($C$3&amp;"_"&amp;$A408,ALL_MULTIVARIATE!$A:$J,MATCH('3| Multivariate'!G$7,ALL_MULTIVARIATE!$A$1:$J$1,0),FALSE),"")</f>
        <v/>
      </c>
      <c r="H408" t="str">
        <f>IFERROR(VLOOKUP($C$3&amp;"_"&amp;$A408,ALL_MULTIVARIATE!$A:$J,MATCH('3| Multivariate'!H$7,ALL_MULTIVARIATE!$A$1:$J$1,0),FALSE),"")</f>
        <v/>
      </c>
      <c r="I408" t="str">
        <f>IFERROR(VLOOKUP($C$3&amp;"_"&amp;$A408,ALL_MULTIVARIATE!$A:$J,MATCH('3| Multivariate'!I$7,ALL_MULTIVARIATE!$A$1:$J$1,0),FALSE),"")</f>
        <v/>
      </c>
      <c r="J408" t="str">
        <f>IFERROR(VLOOKUP($C$3&amp;"_"&amp;$A408,ALL_MULTIVARIATE!$A:$J,MATCH('3| Multivariate'!J$7,ALL_MULTIVARIATE!$A$1:$J$1,0),FALSE),"")</f>
        <v/>
      </c>
    </row>
    <row r="409" spans="1:10" x14ac:dyDescent="0.25">
      <c r="A409" s="20">
        <v>402</v>
      </c>
      <c r="B409" t="str">
        <f>IFERROR(VLOOKUP($C$3&amp;"_"&amp;$A409,ALL_MULTIVARIATE!$A:$J,MATCH('3| Multivariate'!B$7,ALL_MULTIVARIATE!$A$1:$J$1,0),FALSE),"")</f>
        <v/>
      </c>
      <c r="C409" s="17" t="str">
        <f>IFERROR(VLOOKUP($C$3&amp;"_"&amp;$A409,ALL_MULTIVARIATE!$A:$J,MATCH('3| Multivariate'!C$7,ALL_MULTIVARIATE!$A$1:$J$1,0),FALSE),"")</f>
        <v/>
      </c>
      <c r="D409" s="17" t="str">
        <f>IFERROR(VLOOKUP($C$3&amp;"_"&amp;$A409,ALL_MULTIVARIATE!$A:$J,MATCH('3| Multivariate'!D$7,ALL_MULTIVARIATE!$A$1:$J$1,0),FALSE),"")</f>
        <v/>
      </c>
      <c r="E409" s="10" t="str">
        <f>IFERROR(VLOOKUP($C$3&amp;"_"&amp;$A409,ALL_MULTIVARIATE!$A:$J,MATCH('3| Multivariate'!E$7,ALL_MULTIVARIATE!$A$1:$J$1,0),FALSE),"")</f>
        <v/>
      </c>
      <c r="F409" t="str">
        <f>IFERROR(VLOOKUP($C$3&amp;"_"&amp;$A409,ALL_MULTIVARIATE!$A:$J,MATCH('3| Multivariate'!F$7,ALL_MULTIVARIATE!$A$1:$J$1,0),FALSE),"")</f>
        <v/>
      </c>
      <c r="G409" t="str">
        <f>IFERROR(VLOOKUP($C$3&amp;"_"&amp;$A409,ALL_MULTIVARIATE!$A:$J,MATCH('3| Multivariate'!G$7,ALL_MULTIVARIATE!$A$1:$J$1,0),FALSE),"")</f>
        <v/>
      </c>
      <c r="H409" t="str">
        <f>IFERROR(VLOOKUP($C$3&amp;"_"&amp;$A409,ALL_MULTIVARIATE!$A:$J,MATCH('3| Multivariate'!H$7,ALL_MULTIVARIATE!$A$1:$J$1,0),FALSE),"")</f>
        <v/>
      </c>
      <c r="I409" t="str">
        <f>IFERROR(VLOOKUP($C$3&amp;"_"&amp;$A409,ALL_MULTIVARIATE!$A:$J,MATCH('3| Multivariate'!I$7,ALL_MULTIVARIATE!$A$1:$J$1,0),FALSE),"")</f>
        <v/>
      </c>
      <c r="J409" t="str">
        <f>IFERROR(VLOOKUP($C$3&amp;"_"&amp;$A409,ALL_MULTIVARIATE!$A:$J,MATCH('3| Multivariate'!J$7,ALL_MULTIVARIATE!$A$1:$J$1,0),FALSE),"")</f>
        <v/>
      </c>
    </row>
    <row r="410" spans="1:10" x14ac:dyDescent="0.25">
      <c r="A410" s="20">
        <v>403</v>
      </c>
      <c r="B410" t="str">
        <f>IFERROR(VLOOKUP($C$3&amp;"_"&amp;$A410,ALL_MULTIVARIATE!$A:$J,MATCH('3| Multivariate'!B$7,ALL_MULTIVARIATE!$A$1:$J$1,0),FALSE),"")</f>
        <v/>
      </c>
      <c r="C410" s="17" t="str">
        <f>IFERROR(VLOOKUP($C$3&amp;"_"&amp;$A410,ALL_MULTIVARIATE!$A:$J,MATCH('3| Multivariate'!C$7,ALL_MULTIVARIATE!$A$1:$J$1,0),FALSE),"")</f>
        <v/>
      </c>
      <c r="D410" s="17" t="str">
        <f>IFERROR(VLOOKUP($C$3&amp;"_"&amp;$A410,ALL_MULTIVARIATE!$A:$J,MATCH('3| Multivariate'!D$7,ALL_MULTIVARIATE!$A$1:$J$1,0),FALSE),"")</f>
        <v/>
      </c>
      <c r="E410" s="10" t="str">
        <f>IFERROR(VLOOKUP($C$3&amp;"_"&amp;$A410,ALL_MULTIVARIATE!$A:$J,MATCH('3| Multivariate'!E$7,ALL_MULTIVARIATE!$A$1:$J$1,0),FALSE),"")</f>
        <v/>
      </c>
      <c r="F410" t="str">
        <f>IFERROR(VLOOKUP($C$3&amp;"_"&amp;$A410,ALL_MULTIVARIATE!$A:$J,MATCH('3| Multivariate'!F$7,ALL_MULTIVARIATE!$A$1:$J$1,0),FALSE),"")</f>
        <v/>
      </c>
      <c r="G410" t="str">
        <f>IFERROR(VLOOKUP($C$3&amp;"_"&amp;$A410,ALL_MULTIVARIATE!$A:$J,MATCH('3| Multivariate'!G$7,ALL_MULTIVARIATE!$A$1:$J$1,0),FALSE),"")</f>
        <v/>
      </c>
      <c r="H410" t="str">
        <f>IFERROR(VLOOKUP($C$3&amp;"_"&amp;$A410,ALL_MULTIVARIATE!$A:$J,MATCH('3| Multivariate'!H$7,ALL_MULTIVARIATE!$A$1:$J$1,0),FALSE),"")</f>
        <v/>
      </c>
      <c r="I410" t="str">
        <f>IFERROR(VLOOKUP($C$3&amp;"_"&amp;$A410,ALL_MULTIVARIATE!$A:$J,MATCH('3| Multivariate'!I$7,ALL_MULTIVARIATE!$A$1:$J$1,0),FALSE),"")</f>
        <v/>
      </c>
      <c r="J410" t="str">
        <f>IFERROR(VLOOKUP($C$3&amp;"_"&amp;$A410,ALL_MULTIVARIATE!$A:$J,MATCH('3| Multivariate'!J$7,ALL_MULTIVARIATE!$A$1:$J$1,0),FALSE),"")</f>
        <v/>
      </c>
    </row>
    <row r="411" spans="1:10" x14ac:dyDescent="0.25">
      <c r="A411" s="20">
        <v>404</v>
      </c>
      <c r="B411" t="str">
        <f>IFERROR(VLOOKUP($C$3&amp;"_"&amp;$A411,ALL_MULTIVARIATE!$A:$J,MATCH('3| Multivariate'!B$7,ALL_MULTIVARIATE!$A$1:$J$1,0),FALSE),"")</f>
        <v/>
      </c>
      <c r="C411" s="17" t="str">
        <f>IFERROR(VLOOKUP($C$3&amp;"_"&amp;$A411,ALL_MULTIVARIATE!$A:$J,MATCH('3| Multivariate'!C$7,ALL_MULTIVARIATE!$A$1:$J$1,0),FALSE),"")</f>
        <v/>
      </c>
      <c r="D411" s="17" t="str">
        <f>IFERROR(VLOOKUP($C$3&amp;"_"&amp;$A411,ALL_MULTIVARIATE!$A:$J,MATCH('3| Multivariate'!D$7,ALL_MULTIVARIATE!$A$1:$J$1,0),FALSE),"")</f>
        <v/>
      </c>
      <c r="E411" s="10" t="str">
        <f>IFERROR(VLOOKUP($C$3&amp;"_"&amp;$A411,ALL_MULTIVARIATE!$A:$J,MATCH('3| Multivariate'!E$7,ALL_MULTIVARIATE!$A$1:$J$1,0),FALSE),"")</f>
        <v/>
      </c>
      <c r="F411" t="str">
        <f>IFERROR(VLOOKUP($C$3&amp;"_"&amp;$A411,ALL_MULTIVARIATE!$A:$J,MATCH('3| Multivariate'!F$7,ALL_MULTIVARIATE!$A$1:$J$1,0),FALSE),"")</f>
        <v/>
      </c>
      <c r="G411" t="str">
        <f>IFERROR(VLOOKUP($C$3&amp;"_"&amp;$A411,ALL_MULTIVARIATE!$A:$J,MATCH('3| Multivariate'!G$7,ALL_MULTIVARIATE!$A$1:$J$1,0),FALSE),"")</f>
        <v/>
      </c>
      <c r="H411" t="str">
        <f>IFERROR(VLOOKUP($C$3&amp;"_"&amp;$A411,ALL_MULTIVARIATE!$A:$J,MATCH('3| Multivariate'!H$7,ALL_MULTIVARIATE!$A$1:$J$1,0),FALSE),"")</f>
        <v/>
      </c>
      <c r="I411" t="str">
        <f>IFERROR(VLOOKUP($C$3&amp;"_"&amp;$A411,ALL_MULTIVARIATE!$A:$J,MATCH('3| Multivariate'!I$7,ALL_MULTIVARIATE!$A$1:$J$1,0),FALSE),"")</f>
        <v/>
      </c>
      <c r="J411" t="str">
        <f>IFERROR(VLOOKUP($C$3&amp;"_"&amp;$A411,ALL_MULTIVARIATE!$A:$J,MATCH('3| Multivariate'!J$7,ALL_MULTIVARIATE!$A$1:$J$1,0),FALSE),"")</f>
        <v/>
      </c>
    </row>
    <row r="412" spans="1:10" x14ac:dyDescent="0.25">
      <c r="A412" s="20">
        <v>405</v>
      </c>
      <c r="B412" t="str">
        <f>IFERROR(VLOOKUP($C$3&amp;"_"&amp;$A412,ALL_MULTIVARIATE!$A:$J,MATCH('3| Multivariate'!B$7,ALL_MULTIVARIATE!$A$1:$J$1,0),FALSE),"")</f>
        <v/>
      </c>
      <c r="C412" s="17" t="str">
        <f>IFERROR(VLOOKUP($C$3&amp;"_"&amp;$A412,ALL_MULTIVARIATE!$A:$J,MATCH('3| Multivariate'!C$7,ALL_MULTIVARIATE!$A$1:$J$1,0),FALSE),"")</f>
        <v/>
      </c>
      <c r="D412" s="17" t="str">
        <f>IFERROR(VLOOKUP($C$3&amp;"_"&amp;$A412,ALL_MULTIVARIATE!$A:$J,MATCH('3| Multivariate'!D$7,ALL_MULTIVARIATE!$A$1:$J$1,0),FALSE),"")</f>
        <v/>
      </c>
      <c r="E412" s="10" t="str">
        <f>IFERROR(VLOOKUP($C$3&amp;"_"&amp;$A412,ALL_MULTIVARIATE!$A:$J,MATCH('3| Multivariate'!E$7,ALL_MULTIVARIATE!$A$1:$J$1,0),FALSE),"")</f>
        <v/>
      </c>
      <c r="F412" t="str">
        <f>IFERROR(VLOOKUP($C$3&amp;"_"&amp;$A412,ALL_MULTIVARIATE!$A:$J,MATCH('3| Multivariate'!F$7,ALL_MULTIVARIATE!$A$1:$J$1,0),FALSE),"")</f>
        <v/>
      </c>
      <c r="G412" t="str">
        <f>IFERROR(VLOOKUP($C$3&amp;"_"&amp;$A412,ALL_MULTIVARIATE!$A:$J,MATCH('3| Multivariate'!G$7,ALL_MULTIVARIATE!$A$1:$J$1,0),FALSE),"")</f>
        <v/>
      </c>
      <c r="H412" t="str">
        <f>IFERROR(VLOOKUP($C$3&amp;"_"&amp;$A412,ALL_MULTIVARIATE!$A:$J,MATCH('3| Multivariate'!H$7,ALL_MULTIVARIATE!$A$1:$J$1,0),FALSE),"")</f>
        <v/>
      </c>
      <c r="I412" t="str">
        <f>IFERROR(VLOOKUP($C$3&amp;"_"&amp;$A412,ALL_MULTIVARIATE!$A:$J,MATCH('3| Multivariate'!I$7,ALL_MULTIVARIATE!$A$1:$J$1,0),FALSE),"")</f>
        <v/>
      </c>
      <c r="J412" t="str">
        <f>IFERROR(VLOOKUP($C$3&amp;"_"&amp;$A412,ALL_MULTIVARIATE!$A:$J,MATCH('3| Multivariate'!J$7,ALL_MULTIVARIATE!$A$1:$J$1,0),FALSE),"")</f>
        <v/>
      </c>
    </row>
    <row r="413" spans="1:10" x14ac:dyDescent="0.25">
      <c r="A413" s="20">
        <v>406</v>
      </c>
      <c r="B413" t="str">
        <f>IFERROR(VLOOKUP($C$3&amp;"_"&amp;$A413,ALL_MULTIVARIATE!$A:$J,MATCH('3| Multivariate'!B$7,ALL_MULTIVARIATE!$A$1:$J$1,0),FALSE),"")</f>
        <v/>
      </c>
      <c r="C413" s="17" t="str">
        <f>IFERROR(VLOOKUP($C$3&amp;"_"&amp;$A413,ALL_MULTIVARIATE!$A:$J,MATCH('3| Multivariate'!C$7,ALL_MULTIVARIATE!$A$1:$J$1,0),FALSE),"")</f>
        <v/>
      </c>
      <c r="D413" s="17" t="str">
        <f>IFERROR(VLOOKUP($C$3&amp;"_"&amp;$A413,ALL_MULTIVARIATE!$A:$J,MATCH('3| Multivariate'!D$7,ALL_MULTIVARIATE!$A$1:$J$1,0),FALSE),"")</f>
        <v/>
      </c>
      <c r="E413" s="10" t="str">
        <f>IFERROR(VLOOKUP($C$3&amp;"_"&amp;$A413,ALL_MULTIVARIATE!$A:$J,MATCH('3| Multivariate'!E$7,ALL_MULTIVARIATE!$A$1:$J$1,0),FALSE),"")</f>
        <v/>
      </c>
      <c r="F413" t="str">
        <f>IFERROR(VLOOKUP($C$3&amp;"_"&amp;$A413,ALL_MULTIVARIATE!$A:$J,MATCH('3| Multivariate'!F$7,ALL_MULTIVARIATE!$A$1:$J$1,0),FALSE),"")</f>
        <v/>
      </c>
      <c r="G413" t="str">
        <f>IFERROR(VLOOKUP($C$3&amp;"_"&amp;$A413,ALL_MULTIVARIATE!$A:$J,MATCH('3| Multivariate'!G$7,ALL_MULTIVARIATE!$A$1:$J$1,0),FALSE),"")</f>
        <v/>
      </c>
      <c r="H413" t="str">
        <f>IFERROR(VLOOKUP($C$3&amp;"_"&amp;$A413,ALL_MULTIVARIATE!$A:$J,MATCH('3| Multivariate'!H$7,ALL_MULTIVARIATE!$A$1:$J$1,0),FALSE),"")</f>
        <v/>
      </c>
      <c r="I413" t="str">
        <f>IFERROR(VLOOKUP($C$3&amp;"_"&amp;$A413,ALL_MULTIVARIATE!$A:$J,MATCH('3| Multivariate'!I$7,ALL_MULTIVARIATE!$A$1:$J$1,0),FALSE),"")</f>
        <v/>
      </c>
      <c r="J413" t="str">
        <f>IFERROR(VLOOKUP($C$3&amp;"_"&amp;$A413,ALL_MULTIVARIATE!$A:$J,MATCH('3| Multivariate'!J$7,ALL_MULTIVARIATE!$A$1:$J$1,0),FALSE),"")</f>
        <v/>
      </c>
    </row>
    <row r="414" spans="1:10" x14ac:dyDescent="0.25">
      <c r="A414" s="20">
        <v>407</v>
      </c>
      <c r="B414" t="str">
        <f>IFERROR(VLOOKUP($C$3&amp;"_"&amp;$A414,ALL_MULTIVARIATE!$A:$J,MATCH('3| Multivariate'!B$7,ALL_MULTIVARIATE!$A$1:$J$1,0),FALSE),"")</f>
        <v/>
      </c>
      <c r="C414" s="17" t="str">
        <f>IFERROR(VLOOKUP($C$3&amp;"_"&amp;$A414,ALL_MULTIVARIATE!$A:$J,MATCH('3| Multivariate'!C$7,ALL_MULTIVARIATE!$A$1:$J$1,0),FALSE),"")</f>
        <v/>
      </c>
      <c r="D414" s="17" t="str">
        <f>IFERROR(VLOOKUP($C$3&amp;"_"&amp;$A414,ALL_MULTIVARIATE!$A:$J,MATCH('3| Multivariate'!D$7,ALL_MULTIVARIATE!$A$1:$J$1,0),FALSE),"")</f>
        <v/>
      </c>
      <c r="E414" s="10" t="str">
        <f>IFERROR(VLOOKUP($C$3&amp;"_"&amp;$A414,ALL_MULTIVARIATE!$A:$J,MATCH('3| Multivariate'!E$7,ALL_MULTIVARIATE!$A$1:$J$1,0),FALSE),"")</f>
        <v/>
      </c>
      <c r="F414" t="str">
        <f>IFERROR(VLOOKUP($C$3&amp;"_"&amp;$A414,ALL_MULTIVARIATE!$A:$J,MATCH('3| Multivariate'!F$7,ALL_MULTIVARIATE!$A$1:$J$1,0),FALSE),"")</f>
        <v/>
      </c>
      <c r="G414" t="str">
        <f>IFERROR(VLOOKUP($C$3&amp;"_"&amp;$A414,ALL_MULTIVARIATE!$A:$J,MATCH('3| Multivariate'!G$7,ALL_MULTIVARIATE!$A$1:$J$1,0),FALSE),"")</f>
        <v/>
      </c>
      <c r="H414" t="str">
        <f>IFERROR(VLOOKUP($C$3&amp;"_"&amp;$A414,ALL_MULTIVARIATE!$A:$J,MATCH('3| Multivariate'!H$7,ALL_MULTIVARIATE!$A$1:$J$1,0),FALSE),"")</f>
        <v/>
      </c>
      <c r="I414" t="str">
        <f>IFERROR(VLOOKUP($C$3&amp;"_"&amp;$A414,ALL_MULTIVARIATE!$A:$J,MATCH('3| Multivariate'!I$7,ALL_MULTIVARIATE!$A$1:$J$1,0),FALSE),"")</f>
        <v/>
      </c>
      <c r="J414" t="str">
        <f>IFERROR(VLOOKUP($C$3&amp;"_"&amp;$A414,ALL_MULTIVARIATE!$A:$J,MATCH('3| Multivariate'!J$7,ALL_MULTIVARIATE!$A$1:$J$1,0),FALSE),"")</f>
        <v/>
      </c>
    </row>
    <row r="415" spans="1:10" x14ac:dyDescent="0.25">
      <c r="A415" s="20">
        <v>408</v>
      </c>
      <c r="B415" t="str">
        <f>IFERROR(VLOOKUP($C$3&amp;"_"&amp;$A415,ALL_MULTIVARIATE!$A:$J,MATCH('3| Multivariate'!B$7,ALL_MULTIVARIATE!$A$1:$J$1,0),FALSE),"")</f>
        <v/>
      </c>
      <c r="C415" s="17" t="str">
        <f>IFERROR(VLOOKUP($C$3&amp;"_"&amp;$A415,ALL_MULTIVARIATE!$A:$J,MATCH('3| Multivariate'!C$7,ALL_MULTIVARIATE!$A$1:$J$1,0),FALSE),"")</f>
        <v/>
      </c>
      <c r="D415" s="17" t="str">
        <f>IFERROR(VLOOKUP($C$3&amp;"_"&amp;$A415,ALL_MULTIVARIATE!$A:$J,MATCH('3| Multivariate'!D$7,ALL_MULTIVARIATE!$A$1:$J$1,0),FALSE),"")</f>
        <v/>
      </c>
      <c r="E415" s="10" t="str">
        <f>IFERROR(VLOOKUP($C$3&amp;"_"&amp;$A415,ALL_MULTIVARIATE!$A:$J,MATCH('3| Multivariate'!E$7,ALL_MULTIVARIATE!$A$1:$J$1,0),FALSE),"")</f>
        <v/>
      </c>
      <c r="F415" t="str">
        <f>IFERROR(VLOOKUP($C$3&amp;"_"&amp;$A415,ALL_MULTIVARIATE!$A:$J,MATCH('3| Multivariate'!F$7,ALL_MULTIVARIATE!$A$1:$J$1,0),FALSE),"")</f>
        <v/>
      </c>
      <c r="G415" t="str">
        <f>IFERROR(VLOOKUP($C$3&amp;"_"&amp;$A415,ALL_MULTIVARIATE!$A:$J,MATCH('3| Multivariate'!G$7,ALL_MULTIVARIATE!$A$1:$J$1,0),FALSE),"")</f>
        <v/>
      </c>
      <c r="H415" t="str">
        <f>IFERROR(VLOOKUP($C$3&amp;"_"&amp;$A415,ALL_MULTIVARIATE!$A:$J,MATCH('3| Multivariate'!H$7,ALL_MULTIVARIATE!$A$1:$J$1,0),FALSE),"")</f>
        <v/>
      </c>
      <c r="I415" t="str">
        <f>IFERROR(VLOOKUP($C$3&amp;"_"&amp;$A415,ALL_MULTIVARIATE!$A:$J,MATCH('3| Multivariate'!I$7,ALL_MULTIVARIATE!$A$1:$J$1,0),FALSE),"")</f>
        <v/>
      </c>
      <c r="J415" t="str">
        <f>IFERROR(VLOOKUP($C$3&amp;"_"&amp;$A415,ALL_MULTIVARIATE!$A:$J,MATCH('3| Multivariate'!J$7,ALL_MULTIVARIATE!$A$1:$J$1,0),FALSE),"")</f>
        <v/>
      </c>
    </row>
    <row r="416" spans="1:10" x14ac:dyDescent="0.25">
      <c r="A416" s="20">
        <v>409</v>
      </c>
      <c r="B416" t="str">
        <f>IFERROR(VLOOKUP($C$3&amp;"_"&amp;$A416,ALL_MULTIVARIATE!$A:$J,MATCH('3| Multivariate'!B$7,ALL_MULTIVARIATE!$A$1:$J$1,0),FALSE),"")</f>
        <v/>
      </c>
      <c r="C416" s="17" t="str">
        <f>IFERROR(VLOOKUP($C$3&amp;"_"&amp;$A416,ALL_MULTIVARIATE!$A:$J,MATCH('3| Multivariate'!C$7,ALL_MULTIVARIATE!$A$1:$J$1,0),FALSE),"")</f>
        <v/>
      </c>
      <c r="D416" s="17" t="str">
        <f>IFERROR(VLOOKUP($C$3&amp;"_"&amp;$A416,ALL_MULTIVARIATE!$A:$J,MATCH('3| Multivariate'!D$7,ALL_MULTIVARIATE!$A$1:$J$1,0),FALSE),"")</f>
        <v/>
      </c>
      <c r="E416" s="10" t="str">
        <f>IFERROR(VLOOKUP($C$3&amp;"_"&amp;$A416,ALL_MULTIVARIATE!$A:$J,MATCH('3| Multivariate'!E$7,ALL_MULTIVARIATE!$A$1:$J$1,0),FALSE),"")</f>
        <v/>
      </c>
      <c r="F416" t="str">
        <f>IFERROR(VLOOKUP($C$3&amp;"_"&amp;$A416,ALL_MULTIVARIATE!$A:$J,MATCH('3| Multivariate'!F$7,ALL_MULTIVARIATE!$A$1:$J$1,0),FALSE),"")</f>
        <v/>
      </c>
      <c r="G416" t="str">
        <f>IFERROR(VLOOKUP($C$3&amp;"_"&amp;$A416,ALL_MULTIVARIATE!$A:$J,MATCH('3| Multivariate'!G$7,ALL_MULTIVARIATE!$A$1:$J$1,0),FALSE),"")</f>
        <v/>
      </c>
      <c r="H416" t="str">
        <f>IFERROR(VLOOKUP($C$3&amp;"_"&amp;$A416,ALL_MULTIVARIATE!$A:$J,MATCH('3| Multivariate'!H$7,ALL_MULTIVARIATE!$A$1:$J$1,0),FALSE),"")</f>
        <v/>
      </c>
      <c r="I416" t="str">
        <f>IFERROR(VLOOKUP($C$3&amp;"_"&amp;$A416,ALL_MULTIVARIATE!$A:$J,MATCH('3| Multivariate'!I$7,ALL_MULTIVARIATE!$A$1:$J$1,0),FALSE),"")</f>
        <v/>
      </c>
      <c r="J416" t="str">
        <f>IFERROR(VLOOKUP($C$3&amp;"_"&amp;$A416,ALL_MULTIVARIATE!$A:$J,MATCH('3| Multivariate'!J$7,ALL_MULTIVARIATE!$A$1:$J$1,0),FALSE),"")</f>
        <v/>
      </c>
    </row>
    <row r="417" spans="1:10" x14ac:dyDescent="0.25">
      <c r="A417" s="20">
        <v>410</v>
      </c>
      <c r="B417" t="str">
        <f>IFERROR(VLOOKUP($C$3&amp;"_"&amp;$A417,ALL_MULTIVARIATE!$A:$J,MATCH('3| Multivariate'!B$7,ALL_MULTIVARIATE!$A$1:$J$1,0),FALSE),"")</f>
        <v/>
      </c>
      <c r="C417" s="17" t="str">
        <f>IFERROR(VLOOKUP($C$3&amp;"_"&amp;$A417,ALL_MULTIVARIATE!$A:$J,MATCH('3| Multivariate'!C$7,ALL_MULTIVARIATE!$A$1:$J$1,0),FALSE),"")</f>
        <v/>
      </c>
      <c r="D417" s="17" t="str">
        <f>IFERROR(VLOOKUP($C$3&amp;"_"&amp;$A417,ALL_MULTIVARIATE!$A:$J,MATCH('3| Multivariate'!D$7,ALL_MULTIVARIATE!$A$1:$J$1,0),FALSE),"")</f>
        <v/>
      </c>
      <c r="E417" s="10" t="str">
        <f>IFERROR(VLOOKUP($C$3&amp;"_"&amp;$A417,ALL_MULTIVARIATE!$A:$J,MATCH('3| Multivariate'!E$7,ALL_MULTIVARIATE!$A$1:$J$1,0),FALSE),"")</f>
        <v/>
      </c>
      <c r="F417" t="str">
        <f>IFERROR(VLOOKUP($C$3&amp;"_"&amp;$A417,ALL_MULTIVARIATE!$A:$J,MATCH('3| Multivariate'!F$7,ALL_MULTIVARIATE!$A$1:$J$1,0),FALSE),"")</f>
        <v/>
      </c>
      <c r="G417" t="str">
        <f>IFERROR(VLOOKUP($C$3&amp;"_"&amp;$A417,ALL_MULTIVARIATE!$A:$J,MATCH('3| Multivariate'!G$7,ALL_MULTIVARIATE!$A$1:$J$1,0),FALSE),"")</f>
        <v/>
      </c>
      <c r="H417" t="str">
        <f>IFERROR(VLOOKUP($C$3&amp;"_"&amp;$A417,ALL_MULTIVARIATE!$A:$J,MATCH('3| Multivariate'!H$7,ALL_MULTIVARIATE!$A$1:$J$1,0),FALSE),"")</f>
        <v/>
      </c>
      <c r="I417" t="str">
        <f>IFERROR(VLOOKUP($C$3&amp;"_"&amp;$A417,ALL_MULTIVARIATE!$A:$J,MATCH('3| Multivariate'!I$7,ALL_MULTIVARIATE!$A$1:$J$1,0),FALSE),"")</f>
        <v/>
      </c>
      <c r="J417" t="str">
        <f>IFERROR(VLOOKUP($C$3&amp;"_"&amp;$A417,ALL_MULTIVARIATE!$A:$J,MATCH('3| Multivariate'!J$7,ALL_MULTIVARIATE!$A$1:$J$1,0),FALSE),"")</f>
        <v/>
      </c>
    </row>
    <row r="418" spans="1:10" x14ac:dyDescent="0.25">
      <c r="A418" s="20">
        <v>411</v>
      </c>
      <c r="B418" t="str">
        <f>IFERROR(VLOOKUP($C$3&amp;"_"&amp;$A418,ALL_MULTIVARIATE!$A:$J,MATCH('3| Multivariate'!B$7,ALL_MULTIVARIATE!$A$1:$J$1,0),FALSE),"")</f>
        <v/>
      </c>
      <c r="C418" s="17" t="str">
        <f>IFERROR(VLOOKUP($C$3&amp;"_"&amp;$A418,ALL_MULTIVARIATE!$A:$J,MATCH('3| Multivariate'!C$7,ALL_MULTIVARIATE!$A$1:$J$1,0),FALSE),"")</f>
        <v/>
      </c>
      <c r="D418" s="17" t="str">
        <f>IFERROR(VLOOKUP($C$3&amp;"_"&amp;$A418,ALL_MULTIVARIATE!$A:$J,MATCH('3| Multivariate'!D$7,ALL_MULTIVARIATE!$A$1:$J$1,0),FALSE),"")</f>
        <v/>
      </c>
      <c r="E418" s="10" t="str">
        <f>IFERROR(VLOOKUP($C$3&amp;"_"&amp;$A418,ALL_MULTIVARIATE!$A:$J,MATCH('3| Multivariate'!E$7,ALL_MULTIVARIATE!$A$1:$J$1,0),FALSE),"")</f>
        <v/>
      </c>
      <c r="F418" t="str">
        <f>IFERROR(VLOOKUP($C$3&amp;"_"&amp;$A418,ALL_MULTIVARIATE!$A:$J,MATCH('3| Multivariate'!F$7,ALL_MULTIVARIATE!$A$1:$J$1,0),FALSE),"")</f>
        <v/>
      </c>
      <c r="G418" t="str">
        <f>IFERROR(VLOOKUP($C$3&amp;"_"&amp;$A418,ALL_MULTIVARIATE!$A:$J,MATCH('3| Multivariate'!G$7,ALL_MULTIVARIATE!$A$1:$J$1,0),FALSE),"")</f>
        <v/>
      </c>
      <c r="H418" t="str">
        <f>IFERROR(VLOOKUP($C$3&amp;"_"&amp;$A418,ALL_MULTIVARIATE!$A:$J,MATCH('3| Multivariate'!H$7,ALL_MULTIVARIATE!$A$1:$J$1,0),FALSE),"")</f>
        <v/>
      </c>
      <c r="I418" t="str">
        <f>IFERROR(VLOOKUP($C$3&amp;"_"&amp;$A418,ALL_MULTIVARIATE!$A:$J,MATCH('3| Multivariate'!I$7,ALL_MULTIVARIATE!$A$1:$J$1,0),FALSE),"")</f>
        <v/>
      </c>
      <c r="J418" t="str">
        <f>IFERROR(VLOOKUP($C$3&amp;"_"&amp;$A418,ALL_MULTIVARIATE!$A:$J,MATCH('3| Multivariate'!J$7,ALL_MULTIVARIATE!$A$1:$J$1,0),FALSE),"")</f>
        <v/>
      </c>
    </row>
    <row r="419" spans="1:10" x14ac:dyDescent="0.25">
      <c r="A419" s="20">
        <v>412</v>
      </c>
      <c r="B419" t="str">
        <f>IFERROR(VLOOKUP($C$3&amp;"_"&amp;$A419,ALL_MULTIVARIATE!$A:$J,MATCH('3| Multivariate'!B$7,ALL_MULTIVARIATE!$A$1:$J$1,0),FALSE),"")</f>
        <v/>
      </c>
      <c r="C419" s="17" t="str">
        <f>IFERROR(VLOOKUP($C$3&amp;"_"&amp;$A419,ALL_MULTIVARIATE!$A:$J,MATCH('3| Multivariate'!C$7,ALL_MULTIVARIATE!$A$1:$J$1,0),FALSE),"")</f>
        <v/>
      </c>
      <c r="D419" s="17" t="str">
        <f>IFERROR(VLOOKUP($C$3&amp;"_"&amp;$A419,ALL_MULTIVARIATE!$A:$J,MATCH('3| Multivariate'!D$7,ALL_MULTIVARIATE!$A$1:$J$1,0),FALSE),"")</f>
        <v/>
      </c>
      <c r="E419" s="10" t="str">
        <f>IFERROR(VLOOKUP($C$3&amp;"_"&amp;$A419,ALL_MULTIVARIATE!$A:$J,MATCH('3| Multivariate'!E$7,ALL_MULTIVARIATE!$A$1:$J$1,0),FALSE),"")</f>
        <v/>
      </c>
      <c r="F419" t="str">
        <f>IFERROR(VLOOKUP($C$3&amp;"_"&amp;$A419,ALL_MULTIVARIATE!$A:$J,MATCH('3| Multivariate'!F$7,ALL_MULTIVARIATE!$A$1:$J$1,0),FALSE),"")</f>
        <v/>
      </c>
      <c r="G419" t="str">
        <f>IFERROR(VLOOKUP($C$3&amp;"_"&amp;$A419,ALL_MULTIVARIATE!$A:$J,MATCH('3| Multivariate'!G$7,ALL_MULTIVARIATE!$A$1:$J$1,0),FALSE),"")</f>
        <v/>
      </c>
      <c r="H419" t="str">
        <f>IFERROR(VLOOKUP($C$3&amp;"_"&amp;$A419,ALL_MULTIVARIATE!$A:$J,MATCH('3| Multivariate'!H$7,ALL_MULTIVARIATE!$A$1:$J$1,0),FALSE),"")</f>
        <v/>
      </c>
      <c r="I419" t="str">
        <f>IFERROR(VLOOKUP($C$3&amp;"_"&amp;$A419,ALL_MULTIVARIATE!$A:$J,MATCH('3| Multivariate'!I$7,ALL_MULTIVARIATE!$A$1:$J$1,0),FALSE),"")</f>
        <v/>
      </c>
      <c r="J419" t="str">
        <f>IFERROR(VLOOKUP($C$3&amp;"_"&amp;$A419,ALL_MULTIVARIATE!$A:$J,MATCH('3| Multivariate'!J$7,ALL_MULTIVARIATE!$A$1:$J$1,0),FALSE),"")</f>
        <v/>
      </c>
    </row>
    <row r="420" spans="1:10" x14ac:dyDescent="0.25">
      <c r="A420" s="20">
        <v>413</v>
      </c>
      <c r="B420" t="str">
        <f>IFERROR(VLOOKUP($C$3&amp;"_"&amp;$A420,ALL_MULTIVARIATE!$A:$J,MATCH('3| Multivariate'!B$7,ALL_MULTIVARIATE!$A$1:$J$1,0),FALSE),"")</f>
        <v/>
      </c>
      <c r="C420" s="17" t="str">
        <f>IFERROR(VLOOKUP($C$3&amp;"_"&amp;$A420,ALL_MULTIVARIATE!$A:$J,MATCH('3| Multivariate'!C$7,ALL_MULTIVARIATE!$A$1:$J$1,0),FALSE),"")</f>
        <v/>
      </c>
      <c r="D420" s="17" t="str">
        <f>IFERROR(VLOOKUP($C$3&amp;"_"&amp;$A420,ALL_MULTIVARIATE!$A:$J,MATCH('3| Multivariate'!D$7,ALL_MULTIVARIATE!$A$1:$J$1,0),FALSE),"")</f>
        <v/>
      </c>
      <c r="E420" s="10" t="str">
        <f>IFERROR(VLOOKUP($C$3&amp;"_"&amp;$A420,ALL_MULTIVARIATE!$A:$J,MATCH('3| Multivariate'!E$7,ALL_MULTIVARIATE!$A$1:$J$1,0),FALSE),"")</f>
        <v/>
      </c>
      <c r="F420" t="str">
        <f>IFERROR(VLOOKUP($C$3&amp;"_"&amp;$A420,ALL_MULTIVARIATE!$A:$J,MATCH('3| Multivariate'!F$7,ALL_MULTIVARIATE!$A$1:$J$1,0),FALSE),"")</f>
        <v/>
      </c>
      <c r="G420" t="str">
        <f>IFERROR(VLOOKUP($C$3&amp;"_"&amp;$A420,ALL_MULTIVARIATE!$A:$J,MATCH('3| Multivariate'!G$7,ALL_MULTIVARIATE!$A$1:$J$1,0),FALSE),"")</f>
        <v/>
      </c>
      <c r="H420" t="str">
        <f>IFERROR(VLOOKUP($C$3&amp;"_"&amp;$A420,ALL_MULTIVARIATE!$A:$J,MATCH('3| Multivariate'!H$7,ALL_MULTIVARIATE!$A$1:$J$1,0),FALSE),"")</f>
        <v/>
      </c>
      <c r="I420" t="str">
        <f>IFERROR(VLOOKUP($C$3&amp;"_"&amp;$A420,ALL_MULTIVARIATE!$A:$J,MATCH('3| Multivariate'!I$7,ALL_MULTIVARIATE!$A$1:$J$1,0),FALSE),"")</f>
        <v/>
      </c>
      <c r="J420" t="str">
        <f>IFERROR(VLOOKUP($C$3&amp;"_"&amp;$A420,ALL_MULTIVARIATE!$A:$J,MATCH('3| Multivariate'!J$7,ALL_MULTIVARIATE!$A$1:$J$1,0),FALSE),"")</f>
        <v/>
      </c>
    </row>
    <row r="421" spans="1:10" x14ac:dyDescent="0.25">
      <c r="A421" s="20">
        <v>414</v>
      </c>
      <c r="B421" t="str">
        <f>IFERROR(VLOOKUP($C$3&amp;"_"&amp;$A421,ALL_MULTIVARIATE!$A:$J,MATCH('3| Multivariate'!B$7,ALL_MULTIVARIATE!$A$1:$J$1,0),FALSE),"")</f>
        <v/>
      </c>
      <c r="C421" s="17" t="str">
        <f>IFERROR(VLOOKUP($C$3&amp;"_"&amp;$A421,ALL_MULTIVARIATE!$A:$J,MATCH('3| Multivariate'!C$7,ALL_MULTIVARIATE!$A$1:$J$1,0),FALSE),"")</f>
        <v/>
      </c>
      <c r="D421" s="17" t="str">
        <f>IFERROR(VLOOKUP($C$3&amp;"_"&amp;$A421,ALL_MULTIVARIATE!$A:$J,MATCH('3| Multivariate'!D$7,ALL_MULTIVARIATE!$A$1:$J$1,0),FALSE),"")</f>
        <v/>
      </c>
      <c r="E421" s="10" t="str">
        <f>IFERROR(VLOOKUP($C$3&amp;"_"&amp;$A421,ALL_MULTIVARIATE!$A:$J,MATCH('3| Multivariate'!E$7,ALL_MULTIVARIATE!$A$1:$J$1,0),FALSE),"")</f>
        <v/>
      </c>
      <c r="F421" t="str">
        <f>IFERROR(VLOOKUP($C$3&amp;"_"&amp;$A421,ALL_MULTIVARIATE!$A:$J,MATCH('3| Multivariate'!F$7,ALL_MULTIVARIATE!$A$1:$J$1,0),FALSE),"")</f>
        <v/>
      </c>
      <c r="G421" t="str">
        <f>IFERROR(VLOOKUP($C$3&amp;"_"&amp;$A421,ALL_MULTIVARIATE!$A:$J,MATCH('3| Multivariate'!G$7,ALL_MULTIVARIATE!$A$1:$J$1,0),FALSE),"")</f>
        <v/>
      </c>
      <c r="H421" t="str">
        <f>IFERROR(VLOOKUP($C$3&amp;"_"&amp;$A421,ALL_MULTIVARIATE!$A:$J,MATCH('3| Multivariate'!H$7,ALL_MULTIVARIATE!$A$1:$J$1,0),FALSE),"")</f>
        <v/>
      </c>
      <c r="I421" t="str">
        <f>IFERROR(VLOOKUP($C$3&amp;"_"&amp;$A421,ALL_MULTIVARIATE!$A:$J,MATCH('3| Multivariate'!I$7,ALL_MULTIVARIATE!$A$1:$J$1,0),FALSE),"")</f>
        <v/>
      </c>
      <c r="J421" t="str">
        <f>IFERROR(VLOOKUP($C$3&amp;"_"&amp;$A421,ALL_MULTIVARIATE!$A:$J,MATCH('3| Multivariate'!J$7,ALL_MULTIVARIATE!$A$1:$J$1,0),FALSE),"")</f>
        <v/>
      </c>
    </row>
    <row r="422" spans="1:10" x14ac:dyDescent="0.25">
      <c r="A422" s="20">
        <v>415</v>
      </c>
      <c r="B422" t="str">
        <f>IFERROR(VLOOKUP($C$3&amp;"_"&amp;$A422,ALL_MULTIVARIATE!$A:$J,MATCH('3| Multivariate'!B$7,ALL_MULTIVARIATE!$A$1:$J$1,0),FALSE),"")</f>
        <v/>
      </c>
      <c r="C422" s="17" t="str">
        <f>IFERROR(VLOOKUP($C$3&amp;"_"&amp;$A422,ALL_MULTIVARIATE!$A:$J,MATCH('3| Multivariate'!C$7,ALL_MULTIVARIATE!$A$1:$J$1,0),FALSE),"")</f>
        <v/>
      </c>
      <c r="D422" s="17" t="str">
        <f>IFERROR(VLOOKUP($C$3&amp;"_"&amp;$A422,ALL_MULTIVARIATE!$A:$J,MATCH('3| Multivariate'!D$7,ALL_MULTIVARIATE!$A$1:$J$1,0),FALSE),"")</f>
        <v/>
      </c>
      <c r="E422" s="10" t="str">
        <f>IFERROR(VLOOKUP($C$3&amp;"_"&amp;$A422,ALL_MULTIVARIATE!$A:$J,MATCH('3| Multivariate'!E$7,ALL_MULTIVARIATE!$A$1:$J$1,0),FALSE),"")</f>
        <v/>
      </c>
      <c r="F422" t="str">
        <f>IFERROR(VLOOKUP($C$3&amp;"_"&amp;$A422,ALL_MULTIVARIATE!$A:$J,MATCH('3| Multivariate'!F$7,ALL_MULTIVARIATE!$A$1:$J$1,0),FALSE),"")</f>
        <v/>
      </c>
      <c r="G422" t="str">
        <f>IFERROR(VLOOKUP($C$3&amp;"_"&amp;$A422,ALL_MULTIVARIATE!$A:$J,MATCH('3| Multivariate'!G$7,ALL_MULTIVARIATE!$A$1:$J$1,0),FALSE),"")</f>
        <v/>
      </c>
      <c r="H422" t="str">
        <f>IFERROR(VLOOKUP($C$3&amp;"_"&amp;$A422,ALL_MULTIVARIATE!$A:$J,MATCH('3| Multivariate'!H$7,ALL_MULTIVARIATE!$A$1:$J$1,0),FALSE),"")</f>
        <v/>
      </c>
      <c r="I422" t="str">
        <f>IFERROR(VLOOKUP($C$3&amp;"_"&amp;$A422,ALL_MULTIVARIATE!$A:$J,MATCH('3| Multivariate'!I$7,ALL_MULTIVARIATE!$A$1:$J$1,0),FALSE),"")</f>
        <v/>
      </c>
      <c r="J422" t="str">
        <f>IFERROR(VLOOKUP($C$3&amp;"_"&amp;$A422,ALL_MULTIVARIATE!$A:$J,MATCH('3| Multivariate'!J$7,ALL_MULTIVARIATE!$A$1:$J$1,0),FALSE),"")</f>
        <v/>
      </c>
    </row>
    <row r="423" spans="1:10" x14ac:dyDescent="0.25">
      <c r="A423" s="20">
        <v>416</v>
      </c>
      <c r="B423" t="str">
        <f>IFERROR(VLOOKUP($C$3&amp;"_"&amp;$A423,ALL_MULTIVARIATE!$A:$J,MATCH('3| Multivariate'!B$7,ALL_MULTIVARIATE!$A$1:$J$1,0),FALSE),"")</f>
        <v/>
      </c>
      <c r="C423" s="17" t="str">
        <f>IFERROR(VLOOKUP($C$3&amp;"_"&amp;$A423,ALL_MULTIVARIATE!$A:$J,MATCH('3| Multivariate'!C$7,ALL_MULTIVARIATE!$A$1:$J$1,0),FALSE),"")</f>
        <v/>
      </c>
      <c r="D423" s="17" t="str">
        <f>IFERROR(VLOOKUP($C$3&amp;"_"&amp;$A423,ALL_MULTIVARIATE!$A:$J,MATCH('3| Multivariate'!D$7,ALL_MULTIVARIATE!$A$1:$J$1,0),FALSE),"")</f>
        <v/>
      </c>
      <c r="E423" s="10" t="str">
        <f>IFERROR(VLOOKUP($C$3&amp;"_"&amp;$A423,ALL_MULTIVARIATE!$A:$J,MATCH('3| Multivariate'!E$7,ALL_MULTIVARIATE!$A$1:$J$1,0),FALSE),"")</f>
        <v/>
      </c>
      <c r="F423" t="str">
        <f>IFERROR(VLOOKUP($C$3&amp;"_"&amp;$A423,ALL_MULTIVARIATE!$A:$J,MATCH('3| Multivariate'!F$7,ALL_MULTIVARIATE!$A$1:$J$1,0),FALSE),"")</f>
        <v/>
      </c>
      <c r="G423" t="str">
        <f>IFERROR(VLOOKUP($C$3&amp;"_"&amp;$A423,ALL_MULTIVARIATE!$A:$J,MATCH('3| Multivariate'!G$7,ALL_MULTIVARIATE!$A$1:$J$1,0),FALSE),"")</f>
        <v/>
      </c>
      <c r="H423" t="str">
        <f>IFERROR(VLOOKUP($C$3&amp;"_"&amp;$A423,ALL_MULTIVARIATE!$A:$J,MATCH('3| Multivariate'!H$7,ALL_MULTIVARIATE!$A$1:$J$1,0),FALSE),"")</f>
        <v/>
      </c>
      <c r="I423" t="str">
        <f>IFERROR(VLOOKUP($C$3&amp;"_"&amp;$A423,ALL_MULTIVARIATE!$A:$J,MATCH('3| Multivariate'!I$7,ALL_MULTIVARIATE!$A$1:$J$1,0),FALSE),"")</f>
        <v/>
      </c>
      <c r="J423" t="str">
        <f>IFERROR(VLOOKUP($C$3&amp;"_"&amp;$A423,ALL_MULTIVARIATE!$A:$J,MATCH('3| Multivariate'!J$7,ALL_MULTIVARIATE!$A$1:$J$1,0),FALSE),"")</f>
        <v/>
      </c>
    </row>
    <row r="424" spans="1:10" x14ac:dyDescent="0.25">
      <c r="A424" s="20">
        <v>417</v>
      </c>
      <c r="B424" t="str">
        <f>IFERROR(VLOOKUP($C$3&amp;"_"&amp;$A424,ALL_MULTIVARIATE!$A:$J,MATCH('3| Multivariate'!B$7,ALL_MULTIVARIATE!$A$1:$J$1,0),FALSE),"")</f>
        <v/>
      </c>
      <c r="C424" s="17" t="str">
        <f>IFERROR(VLOOKUP($C$3&amp;"_"&amp;$A424,ALL_MULTIVARIATE!$A:$J,MATCH('3| Multivariate'!C$7,ALL_MULTIVARIATE!$A$1:$J$1,0),FALSE),"")</f>
        <v/>
      </c>
      <c r="D424" s="17" t="str">
        <f>IFERROR(VLOOKUP($C$3&amp;"_"&amp;$A424,ALL_MULTIVARIATE!$A:$J,MATCH('3| Multivariate'!D$7,ALL_MULTIVARIATE!$A$1:$J$1,0),FALSE),"")</f>
        <v/>
      </c>
      <c r="E424" s="10" t="str">
        <f>IFERROR(VLOOKUP($C$3&amp;"_"&amp;$A424,ALL_MULTIVARIATE!$A:$J,MATCH('3| Multivariate'!E$7,ALL_MULTIVARIATE!$A$1:$J$1,0),FALSE),"")</f>
        <v/>
      </c>
      <c r="F424" t="str">
        <f>IFERROR(VLOOKUP($C$3&amp;"_"&amp;$A424,ALL_MULTIVARIATE!$A:$J,MATCH('3| Multivariate'!F$7,ALL_MULTIVARIATE!$A$1:$J$1,0),FALSE),"")</f>
        <v/>
      </c>
      <c r="G424" t="str">
        <f>IFERROR(VLOOKUP($C$3&amp;"_"&amp;$A424,ALL_MULTIVARIATE!$A:$J,MATCH('3| Multivariate'!G$7,ALL_MULTIVARIATE!$A$1:$J$1,0),FALSE),"")</f>
        <v/>
      </c>
      <c r="H424" t="str">
        <f>IFERROR(VLOOKUP($C$3&amp;"_"&amp;$A424,ALL_MULTIVARIATE!$A:$J,MATCH('3| Multivariate'!H$7,ALL_MULTIVARIATE!$A$1:$J$1,0),FALSE),"")</f>
        <v/>
      </c>
      <c r="I424" t="str">
        <f>IFERROR(VLOOKUP($C$3&amp;"_"&amp;$A424,ALL_MULTIVARIATE!$A:$J,MATCH('3| Multivariate'!I$7,ALL_MULTIVARIATE!$A$1:$J$1,0),FALSE),"")</f>
        <v/>
      </c>
      <c r="J424" t="str">
        <f>IFERROR(VLOOKUP($C$3&amp;"_"&amp;$A424,ALL_MULTIVARIATE!$A:$J,MATCH('3| Multivariate'!J$7,ALL_MULTIVARIATE!$A$1:$J$1,0),FALSE),"")</f>
        <v/>
      </c>
    </row>
    <row r="425" spans="1:10" x14ac:dyDescent="0.25">
      <c r="A425" s="20">
        <v>418</v>
      </c>
      <c r="B425" t="str">
        <f>IFERROR(VLOOKUP($C$3&amp;"_"&amp;$A425,ALL_MULTIVARIATE!$A:$J,MATCH('3| Multivariate'!B$7,ALL_MULTIVARIATE!$A$1:$J$1,0),FALSE),"")</f>
        <v/>
      </c>
      <c r="C425" s="17" t="str">
        <f>IFERROR(VLOOKUP($C$3&amp;"_"&amp;$A425,ALL_MULTIVARIATE!$A:$J,MATCH('3| Multivariate'!C$7,ALL_MULTIVARIATE!$A$1:$J$1,0),FALSE),"")</f>
        <v/>
      </c>
      <c r="D425" s="17" t="str">
        <f>IFERROR(VLOOKUP($C$3&amp;"_"&amp;$A425,ALL_MULTIVARIATE!$A:$J,MATCH('3| Multivariate'!D$7,ALL_MULTIVARIATE!$A$1:$J$1,0),FALSE),"")</f>
        <v/>
      </c>
      <c r="E425" s="10" t="str">
        <f>IFERROR(VLOOKUP($C$3&amp;"_"&amp;$A425,ALL_MULTIVARIATE!$A:$J,MATCH('3| Multivariate'!E$7,ALL_MULTIVARIATE!$A$1:$J$1,0),FALSE),"")</f>
        <v/>
      </c>
      <c r="F425" t="str">
        <f>IFERROR(VLOOKUP($C$3&amp;"_"&amp;$A425,ALL_MULTIVARIATE!$A:$J,MATCH('3| Multivariate'!F$7,ALL_MULTIVARIATE!$A$1:$J$1,0),FALSE),"")</f>
        <v/>
      </c>
      <c r="G425" t="str">
        <f>IFERROR(VLOOKUP($C$3&amp;"_"&amp;$A425,ALL_MULTIVARIATE!$A:$J,MATCH('3| Multivariate'!G$7,ALL_MULTIVARIATE!$A$1:$J$1,0),FALSE),"")</f>
        <v/>
      </c>
      <c r="H425" t="str">
        <f>IFERROR(VLOOKUP($C$3&amp;"_"&amp;$A425,ALL_MULTIVARIATE!$A:$J,MATCH('3| Multivariate'!H$7,ALL_MULTIVARIATE!$A$1:$J$1,0),FALSE),"")</f>
        <v/>
      </c>
      <c r="I425" t="str">
        <f>IFERROR(VLOOKUP($C$3&amp;"_"&amp;$A425,ALL_MULTIVARIATE!$A:$J,MATCH('3| Multivariate'!I$7,ALL_MULTIVARIATE!$A$1:$J$1,0),FALSE),"")</f>
        <v/>
      </c>
      <c r="J425" t="str">
        <f>IFERROR(VLOOKUP($C$3&amp;"_"&amp;$A425,ALL_MULTIVARIATE!$A:$J,MATCH('3| Multivariate'!J$7,ALL_MULTIVARIATE!$A$1:$J$1,0),FALSE),"")</f>
        <v/>
      </c>
    </row>
    <row r="426" spans="1:10" x14ac:dyDescent="0.25">
      <c r="A426" s="20">
        <v>419</v>
      </c>
      <c r="B426" t="str">
        <f>IFERROR(VLOOKUP($C$3&amp;"_"&amp;$A426,ALL_MULTIVARIATE!$A:$J,MATCH('3| Multivariate'!B$7,ALL_MULTIVARIATE!$A$1:$J$1,0),FALSE),"")</f>
        <v/>
      </c>
      <c r="C426" s="17" t="str">
        <f>IFERROR(VLOOKUP($C$3&amp;"_"&amp;$A426,ALL_MULTIVARIATE!$A:$J,MATCH('3| Multivariate'!C$7,ALL_MULTIVARIATE!$A$1:$J$1,0),FALSE),"")</f>
        <v/>
      </c>
      <c r="D426" s="17" t="str">
        <f>IFERROR(VLOOKUP($C$3&amp;"_"&amp;$A426,ALL_MULTIVARIATE!$A:$J,MATCH('3| Multivariate'!D$7,ALL_MULTIVARIATE!$A$1:$J$1,0),FALSE),"")</f>
        <v/>
      </c>
      <c r="E426" s="10" t="str">
        <f>IFERROR(VLOOKUP($C$3&amp;"_"&amp;$A426,ALL_MULTIVARIATE!$A:$J,MATCH('3| Multivariate'!E$7,ALL_MULTIVARIATE!$A$1:$J$1,0),FALSE),"")</f>
        <v/>
      </c>
      <c r="F426" t="str">
        <f>IFERROR(VLOOKUP($C$3&amp;"_"&amp;$A426,ALL_MULTIVARIATE!$A:$J,MATCH('3| Multivariate'!F$7,ALL_MULTIVARIATE!$A$1:$J$1,0),FALSE),"")</f>
        <v/>
      </c>
      <c r="G426" t="str">
        <f>IFERROR(VLOOKUP($C$3&amp;"_"&amp;$A426,ALL_MULTIVARIATE!$A:$J,MATCH('3| Multivariate'!G$7,ALL_MULTIVARIATE!$A$1:$J$1,0),FALSE),"")</f>
        <v/>
      </c>
      <c r="H426" t="str">
        <f>IFERROR(VLOOKUP($C$3&amp;"_"&amp;$A426,ALL_MULTIVARIATE!$A:$J,MATCH('3| Multivariate'!H$7,ALL_MULTIVARIATE!$A$1:$J$1,0),FALSE),"")</f>
        <v/>
      </c>
      <c r="I426" t="str">
        <f>IFERROR(VLOOKUP($C$3&amp;"_"&amp;$A426,ALL_MULTIVARIATE!$A:$J,MATCH('3| Multivariate'!I$7,ALL_MULTIVARIATE!$A$1:$J$1,0),FALSE),"")</f>
        <v/>
      </c>
      <c r="J426" t="str">
        <f>IFERROR(VLOOKUP($C$3&amp;"_"&amp;$A426,ALL_MULTIVARIATE!$A:$J,MATCH('3| Multivariate'!J$7,ALL_MULTIVARIATE!$A$1:$J$1,0),FALSE),"")</f>
        <v/>
      </c>
    </row>
    <row r="427" spans="1:10" x14ac:dyDescent="0.25">
      <c r="A427" s="20">
        <v>420</v>
      </c>
      <c r="B427" t="str">
        <f>IFERROR(VLOOKUP($C$3&amp;"_"&amp;$A427,ALL_MULTIVARIATE!$A:$J,MATCH('3| Multivariate'!B$7,ALL_MULTIVARIATE!$A$1:$J$1,0),FALSE),"")</f>
        <v/>
      </c>
      <c r="C427" s="17" t="str">
        <f>IFERROR(VLOOKUP($C$3&amp;"_"&amp;$A427,ALL_MULTIVARIATE!$A:$J,MATCH('3| Multivariate'!C$7,ALL_MULTIVARIATE!$A$1:$J$1,0),FALSE),"")</f>
        <v/>
      </c>
      <c r="D427" s="17" t="str">
        <f>IFERROR(VLOOKUP($C$3&amp;"_"&amp;$A427,ALL_MULTIVARIATE!$A:$J,MATCH('3| Multivariate'!D$7,ALL_MULTIVARIATE!$A$1:$J$1,0),FALSE),"")</f>
        <v/>
      </c>
      <c r="E427" s="10" t="str">
        <f>IFERROR(VLOOKUP($C$3&amp;"_"&amp;$A427,ALL_MULTIVARIATE!$A:$J,MATCH('3| Multivariate'!E$7,ALL_MULTIVARIATE!$A$1:$J$1,0),FALSE),"")</f>
        <v/>
      </c>
      <c r="F427" t="str">
        <f>IFERROR(VLOOKUP($C$3&amp;"_"&amp;$A427,ALL_MULTIVARIATE!$A:$J,MATCH('3| Multivariate'!F$7,ALL_MULTIVARIATE!$A$1:$J$1,0),FALSE),"")</f>
        <v/>
      </c>
      <c r="G427" t="str">
        <f>IFERROR(VLOOKUP($C$3&amp;"_"&amp;$A427,ALL_MULTIVARIATE!$A:$J,MATCH('3| Multivariate'!G$7,ALL_MULTIVARIATE!$A$1:$J$1,0),FALSE),"")</f>
        <v/>
      </c>
      <c r="H427" t="str">
        <f>IFERROR(VLOOKUP($C$3&amp;"_"&amp;$A427,ALL_MULTIVARIATE!$A:$J,MATCH('3| Multivariate'!H$7,ALL_MULTIVARIATE!$A$1:$J$1,0),FALSE),"")</f>
        <v/>
      </c>
      <c r="I427" t="str">
        <f>IFERROR(VLOOKUP($C$3&amp;"_"&amp;$A427,ALL_MULTIVARIATE!$A:$J,MATCH('3| Multivariate'!I$7,ALL_MULTIVARIATE!$A$1:$J$1,0),FALSE),"")</f>
        <v/>
      </c>
      <c r="J427" t="str">
        <f>IFERROR(VLOOKUP($C$3&amp;"_"&amp;$A427,ALL_MULTIVARIATE!$A:$J,MATCH('3| Multivariate'!J$7,ALL_MULTIVARIATE!$A$1:$J$1,0),FALSE),"")</f>
        <v/>
      </c>
    </row>
    <row r="428" spans="1:10" x14ac:dyDescent="0.25">
      <c r="A428" s="20">
        <v>421</v>
      </c>
      <c r="B428" t="str">
        <f>IFERROR(VLOOKUP($C$3&amp;"_"&amp;$A428,ALL_MULTIVARIATE!$A:$J,MATCH('3| Multivariate'!B$7,ALL_MULTIVARIATE!$A$1:$J$1,0),FALSE),"")</f>
        <v/>
      </c>
      <c r="C428" s="17" t="str">
        <f>IFERROR(VLOOKUP($C$3&amp;"_"&amp;$A428,ALL_MULTIVARIATE!$A:$J,MATCH('3| Multivariate'!C$7,ALL_MULTIVARIATE!$A$1:$J$1,0),FALSE),"")</f>
        <v/>
      </c>
      <c r="D428" s="17" t="str">
        <f>IFERROR(VLOOKUP($C$3&amp;"_"&amp;$A428,ALL_MULTIVARIATE!$A:$J,MATCH('3| Multivariate'!D$7,ALL_MULTIVARIATE!$A$1:$J$1,0),FALSE),"")</f>
        <v/>
      </c>
      <c r="E428" s="10" t="str">
        <f>IFERROR(VLOOKUP($C$3&amp;"_"&amp;$A428,ALL_MULTIVARIATE!$A:$J,MATCH('3| Multivariate'!E$7,ALL_MULTIVARIATE!$A$1:$J$1,0),FALSE),"")</f>
        <v/>
      </c>
      <c r="F428" t="str">
        <f>IFERROR(VLOOKUP($C$3&amp;"_"&amp;$A428,ALL_MULTIVARIATE!$A:$J,MATCH('3| Multivariate'!F$7,ALL_MULTIVARIATE!$A$1:$J$1,0),FALSE),"")</f>
        <v/>
      </c>
      <c r="G428" t="str">
        <f>IFERROR(VLOOKUP($C$3&amp;"_"&amp;$A428,ALL_MULTIVARIATE!$A:$J,MATCH('3| Multivariate'!G$7,ALL_MULTIVARIATE!$A$1:$J$1,0),FALSE),"")</f>
        <v/>
      </c>
      <c r="H428" t="str">
        <f>IFERROR(VLOOKUP($C$3&amp;"_"&amp;$A428,ALL_MULTIVARIATE!$A:$J,MATCH('3| Multivariate'!H$7,ALL_MULTIVARIATE!$A$1:$J$1,0),FALSE),"")</f>
        <v/>
      </c>
      <c r="I428" t="str">
        <f>IFERROR(VLOOKUP($C$3&amp;"_"&amp;$A428,ALL_MULTIVARIATE!$A:$J,MATCH('3| Multivariate'!I$7,ALL_MULTIVARIATE!$A$1:$J$1,0),FALSE),"")</f>
        <v/>
      </c>
      <c r="J428" t="str">
        <f>IFERROR(VLOOKUP($C$3&amp;"_"&amp;$A428,ALL_MULTIVARIATE!$A:$J,MATCH('3| Multivariate'!J$7,ALL_MULTIVARIATE!$A$1:$J$1,0),FALSE),"")</f>
        <v/>
      </c>
    </row>
    <row r="429" spans="1:10" x14ac:dyDescent="0.25">
      <c r="A429" s="20">
        <v>422</v>
      </c>
      <c r="B429" t="str">
        <f>IFERROR(VLOOKUP($C$3&amp;"_"&amp;$A429,ALL_MULTIVARIATE!$A:$J,MATCH('3| Multivariate'!B$7,ALL_MULTIVARIATE!$A$1:$J$1,0),FALSE),"")</f>
        <v/>
      </c>
      <c r="C429" s="17" t="str">
        <f>IFERROR(VLOOKUP($C$3&amp;"_"&amp;$A429,ALL_MULTIVARIATE!$A:$J,MATCH('3| Multivariate'!C$7,ALL_MULTIVARIATE!$A$1:$J$1,0),FALSE),"")</f>
        <v/>
      </c>
      <c r="D429" s="17" t="str">
        <f>IFERROR(VLOOKUP($C$3&amp;"_"&amp;$A429,ALL_MULTIVARIATE!$A:$J,MATCH('3| Multivariate'!D$7,ALL_MULTIVARIATE!$A$1:$J$1,0),FALSE),"")</f>
        <v/>
      </c>
      <c r="E429" s="10" t="str">
        <f>IFERROR(VLOOKUP($C$3&amp;"_"&amp;$A429,ALL_MULTIVARIATE!$A:$J,MATCH('3| Multivariate'!E$7,ALL_MULTIVARIATE!$A$1:$J$1,0),FALSE),"")</f>
        <v/>
      </c>
      <c r="F429" t="str">
        <f>IFERROR(VLOOKUP($C$3&amp;"_"&amp;$A429,ALL_MULTIVARIATE!$A:$J,MATCH('3| Multivariate'!F$7,ALL_MULTIVARIATE!$A$1:$J$1,0),FALSE),"")</f>
        <v/>
      </c>
      <c r="G429" t="str">
        <f>IFERROR(VLOOKUP($C$3&amp;"_"&amp;$A429,ALL_MULTIVARIATE!$A:$J,MATCH('3| Multivariate'!G$7,ALL_MULTIVARIATE!$A$1:$J$1,0),FALSE),"")</f>
        <v/>
      </c>
      <c r="H429" t="str">
        <f>IFERROR(VLOOKUP($C$3&amp;"_"&amp;$A429,ALL_MULTIVARIATE!$A:$J,MATCH('3| Multivariate'!H$7,ALL_MULTIVARIATE!$A$1:$J$1,0),FALSE),"")</f>
        <v/>
      </c>
      <c r="I429" t="str">
        <f>IFERROR(VLOOKUP($C$3&amp;"_"&amp;$A429,ALL_MULTIVARIATE!$A:$J,MATCH('3| Multivariate'!I$7,ALL_MULTIVARIATE!$A$1:$J$1,0),FALSE),"")</f>
        <v/>
      </c>
      <c r="J429" t="str">
        <f>IFERROR(VLOOKUP($C$3&amp;"_"&amp;$A429,ALL_MULTIVARIATE!$A:$J,MATCH('3| Multivariate'!J$7,ALL_MULTIVARIATE!$A$1:$J$1,0),FALSE),"")</f>
        <v/>
      </c>
    </row>
    <row r="430" spans="1:10" x14ac:dyDescent="0.25">
      <c r="A430" s="20">
        <v>423</v>
      </c>
      <c r="B430" t="str">
        <f>IFERROR(VLOOKUP($C$3&amp;"_"&amp;$A430,ALL_MULTIVARIATE!$A:$J,MATCH('3| Multivariate'!B$7,ALL_MULTIVARIATE!$A$1:$J$1,0),FALSE),"")</f>
        <v/>
      </c>
      <c r="C430" s="17" t="str">
        <f>IFERROR(VLOOKUP($C$3&amp;"_"&amp;$A430,ALL_MULTIVARIATE!$A:$J,MATCH('3| Multivariate'!C$7,ALL_MULTIVARIATE!$A$1:$J$1,0),FALSE),"")</f>
        <v/>
      </c>
      <c r="D430" s="17" t="str">
        <f>IFERROR(VLOOKUP($C$3&amp;"_"&amp;$A430,ALL_MULTIVARIATE!$A:$J,MATCH('3| Multivariate'!D$7,ALL_MULTIVARIATE!$A$1:$J$1,0),FALSE),"")</f>
        <v/>
      </c>
      <c r="E430" s="10" t="str">
        <f>IFERROR(VLOOKUP($C$3&amp;"_"&amp;$A430,ALL_MULTIVARIATE!$A:$J,MATCH('3| Multivariate'!E$7,ALL_MULTIVARIATE!$A$1:$J$1,0),FALSE),"")</f>
        <v/>
      </c>
      <c r="F430" t="str">
        <f>IFERROR(VLOOKUP($C$3&amp;"_"&amp;$A430,ALL_MULTIVARIATE!$A:$J,MATCH('3| Multivariate'!F$7,ALL_MULTIVARIATE!$A$1:$J$1,0),FALSE),"")</f>
        <v/>
      </c>
      <c r="G430" t="str">
        <f>IFERROR(VLOOKUP($C$3&amp;"_"&amp;$A430,ALL_MULTIVARIATE!$A:$J,MATCH('3| Multivariate'!G$7,ALL_MULTIVARIATE!$A$1:$J$1,0),FALSE),"")</f>
        <v/>
      </c>
      <c r="H430" t="str">
        <f>IFERROR(VLOOKUP($C$3&amp;"_"&amp;$A430,ALL_MULTIVARIATE!$A:$J,MATCH('3| Multivariate'!H$7,ALL_MULTIVARIATE!$A$1:$J$1,0),FALSE),"")</f>
        <v/>
      </c>
      <c r="I430" t="str">
        <f>IFERROR(VLOOKUP($C$3&amp;"_"&amp;$A430,ALL_MULTIVARIATE!$A:$J,MATCH('3| Multivariate'!I$7,ALL_MULTIVARIATE!$A$1:$J$1,0),FALSE),"")</f>
        <v/>
      </c>
      <c r="J430" t="str">
        <f>IFERROR(VLOOKUP($C$3&amp;"_"&amp;$A430,ALL_MULTIVARIATE!$A:$J,MATCH('3| Multivariate'!J$7,ALL_MULTIVARIATE!$A$1:$J$1,0),FALSE),"")</f>
        <v/>
      </c>
    </row>
    <row r="431" spans="1:10" x14ac:dyDescent="0.25">
      <c r="A431" s="20">
        <v>424</v>
      </c>
      <c r="B431" t="str">
        <f>IFERROR(VLOOKUP($C$3&amp;"_"&amp;$A431,ALL_MULTIVARIATE!$A:$J,MATCH('3| Multivariate'!B$7,ALL_MULTIVARIATE!$A$1:$J$1,0),FALSE),"")</f>
        <v/>
      </c>
      <c r="C431" s="17" t="str">
        <f>IFERROR(VLOOKUP($C$3&amp;"_"&amp;$A431,ALL_MULTIVARIATE!$A:$J,MATCH('3| Multivariate'!C$7,ALL_MULTIVARIATE!$A$1:$J$1,0),FALSE),"")</f>
        <v/>
      </c>
      <c r="D431" s="17" t="str">
        <f>IFERROR(VLOOKUP($C$3&amp;"_"&amp;$A431,ALL_MULTIVARIATE!$A:$J,MATCH('3| Multivariate'!D$7,ALL_MULTIVARIATE!$A$1:$J$1,0),FALSE),"")</f>
        <v/>
      </c>
      <c r="E431" s="10" t="str">
        <f>IFERROR(VLOOKUP($C$3&amp;"_"&amp;$A431,ALL_MULTIVARIATE!$A:$J,MATCH('3| Multivariate'!E$7,ALL_MULTIVARIATE!$A$1:$J$1,0),FALSE),"")</f>
        <v/>
      </c>
      <c r="F431" t="str">
        <f>IFERROR(VLOOKUP($C$3&amp;"_"&amp;$A431,ALL_MULTIVARIATE!$A:$J,MATCH('3| Multivariate'!F$7,ALL_MULTIVARIATE!$A$1:$J$1,0),FALSE),"")</f>
        <v/>
      </c>
      <c r="G431" t="str">
        <f>IFERROR(VLOOKUP($C$3&amp;"_"&amp;$A431,ALL_MULTIVARIATE!$A:$J,MATCH('3| Multivariate'!G$7,ALL_MULTIVARIATE!$A$1:$J$1,0),FALSE),"")</f>
        <v/>
      </c>
      <c r="H431" t="str">
        <f>IFERROR(VLOOKUP($C$3&amp;"_"&amp;$A431,ALL_MULTIVARIATE!$A:$J,MATCH('3| Multivariate'!H$7,ALL_MULTIVARIATE!$A$1:$J$1,0),FALSE),"")</f>
        <v/>
      </c>
      <c r="I431" t="str">
        <f>IFERROR(VLOOKUP($C$3&amp;"_"&amp;$A431,ALL_MULTIVARIATE!$A:$J,MATCH('3| Multivariate'!I$7,ALL_MULTIVARIATE!$A$1:$J$1,0),FALSE),"")</f>
        <v/>
      </c>
      <c r="J431" t="str">
        <f>IFERROR(VLOOKUP($C$3&amp;"_"&amp;$A431,ALL_MULTIVARIATE!$A:$J,MATCH('3| Multivariate'!J$7,ALL_MULTIVARIATE!$A$1:$J$1,0),FALSE),"")</f>
        <v/>
      </c>
    </row>
    <row r="432" spans="1:10" x14ac:dyDescent="0.25">
      <c r="A432" s="20">
        <v>425</v>
      </c>
      <c r="B432" t="str">
        <f>IFERROR(VLOOKUP($C$3&amp;"_"&amp;$A432,ALL_MULTIVARIATE!$A:$J,MATCH('3| Multivariate'!B$7,ALL_MULTIVARIATE!$A$1:$J$1,0),FALSE),"")</f>
        <v/>
      </c>
      <c r="C432" s="17" t="str">
        <f>IFERROR(VLOOKUP($C$3&amp;"_"&amp;$A432,ALL_MULTIVARIATE!$A:$J,MATCH('3| Multivariate'!C$7,ALL_MULTIVARIATE!$A$1:$J$1,0),FALSE),"")</f>
        <v/>
      </c>
      <c r="D432" s="17" t="str">
        <f>IFERROR(VLOOKUP($C$3&amp;"_"&amp;$A432,ALL_MULTIVARIATE!$A:$J,MATCH('3| Multivariate'!D$7,ALL_MULTIVARIATE!$A$1:$J$1,0),FALSE),"")</f>
        <v/>
      </c>
      <c r="E432" s="10" t="str">
        <f>IFERROR(VLOOKUP($C$3&amp;"_"&amp;$A432,ALL_MULTIVARIATE!$A:$J,MATCH('3| Multivariate'!E$7,ALL_MULTIVARIATE!$A$1:$J$1,0),FALSE),"")</f>
        <v/>
      </c>
      <c r="F432" t="str">
        <f>IFERROR(VLOOKUP($C$3&amp;"_"&amp;$A432,ALL_MULTIVARIATE!$A:$J,MATCH('3| Multivariate'!F$7,ALL_MULTIVARIATE!$A$1:$J$1,0),FALSE),"")</f>
        <v/>
      </c>
      <c r="G432" t="str">
        <f>IFERROR(VLOOKUP($C$3&amp;"_"&amp;$A432,ALL_MULTIVARIATE!$A:$J,MATCH('3| Multivariate'!G$7,ALL_MULTIVARIATE!$A$1:$J$1,0),FALSE),"")</f>
        <v/>
      </c>
      <c r="H432" t="str">
        <f>IFERROR(VLOOKUP($C$3&amp;"_"&amp;$A432,ALL_MULTIVARIATE!$A:$J,MATCH('3| Multivariate'!H$7,ALL_MULTIVARIATE!$A$1:$J$1,0),FALSE),"")</f>
        <v/>
      </c>
      <c r="I432" t="str">
        <f>IFERROR(VLOOKUP($C$3&amp;"_"&amp;$A432,ALL_MULTIVARIATE!$A:$J,MATCH('3| Multivariate'!I$7,ALL_MULTIVARIATE!$A$1:$J$1,0),FALSE),"")</f>
        <v/>
      </c>
      <c r="J432" t="str">
        <f>IFERROR(VLOOKUP($C$3&amp;"_"&amp;$A432,ALL_MULTIVARIATE!$A:$J,MATCH('3| Multivariate'!J$7,ALL_MULTIVARIATE!$A$1:$J$1,0),FALSE),"")</f>
        <v/>
      </c>
    </row>
    <row r="433" spans="1:10" x14ac:dyDescent="0.25">
      <c r="A433" s="20">
        <v>426</v>
      </c>
      <c r="B433" t="str">
        <f>IFERROR(VLOOKUP($C$3&amp;"_"&amp;$A433,ALL_MULTIVARIATE!$A:$J,MATCH('3| Multivariate'!B$7,ALL_MULTIVARIATE!$A$1:$J$1,0),FALSE),"")</f>
        <v/>
      </c>
      <c r="C433" s="17" t="str">
        <f>IFERROR(VLOOKUP($C$3&amp;"_"&amp;$A433,ALL_MULTIVARIATE!$A:$J,MATCH('3| Multivariate'!C$7,ALL_MULTIVARIATE!$A$1:$J$1,0),FALSE),"")</f>
        <v/>
      </c>
      <c r="D433" s="17" t="str">
        <f>IFERROR(VLOOKUP($C$3&amp;"_"&amp;$A433,ALL_MULTIVARIATE!$A:$J,MATCH('3| Multivariate'!D$7,ALL_MULTIVARIATE!$A$1:$J$1,0),FALSE),"")</f>
        <v/>
      </c>
      <c r="E433" s="10" t="str">
        <f>IFERROR(VLOOKUP($C$3&amp;"_"&amp;$A433,ALL_MULTIVARIATE!$A:$J,MATCH('3| Multivariate'!E$7,ALL_MULTIVARIATE!$A$1:$J$1,0),FALSE),"")</f>
        <v/>
      </c>
      <c r="F433" t="str">
        <f>IFERROR(VLOOKUP($C$3&amp;"_"&amp;$A433,ALL_MULTIVARIATE!$A:$J,MATCH('3| Multivariate'!F$7,ALL_MULTIVARIATE!$A$1:$J$1,0),FALSE),"")</f>
        <v/>
      </c>
      <c r="G433" t="str">
        <f>IFERROR(VLOOKUP($C$3&amp;"_"&amp;$A433,ALL_MULTIVARIATE!$A:$J,MATCH('3| Multivariate'!G$7,ALL_MULTIVARIATE!$A$1:$J$1,0),FALSE),"")</f>
        <v/>
      </c>
      <c r="H433" t="str">
        <f>IFERROR(VLOOKUP($C$3&amp;"_"&amp;$A433,ALL_MULTIVARIATE!$A:$J,MATCH('3| Multivariate'!H$7,ALL_MULTIVARIATE!$A$1:$J$1,0),FALSE),"")</f>
        <v/>
      </c>
      <c r="I433" t="str">
        <f>IFERROR(VLOOKUP($C$3&amp;"_"&amp;$A433,ALL_MULTIVARIATE!$A:$J,MATCH('3| Multivariate'!I$7,ALL_MULTIVARIATE!$A$1:$J$1,0),FALSE),"")</f>
        <v/>
      </c>
      <c r="J433" t="str">
        <f>IFERROR(VLOOKUP($C$3&amp;"_"&amp;$A433,ALL_MULTIVARIATE!$A:$J,MATCH('3| Multivariate'!J$7,ALL_MULTIVARIATE!$A$1:$J$1,0),FALSE),"")</f>
        <v/>
      </c>
    </row>
    <row r="434" spans="1:10" x14ac:dyDescent="0.25">
      <c r="A434" s="20">
        <v>427</v>
      </c>
      <c r="B434" t="str">
        <f>IFERROR(VLOOKUP($C$3&amp;"_"&amp;$A434,ALL_MULTIVARIATE!$A:$J,MATCH('3| Multivariate'!B$7,ALL_MULTIVARIATE!$A$1:$J$1,0),FALSE),"")</f>
        <v/>
      </c>
      <c r="C434" s="17" t="str">
        <f>IFERROR(VLOOKUP($C$3&amp;"_"&amp;$A434,ALL_MULTIVARIATE!$A:$J,MATCH('3| Multivariate'!C$7,ALL_MULTIVARIATE!$A$1:$J$1,0),FALSE),"")</f>
        <v/>
      </c>
      <c r="D434" s="17" t="str">
        <f>IFERROR(VLOOKUP($C$3&amp;"_"&amp;$A434,ALL_MULTIVARIATE!$A:$J,MATCH('3| Multivariate'!D$7,ALL_MULTIVARIATE!$A$1:$J$1,0),FALSE),"")</f>
        <v/>
      </c>
      <c r="E434" s="10" t="str">
        <f>IFERROR(VLOOKUP($C$3&amp;"_"&amp;$A434,ALL_MULTIVARIATE!$A:$J,MATCH('3| Multivariate'!E$7,ALL_MULTIVARIATE!$A$1:$J$1,0),FALSE),"")</f>
        <v/>
      </c>
      <c r="F434" t="str">
        <f>IFERROR(VLOOKUP($C$3&amp;"_"&amp;$A434,ALL_MULTIVARIATE!$A:$J,MATCH('3| Multivariate'!F$7,ALL_MULTIVARIATE!$A$1:$J$1,0),FALSE),"")</f>
        <v/>
      </c>
      <c r="G434" t="str">
        <f>IFERROR(VLOOKUP($C$3&amp;"_"&amp;$A434,ALL_MULTIVARIATE!$A:$J,MATCH('3| Multivariate'!G$7,ALL_MULTIVARIATE!$A$1:$J$1,0),FALSE),"")</f>
        <v/>
      </c>
      <c r="H434" t="str">
        <f>IFERROR(VLOOKUP($C$3&amp;"_"&amp;$A434,ALL_MULTIVARIATE!$A:$J,MATCH('3| Multivariate'!H$7,ALL_MULTIVARIATE!$A$1:$J$1,0),FALSE),"")</f>
        <v/>
      </c>
      <c r="I434" t="str">
        <f>IFERROR(VLOOKUP($C$3&amp;"_"&amp;$A434,ALL_MULTIVARIATE!$A:$J,MATCH('3| Multivariate'!I$7,ALL_MULTIVARIATE!$A$1:$J$1,0),FALSE),"")</f>
        <v/>
      </c>
      <c r="J434" t="str">
        <f>IFERROR(VLOOKUP($C$3&amp;"_"&amp;$A434,ALL_MULTIVARIATE!$A:$J,MATCH('3| Multivariate'!J$7,ALL_MULTIVARIATE!$A$1:$J$1,0),FALSE),"")</f>
        <v/>
      </c>
    </row>
    <row r="435" spans="1:10" x14ac:dyDescent="0.25">
      <c r="A435" s="20">
        <v>428</v>
      </c>
      <c r="B435" t="str">
        <f>IFERROR(VLOOKUP($C$3&amp;"_"&amp;$A435,ALL_MULTIVARIATE!$A:$J,MATCH('3| Multivariate'!B$7,ALL_MULTIVARIATE!$A$1:$J$1,0),FALSE),"")</f>
        <v/>
      </c>
      <c r="C435" s="17" t="str">
        <f>IFERROR(VLOOKUP($C$3&amp;"_"&amp;$A435,ALL_MULTIVARIATE!$A:$J,MATCH('3| Multivariate'!C$7,ALL_MULTIVARIATE!$A$1:$J$1,0),FALSE),"")</f>
        <v/>
      </c>
      <c r="D435" s="17" t="str">
        <f>IFERROR(VLOOKUP($C$3&amp;"_"&amp;$A435,ALL_MULTIVARIATE!$A:$J,MATCH('3| Multivariate'!D$7,ALL_MULTIVARIATE!$A$1:$J$1,0),FALSE),"")</f>
        <v/>
      </c>
      <c r="E435" s="10" t="str">
        <f>IFERROR(VLOOKUP($C$3&amp;"_"&amp;$A435,ALL_MULTIVARIATE!$A:$J,MATCH('3| Multivariate'!E$7,ALL_MULTIVARIATE!$A$1:$J$1,0),FALSE),"")</f>
        <v/>
      </c>
      <c r="F435" t="str">
        <f>IFERROR(VLOOKUP($C$3&amp;"_"&amp;$A435,ALL_MULTIVARIATE!$A:$J,MATCH('3| Multivariate'!F$7,ALL_MULTIVARIATE!$A$1:$J$1,0),FALSE),"")</f>
        <v/>
      </c>
      <c r="G435" t="str">
        <f>IFERROR(VLOOKUP($C$3&amp;"_"&amp;$A435,ALL_MULTIVARIATE!$A:$J,MATCH('3| Multivariate'!G$7,ALL_MULTIVARIATE!$A$1:$J$1,0),FALSE),"")</f>
        <v/>
      </c>
      <c r="H435" t="str">
        <f>IFERROR(VLOOKUP($C$3&amp;"_"&amp;$A435,ALL_MULTIVARIATE!$A:$J,MATCH('3| Multivariate'!H$7,ALL_MULTIVARIATE!$A$1:$J$1,0),FALSE),"")</f>
        <v/>
      </c>
      <c r="I435" t="str">
        <f>IFERROR(VLOOKUP($C$3&amp;"_"&amp;$A435,ALL_MULTIVARIATE!$A:$J,MATCH('3| Multivariate'!I$7,ALL_MULTIVARIATE!$A$1:$J$1,0),FALSE),"")</f>
        <v/>
      </c>
      <c r="J435" t="str">
        <f>IFERROR(VLOOKUP($C$3&amp;"_"&amp;$A435,ALL_MULTIVARIATE!$A:$J,MATCH('3| Multivariate'!J$7,ALL_MULTIVARIATE!$A$1:$J$1,0),FALSE),"")</f>
        <v/>
      </c>
    </row>
    <row r="436" spans="1:10" x14ac:dyDescent="0.25">
      <c r="A436" s="20">
        <v>429</v>
      </c>
      <c r="B436" t="str">
        <f>IFERROR(VLOOKUP($C$3&amp;"_"&amp;$A436,ALL_MULTIVARIATE!$A:$J,MATCH('3| Multivariate'!B$7,ALL_MULTIVARIATE!$A$1:$J$1,0),FALSE),"")</f>
        <v/>
      </c>
      <c r="C436" s="17" t="str">
        <f>IFERROR(VLOOKUP($C$3&amp;"_"&amp;$A436,ALL_MULTIVARIATE!$A:$J,MATCH('3| Multivariate'!C$7,ALL_MULTIVARIATE!$A$1:$J$1,0),FALSE),"")</f>
        <v/>
      </c>
      <c r="D436" s="17" t="str">
        <f>IFERROR(VLOOKUP($C$3&amp;"_"&amp;$A436,ALL_MULTIVARIATE!$A:$J,MATCH('3| Multivariate'!D$7,ALL_MULTIVARIATE!$A$1:$J$1,0),FALSE),"")</f>
        <v/>
      </c>
      <c r="E436" s="10" t="str">
        <f>IFERROR(VLOOKUP($C$3&amp;"_"&amp;$A436,ALL_MULTIVARIATE!$A:$J,MATCH('3| Multivariate'!E$7,ALL_MULTIVARIATE!$A$1:$J$1,0),FALSE),"")</f>
        <v/>
      </c>
      <c r="F436" t="str">
        <f>IFERROR(VLOOKUP($C$3&amp;"_"&amp;$A436,ALL_MULTIVARIATE!$A:$J,MATCH('3| Multivariate'!F$7,ALL_MULTIVARIATE!$A$1:$J$1,0),FALSE),"")</f>
        <v/>
      </c>
      <c r="G436" t="str">
        <f>IFERROR(VLOOKUP($C$3&amp;"_"&amp;$A436,ALL_MULTIVARIATE!$A:$J,MATCH('3| Multivariate'!G$7,ALL_MULTIVARIATE!$A$1:$J$1,0),FALSE),"")</f>
        <v/>
      </c>
      <c r="H436" t="str">
        <f>IFERROR(VLOOKUP($C$3&amp;"_"&amp;$A436,ALL_MULTIVARIATE!$A:$J,MATCH('3| Multivariate'!H$7,ALL_MULTIVARIATE!$A$1:$J$1,0),FALSE),"")</f>
        <v/>
      </c>
      <c r="I436" t="str">
        <f>IFERROR(VLOOKUP($C$3&amp;"_"&amp;$A436,ALL_MULTIVARIATE!$A:$J,MATCH('3| Multivariate'!I$7,ALL_MULTIVARIATE!$A$1:$J$1,0),FALSE),"")</f>
        <v/>
      </c>
      <c r="J436" t="str">
        <f>IFERROR(VLOOKUP($C$3&amp;"_"&amp;$A436,ALL_MULTIVARIATE!$A:$J,MATCH('3| Multivariate'!J$7,ALL_MULTIVARIATE!$A$1:$J$1,0),FALSE),"")</f>
        <v/>
      </c>
    </row>
    <row r="437" spans="1:10" x14ac:dyDescent="0.25">
      <c r="A437" s="20">
        <v>430</v>
      </c>
      <c r="B437" t="str">
        <f>IFERROR(VLOOKUP($C$3&amp;"_"&amp;$A437,ALL_MULTIVARIATE!$A:$J,MATCH('3| Multivariate'!B$7,ALL_MULTIVARIATE!$A$1:$J$1,0),FALSE),"")</f>
        <v/>
      </c>
      <c r="C437" s="17" t="str">
        <f>IFERROR(VLOOKUP($C$3&amp;"_"&amp;$A437,ALL_MULTIVARIATE!$A:$J,MATCH('3| Multivariate'!C$7,ALL_MULTIVARIATE!$A$1:$J$1,0),FALSE),"")</f>
        <v/>
      </c>
      <c r="D437" s="17" t="str">
        <f>IFERROR(VLOOKUP($C$3&amp;"_"&amp;$A437,ALL_MULTIVARIATE!$A:$J,MATCH('3| Multivariate'!D$7,ALL_MULTIVARIATE!$A$1:$J$1,0),FALSE),"")</f>
        <v/>
      </c>
      <c r="E437" s="10" t="str">
        <f>IFERROR(VLOOKUP($C$3&amp;"_"&amp;$A437,ALL_MULTIVARIATE!$A:$J,MATCH('3| Multivariate'!E$7,ALL_MULTIVARIATE!$A$1:$J$1,0),FALSE),"")</f>
        <v/>
      </c>
      <c r="F437" t="str">
        <f>IFERROR(VLOOKUP($C$3&amp;"_"&amp;$A437,ALL_MULTIVARIATE!$A:$J,MATCH('3| Multivariate'!F$7,ALL_MULTIVARIATE!$A$1:$J$1,0),FALSE),"")</f>
        <v/>
      </c>
      <c r="G437" t="str">
        <f>IFERROR(VLOOKUP($C$3&amp;"_"&amp;$A437,ALL_MULTIVARIATE!$A:$J,MATCH('3| Multivariate'!G$7,ALL_MULTIVARIATE!$A$1:$J$1,0),FALSE),"")</f>
        <v/>
      </c>
      <c r="H437" t="str">
        <f>IFERROR(VLOOKUP($C$3&amp;"_"&amp;$A437,ALL_MULTIVARIATE!$A:$J,MATCH('3| Multivariate'!H$7,ALL_MULTIVARIATE!$A$1:$J$1,0),FALSE),"")</f>
        <v/>
      </c>
      <c r="I437" t="str">
        <f>IFERROR(VLOOKUP($C$3&amp;"_"&amp;$A437,ALL_MULTIVARIATE!$A:$J,MATCH('3| Multivariate'!I$7,ALL_MULTIVARIATE!$A$1:$J$1,0),FALSE),"")</f>
        <v/>
      </c>
      <c r="J437" t="str">
        <f>IFERROR(VLOOKUP($C$3&amp;"_"&amp;$A437,ALL_MULTIVARIATE!$A:$J,MATCH('3| Multivariate'!J$7,ALL_MULTIVARIATE!$A$1:$J$1,0),FALSE),"")</f>
        <v/>
      </c>
    </row>
    <row r="438" spans="1:10" x14ac:dyDescent="0.25">
      <c r="A438" s="20">
        <v>431</v>
      </c>
      <c r="B438" t="str">
        <f>IFERROR(VLOOKUP($C$3&amp;"_"&amp;$A438,ALL_MULTIVARIATE!$A:$J,MATCH('3| Multivariate'!B$7,ALL_MULTIVARIATE!$A$1:$J$1,0),FALSE),"")</f>
        <v/>
      </c>
      <c r="C438" s="17" t="str">
        <f>IFERROR(VLOOKUP($C$3&amp;"_"&amp;$A438,ALL_MULTIVARIATE!$A:$J,MATCH('3| Multivariate'!C$7,ALL_MULTIVARIATE!$A$1:$J$1,0),FALSE),"")</f>
        <v/>
      </c>
      <c r="D438" s="17" t="str">
        <f>IFERROR(VLOOKUP($C$3&amp;"_"&amp;$A438,ALL_MULTIVARIATE!$A:$J,MATCH('3| Multivariate'!D$7,ALL_MULTIVARIATE!$A$1:$J$1,0),FALSE),"")</f>
        <v/>
      </c>
      <c r="E438" s="10" t="str">
        <f>IFERROR(VLOOKUP($C$3&amp;"_"&amp;$A438,ALL_MULTIVARIATE!$A:$J,MATCH('3| Multivariate'!E$7,ALL_MULTIVARIATE!$A$1:$J$1,0),FALSE),"")</f>
        <v/>
      </c>
      <c r="F438" t="str">
        <f>IFERROR(VLOOKUP($C$3&amp;"_"&amp;$A438,ALL_MULTIVARIATE!$A:$J,MATCH('3| Multivariate'!F$7,ALL_MULTIVARIATE!$A$1:$J$1,0),FALSE),"")</f>
        <v/>
      </c>
      <c r="G438" t="str">
        <f>IFERROR(VLOOKUP($C$3&amp;"_"&amp;$A438,ALL_MULTIVARIATE!$A:$J,MATCH('3| Multivariate'!G$7,ALL_MULTIVARIATE!$A$1:$J$1,0),FALSE),"")</f>
        <v/>
      </c>
      <c r="H438" t="str">
        <f>IFERROR(VLOOKUP($C$3&amp;"_"&amp;$A438,ALL_MULTIVARIATE!$A:$J,MATCH('3| Multivariate'!H$7,ALL_MULTIVARIATE!$A$1:$J$1,0),FALSE),"")</f>
        <v/>
      </c>
      <c r="I438" t="str">
        <f>IFERROR(VLOOKUP($C$3&amp;"_"&amp;$A438,ALL_MULTIVARIATE!$A:$J,MATCH('3| Multivariate'!I$7,ALL_MULTIVARIATE!$A$1:$J$1,0),FALSE),"")</f>
        <v/>
      </c>
      <c r="J438" t="str">
        <f>IFERROR(VLOOKUP($C$3&amp;"_"&amp;$A438,ALL_MULTIVARIATE!$A:$J,MATCH('3| Multivariate'!J$7,ALL_MULTIVARIATE!$A$1:$J$1,0),FALSE),"")</f>
        <v/>
      </c>
    </row>
    <row r="439" spans="1:10" x14ac:dyDescent="0.25">
      <c r="A439" s="20">
        <v>432</v>
      </c>
      <c r="B439" t="str">
        <f>IFERROR(VLOOKUP($C$3&amp;"_"&amp;$A439,ALL_MULTIVARIATE!$A:$J,MATCH('3| Multivariate'!B$7,ALL_MULTIVARIATE!$A$1:$J$1,0),FALSE),"")</f>
        <v/>
      </c>
      <c r="C439" s="17" t="str">
        <f>IFERROR(VLOOKUP($C$3&amp;"_"&amp;$A439,ALL_MULTIVARIATE!$A:$J,MATCH('3| Multivariate'!C$7,ALL_MULTIVARIATE!$A$1:$J$1,0),FALSE),"")</f>
        <v/>
      </c>
      <c r="D439" s="17" t="str">
        <f>IFERROR(VLOOKUP($C$3&amp;"_"&amp;$A439,ALL_MULTIVARIATE!$A:$J,MATCH('3| Multivariate'!D$7,ALL_MULTIVARIATE!$A$1:$J$1,0),FALSE),"")</f>
        <v/>
      </c>
      <c r="E439" s="10" t="str">
        <f>IFERROR(VLOOKUP($C$3&amp;"_"&amp;$A439,ALL_MULTIVARIATE!$A:$J,MATCH('3| Multivariate'!E$7,ALL_MULTIVARIATE!$A$1:$J$1,0),FALSE),"")</f>
        <v/>
      </c>
      <c r="F439" t="str">
        <f>IFERROR(VLOOKUP($C$3&amp;"_"&amp;$A439,ALL_MULTIVARIATE!$A:$J,MATCH('3| Multivariate'!F$7,ALL_MULTIVARIATE!$A$1:$J$1,0),FALSE),"")</f>
        <v/>
      </c>
      <c r="G439" t="str">
        <f>IFERROR(VLOOKUP($C$3&amp;"_"&amp;$A439,ALL_MULTIVARIATE!$A:$J,MATCH('3| Multivariate'!G$7,ALL_MULTIVARIATE!$A$1:$J$1,0),FALSE),"")</f>
        <v/>
      </c>
      <c r="H439" t="str">
        <f>IFERROR(VLOOKUP($C$3&amp;"_"&amp;$A439,ALL_MULTIVARIATE!$A:$J,MATCH('3| Multivariate'!H$7,ALL_MULTIVARIATE!$A$1:$J$1,0),FALSE),"")</f>
        <v/>
      </c>
      <c r="I439" t="str">
        <f>IFERROR(VLOOKUP($C$3&amp;"_"&amp;$A439,ALL_MULTIVARIATE!$A:$J,MATCH('3| Multivariate'!I$7,ALL_MULTIVARIATE!$A$1:$J$1,0),FALSE),"")</f>
        <v/>
      </c>
      <c r="J439" t="str">
        <f>IFERROR(VLOOKUP($C$3&amp;"_"&amp;$A439,ALL_MULTIVARIATE!$A:$J,MATCH('3| Multivariate'!J$7,ALL_MULTIVARIATE!$A$1:$J$1,0),FALSE),"")</f>
        <v/>
      </c>
    </row>
    <row r="440" spans="1:10" x14ac:dyDescent="0.25">
      <c r="A440" s="20">
        <v>433</v>
      </c>
      <c r="B440" t="str">
        <f>IFERROR(VLOOKUP($C$3&amp;"_"&amp;$A440,ALL_MULTIVARIATE!$A:$J,MATCH('3| Multivariate'!B$7,ALL_MULTIVARIATE!$A$1:$J$1,0),FALSE),"")</f>
        <v/>
      </c>
      <c r="C440" s="17" t="str">
        <f>IFERROR(VLOOKUP($C$3&amp;"_"&amp;$A440,ALL_MULTIVARIATE!$A:$J,MATCH('3| Multivariate'!C$7,ALL_MULTIVARIATE!$A$1:$J$1,0),FALSE),"")</f>
        <v/>
      </c>
      <c r="D440" s="17" t="str">
        <f>IFERROR(VLOOKUP($C$3&amp;"_"&amp;$A440,ALL_MULTIVARIATE!$A:$J,MATCH('3| Multivariate'!D$7,ALL_MULTIVARIATE!$A$1:$J$1,0),FALSE),"")</f>
        <v/>
      </c>
      <c r="E440" s="10" t="str">
        <f>IFERROR(VLOOKUP($C$3&amp;"_"&amp;$A440,ALL_MULTIVARIATE!$A:$J,MATCH('3| Multivariate'!E$7,ALL_MULTIVARIATE!$A$1:$J$1,0),FALSE),"")</f>
        <v/>
      </c>
      <c r="F440" t="str">
        <f>IFERROR(VLOOKUP($C$3&amp;"_"&amp;$A440,ALL_MULTIVARIATE!$A:$J,MATCH('3| Multivariate'!F$7,ALL_MULTIVARIATE!$A$1:$J$1,0),FALSE),"")</f>
        <v/>
      </c>
      <c r="G440" t="str">
        <f>IFERROR(VLOOKUP($C$3&amp;"_"&amp;$A440,ALL_MULTIVARIATE!$A:$J,MATCH('3| Multivariate'!G$7,ALL_MULTIVARIATE!$A$1:$J$1,0),FALSE),"")</f>
        <v/>
      </c>
      <c r="H440" t="str">
        <f>IFERROR(VLOOKUP($C$3&amp;"_"&amp;$A440,ALL_MULTIVARIATE!$A:$J,MATCH('3| Multivariate'!H$7,ALL_MULTIVARIATE!$A$1:$J$1,0),FALSE),"")</f>
        <v/>
      </c>
      <c r="I440" t="str">
        <f>IFERROR(VLOOKUP($C$3&amp;"_"&amp;$A440,ALL_MULTIVARIATE!$A:$J,MATCH('3| Multivariate'!I$7,ALL_MULTIVARIATE!$A$1:$J$1,0),FALSE),"")</f>
        <v/>
      </c>
      <c r="J440" t="str">
        <f>IFERROR(VLOOKUP($C$3&amp;"_"&amp;$A440,ALL_MULTIVARIATE!$A:$J,MATCH('3| Multivariate'!J$7,ALL_MULTIVARIATE!$A$1:$J$1,0),FALSE),"")</f>
        <v/>
      </c>
    </row>
    <row r="441" spans="1:10" x14ac:dyDescent="0.25">
      <c r="A441" s="20">
        <v>434</v>
      </c>
      <c r="B441" t="str">
        <f>IFERROR(VLOOKUP($C$3&amp;"_"&amp;$A441,ALL_MULTIVARIATE!$A:$J,MATCH('3| Multivariate'!B$7,ALL_MULTIVARIATE!$A$1:$J$1,0),FALSE),"")</f>
        <v/>
      </c>
      <c r="C441" s="17" t="str">
        <f>IFERROR(VLOOKUP($C$3&amp;"_"&amp;$A441,ALL_MULTIVARIATE!$A:$J,MATCH('3| Multivariate'!C$7,ALL_MULTIVARIATE!$A$1:$J$1,0),FALSE),"")</f>
        <v/>
      </c>
      <c r="D441" s="17" t="str">
        <f>IFERROR(VLOOKUP($C$3&amp;"_"&amp;$A441,ALL_MULTIVARIATE!$A:$J,MATCH('3| Multivariate'!D$7,ALL_MULTIVARIATE!$A$1:$J$1,0),FALSE),"")</f>
        <v/>
      </c>
      <c r="E441" s="10" t="str">
        <f>IFERROR(VLOOKUP($C$3&amp;"_"&amp;$A441,ALL_MULTIVARIATE!$A:$J,MATCH('3| Multivariate'!E$7,ALL_MULTIVARIATE!$A$1:$J$1,0),FALSE),"")</f>
        <v/>
      </c>
      <c r="F441" t="str">
        <f>IFERROR(VLOOKUP($C$3&amp;"_"&amp;$A441,ALL_MULTIVARIATE!$A:$J,MATCH('3| Multivariate'!F$7,ALL_MULTIVARIATE!$A$1:$J$1,0),FALSE),"")</f>
        <v/>
      </c>
      <c r="G441" t="str">
        <f>IFERROR(VLOOKUP($C$3&amp;"_"&amp;$A441,ALL_MULTIVARIATE!$A:$J,MATCH('3| Multivariate'!G$7,ALL_MULTIVARIATE!$A$1:$J$1,0),FALSE),"")</f>
        <v/>
      </c>
      <c r="H441" t="str">
        <f>IFERROR(VLOOKUP($C$3&amp;"_"&amp;$A441,ALL_MULTIVARIATE!$A:$J,MATCH('3| Multivariate'!H$7,ALL_MULTIVARIATE!$A$1:$J$1,0),FALSE),"")</f>
        <v/>
      </c>
      <c r="I441" t="str">
        <f>IFERROR(VLOOKUP($C$3&amp;"_"&amp;$A441,ALL_MULTIVARIATE!$A:$J,MATCH('3| Multivariate'!I$7,ALL_MULTIVARIATE!$A$1:$J$1,0),FALSE),"")</f>
        <v/>
      </c>
      <c r="J441" t="str">
        <f>IFERROR(VLOOKUP($C$3&amp;"_"&amp;$A441,ALL_MULTIVARIATE!$A:$J,MATCH('3| Multivariate'!J$7,ALL_MULTIVARIATE!$A$1:$J$1,0),FALSE),"")</f>
        <v/>
      </c>
    </row>
    <row r="442" spans="1:10" x14ac:dyDescent="0.25">
      <c r="A442" s="20">
        <v>435</v>
      </c>
      <c r="B442" t="str">
        <f>IFERROR(VLOOKUP($C$3&amp;"_"&amp;$A442,ALL_MULTIVARIATE!$A:$J,MATCH('3| Multivariate'!B$7,ALL_MULTIVARIATE!$A$1:$J$1,0),FALSE),"")</f>
        <v/>
      </c>
      <c r="C442" s="17" t="str">
        <f>IFERROR(VLOOKUP($C$3&amp;"_"&amp;$A442,ALL_MULTIVARIATE!$A:$J,MATCH('3| Multivariate'!C$7,ALL_MULTIVARIATE!$A$1:$J$1,0),FALSE),"")</f>
        <v/>
      </c>
      <c r="D442" s="17" t="str">
        <f>IFERROR(VLOOKUP($C$3&amp;"_"&amp;$A442,ALL_MULTIVARIATE!$A:$J,MATCH('3| Multivariate'!D$7,ALL_MULTIVARIATE!$A$1:$J$1,0),FALSE),"")</f>
        <v/>
      </c>
      <c r="E442" s="10" t="str">
        <f>IFERROR(VLOOKUP($C$3&amp;"_"&amp;$A442,ALL_MULTIVARIATE!$A:$J,MATCH('3| Multivariate'!E$7,ALL_MULTIVARIATE!$A$1:$J$1,0),FALSE),"")</f>
        <v/>
      </c>
      <c r="F442" t="str">
        <f>IFERROR(VLOOKUP($C$3&amp;"_"&amp;$A442,ALL_MULTIVARIATE!$A:$J,MATCH('3| Multivariate'!F$7,ALL_MULTIVARIATE!$A$1:$J$1,0),FALSE),"")</f>
        <v/>
      </c>
      <c r="G442" t="str">
        <f>IFERROR(VLOOKUP($C$3&amp;"_"&amp;$A442,ALL_MULTIVARIATE!$A:$J,MATCH('3| Multivariate'!G$7,ALL_MULTIVARIATE!$A$1:$J$1,0),FALSE),"")</f>
        <v/>
      </c>
      <c r="H442" t="str">
        <f>IFERROR(VLOOKUP($C$3&amp;"_"&amp;$A442,ALL_MULTIVARIATE!$A:$J,MATCH('3| Multivariate'!H$7,ALL_MULTIVARIATE!$A$1:$J$1,0),FALSE),"")</f>
        <v/>
      </c>
      <c r="I442" t="str">
        <f>IFERROR(VLOOKUP($C$3&amp;"_"&amp;$A442,ALL_MULTIVARIATE!$A:$J,MATCH('3| Multivariate'!I$7,ALL_MULTIVARIATE!$A$1:$J$1,0),FALSE),"")</f>
        <v/>
      </c>
      <c r="J442" t="str">
        <f>IFERROR(VLOOKUP($C$3&amp;"_"&amp;$A442,ALL_MULTIVARIATE!$A:$J,MATCH('3| Multivariate'!J$7,ALL_MULTIVARIATE!$A$1:$J$1,0),FALSE),"")</f>
        <v/>
      </c>
    </row>
    <row r="443" spans="1:10" x14ac:dyDescent="0.25">
      <c r="A443" s="20">
        <v>436</v>
      </c>
      <c r="B443" t="str">
        <f>IFERROR(VLOOKUP($C$3&amp;"_"&amp;$A443,ALL_MULTIVARIATE!$A:$J,MATCH('3| Multivariate'!B$7,ALL_MULTIVARIATE!$A$1:$J$1,0),FALSE),"")</f>
        <v/>
      </c>
      <c r="C443" s="17" t="str">
        <f>IFERROR(VLOOKUP($C$3&amp;"_"&amp;$A443,ALL_MULTIVARIATE!$A:$J,MATCH('3| Multivariate'!C$7,ALL_MULTIVARIATE!$A$1:$J$1,0),FALSE),"")</f>
        <v/>
      </c>
      <c r="D443" s="17" t="str">
        <f>IFERROR(VLOOKUP($C$3&amp;"_"&amp;$A443,ALL_MULTIVARIATE!$A:$J,MATCH('3| Multivariate'!D$7,ALL_MULTIVARIATE!$A$1:$J$1,0),FALSE),"")</f>
        <v/>
      </c>
      <c r="E443" s="10" t="str">
        <f>IFERROR(VLOOKUP($C$3&amp;"_"&amp;$A443,ALL_MULTIVARIATE!$A:$J,MATCH('3| Multivariate'!E$7,ALL_MULTIVARIATE!$A$1:$J$1,0),FALSE),"")</f>
        <v/>
      </c>
      <c r="F443" t="str">
        <f>IFERROR(VLOOKUP($C$3&amp;"_"&amp;$A443,ALL_MULTIVARIATE!$A:$J,MATCH('3| Multivariate'!F$7,ALL_MULTIVARIATE!$A$1:$J$1,0),FALSE),"")</f>
        <v/>
      </c>
      <c r="G443" t="str">
        <f>IFERROR(VLOOKUP($C$3&amp;"_"&amp;$A443,ALL_MULTIVARIATE!$A:$J,MATCH('3| Multivariate'!G$7,ALL_MULTIVARIATE!$A$1:$J$1,0),FALSE),"")</f>
        <v/>
      </c>
      <c r="H443" t="str">
        <f>IFERROR(VLOOKUP($C$3&amp;"_"&amp;$A443,ALL_MULTIVARIATE!$A:$J,MATCH('3| Multivariate'!H$7,ALL_MULTIVARIATE!$A$1:$J$1,0),FALSE),"")</f>
        <v/>
      </c>
      <c r="I443" t="str">
        <f>IFERROR(VLOOKUP($C$3&amp;"_"&amp;$A443,ALL_MULTIVARIATE!$A:$J,MATCH('3| Multivariate'!I$7,ALL_MULTIVARIATE!$A$1:$J$1,0),FALSE),"")</f>
        <v/>
      </c>
      <c r="J443" t="str">
        <f>IFERROR(VLOOKUP($C$3&amp;"_"&amp;$A443,ALL_MULTIVARIATE!$A:$J,MATCH('3| Multivariate'!J$7,ALL_MULTIVARIATE!$A$1:$J$1,0),FALSE),"")</f>
        <v/>
      </c>
    </row>
    <row r="444" spans="1:10" x14ac:dyDescent="0.25">
      <c r="A444" s="20">
        <v>437</v>
      </c>
      <c r="B444" t="str">
        <f>IFERROR(VLOOKUP($C$3&amp;"_"&amp;$A444,ALL_MULTIVARIATE!$A:$J,MATCH('3| Multivariate'!B$7,ALL_MULTIVARIATE!$A$1:$J$1,0),FALSE),"")</f>
        <v/>
      </c>
      <c r="C444" s="17" t="str">
        <f>IFERROR(VLOOKUP($C$3&amp;"_"&amp;$A444,ALL_MULTIVARIATE!$A:$J,MATCH('3| Multivariate'!C$7,ALL_MULTIVARIATE!$A$1:$J$1,0),FALSE),"")</f>
        <v/>
      </c>
      <c r="D444" s="17" t="str">
        <f>IFERROR(VLOOKUP($C$3&amp;"_"&amp;$A444,ALL_MULTIVARIATE!$A:$J,MATCH('3| Multivariate'!D$7,ALL_MULTIVARIATE!$A$1:$J$1,0),FALSE),"")</f>
        <v/>
      </c>
      <c r="E444" s="10" t="str">
        <f>IFERROR(VLOOKUP($C$3&amp;"_"&amp;$A444,ALL_MULTIVARIATE!$A:$J,MATCH('3| Multivariate'!E$7,ALL_MULTIVARIATE!$A$1:$J$1,0),FALSE),"")</f>
        <v/>
      </c>
      <c r="F444" t="str">
        <f>IFERROR(VLOOKUP($C$3&amp;"_"&amp;$A444,ALL_MULTIVARIATE!$A:$J,MATCH('3| Multivariate'!F$7,ALL_MULTIVARIATE!$A$1:$J$1,0),FALSE),"")</f>
        <v/>
      </c>
      <c r="G444" t="str">
        <f>IFERROR(VLOOKUP($C$3&amp;"_"&amp;$A444,ALL_MULTIVARIATE!$A:$J,MATCH('3| Multivariate'!G$7,ALL_MULTIVARIATE!$A$1:$J$1,0),FALSE),"")</f>
        <v/>
      </c>
      <c r="H444" t="str">
        <f>IFERROR(VLOOKUP($C$3&amp;"_"&amp;$A444,ALL_MULTIVARIATE!$A:$J,MATCH('3| Multivariate'!H$7,ALL_MULTIVARIATE!$A$1:$J$1,0),FALSE),"")</f>
        <v/>
      </c>
      <c r="I444" t="str">
        <f>IFERROR(VLOOKUP($C$3&amp;"_"&amp;$A444,ALL_MULTIVARIATE!$A:$J,MATCH('3| Multivariate'!I$7,ALL_MULTIVARIATE!$A$1:$J$1,0),FALSE),"")</f>
        <v/>
      </c>
      <c r="J444" t="str">
        <f>IFERROR(VLOOKUP($C$3&amp;"_"&amp;$A444,ALL_MULTIVARIATE!$A:$J,MATCH('3| Multivariate'!J$7,ALL_MULTIVARIATE!$A$1:$J$1,0),FALSE),"")</f>
        <v/>
      </c>
    </row>
    <row r="445" spans="1:10" x14ac:dyDescent="0.25">
      <c r="A445" s="20">
        <v>438</v>
      </c>
      <c r="B445" t="str">
        <f>IFERROR(VLOOKUP($C$3&amp;"_"&amp;$A445,ALL_MULTIVARIATE!$A:$J,MATCH('3| Multivariate'!B$7,ALL_MULTIVARIATE!$A$1:$J$1,0),FALSE),"")</f>
        <v/>
      </c>
      <c r="C445" s="17" t="str">
        <f>IFERROR(VLOOKUP($C$3&amp;"_"&amp;$A445,ALL_MULTIVARIATE!$A:$J,MATCH('3| Multivariate'!C$7,ALL_MULTIVARIATE!$A$1:$J$1,0),FALSE),"")</f>
        <v/>
      </c>
      <c r="D445" s="17" t="str">
        <f>IFERROR(VLOOKUP($C$3&amp;"_"&amp;$A445,ALL_MULTIVARIATE!$A:$J,MATCH('3| Multivariate'!D$7,ALL_MULTIVARIATE!$A$1:$J$1,0),FALSE),"")</f>
        <v/>
      </c>
      <c r="E445" s="10" t="str">
        <f>IFERROR(VLOOKUP($C$3&amp;"_"&amp;$A445,ALL_MULTIVARIATE!$A:$J,MATCH('3| Multivariate'!E$7,ALL_MULTIVARIATE!$A$1:$J$1,0),FALSE),"")</f>
        <v/>
      </c>
      <c r="F445" t="str">
        <f>IFERROR(VLOOKUP($C$3&amp;"_"&amp;$A445,ALL_MULTIVARIATE!$A:$J,MATCH('3| Multivariate'!F$7,ALL_MULTIVARIATE!$A$1:$J$1,0),FALSE),"")</f>
        <v/>
      </c>
      <c r="G445" t="str">
        <f>IFERROR(VLOOKUP($C$3&amp;"_"&amp;$A445,ALL_MULTIVARIATE!$A:$J,MATCH('3| Multivariate'!G$7,ALL_MULTIVARIATE!$A$1:$J$1,0),FALSE),"")</f>
        <v/>
      </c>
      <c r="H445" t="str">
        <f>IFERROR(VLOOKUP($C$3&amp;"_"&amp;$A445,ALL_MULTIVARIATE!$A:$J,MATCH('3| Multivariate'!H$7,ALL_MULTIVARIATE!$A$1:$J$1,0),FALSE),"")</f>
        <v/>
      </c>
      <c r="I445" t="str">
        <f>IFERROR(VLOOKUP($C$3&amp;"_"&amp;$A445,ALL_MULTIVARIATE!$A:$J,MATCH('3| Multivariate'!I$7,ALL_MULTIVARIATE!$A$1:$J$1,0),FALSE),"")</f>
        <v/>
      </c>
      <c r="J445" t="str">
        <f>IFERROR(VLOOKUP($C$3&amp;"_"&amp;$A445,ALL_MULTIVARIATE!$A:$J,MATCH('3| Multivariate'!J$7,ALL_MULTIVARIATE!$A$1:$J$1,0),FALSE),"")</f>
        <v/>
      </c>
    </row>
    <row r="446" spans="1:10" x14ac:dyDescent="0.25">
      <c r="A446" s="20">
        <v>439</v>
      </c>
      <c r="B446" t="str">
        <f>IFERROR(VLOOKUP($C$3&amp;"_"&amp;$A446,ALL_MULTIVARIATE!$A:$J,MATCH('3| Multivariate'!B$7,ALL_MULTIVARIATE!$A$1:$J$1,0),FALSE),"")</f>
        <v/>
      </c>
      <c r="C446" s="17" t="str">
        <f>IFERROR(VLOOKUP($C$3&amp;"_"&amp;$A446,ALL_MULTIVARIATE!$A:$J,MATCH('3| Multivariate'!C$7,ALL_MULTIVARIATE!$A$1:$J$1,0),FALSE),"")</f>
        <v/>
      </c>
      <c r="D446" s="17" t="str">
        <f>IFERROR(VLOOKUP($C$3&amp;"_"&amp;$A446,ALL_MULTIVARIATE!$A:$J,MATCH('3| Multivariate'!D$7,ALL_MULTIVARIATE!$A$1:$J$1,0),FALSE),"")</f>
        <v/>
      </c>
      <c r="E446" s="10" t="str">
        <f>IFERROR(VLOOKUP($C$3&amp;"_"&amp;$A446,ALL_MULTIVARIATE!$A:$J,MATCH('3| Multivariate'!E$7,ALL_MULTIVARIATE!$A$1:$J$1,0),FALSE),"")</f>
        <v/>
      </c>
      <c r="F446" t="str">
        <f>IFERROR(VLOOKUP($C$3&amp;"_"&amp;$A446,ALL_MULTIVARIATE!$A:$J,MATCH('3| Multivariate'!F$7,ALL_MULTIVARIATE!$A$1:$J$1,0),FALSE),"")</f>
        <v/>
      </c>
      <c r="G446" t="str">
        <f>IFERROR(VLOOKUP($C$3&amp;"_"&amp;$A446,ALL_MULTIVARIATE!$A:$J,MATCH('3| Multivariate'!G$7,ALL_MULTIVARIATE!$A$1:$J$1,0),FALSE),"")</f>
        <v/>
      </c>
      <c r="H446" t="str">
        <f>IFERROR(VLOOKUP($C$3&amp;"_"&amp;$A446,ALL_MULTIVARIATE!$A:$J,MATCH('3| Multivariate'!H$7,ALL_MULTIVARIATE!$A$1:$J$1,0),FALSE),"")</f>
        <v/>
      </c>
      <c r="I446" t="str">
        <f>IFERROR(VLOOKUP($C$3&amp;"_"&amp;$A446,ALL_MULTIVARIATE!$A:$J,MATCH('3| Multivariate'!I$7,ALL_MULTIVARIATE!$A$1:$J$1,0),FALSE),"")</f>
        <v/>
      </c>
      <c r="J446" t="str">
        <f>IFERROR(VLOOKUP($C$3&amp;"_"&amp;$A446,ALL_MULTIVARIATE!$A:$J,MATCH('3| Multivariate'!J$7,ALL_MULTIVARIATE!$A$1:$J$1,0),FALSE),"")</f>
        <v/>
      </c>
    </row>
    <row r="447" spans="1:10" x14ac:dyDescent="0.25">
      <c r="A447" s="20">
        <v>440</v>
      </c>
      <c r="B447" t="str">
        <f>IFERROR(VLOOKUP($C$3&amp;"_"&amp;$A447,ALL_MULTIVARIATE!$A:$J,MATCH('3| Multivariate'!B$7,ALL_MULTIVARIATE!$A$1:$J$1,0),FALSE),"")</f>
        <v/>
      </c>
      <c r="C447" s="17" t="str">
        <f>IFERROR(VLOOKUP($C$3&amp;"_"&amp;$A447,ALL_MULTIVARIATE!$A:$J,MATCH('3| Multivariate'!C$7,ALL_MULTIVARIATE!$A$1:$J$1,0),FALSE),"")</f>
        <v/>
      </c>
      <c r="D447" s="17" t="str">
        <f>IFERROR(VLOOKUP($C$3&amp;"_"&amp;$A447,ALL_MULTIVARIATE!$A:$J,MATCH('3| Multivariate'!D$7,ALL_MULTIVARIATE!$A$1:$J$1,0),FALSE),"")</f>
        <v/>
      </c>
      <c r="E447" s="10" t="str">
        <f>IFERROR(VLOOKUP($C$3&amp;"_"&amp;$A447,ALL_MULTIVARIATE!$A:$J,MATCH('3| Multivariate'!E$7,ALL_MULTIVARIATE!$A$1:$J$1,0),FALSE),"")</f>
        <v/>
      </c>
      <c r="F447" t="str">
        <f>IFERROR(VLOOKUP($C$3&amp;"_"&amp;$A447,ALL_MULTIVARIATE!$A:$J,MATCH('3| Multivariate'!F$7,ALL_MULTIVARIATE!$A$1:$J$1,0),FALSE),"")</f>
        <v/>
      </c>
      <c r="G447" t="str">
        <f>IFERROR(VLOOKUP($C$3&amp;"_"&amp;$A447,ALL_MULTIVARIATE!$A:$J,MATCH('3| Multivariate'!G$7,ALL_MULTIVARIATE!$A$1:$J$1,0),FALSE),"")</f>
        <v/>
      </c>
      <c r="H447" t="str">
        <f>IFERROR(VLOOKUP($C$3&amp;"_"&amp;$A447,ALL_MULTIVARIATE!$A:$J,MATCH('3| Multivariate'!H$7,ALL_MULTIVARIATE!$A$1:$J$1,0),FALSE),"")</f>
        <v/>
      </c>
      <c r="I447" t="str">
        <f>IFERROR(VLOOKUP($C$3&amp;"_"&amp;$A447,ALL_MULTIVARIATE!$A:$J,MATCH('3| Multivariate'!I$7,ALL_MULTIVARIATE!$A$1:$J$1,0),FALSE),"")</f>
        <v/>
      </c>
      <c r="J447" t="str">
        <f>IFERROR(VLOOKUP($C$3&amp;"_"&amp;$A447,ALL_MULTIVARIATE!$A:$J,MATCH('3| Multivariate'!J$7,ALL_MULTIVARIATE!$A$1:$J$1,0),FALSE),"")</f>
        <v/>
      </c>
    </row>
    <row r="448" spans="1:10" x14ac:dyDescent="0.25">
      <c r="A448" s="20">
        <v>441</v>
      </c>
      <c r="B448" t="str">
        <f>IFERROR(VLOOKUP($C$3&amp;"_"&amp;$A448,ALL_MULTIVARIATE!$A:$J,MATCH('3| Multivariate'!B$7,ALL_MULTIVARIATE!$A$1:$J$1,0),FALSE),"")</f>
        <v/>
      </c>
      <c r="C448" s="17" t="str">
        <f>IFERROR(VLOOKUP($C$3&amp;"_"&amp;$A448,ALL_MULTIVARIATE!$A:$J,MATCH('3| Multivariate'!C$7,ALL_MULTIVARIATE!$A$1:$J$1,0),FALSE),"")</f>
        <v/>
      </c>
      <c r="D448" s="17" t="str">
        <f>IFERROR(VLOOKUP($C$3&amp;"_"&amp;$A448,ALL_MULTIVARIATE!$A:$J,MATCH('3| Multivariate'!D$7,ALL_MULTIVARIATE!$A$1:$J$1,0),FALSE),"")</f>
        <v/>
      </c>
      <c r="E448" s="10" t="str">
        <f>IFERROR(VLOOKUP($C$3&amp;"_"&amp;$A448,ALL_MULTIVARIATE!$A:$J,MATCH('3| Multivariate'!E$7,ALL_MULTIVARIATE!$A$1:$J$1,0),FALSE),"")</f>
        <v/>
      </c>
      <c r="F448" t="str">
        <f>IFERROR(VLOOKUP($C$3&amp;"_"&amp;$A448,ALL_MULTIVARIATE!$A:$J,MATCH('3| Multivariate'!F$7,ALL_MULTIVARIATE!$A$1:$J$1,0),FALSE),"")</f>
        <v/>
      </c>
      <c r="G448" t="str">
        <f>IFERROR(VLOOKUP($C$3&amp;"_"&amp;$A448,ALL_MULTIVARIATE!$A:$J,MATCH('3| Multivariate'!G$7,ALL_MULTIVARIATE!$A$1:$J$1,0),FALSE),"")</f>
        <v/>
      </c>
      <c r="H448" t="str">
        <f>IFERROR(VLOOKUP($C$3&amp;"_"&amp;$A448,ALL_MULTIVARIATE!$A:$J,MATCH('3| Multivariate'!H$7,ALL_MULTIVARIATE!$A$1:$J$1,0),FALSE),"")</f>
        <v/>
      </c>
      <c r="I448" t="str">
        <f>IFERROR(VLOOKUP($C$3&amp;"_"&amp;$A448,ALL_MULTIVARIATE!$A:$J,MATCH('3| Multivariate'!I$7,ALL_MULTIVARIATE!$A$1:$J$1,0),FALSE),"")</f>
        <v/>
      </c>
      <c r="J448" t="str">
        <f>IFERROR(VLOOKUP($C$3&amp;"_"&amp;$A448,ALL_MULTIVARIATE!$A:$J,MATCH('3| Multivariate'!J$7,ALL_MULTIVARIATE!$A$1:$J$1,0),FALSE),"")</f>
        <v/>
      </c>
    </row>
    <row r="449" spans="1:10" x14ac:dyDescent="0.25">
      <c r="A449" s="20">
        <v>442</v>
      </c>
      <c r="B449" t="str">
        <f>IFERROR(VLOOKUP($C$3&amp;"_"&amp;$A449,ALL_MULTIVARIATE!$A:$J,MATCH('3| Multivariate'!B$7,ALL_MULTIVARIATE!$A$1:$J$1,0),FALSE),"")</f>
        <v/>
      </c>
      <c r="C449" s="17" t="str">
        <f>IFERROR(VLOOKUP($C$3&amp;"_"&amp;$A449,ALL_MULTIVARIATE!$A:$J,MATCH('3| Multivariate'!C$7,ALL_MULTIVARIATE!$A$1:$J$1,0),FALSE),"")</f>
        <v/>
      </c>
      <c r="D449" s="17" t="str">
        <f>IFERROR(VLOOKUP($C$3&amp;"_"&amp;$A449,ALL_MULTIVARIATE!$A:$J,MATCH('3| Multivariate'!D$7,ALL_MULTIVARIATE!$A$1:$J$1,0),FALSE),"")</f>
        <v/>
      </c>
      <c r="E449" s="10" t="str">
        <f>IFERROR(VLOOKUP($C$3&amp;"_"&amp;$A449,ALL_MULTIVARIATE!$A:$J,MATCH('3| Multivariate'!E$7,ALL_MULTIVARIATE!$A$1:$J$1,0),FALSE),"")</f>
        <v/>
      </c>
      <c r="F449" t="str">
        <f>IFERROR(VLOOKUP($C$3&amp;"_"&amp;$A449,ALL_MULTIVARIATE!$A:$J,MATCH('3| Multivariate'!F$7,ALL_MULTIVARIATE!$A$1:$J$1,0),FALSE),"")</f>
        <v/>
      </c>
      <c r="G449" t="str">
        <f>IFERROR(VLOOKUP($C$3&amp;"_"&amp;$A449,ALL_MULTIVARIATE!$A:$J,MATCH('3| Multivariate'!G$7,ALL_MULTIVARIATE!$A$1:$J$1,0),FALSE),"")</f>
        <v/>
      </c>
      <c r="H449" t="str">
        <f>IFERROR(VLOOKUP($C$3&amp;"_"&amp;$A449,ALL_MULTIVARIATE!$A:$J,MATCH('3| Multivariate'!H$7,ALL_MULTIVARIATE!$A$1:$J$1,0),FALSE),"")</f>
        <v/>
      </c>
      <c r="I449" t="str">
        <f>IFERROR(VLOOKUP($C$3&amp;"_"&amp;$A449,ALL_MULTIVARIATE!$A:$J,MATCH('3| Multivariate'!I$7,ALL_MULTIVARIATE!$A$1:$J$1,0),FALSE),"")</f>
        <v/>
      </c>
      <c r="J449" t="str">
        <f>IFERROR(VLOOKUP($C$3&amp;"_"&amp;$A449,ALL_MULTIVARIATE!$A:$J,MATCH('3| Multivariate'!J$7,ALL_MULTIVARIATE!$A$1:$J$1,0),FALSE),"")</f>
        <v/>
      </c>
    </row>
    <row r="450" spans="1:10" x14ac:dyDescent="0.25">
      <c r="A450" s="20">
        <v>443</v>
      </c>
      <c r="B450" t="str">
        <f>IFERROR(VLOOKUP($C$3&amp;"_"&amp;$A450,ALL_MULTIVARIATE!$A:$J,MATCH('3| Multivariate'!B$7,ALL_MULTIVARIATE!$A$1:$J$1,0),FALSE),"")</f>
        <v/>
      </c>
      <c r="C450" s="17" t="str">
        <f>IFERROR(VLOOKUP($C$3&amp;"_"&amp;$A450,ALL_MULTIVARIATE!$A:$J,MATCH('3| Multivariate'!C$7,ALL_MULTIVARIATE!$A$1:$J$1,0),FALSE),"")</f>
        <v/>
      </c>
      <c r="D450" s="17" t="str">
        <f>IFERROR(VLOOKUP($C$3&amp;"_"&amp;$A450,ALL_MULTIVARIATE!$A:$J,MATCH('3| Multivariate'!D$7,ALL_MULTIVARIATE!$A$1:$J$1,0),FALSE),"")</f>
        <v/>
      </c>
      <c r="E450" s="10" t="str">
        <f>IFERROR(VLOOKUP($C$3&amp;"_"&amp;$A450,ALL_MULTIVARIATE!$A:$J,MATCH('3| Multivariate'!E$7,ALL_MULTIVARIATE!$A$1:$J$1,0),FALSE),"")</f>
        <v/>
      </c>
      <c r="F450" t="str">
        <f>IFERROR(VLOOKUP($C$3&amp;"_"&amp;$A450,ALL_MULTIVARIATE!$A:$J,MATCH('3| Multivariate'!F$7,ALL_MULTIVARIATE!$A$1:$J$1,0),FALSE),"")</f>
        <v/>
      </c>
      <c r="G450" t="str">
        <f>IFERROR(VLOOKUP($C$3&amp;"_"&amp;$A450,ALL_MULTIVARIATE!$A:$J,MATCH('3| Multivariate'!G$7,ALL_MULTIVARIATE!$A$1:$J$1,0),FALSE),"")</f>
        <v/>
      </c>
      <c r="H450" t="str">
        <f>IFERROR(VLOOKUP($C$3&amp;"_"&amp;$A450,ALL_MULTIVARIATE!$A:$J,MATCH('3| Multivariate'!H$7,ALL_MULTIVARIATE!$A$1:$J$1,0),FALSE),"")</f>
        <v/>
      </c>
      <c r="I450" t="str">
        <f>IFERROR(VLOOKUP($C$3&amp;"_"&amp;$A450,ALL_MULTIVARIATE!$A:$J,MATCH('3| Multivariate'!I$7,ALL_MULTIVARIATE!$A$1:$J$1,0),FALSE),"")</f>
        <v/>
      </c>
      <c r="J450" t="str">
        <f>IFERROR(VLOOKUP($C$3&amp;"_"&amp;$A450,ALL_MULTIVARIATE!$A:$J,MATCH('3| Multivariate'!J$7,ALL_MULTIVARIATE!$A$1:$J$1,0),FALSE),"")</f>
        <v/>
      </c>
    </row>
    <row r="451" spans="1:10" x14ac:dyDescent="0.25">
      <c r="A451" s="20">
        <v>444</v>
      </c>
      <c r="B451" t="str">
        <f>IFERROR(VLOOKUP($C$3&amp;"_"&amp;$A451,ALL_MULTIVARIATE!$A:$J,MATCH('3| Multivariate'!B$7,ALL_MULTIVARIATE!$A$1:$J$1,0),FALSE),"")</f>
        <v/>
      </c>
      <c r="C451" s="17" t="str">
        <f>IFERROR(VLOOKUP($C$3&amp;"_"&amp;$A451,ALL_MULTIVARIATE!$A:$J,MATCH('3| Multivariate'!C$7,ALL_MULTIVARIATE!$A$1:$J$1,0),FALSE),"")</f>
        <v/>
      </c>
      <c r="D451" s="17" t="str">
        <f>IFERROR(VLOOKUP($C$3&amp;"_"&amp;$A451,ALL_MULTIVARIATE!$A:$J,MATCH('3| Multivariate'!D$7,ALL_MULTIVARIATE!$A$1:$J$1,0),FALSE),"")</f>
        <v/>
      </c>
      <c r="E451" s="10" t="str">
        <f>IFERROR(VLOOKUP($C$3&amp;"_"&amp;$A451,ALL_MULTIVARIATE!$A:$J,MATCH('3| Multivariate'!E$7,ALL_MULTIVARIATE!$A$1:$J$1,0),FALSE),"")</f>
        <v/>
      </c>
      <c r="F451" t="str">
        <f>IFERROR(VLOOKUP($C$3&amp;"_"&amp;$A451,ALL_MULTIVARIATE!$A:$J,MATCH('3| Multivariate'!F$7,ALL_MULTIVARIATE!$A$1:$J$1,0),FALSE),"")</f>
        <v/>
      </c>
      <c r="G451" t="str">
        <f>IFERROR(VLOOKUP($C$3&amp;"_"&amp;$A451,ALL_MULTIVARIATE!$A:$J,MATCH('3| Multivariate'!G$7,ALL_MULTIVARIATE!$A$1:$J$1,0),FALSE),"")</f>
        <v/>
      </c>
      <c r="H451" t="str">
        <f>IFERROR(VLOOKUP($C$3&amp;"_"&amp;$A451,ALL_MULTIVARIATE!$A:$J,MATCH('3| Multivariate'!H$7,ALL_MULTIVARIATE!$A$1:$J$1,0),FALSE),"")</f>
        <v/>
      </c>
      <c r="I451" t="str">
        <f>IFERROR(VLOOKUP($C$3&amp;"_"&amp;$A451,ALL_MULTIVARIATE!$A:$J,MATCH('3| Multivariate'!I$7,ALL_MULTIVARIATE!$A$1:$J$1,0),FALSE),"")</f>
        <v/>
      </c>
      <c r="J451" t="str">
        <f>IFERROR(VLOOKUP($C$3&amp;"_"&amp;$A451,ALL_MULTIVARIATE!$A:$J,MATCH('3| Multivariate'!J$7,ALL_MULTIVARIATE!$A$1:$J$1,0),FALSE),"")</f>
        <v/>
      </c>
    </row>
    <row r="452" spans="1:10" x14ac:dyDescent="0.25">
      <c r="A452" s="20">
        <v>445</v>
      </c>
      <c r="B452" t="str">
        <f>IFERROR(VLOOKUP($C$3&amp;"_"&amp;$A452,ALL_MULTIVARIATE!$A:$J,MATCH('3| Multivariate'!B$7,ALL_MULTIVARIATE!$A$1:$J$1,0),FALSE),"")</f>
        <v/>
      </c>
      <c r="C452" s="17" t="str">
        <f>IFERROR(VLOOKUP($C$3&amp;"_"&amp;$A452,ALL_MULTIVARIATE!$A:$J,MATCH('3| Multivariate'!C$7,ALL_MULTIVARIATE!$A$1:$J$1,0),FALSE),"")</f>
        <v/>
      </c>
      <c r="D452" s="17" t="str">
        <f>IFERROR(VLOOKUP($C$3&amp;"_"&amp;$A452,ALL_MULTIVARIATE!$A:$J,MATCH('3| Multivariate'!D$7,ALL_MULTIVARIATE!$A$1:$J$1,0),FALSE),"")</f>
        <v/>
      </c>
      <c r="E452" s="10" t="str">
        <f>IFERROR(VLOOKUP($C$3&amp;"_"&amp;$A452,ALL_MULTIVARIATE!$A:$J,MATCH('3| Multivariate'!E$7,ALL_MULTIVARIATE!$A$1:$J$1,0),FALSE),"")</f>
        <v/>
      </c>
      <c r="F452" t="str">
        <f>IFERROR(VLOOKUP($C$3&amp;"_"&amp;$A452,ALL_MULTIVARIATE!$A:$J,MATCH('3| Multivariate'!F$7,ALL_MULTIVARIATE!$A$1:$J$1,0),FALSE),"")</f>
        <v/>
      </c>
      <c r="G452" t="str">
        <f>IFERROR(VLOOKUP($C$3&amp;"_"&amp;$A452,ALL_MULTIVARIATE!$A:$J,MATCH('3| Multivariate'!G$7,ALL_MULTIVARIATE!$A$1:$J$1,0),FALSE),"")</f>
        <v/>
      </c>
      <c r="H452" t="str">
        <f>IFERROR(VLOOKUP($C$3&amp;"_"&amp;$A452,ALL_MULTIVARIATE!$A:$J,MATCH('3| Multivariate'!H$7,ALL_MULTIVARIATE!$A$1:$J$1,0),FALSE),"")</f>
        <v/>
      </c>
      <c r="I452" t="str">
        <f>IFERROR(VLOOKUP($C$3&amp;"_"&amp;$A452,ALL_MULTIVARIATE!$A:$J,MATCH('3| Multivariate'!I$7,ALL_MULTIVARIATE!$A$1:$J$1,0),FALSE),"")</f>
        <v/>
      </c>
      <c r="J452" t="str">
        <f>IFERROR(VLOOKUP($C$3&amp;"_"&amp;$A452,ALL_MULTIVARIATE!$A:$J,MATCH('3| Multivariate'!J$7,ALL_MULTIVARIATE!$A$1:$J$1,0),FALSE),"")</f>
        <v/>
      </c>
    </row>
    <row r="453" spans="1:10" x14ac:dyDescent="0.25">
      <c r="A453" s="20">
        <v>446</v>
      </c>
      <c r="B453" t="str">
        <f>IFERROR(VLOOKUP($C$3&amp;"_"&amp;$A453,ALL_MULTIVARIATE!$A:$J,MATCH('3| Multivariate'!B$7,ALL_MULTIVARIATE!$A$1:$J$1,0),FALSE),"")</f>
        <v/>
      </c>
      <c r="C453" s="17" t="str">
        <f>IFERROR(VLOOKUP($C$3&amp;"_"&amp;$A453,ALL_MULTIVARIATE!$A:$J,MATCH('3| Multivariate'!C$7,ALL_MULTIVARIATE!$A$1:$J$1,0),FALSE),"")</f>
        <v/>
      </c>
      <c r="D453" s="17" t="str">
        <f>IFERROR(VLOOKUP($C$3&amp;"_"&amp;$A453,ALL_MULTIVARIATE!$A:$J,MATCH('3| Multivariate'!D$7,ALL_MULTIVARIATE!$A$1:$J$1,0),FALSE),"")</f>
        <v/>
      </c>
      <c r="E453" s="10" t="str">
        <f>IFERROR(VLOOKUP($C$3&amp;"_"&amp;$A453,ALL_MULTIVARIATE!$A:$J,MATCH('3| Multivariate'!E$7,ALL_MULTIVARIATE!$A$1:$J$1,0),FALSE),"")</f>
        <v/>
      </c>
      <c r="F453" t="str">
        <f>IFERROR(VLOOKUP($C$3&amp;"_"&amp;$A453,ALL_MULTIVARIATE!$A:$J,MATCH('3| Multivariate'!F$7,ALL_MULTIVARIATE!$A$1:$J$1,0),FALSE),"")</f>
        <v/>
      </c>
      <c r="G453" t="str">
        <f>IFERROR(VLOOKUP($C$3&amp;"_"&amp;$A453,ALL_MULTIVARIATE!$A:$J,MATCH('3| Multivariate'!G$7,ALL_MULTIVARIATE!$A$1:$J$1,0),FALSE),"")</f>
        <v/>
      </c>
      <c r="H453" t="str">
        <f>IFERROR(VLOOKUP($C$3&amp;"_"&amp;$A453,ALL_MULTIVARIATE!$A:$J,MATCH('3| Multivariate'!H$7,ALL_MULTIVARIATE!$A$1:$J$1,0),FALSE),"")</f>
        <v/>
      </c>
      <c r="I453" t="str">
        <f>IFERROR(VLOOKUP($C$3&amp;"_"&amp;$A453,ALL_MULTIVARIATE!$A:$J,MATCH('3| Multivariate'!I$7,ALL_MULTIVARIATE!$A$1:$J$1,0),FALSE),"")</f>
        <v/>
      </c>
      <c r="J453" t="str">
        <f>IFERROR(VLOOKUP($C$3&amp;"_"&amp;$A453,ALL_MULTIVARIATE!$A:$J,MATCH('3| Multivariate'!J$7,ALL_MULTIVARIATE!$A$1:$J$1,0),FALSE),"")</f>
        <v/>
      </c>
    </row>
    <row r="454" spans="1:10" x14ac:dyDescent="0.25">
      <c r="A454" s="20">
        <v>447</v>
      </c>
      <c r="B454" t="str">
        <f>IFERROR(VLOOKUP($C$3&amp;"_"&amp;$A454,ALL_MULTIVARIATE!$A:$J,MATCH('3| Multivariate'!B$7,ALL_MULTIVARIATE!$A$1:$J$1,0),FALSE),"")</f>
        <v/>
      </c>
      <c r="C454" s="17" t="str">
        <f>IFERROR(VLOOKUP($C$3&amp;"_"&amp;$A454,ALL_MULTIVARIATE!$A:$J,MATCH('3| Multivariate'!C$7,ALL_MULTIVARIATE!$A$1:$J$1,0),FALSE),"")</f>
        <v/>
      </c>
      <c r="D454" s="17" t="str">
        <f>IFERROR(VLOOKUP($C$3&amp;"_"&amp;$A454,ALL_MULTIVARIATE!$A:$J,MATCH('3| Multivariate'!D$7,ALL_MULTIVARIATE!$A$1:$J$1,0),FALSE),"")</f>
        <v/>
      </c>
      <c r="E454" s="10" t="str">
        <f>IFERROR(VLOOKUP($C$3&amp;"_"&amp;$A454,ALL_MULTIVARIATE!$A:$J,MATCH('3| Multivariate'!E$7,ALL_MULTIVARIATE!$A$1:$J$1,0),FALSE),"")</f>
        <v/>
      </c>
      <c r="F454" t="str">
        <f>IFERROR(VLOOKUP($C$3&amp;"_"&amp;$A454,ALL_MULTIVARIATE!$A:$J,MATCH('3| Multivariate'!F$7,ALL_MULTIVARIATE!$A$1:$J$1,0),FALSE),"")</f>
        <v/>
      </c>
      <c r="G454" t="str">
        <f>IFERROR(VLOOKUP($C$3&amp;"_"&amp;$A454,ALL_MULTIVARIATE!$A:$J,MATCH('3| Multivariate'!G$7,ALL_MULTIVARIATE!$A$1:$J$1,0),FALSE),"")</f>
        <v/>
      </c>
      <c r="H454" t="str">
        <f>IFERROR(VLOOKUP($C$3&amp;"_"&amp;$A454,ALL_MULTIVARIATE!$A:$J,MATCH('3| Multivariate'!H$7,ALL_MULTIVARIATE!$A$1:$J$1,0),FALSE),"")</f>
        <v/>
      </c>
      <c r="I454" t="str">
        <f>IFERROR(VLOOKUP($C$3&amp;"_"&amp;$A454,ALL_MULTIVARIATE!$A:$J,MATCH('3| Multivariate'!I$7,ALL_MULTIVARIATE!$A$1:$J$1,0),FALSE),"")</f>
        <v/>
      </c>
      <c r="J454" t="str">
        <f>IFERROR(VLOOKUP($C$3&amp;"_"&amp;$A454,ALL_MULTIVARIATE!$A:$J,MATCH('3| Multivariate'!J$7,ALL_MULTIVARIATE!$A$1:$J$1,0),FALSE),"")</f>
        <v/>
      </c>
    </row>
    <row r="455" spans="1:10" x14ac:dyDescent="0.25">
      <c r="A455" s="20">
        <v>448</v>
      </c>
      <c r="B455" t="str">
        <f>IFERROR(VLOOKUP($C$3&amp;"_"&amp;$A455,ALL_MULTIVARIATE!$A:$J,MATCH('3| Multivariate'!B$7,ALL_MULTIVARIATE!$A$1:$J$1,0),FALSE),"")</f>
        <v/>
      </c>
      <c r="C455" s="17" t="str">
        <f>IFERROR(VLOOKUP($C$3&amp;"_"&amp;$A455,ALL_MULTIVARIATE!$A:$J,MATCH('3| Multivariate'!C$7,ALL_MULTIVARIATE!$A$1:$J$1,0),FALSE),"")</f>
        <v/>
      </c>
      <c r="D455" s="17" t="str">
        <f>IFERROR(VLOOKUP($C$3&amp;"_"&amp;$A455,ALL_MULTIVARIATE!$A:$J,MATCH('3| Multivariate'!D$7,ALL_MULTIVARIATE!$A$1:$J$1,0),FALSE),"")</f>
        <v/>
      </c>
      <c r="E455" s="10" t="str">
        <f>IFERROR(VLOOKUP($C$3&amp;"_"&amp;$A455,ALL_MULTIVARIATE!$A:$J,MATCH('3| Multivariate'!E$7,ALL_MULTIVARIATE!$A$1:$J$1,0),FALSE),"")</f>
        <v/>
      </c>
      <c r="F455" t="str">
        <f>IFERROR(VLOOKUP($C$3&amp;"_"&amp;$A455,ALL_MULTIVARIATE!$A:$J,MATCH('3| Multivariate'!F$7,ALL_MULTIVARIATE!$A$1:$J$1,0),FALSE),"")</f>
        <v/>
      </c>
      <c r="G455" t="str">
        <f>IFERROR(VLOOKUP($C$3&amp;"_"&amp;$A455,ALL_MULTIVARIATE!$A:$J,MATCH('3| Multivariate'!G$7,ALL_MULTIVARIATE!$A$1:$J$1,0),FALSE),"")</f>
        <v/>
      </c>
      <c r="H455" t="str">
        <f>IFERROR(VLOOKUP($C$3&amp;"_"&amp;$A455,ALL_MULTIVARIATE!$A:$J,MATCH('3| Multivariate'!H$7,ALL_MULTIVARIATE!$A$1:$J$1,0),FALSE),"")</f>
        <v/>
      </c>
      <c r="I455" t="str">
        <f>IFERROR(VLOOKUP($C$3&amp;"_"&amp;$A455,ALL_MULTIVARIATE!$A:$J,MATCH('3| Multivariate'!I$7,ALL_MULTIVARIATE!$A$1:$J$1,0),FALSE),"")</f>
        <v/>
      </c>
      <c r="J455" t="str">
        <f>IFERROR(VLOOKUP($C$3&amp;"_"&amp;$A455,ALL_MULTIVARIATE!$A:$J,MATCH('3| Multivariate'!J$7,ALL_MULTIVARIATE!$A$1:$J$1,0),FALSE),"")</f>
        <v/>
      </c>
    </row>
    <row r="456" spans="1:10" x14ac:dyDescent="0.25">
      <c r="A456" s="20">
        <v>449</v>
      </c>
      <c r="B456" t="str">
        <f>IFERROR(VLOOKUP($C$3&amp;"_"&amp;$A456,ALL_MULTIVARIATE!$A:$J,MATCH('3| Multivariate'!B$7,ALL_MULTIVARIATE!$A$1:$J$1,0),FALSE),"")</f>
        <v/>
      </c>
      <c r="C456" s="17" t="str">
        <f>IFERROR(VLOOKUP($C$3&amp;"_"&amp;$A456,ALL_MULTIVARIATE!$A:$J,MATCH('3| Multivariate'!C$7,ALL_MULTIVARIATE!$A$1:$J$1,0),FALSE),"")</f>
        <v/>
      </c>
      <c r="D456" s="17" t="str">
        <f>IFERROR(VLOOKUP($C$3&amp;"_"&amp;$A456,ALL_MULTIVARIATE!$A:$J,MATCH('3| Multivariate'!D$7,ALL_MULTIVARIATE!$A$1:$J$1,0),FALSE),"")</f>
        <v/>
      </c>
      <c r="E456" s="10" t="str">
        <f>IFERROR(VLOOKUP($C$3&amp;"_"&amp;$A456,ALL_MULTIVARIATE!$A:$J,MATCH('3| Multivariate'!E$7,ALL_MULTIVARIATE!$A$1:$J$1,0),FALSE),"")</f>
        <v/>
      </c>
      <c r="F456" t="str">
        <f>IFERROR(VLOOKUP($C$3&amp;"_"&amp;$A456,ALL_MULTIVARIATE!$A:$J,MATCH('3| Multivariate'!F$7,ALL_MULTIVARIATE!$A$1:$J$1,0),FALSE),"")</f>
        <v/>
      </c>
      <c r="G456" t="str">
        <f>IFERROR(VLOOKUP($C$3&amp;"_"&amp;$A456,ALL_MULTIVARIATE!$A:$J,MATCH('3| Multivariate'!G$7,ALL_MULTIVARIATE!$A$1:$J$1,0),FALSE),"")</f>
        <v/>
      </c>
      <c r="H456" t="str">
        <f>IFERROR(VLOOKUP($C$3&amp;"_"&amp;$A456,ALL_MULTIVARIATE!$A:$J,MATCH('3| Multivariate'!H$7,ALL_MULTIVARIATE!$A$1:$J$1,0),FALSE),"")</f>
        <v/>
      </c>
      <c r="I456" t="str">
        <f>IFERROR(VLOOKUP($C$3&amp;"_"&amp;$A456,ALL_MULTIVARIATE!$A:$J,MATCH('3| Multivariate'!I$7,ALL_MULTIVARIATE!$A$1:$J$1,0),FALSE),"")</f>
        <v/>
      </c>
      <c r="J456" t="str">
        <f>IFERROR(VLOOKUP($C$3&amp;"_"&amp;$A456,ALL_MULTIVARIATE!$A:$J,MATCH('3| Multivariate'!J$7,ALL_MULTIVARIATE!$A$1:$J$1,0),FALSE),"")</f>
        <v/>
      </c>
    </row>
    <row r="457" spans="1:10" x14ac:dyDescent="0.25">
      <c r="A457" s="20">
        <v>450</v>
      </c>
      <c r="B457" t="str">
        <f>IFERROR(VLOOKUP($C$3&amp;"_"&amp;$A457,ALL_MULTIVARIATE!$A:$J,MATCH('3| Multivariate'!B$7,ALL_MULTIVARIATE!$A$1:$J$1,0),FALSE),"")</f>
        <v/>
      </c>
      <c r="C457" s="17" t="str">
        <f>IFERROR(VLOOKUP($C$3&amp;"_"&amp;$A457,ALL_MULTIVARIATE!$A:$J,MATCH('3| Multivariate'!C$7,ALL_MULTIVARIATE!$A$1:$J$1,0),FALSE),"")</f>
        <v/>
      </c>
      <c r="D457" s="17" t="str">
        <f>IFERROR(VLOOKUP($C$3&amp;"_"&amp;$A457,ALL_MULTIVARIATE!$A:$J,MATCH('3| Multivariate'!D$7,ALL_MULTIVARIATE!$A$1:$J$1,0),FALSE),"")</f>
        <v/>
      </c>
      <c r="E457" s="10" t="str">
        <f>IFERROR(VLOOKUP($C$3&amp;"_"&amp;$A457,ALL_MULTIVARIATE!$A:$J,MATCH('3| Multivariate'!E$7,ALL_MULTIVARIATE!$A$1:$J$1,0),FALSE),"")</f>
        <v/>
      </c>
      <c r="F457" t="str">
        <f>IFERROR(VLOOKUP($C$3&amp;"_"&amp;$A457,ALL_MULTIVARIATE!$A:$J,MATCH('3| Multivariate'!F$7,ALL_MULTIVARIATE!$A$1:$J$1,0),FALSE),"")</f>
        <v/>
      </c>
      <c r="G457" t="str">
        <f>IFERROR(VLOOKUP($C$3&amp;"_"&amp;$A457,ALL_MULTIVARIATE!$A:$J,MATCH('3| Multivariate'!G$7,ALL_MULTIVARIATE!$A$1:$J$1,0),FALSE),"")</f>
        <v/>
      </c>
      <c r="H457" t="str">
        <f>IFERROR(VLOOKUP($C$3&amp;"_"&amp;$A457,ALL_MULTIVARIATE!$A:$J,MATCH('3| Multivariate'!H$7,ALL_MULTIVARIATE!$A$1:$J$1,0),FALSE),"")</f>
        <v/>
      </c>
      <c r="I457" t="str">
        <f>IFERROR(VLOOKUP($C$3&amp;"_"&amp;$A457,ALL_MULTIVARIATE!$A:$J,MATCH('3| Multivariate'!I$7,ALL_MULTIVARIATE!$A$1:$J$1,0),FALSE),"")</f>
        <v/>
      </c>
      <c r="J457" t="str">
        <f>IFERROR(VLOOKUP($C$3&amp;"_"&amp;$A457,ALL_MULTIVARIATE!$A:$J,MATCH('3| Multivariate'!J$7,ALL_MULTIVARIATE!$A$1:$J$1,0),FALSE),"")</f>
        <v/>
      </c>
    </row>
    <row r="458" spans="1:10" x14ac:dyDescent="0.25">
      <c r="A458" s="20">
        <v>451</v>
      </c>
      <c r="B458" t="str">
        <f>IFERROR(VLOOKUP($C$3&amp;"_"&amp;$A458,ALL_MULTIVARIATE!$A:$J,MATCH('3| Multivariate'!B$7,ALL_MULTIVARIATE!$A$1:$J$1,0),FALSE),"")</f>
        <v/>
      </c>
      <c r="C458" s="17" t="str">
        <f>IFERROR(VLOOKUP($C$3&amp;"_"&amp;$A458,ALL_MULTIVARIATE!$A:$J,MATCH('3| Multivariate'!C$7,ALL_MULTIVARIATE!$A$1:$J$1,0),FALSE),"")</f>
        <v/>
      </c>
      <c r="D458" s="17" t="str">
        <f>IFERROR(VLOOKUP($C$3&amp;"_"&amp;$A458,ALL_MULTIVARIATE!$A:$J,MATCH('3| Multivariate'!D$7,ALL_MULTIVARIATE!$A$1:$J$1,0),FALSE),"")</f>
        <v/>
      </c>
      <c r="E458" s="10" t="str">
        <f>IFERROR(VLOOKUP($C$3&amp;"_"&amp;$A458,ALL_MULTIVARIATE!$A:$J,MATCH('3| Multivariate'!E$7,ALL_MULTIVARIATE!$A$1:$J$1,0),FALSE),"")</f>
        <v/>
      </c>
      <c r="F458" t="str">
        <f>IFERROR(VLOOKUP($C$3&amp;"_"&amp;$A458,ALL_MULTIVARIATE!$A:$J,MATCH('3| Multivariate'!F$7,ALL_MULTIVARIATE!$A$1:$J$1,0),FALSE),"")</f>
        <v/>
      </c>
      <c r="G458" t="str">
        <f>IFERROR(VLOOKUP($C$3&amp;"_"&amp;$A458,ALL_MULTIVARIATE!$A:$J,MATCH('3| Multivariate'!G$7,ALL_MULTIVARIATE!$A$1:$J$1,0),FALSE),"")</f>
        <v/>
      </c>
      <c r="H458" t="str">
        <f>IFERROR(VLOOKUP($C$3&amp;"_"&amp;$A458,ALL_MULTIVARIATE!$A:$J,MATCH('3| Multivariate'!H$7,ALL_MULTIVARIATE!$A$1:$J$1,0),FALSE),"")</f>
        <v/>
      </c>
      <c r="I458" t="str">
        <f>IFERROR(VLOOKUP($C$3&amp;"_"&amp;$A458,ALL_MULTIVARIATE!$A:$J,MATCH('3| Multivariate'!I$7,ALL_MULTIVARIATE!$A$1:$J$1,0),FALSE),"")</f>
        <v/>
      </c>
      <c r="J458" t="str">
        <f>IFERROR(VLOOKUP($C$3&amp;"_"&amp;$A458,ALL_MULTIVARIATE!$A:$J,MATCH('3| Multivariate'!J$7,ALL_MULTIVARIATE!$A$1:$J$1,0),FALSE),"")</f>
        <v/>
      </c>
    </row>
    <row r="459" spans="1:10" x14ac:dyDescent="0.25">
      <c r="A459" s="20">
        <v>452</v>
      </c>
      <c r="B459" t="str">
        <f>IFERROR(VLOOKUP($C$3&amp;"_"&amp;$A459,ALL_MULTIVARIATE!$A:$J,MATCH('3| Multivariate'!B$7,ALL_MULTIVARIATE!$A$1:$J$1,0),FALSE),"")</f>
        <v/>
      </c>
      <c r="C459" s="17" t="str">
        <f>IFERROR(VLOOKUP($C$3&amp;"_"&amp;$A459,ALL_MULTIVARIATE!$A:$J,MATCH('3| Multivariate'!C$7,ALL_MULTIVARIATE!$A$1:$J$1,0),FALSE),"")</f>
        <v/>
      </c>
      <c r="D459" s="17" t="str">
        <f>IFERROR(VLOOKUP($C$3&amp;"_"&amp;$A459,ALL_MULTIVARIATE!$A:$J,MATCH('3| Multivariate'!D$7,ALL_MULTIVARIATE!$A$1:$J$1,0),FALSE),"")</f>
        <v/>
      </c>
      <c r="E459" s="10" t="str">
        <f>IFERROR(VLOOKUP($C$3&amp;"_"&amp;$A459,ALL_MULTIVARIATE!$A:$J,MATCH('3| Multivariate'!E$7,ALL_MULTIVARIATE!$A$1:$J$1,0),FALSE),"")</f>
        <v/>
      </c>
      <c r="F459" t="str">
        <f>IFERROR(VLOOKUP($C$3&amp;"_"&amp;$A459,ALL_MULTIVARIATE!$A:$J,MATCH('3| Multivariate'!F$7,ALL_MULTIVARIATE!$A$1:$J$1,0),FALSE),"")</f>
        <v/>
      </c>
      <c r="G459" t="str">
        <f>IFERROR(VLOOKUP($C$3&amp;"_"&amp;$A459,ALL_MULTIVARIATE!$A:$J,MATCH('3| Multivariate'!G$7,ALL_MULTIVARIATE!$A$1:$J$1,0),FALSE),"")</f>
        <v/>
      </c>
      <c r="H459" t="str">
        <f>IFERROR(VLOOKUP($C$3&amp;"_"&amp;$A459,ALL_MULTIVARIATE!$A:$J,MATCH('3| Multivariate'!H$7,ALL_MULTIVARIATE!$A$1:$J$1,0),FALSE),"")</f>
        <v/>
      </c>
      <c r="I459" t="str">
        <f>IFERROR(VLOOKUP($C$3&amp;"_"&amp;$A459,ALL_MULTIVARIATE!$A:$J,MATCH('3| Multivariate'!I$7,ALL_MULTIVARIATE!$A$1:$J$1,0),FALSE),"")</f>
        <v/>
      </c>
      <c r="J459" t="str">
        <f>IFERROR(VLOOKUP($C$3&amp;"_"&amp;$A459,ALL_MULTIVARIATE!$A:$J,MATCH('3| Multivariate'!J$7,ALL_MULTIVARIATE!$A$1:$J$1,0),FALSE),"")</f>
        <v/>
      </c>
    </row>
    <row r="460" spans="1:10" x14ac:dyDescent="0.25">
      <c r="A460" s="20">
        <v>453</v>
      </c>
      <c r="B460" t="str">
        <f>IFERROR(VLOOKUP($C$3&amp;"_"&amp;$A460,ALL_MULTIVARIATE!$A:$J,MATCH('3| Multivariate'!B$7,ALL_MULTIVARIATE!$A$1:$J$1,0),FALSE),"")</f>
        <v/>
      </c>
      <c r="C460" s="17" t="str">
        <f>IFERROR(VLOOKUP($C$3&amp;"_"&amp;$A460,ALL_MULTIVARIATE!$A:$J,MATCH('3| Multivariate'!C$7,ALL_MULTIVARIATE!$A$1:$J$1,0),FALSE),"")</f>
        <v/>
      </c>
      <c r="D460" s="17" t="str">
        <f>IFERROR(VLOOKUP($C$3&amp;"_"&amp;$A460,ALL_MULTIVARIATE!$A:$J,MATCH('3| Multivariate'!D$7,ALL_MULTIVARIATE!$A$1:$J$1,0),FALSE),"")</f>
        <v/>
      </c>
      <c r="E460" s="10" t="str">
        <f>IFERROR(VLOOKUP($C$3&amp;"_"&amp;$A460,ALL_MULTIVARIATE!$A:$J,MATCH('3| Multivariate'!E$7,ALL_MULTIVARIATE!$A$1:$J$1,0),FALSE),"")</f>
        <v/>
      </c>
      <c r="F460" t="str">
        <f>IFERROR(VLOOKUP($C$3&amp;"_"&amp;$A460,ALL_MULTIVARIATE!$A:$J,MATCH('3| Multivariate'!F$7,ALL_MULTIVARIATE!$A$1:$J$1,0),FALSE),"")</f>
        <v/>
      </c>
      <c r="G460" t="str">
        <f>IFERROR(VLOOKUP($C$3&amp;"_"&amp;$A460,ALL_MULTIVARIATE!$A:$J,MATCH('3| Multivariate'!G$7,ALL_MULTIVARIATE!$A$1:$J$1,0),FALSE),"")</f>
        <v/>
      </c>
      <c r="H460" t="str">
        <f>IFERROR(VLOOKUP($C$3&amp;"_"&amp;$A460,ALL_MULTIVARIATE!$A:$J,MATCH('3| Multivariate'!H$7,ALL_MULTIVARIATE!$A$1:$J$1,0),FALSE),"")</f>
        <v/>
      </c>
      <c r="I460" t="str">
        <f>IFERROR(VLOOKUP($C$3&amp;"_"&amp;$A460,ALL_MULTIVARIATE!$A:$J,MATCH('3| Multivariate'!I$7,ALL_MULTIVARIATE!$A$1:$J$1,0),FALSE),"")</f>
        <v/>
      </c>
      <c r="J460" t="str">
        <f>IFERROR(VLOOKUP($C$3&amp;"_"&amp;$A460,ALL_MULTIVARIATE!$A:$J,MATCH('3| Multivariate'!J$7,ALL_MULTIVARIATE!$A$1:$J$1,0),FALSE),"")</f>
        <v/>
      </c>
    </row>
    <row r="461" spans="1:10" x14ac:dyDescent="0.25">
      <c r="A461" s="20">
        <v>454</v>
      </c>
      <c r="B461" t="str">
        <f>IFERROR(VLOOKUP($C$3&amp;"_"&amp;$A461,ALL_MULTIVARIATE!$A:$J,MATCH('3| Multivariate'!B$7,ALL_MULTIVARIATE!$A$1:$J$1,0),FALSE),"")</f>
        <v/>
      </c>
      <c r="C461" s="17" t="str">
        <f>IFERROR(VLOOKUP($C$3&amp;"_"&amp;$A461,ALL_MULTIVARIATE!$A:$J,MATCH('3| Multivariate'!C$7,ALL_MULTIVARIATE!$A$1:$J$1,0),FALSE),"")</f>
        <v/>
      </c>
      <c r="D461" s="17" t="str">
        <f>IFERROR(VLOOKUP($C$3&amp;"_"&amp;$A461,ALL_MULTIVARIATE!$A:$J,MATCH('3| Multivariate'!D$7,ALL_MULTIVARIATE!$A$1:$J$1,0),FALSE),"")</f>
        <v/>
      </c>
      <c r="E461" s="10" t="str">
        <f>IFERROR(VLOOKUP($C$3&amp;"_"&amp;$A461,ALL_MULTIVARIATE!$A:$J,MATCH('3| Multivariate'!E$7,ALL_MULTIVARIATE!$A$1:$J$1,0),FALSE),"")</f>
        <v/>
      </c>
      <c r="F461" t="str">
        <f>IFERROR(VLOOKUP($C$3&amp;"_"&amp;$A461,ALL_MULTIVARIATE!$A:$J,MATCH('3| Multivariate'!F$7,ALL_MULTIVARIATE!$A$1:$J$1,0),FALSE),"")</f>
        <v/>
      </c>
      <c r="G461" t="str">
        <f>IFERROR(VLOOKUP($C$3&amp;"_"&amp;$A461,ALL_MULTIVARIATE!$A:$J,MATCH('3| Multivariate'!G$7,ALL_MULTIVARIATE!$A$1:$J$1,0),FALSE),"")</f>
        <v/>
      </c>
      <c r="H461" t="str">
        <f>IFERROR(VLOOKUP($C$3&amp;"_"&amp;$A461,ALL_MULTIVARIATE!$A:$J,MATCH('3| Multivariate'!H$7,ALL_MULTIVARIATE!$A$1:$J$1,0),FALSE),"")</f>
        <v/>
      </c>
      <c r="I461" t="str">
        <f>IFERROR(VLOOKUP($C$3&amp;"_"&amp;$A461,ALL_MULTIVARIATE!$A:$J,MATCH('3| Multivariate'!I$7,ALL_MULTIVARIATE!$A$1:$J$1,0),FALSE),"")</f>
        <v/>
      </c>
      <c r="J461" t="str">
        <f>IFERROR(VLOOKUP($C$3&amp;"_"&amp;$A461,ALL_MULTIVARIATE!$A:$J,MATCH('3| Multivariate'!J$7,ALL_MULTIVARIATE!$A$1:$J$1,0),FALSE),"")</f>
        <v/>
      </c>
    </row>
    <row r="462" spans="1:10" x14ac:dyDescent="0.25">
      <c r="A462" s="20">
        <v>455</v>
      </c>
      <c r="B462" t="str">
        <f>IFERROR(VLOOKUP($C$3&amp;"_"&amp;$A462,ALL_MULTIVARIATE!$A:$J,MATCH('3| Multivariate'!B$7,ALL_MULTIVARIATE!$A$1:$J$1,0),FALSE),"")</f>
        <v/>
      </c>
      <c r="C462" s="17" t="str">
        <f>IFERROR(VLOOKUP($C$3&amp;"_"&amp;$A462,ALL_MULTIVARIATE!$A:$J,MATCH('3| Multivariate'!C$7,ALL_MULTIVARIATE!$A$1:$J$1,0),FALSE),"")</f>
        <v/>
      </c>
      <c r="D462" s="17" t="str">
        <f>IFERROR(VLOOKUP($C$3&amp;"_"&amp;$A462,ALL_MULTIVARIATE!$A:$J,MATCH('3| Multivariate'!D$7,ALL_MULTIVARIATE!$A$1:$J$1,0),FALSE),"")</f>
        <v/>
      </c>
      <c r="E462" s="10" t="str">
        <f>IFERROR(VLOOKUP($C$3&amp;"_"&amp;$A462,ALL_MULTIVARIATE!$A:$J,MATCH('3| Multivariate'!E$7,ALL_MULTIVARIATE!$A$1:$J$1,0),FALSE),"")</f>
        <v/>
      </c>
      <c r="F462" t="str">
        <f>IFERROR(VLOOKUP($C$3&amp;"_"&amp;$A462,ALL_MULTIVARIATE!$A:$J,MATCH('3| Multivariate'!F$7,ALL_MULTIVARIATE!$A$1:$J$1,0),FALSE),"")</f>
        <v/>
      </c>
      <c r="G462" t="str">
        <f>IFERROR(VLOOKUP($C$3&amp;"_"&amp;$A462,ALL_MULTIVARIATE!$A:$J,MATCH('3| Multivariate'!G$7,ALL_MULTIVARIATE!$A$1:$J$1,0),FALSE),"")</f>
        <v/>
      </c>
      <c r="H462" t="str">
        <f>IFERROR(VLOOKUP($C$3&amp;"_"&amp;$A462,ALL_MULTIVARIATE!$A:$J,MATCH('3| Multivariate'!H$7,ALL_MULTIVARIATE!$A$1:$J$1,0),FALSE),"")</f>
        <v/>
      </c>
      <c r="I462" t="str">
        <f>IFERROR(VLOOKUP($C$3&amp;"_"&amp;$A462,ALL_MULTIVARIATE!$A:$J,MATCH('3| Multivariate'!I$7,ALL_MULTIVARIATE!$A$1:$J$1,0),FALSE),"")</f>
        <v/>
      </c>
      <c r="J462" t="str">
        <f>IFERROR(VLOOKUP($C$3&amp;"_"&amp;$A462,ALL_MULTIVARIATE!$A:$J,MATCH('3| Multivariate'!J$7,ALL_MULTIVARIATE!$A$1:$J$1,0),FALSE),"")</f>
        <v/>
      </c>
    </row>
    <row r="463" spans="1:10" x14ac:dyDescent="0.25">
      <c r="A463" s="20">
        <v>456</v>
      </c>
      <c r="B463" t="str">
        <f>IFERROR(VLOOKUP($C$3&amp;"_"&amp;$A463,ALL_MULTIVARIATE!$A:$J,MATCH('3| Multivariate'!B$7,ALL_MULTIVARIATE!$A$1:$J$1,0),FALSE),"")</f>
        <v/>
      </c>
      <c r="C463" s="17" t="str">
        <f>IFERROR(VLOOKUP($C$3&amp;"_"&amp;$A463,ALL_MULTIVARIATE!$A:$J,MATCH('3| Multivariate'!C$7,ALL_MULTIVARIATE!$A$1:$J$1,0),FALSE),"")</f>
        <v/>
      </c>
      <c r="D463" s="17" t="str">
        <f>IFERROR(VLOOKUP($C$3&amp;"_"&amp;$A463,ALL_MULTIVARIATE!$A:$J,MATCH('3| Multivariate'!D$7,ALL_MULTIVARIATE!$A$1:$J$1,0),FALSE),"")</f>
        <v/>
      </c>
      <c r="E463" s="10" t="str">
        <f>IFERROR(VLOOKUP($C$3&amp;"_"&amp;$A463,ALL_MULTIVARIATE!$A:$J,MATCH('3| Multivariate'!E$7,ALL_MULTIVARIATE!$A$1:$J$1,0),FALSE),"")</f>
        <v/>
      </c>
      <c r="F463" t="str">
        <f>IFERROR(VLOOKUP($C$3&amp;"_"&amp;$A463,ALL_MULTIVARIATE!$A:$J,MATCH('3| Multivariate'!F$7,ALL_MULTIVARIATE!$A$1:$J$1,0),FALSE),"")</f>
        <v/>
      </c>
      <c r="G463" t="str">
        <f>IFERROR(VLOOKUP($C$3&amp;"_"&amp;$A463,ALL_MULTIVARIATE!$A:$J,MATCH('3| Multivariate'!G$7,ALL_MULTIVARIATE!$A$1:$J$1,0),FALSE),"")</f>
        <v/>
      </c>
      <c r="H463" t="str">
        <f>IFERROR(VLOOKUP($C$3&amp;"_"&amp;$A463,ALL_MULTIVARIATE!$A:$J,MATCH('3| Multivariate'!H$7,ALL_MULTIVARIATE!$A$1:$J$1,0),FALSE),"")</f>
        <v/>
      </c>
      <c r="I463" t="str">
        <f>IFERROR(VLOOKUP($C$3&amp;"_"&amp;$A463,ALL_MULTIVARIATE!$A:$J,MATCH('3| Multivariate'!I$7,ALL_MULTIVARIATE!$A$1:$J$1,0),FALSE),"")</f>
        <v/>
      </c>
      <c r="J463" t="str">
        <f>IFERROR(VLOOKUP($C$3&amp;"_"&amp;$A463,ALL_MULTIVARIATE!$A:$J,MATCH('3| Multivariate'!J$7,ALL_MULTIVARIATE!$A$1:$J$1,0),FALSE),"")</f>
        <v/>
      </c>
    </row>
    <row r="464" spans="1:10" x14ac:dyDescent="0.25">
      <c r="A464" s="20">
        <v>457</v>
      </c>
      <c r="B464" t="str">
        <f>IFERROR(VLOOKUP($C$3&amp;"_"&amp;$A464,ALL_MULTIVARIATE!$A:$J,MATCH('3| Multivariate'!B$7,ALL_MULTIVARIATE!$A$1:$J$1,0),FALSE),"")</f>
        <v/>
      </c>
      <c r="C464" s="17" t="str">
        <f>IFERROR(VLOOKUP($C$3&amp;"_"&amp;$A464,ALL_MULTIVARIATE!$A:$J,MATCH('3| Multivariate'!C$7,ALL_MULTIVARIATE!$A$1:$J$1,0),FALSE),"")</f>
        <v/>
      </c>
      <c r="D464" s="17" t="str">
        <f>IFERROR(VLOOKUP($C$3&amp;"_"&amp;$A464,ALL_MULTIVARIATE!$A:$J,MATCH('3| Multivariate'!D$7,ALL_MULTIVARIATE!$A$1:$J$1,0),FALSE),"")</f>
        <v/>
      </c>
      <c r="E464" s="10" t="str">
        <f>IFERROR(VLOOKUP($C$3&amp;"_"&amp;$A464,ALL_MULTIVARIATE!$A:$J,MATCH('3| Multivariate'!E$7,ALL_MULTIVARIATE!$A$1:$J$1,0),FALSE),"")</f>
        <v/>
      </c>
      <c r="F464" t="str">
        <f>IFERROR(VLOOKUP($C$3&amp;"_"&amp;$A464,ALL_MULTIVARIATE!$A:$J,MATCH('3| Multivariate'!F$7,ALL_MULTIVARIATE!$A$1:$J$1,0),FALSE),"")</f>
        <v/>
      </c>
      <c r="G464" t="str">
        <f>IFERROR(VLOOKUP($C$3&amp;"_"&amp;$A464,ALL_MULTIVARIATE!$A:$J,MATCH('3| Multivariate'!G$7,ALL_MULTIVARIATE!$A$1:$J$1,0),FALSE),"")</f>
        <v/>
      </c>
      <c r="H464" t="str">
        <f>IFERROR(VLOOKUP($C$3&amp;"_"&amp;$A464,ALL_MULTIVARIATE!$A:$J,MATCH('3| Multivariate'!H$7,ALL_MULTIVARIATE!$A$1:$J$1,0),FALSE),"")</f>
        <v/>
      </c>
      <c r="I464" t="str">
        <f>IFERROR(VLOOKUP($C$3&amp;"_"&amp;$A464,ALL_MULTIVARIATE!$A:$J,MATCH('3| Multivariate'!I$7,ALL_MULTIVARIATE!$A$1:$J$1,0),FALSE),"")</f>
        <v/>
      </c>
      <c r="J464" t="str">
        <f>IFERROR(VLOOKUP($C$3&amp;"_"&amp;$A464,ALL_MULTIVARIATE!$A:$J,MATCH('3| Multivariate'!J$7,ALL_MULTIVARIATE!$A$1:$J$1,0),FALSE),"")</f>
        <v/>
      </c>
    </row>
    <row r="465" spans="1:10" x14ac:dyDescent="0.25">
      <c r="A465" s="20">
        <v>458</v>
      </c>
      <c r="B465" t="str">
        <f>IFERROR(VLOOKUP($C$3&amp;"_"&amp;$A465,ALL_MULTIVARIATE!$A:$J,MATCH('3| Multivariate'!B$7,ALL_MULTIVARIATE!$A$1:$J$1,0),FALSE),"")</f>
        <v/>
      </c>
      <c r="C465" s="17" t="str">
        <f>IFERROR(VLOOKUP($C$3&amp;"_"&amp;$A465,ALL_MULTIVARIATE!$A:$J,MATCH('3| Multivariate'!C$7,ALL_MULTIVARIATE!$A$1:$J$1,0),FALSE),"")</f>
        <v/>
      </c>
      <c r="D465" s="17" t="str">
        <f>IFERROR(VLOOKUP($C$3&amp;"_"&amp;$A465,ALL_MULTIVARIATE!$A:$J,MATCH('3| Multivariate'!D$7,ALL_MULTIVARIATE!$A$1:$J$1,0),FALSE),"")</f>
        <v/>
      </c>
      <c r="E465" s="10" t="str">
        <f>IFERROR(VLOOKUP($C$3&amp;"_"&amp;$A465,ALL_MULTIVARIATE!$A:$J,MATCH('3| Multivariate'!E$7,ALL_MULTIVARIATE!$A$1:$J$1,0),FALSE),"")</f>
        <v/>
      </c>
      <c r="F465" t="str">
        <f>IFERROR(VLOOKUP($C$3&amp;"_"&amp;$A465,ALL_MULTIVARIATE!$A:$J,MATCH('3| Multivariate'!F$7,ALL_MULTIVARIATE!$A$1:$J$1,0),FALSE),"")</f>
        <v/>
      </c>
      <c r="G465" t="str">
        <f>IFERROR(VLOOKUP($C$3&amp;"_"&amp;$A465,ALL_MULTIVARIATE!$A:$J,MATCH('3| Multivariate'!G$7,ALL_MULTIVARIATE!$A$1:$J$1,0),FALSE),"")</f>
        <v/>
      </c>
      <c r="H465" t="str">
        <f>IFERROR(VLOOKUP($C$3&amp;"_"&amp;$A465,ALL_MULTIVARIATE!$A:$J,MATCH('3| Multivariate'!H$7,ALL_MULTIVARIATE!$A$1:$J$1,0),FALSE),"")</f>
        <v/>
      </c>
      <c r="I465" t="str">
        <f>IFERROR(VLOOKUP($C$3&amp;"_"&amp;$A465,ALL_MULTIVARIATE!$A:$J,MATCH('3| Multivariate'!I$7,ALL_MULTIVARIATE!$A$1:$J$1,0),FALSE),"")</f>
        <v/>
      </c>
      <c r="J465" t="str">
        <f>IFERROR(VLOOKUP($C$3&amp;"_"&amp;$A465,ALL_MULTIVARIATE!$A:$J,MATCH('3| Multivariate'!J$7,ALL_MULTIVARIATE!$A$1:$J$1,0),FALSE),"")</f>
        <v/>
      </c>
    </row>
    <row r="466" spans="1:10" x14ac:dyDescent="0.25">
      <c r="A466" s="20">
        <v>459</v>
      </c>
      <c r="B466" t="str">
        <f>IFERROR(VLOOKUP($C$3&amp;"_"&amp;$A466,ALL_MULTIVARIATE!$A:$J,MATCH('3| Multivariate'!B$7,ALL_MULTIVARIATE!$A$1:$J$1,0),FALSE),"")</f>
        <v/>
      </c>
      <c r="C466" s="17" t="str">
        <f>IFERROR(VLOOKUP($C$3&amp;"_"&amp;$A466,ALL_MULTIVARIATE!$A:$J,MATCH('3| Multivariate'!C$7,ALL_MULTIVARIATE!$A$1:$J$1,0),FALSE),"")</f>
        <v/>
      </c>
      <c r="D466" s="17" t="str">
        <f>IFERROR(VLOOKUP($C$3&amp;"_"&amp;$A466,ALL_MULTIVARIATE!$A:$J,MATCH('3| Multivariate'!D$7,ALL_MULTIVARIATE!$A$1:$J$1,0),FALSE),"")</f>
        <v/>
      </c>
      <c r="E466" s="10" t="str">
        <f>IFERROR(VLOOKUP($C$3&amp;"_"&amp;$A466,ALL_MULTIVARIATE!$A:$J,MATCH('3| Multivariate'!E$7,ALL_MULTIVARIATE!$A$1:$J$1,0),FALSE),"")</f>
        <v/>
      </c>
      <c r="F466" t="str">
        <f>IFERROR(VLOOKUP($C$3&amp;"_"&amp;$A466,ALL_MULTIVARIATE!$A:$J,MATCH('3| Multivariate'!F$7,ALL_MULTIVARIATE!$A$1:$J$1,0),FALSE),"")</f>
        <v/>
      </c>
      <c r="G466" t="str">
        <f>IFERROR(VLOOKUP($C$3&amp;"_"&amp;$A466,ALL_MULTIVARIATE!$A:$J,MATCH('3| Multivariate'!G$7,ALL_MULTIVARIATE!$A$1:$J$1,0),FALSE),"")</f>
        <v/>
      </c>
      <c r="H466" t="str">
        <f>IFERROR(VLOOKUP($C$3&amp;"_"&amp;$A466,ALL_MULTIVARIATE!$A:$J,MATCH('3| Multivariate'!H$7,ALL_MULTIVARIATE!$A$1:$J$1,0),FALSE),"")</f>
        <v/>
      </c>
      <c r="I466" t="str">
        <f>IFERROR(VLOOKUP($C$3&amp;"_"&amp;$A466,ALL_MULTIVARIATE!$A:$J,MATCH('3| Multivariate'!I$7,ALL_MULTIVARIATE!$A$1:$J$1,0),FALSE),"")</f>
        <v/>
      </c>
      <c r="J466" t="str">
        <f>IFERROR(VLOOKUP($C$3&amp;"_"&amp;$A466,ALL_MULTIVARIATE!$A:$J,MATCH('3| Multivariate'!J$7,ALL_MULTIVARIATE!$A$1:$J$1,0),FALSE),"")</f>
        <v/>
      </c>
    </row>
    <row r="467" spans="1:10" x14ac:dyDescent="0.25">
      <c r="A467" s="20">
        <v>460</v>
      </c>
      <c r="B467" t="str">
        <f>IFERROR(VLOOKUP($C$3&amp;"_"&amp;$A467,ALL_MULTIVARIATE!$A:$J,MATCH('3| Multivariate'!B$7,ALL_MULTIVARIATE!$A$1:$J$1,0),FALSE),"")</f>
        <v/>
      </c>
      <c r="C467" s="17" t="str">
        <f>IFERROR(VLOOKUP($C$3&amp;"_"&amp;$A467,ALL_MULTIVARIATE!$A:$J,MATCH('3| Multivariate'!C$7,ALL_MULTIVARIATE!$A$1:$J$1,0),FALSE),"")</f>
        <v/>
      </c>
      <c r="D467" s="17" t="str">
        <f>IFERROR(VLOOKUP($C$3&amp;"_"&amp;$A467,ALL_MULTIVARIATE!$A:$J,MATCH('3| Multivariate'!D$7,ALL_MULTIVARIATE!$A$1:$J$1,0),FALSE),"")</f>
        <v/>
      </c>
      <c r="E467" s="10" t="str">
        <f>IFERROR(VLOOKUP($C$3&amp;"_"&amp;$A467,ALL_MULTIVARIATE!$A:$J,MATCH('3| Multivariate'!E$7,ALL_MULTIVARIATE!$A$1:$J$1,0),FALSE),"")</f>
        <v/>
      </c>
      <c r="F467" t="str">
        <f>IFERROR(VLOOKUP($C$3&amp;"_"&amp;$A467,ALL_MULTIVARIATE!$A:$J,MATCH('3| Multivariate'!F$7,ALL_MULTIVARIATE!$A$1:$J$1,0),FALSE),"")</f>
        <v/>
      </c>
      <c r="G467" t="str">
        <f>IFERROR(VLOOKUP($C$3&amp;"_"&amp;$A467,ALL_MULTIVARIATE!$A:$J,MATCH('3| Multivariate'!G$7,ALL_MULTIVARIATE!$A$1:$J$1,0),FALSE),"")</f>
        <v/>
      </c>
      <c r="H467" t="str">
        <f>IFERROR(VLOOKUP($C$3&amp;"_"&amp;$A467,ALL_MULTIVARIATE!$A:$J,MATCH('3| Multivariate'!H$7,ALL_MULTIVARIATE!$A$1:$J$1,0),FALSE),"")</f>
        <v/>
      </c>
      <c r="I467" t="str">
        <f>IFERROR(VLOOKUP($C$3&amp;"_"&amp;$A467,ALL_MULTIVARIATE!$A:$J,MATCH('3| Multivariate'!I$7,ALL_MULTIVARIATE!$A$1:$J$1,0),FALSE),"")</f>
        <v/>
      </c>
      <c r="J467" t="str">
        <f>IFERROR(VLOOKUP($C$3&amp;"_"&amp;$A467,ALL_MULTIVARIATE!$A:$J,MATCH('3| Multivariate'!J$7,ALL_MULTIVARIATE!$A$1:$J$1,0),FALSE),"")</f>
        <v/>
      </c>
    </row>
    <row r="468" spans="1:10" x14ac:dyDescent="0.25">
      <c r="A468" s="20">
        <v>461</v>
      </c>
      <c r="B468" t="str">
        <f>IFERROR(VLOOKUP($C$3&amp;"_"&amp;$A468,ALL_MULTIVARIATE!$A:$J,MATCH('3| Multivariate'!B$7,ALL_MULTIVARIATE!$A$1:$J$1,0),FALSE),"")</f>
        <v/>
      </c>
      <c r="C468" s="17" t="str">
        <f>IFERROR(VLOOKUP($C$3&amp;"_"&amp;$A468,ALL_MULTIVARIATE!$A:$J,MATCH('3| Multivariate'!C$7,ALL_MULTIVARIATE!$A$1:$J$1,0),FALSE),"")</f>
        <v/>
      </c>
      <c r="D468" s="17" t="str">
        <f>IFERROR(VLOOKUP($C$3&amp;"_"&amp;$A468,ALL_MULTIVARIATE!$A:$J,MATCH('3| Multivariate'!D$7,ALL_MULTIVARIATE!$A$1:$J$1,0),FALSE),"")</f>
        <v/>
      </c>
      <c r="E468" s="10" t="str">
        <f>IFERROR(VLOOKUP($C$3&amp;"_"&amp;$A468,ALL_MULTIVARIATE!$A:$J,MATCH('3| Multivariate'!E$7,ALL_MULTIVARIATE!$A$1:$J$1,0),FALSE),"")</f>
        <v/>
      </c>
      <c r="F468" t="str">
        <f>IFERROR(VLOOKUP($C$3&amp;"_"&amp;$A468,ALL_MULTIVARIATE!$A:$J,MATCH('3| Multivariate'!F$7,ALL_MULTIVARIATE!$A$1:$J$1,0),FALSE),"")</f>
        <v/>
      </c>
      <c r="G468" t="str">
        <f>IFERROR(VLOOKUP($C$3&amp;"_"&amp;$A468,ALL_MULTIVARIATE!$A:$J,MATCH('3| Multivariate'!G$7,ALL_MULTIVARIATE!$A$1:$J$1,0),FALSE),"")</f>
        <v/>
      </c>
      <c r="H468" t="str">
        <f>IFERROR(VLOOKUP($C$3&amp;"_"&amp;$A468,ALL_MULTIVARIATE!$A:$J,MATCH('3| Multivariate'!H$7,ALL_MULTIVARIATE!$A$1:$J$1,0),FALSE),"")</f>
        <v/>
      </c>
      <c r="I468" t="str">
        <f>IFERROR(VLOOKUP($C$3&amp;"_"&amp;$A468,ALL_MULTIVARIATE!$A:$J,MATCH('3| Multivariate'!I$7,ALL_MULTIVARIATE!$A$1:$J$1,0),FALSE),"")</f>
        <v/>
      </c>
      <c r="J468" t="str">
        <f>IFERROR(VLOOKUP($C$3&amp;"_"&amp;$A468,ALL_MULTIVARIATE!$A:$J,MATCH('3| Multivariate'!J$7,ALL_MULTIVARIATE!$A$1:$J$1,0),FALSE),"")</f>
        <v/>
      </c>
    </row>
    <row r="469" spans="1:10" x14ac:dyDescent="0.25">
      <c r="A469" s="20">
        <v>462</v>
      </c>
      <c r="B469" t="str">
        <f>IFERROR(VLOOKUP($C$3&amp;"_"&amp;$A469,ALL_MULTIVARIATE!$A:$J,MATCH('3| Multivariate'!B$7,ALL_MULTIVARIATE!$A$1:$J$1,0),FALSE),"")</f>
        <v/>
      </c>
      <c r="C469" s="17" t="str">
        <f>IFERROR(VLOOKUP($C$3&amp;"_"&amp;$A469,ALL_MULTIVARIATE!$A:$J,MATCH('3| Multivariate'!C$7,ALL_MULTIVARIATE!$A$1:$J$1,0),FALSE),"")</f>
        <v/>
      </c>
      <c r="D469" s="17" t="str">
        <f>IFERROR(VLOOKUP($C$3&amp;"_"&amp;$A469,ALL_MULTIVARIATE!$A:$J,MATCH('3| Multivariate'!D$7,ALL_MULTIVARIATE!$A$1:$J$1,0),FALSE),"")</f>
        <v/>
      </c>
      <c r="E469" s="10" t="str">
        <f>IFERROR(VLOOKUP($C$3&amp;"_"&amp;$A469,ALL_MULTIVARIATE!$A:$J,MATCH('3| Multivariate'!E$7,ALL_MULTIVARIATE!$A$1:$J$1,0),FALSE),"")</f>
        <v/>
      </c>
      <c r="F469" t="str">
        <f>IFERROR(VLOOKUP($C$3&amp;"_"&amp;$A469,ALL_MULTIVARIATE!$A:$J,MATCH('3| Multivariate'!F$7,ALL_MULTIVARIATE!$A$1:$J$1,0),FALSE),"")</f>
        <v/>
      </c>
      <c r="G469" t="str">
        <f>IFERROR(VLOOKUP($C$3&amp;"_"&amp;$A469,ALL_MULTIVARIATE!$A:$J,MATCH('3| Multivariate'!G$7,ALL_MULTIVARIATE!$A$1:$J$1,0),FALSE),"")</f>
        <v/>
      </c>
      <c r="H469" t="str">
        <f>IFERROR(VLOOKUP($C$3&amp;"_"&amp;$A469,ALL_MULTIVARIATE!$A:$J,MATCH('3| Multivariate'!H$7,ALL_MULTIVARIATE!$A$1:$J$1,0),FALSE),"")</f>
        <v/>
      </c>
      <c r="I469" t="str">
        <f>IFERROR(VLOOKUP($C$3&amp;"_"&amp;$A469,ALL_MULTIVARIATE!$A:$J,MATCH('3| Multivariate'!I$7,ALL_MULTIVARIATE!$A$1:$J$1,0),FALSE),"")</f>
        <v/>
      </c>
      <c r="J469" t="str">
        <f>IFERROR(VLOOKUP($C$3&amp;"_"&amp;$A469,ALL_MULTIVARIATE!$A:$J,MATCH('3| Multivariate'!J$7,ALL_MULTIVARIATE!$A$1:$J$1,0),FALSE),"")</f>
        <v/>
      </c>
    </row>
    <row r="470" spans="1:10" x14ac:dyDescent="0.25">
      <c r="A470" s="20">
        <v>463</v>
      </c>
      <c r="B470" t="str">
        <f>IFERROR(VLOOKUP($C$3&amp;"_"&amp;$A470,ALL_MULTIVARIATE!$A:$J,MATCH('3| Multivariate'!B$7,ALL_MULTIVARIATE!$A$1:$J$1,0),FALSE),"")</f>
        <v/>
      </c>
      <c r="C470" s="17" t="str">
        <f>IFERROR(VLOOKUP($C$3&amp;"_"&amp;$A470,ALL_MULTIVARIATE!$A:$J,MATCH('3| Multivariate'!C$7,ALL_MULTIVARIATE!$A$1:$J$1,0),FALSE),"")</f>
        <v/>
      </c>
      <c r="D470" s="17" t="str">
        <f>IFERROR(VLOOKUP($C$3&amp;"_"&amp;$A470,ALL_MULTIVARIATE!$A:$J,MATCH('3| Multivariate'!D$7,ALL_MULTIVARIATE!$A$1:$J$1,0),FALSE),"")</f>
        <v/>
      </c>
      <c r="E470" s="10" t="str">
        <f>IFERROR(VLOOKUP($C$3&amp;"_"&amp;$A470,ALL_MULTIVARIATE!$A:$J,MATCH('3| Multivariate'!E$7,ALL_MULTIVARIATE!$A$1:$J$1,0),FALSE),"")</f>
        <v/>
      </c>
      <c r="F470" t="str">
        <f>IFERROR(VLOOKUP($C$3&amp;"_"&amp;$A470,ALL_MULTIVARIATE!$A:$J,MATCH('3| Multivariate'!F$7,ALL_MULTIVARIATE!$A$1:$J$1,0),FALSE),"")</f>
        <v/>
      </c>
      <c r="G470" t="str">
        <f>IFERROR(VLOOKUP($C$3&amp;"_"&amp;$A470,ALL_MULTIVARIATE!$A:$J,MATCH('3| Multivariate'!G$7,ALL_MULTIVARIATE!$A$1:$J$1,0),FALSE),"")</f>
        <v/>
      </c>
      <c r="H470" t="str">
        <f>IFERROR(VLOOKUP($C$3&amp;"_"&amp;$A470,ALL_MULTIVARIATE!$A:$J,MATCH('3| Multivariate'!H$7,ALL_MULTIVARIATE!$A$1:$J$1,0),FALSE),"")</f>
        <v/>
      </c>
      <c r="I470" t="str">
        <f>IFERROR(VLOOKUP($C$3&amp;"_"&amp;$A470,ALL_MULTIVARIATE!$A:$J,MATCH('3| Multivariate'!I$7,ALL_MULTIVARIATE!$A$1:$J$1,0),FALSE),"")</f>
        <v/>
      </c>
      <c r="J470" t="str">
        <f>IFERROR(VLOOKUP($C$3&amp;"_"&amp;$A470,ALL_MULTIVARIATE!$A:$J,MATCH('3| Multivariate'!J$7,ALL_MULTIVARIATE!$A$1:$J$1,0),FALSE),"")</f>
        <v/>
      </c>
    </row>
    <row r="471" spans="1:10" x14ac:dyDescent="0.25">
      <c r="A471" s="20">
        <v>464</v>
      </c>
      <c r="B471" t="str">
        <f>IFERROR(VLOOKUP($C$3&amp;"_"&amp;$A471,ALL_MULTIVARIATE!$A:$J,MATCH('3| Multivariate'!B$7,ALL_MULTIVARIATE!$A$1:$J$1,0),FALSE),"")</f>
        <v/>
      </c>
      <c r="C471" s="17" t="str">
        <f>IFERROR(VLOOKUP($C$3&amp;"_"&amp;$A471,ALL_MULTIVARIATE!$A:$J,MATCH('3| Multivariate'!C$7,ALL_MULTIVARIATE!$A$1:$J$1,0),FALSE),"")</f>
        <v/>
      </c>
      <c r="D471" s="17" t="str">
        <f>IFERROR(VLOOKUP($C$3&amp;"_"&amp;$A471,ALL_MULTIVARIATE!$A:$J,MATCH('3| Multivariate'!D$7,ALL_MULTIVARIATE!$A$1:$J$1,0),FALSE),"")</f>
        <v/>
      </c>
      <c r="E471" s="10" t="str">
        <f>IFERROR(VLOOKUP($C$3&amp;"_"&amp;$A471,ALL_MULTIVARIATE!$A:$J,MATCH('3| Multivariate'!E$7,ALL_MULTIVARIATE!$A$1:$J$1,0),FALSE),"")</f>
        <v/>
      </c>
      <c r="F471" t="str">
        <f>IFERROR(VLOOKUP($C$3&amp;"_"&amp;$A471,ALL_MULTIVARIATE!$A:$J,MATCH('3| Multivariate'!F$7,ALL_MULTIVARIATE!$A$1:$J$1,0),FALSE),"")</f>
        <v/>
      </c>
      <c r="G471" t="str">
        <f>IFERROR(VLOOKUP($C$3&amp;"_"&amp;$A471,ALL_MULTIVARIATE!$A:$J,MATCH('3| Multivariate'!G$7,ALL_MULTIVARIATE!$A$1:$J$1,0),FALSE),"")</f>
        <v/>
      </c>
      <c r="H471" t="str">
        <f>IFERROR(VLOOKUP($C$3&amp;"_"&amp;$A471,ALL_MULTIVARIATE!$A:$J,MATCH('3| Multivariate'!H$7,ALL_MULTIVARIATE!$A$1:$J$1,0),FALSE),"")</f>
        <v/>
      </c>
      <c r="I471" t="str">
        <f>IFERROR(VLOOKUP($C$3&amp;"_"&amp;$A471,ALL_MULTIVARIATE!$A:$J,MATCH('3| Multivariate'!I$7,ALL_MULTIVARIATE!$A$1:$J$1,0),FALSE),"")</f>
        <v/>
      </c>
      <c r="J471" t="str">
        <f>IFERROR(VLOOKUP($C$3&amp;"_"&amp;$A471,ALL_MULTIVARIATE!$A:$J,MATCH('3| Multivariate'!J$7,ALL_MULTIVARIATE!$A$1:$J$1,0),FALSE),"")</f>
        <v/>
      </c>
    </row>
    <row r="472" spans="1:10" x14ac:dyDescent="0.25">
      <c r="A472" s="20">
        <v>465</v>
      </c>
      <c r="B472" t="str">
        <f>IFERROR(VLOOKUP($C$3&amp;"_"&amp;$A472,ALL_MULTIVARIATE!$A:$J,MATCH('3| Multivariate'!B$7,ALL_MULTIVARIATE!$A$1:$J$1,0),FALSE),"")</f>
        <v/>
      </c>
      <c r="C472" s="17" t="str">
        <f>IFERROR(VLOOKUP($C$3&amp;"_"&amp;$A472,ALL_MULTIVARIATE!$A:$J,MATCH('3| Multivariate'!C$7,ALL_MULTIVARIATE!$A$1:$J$1,0),FALSE),"")</f>
        <v/>
      </c>
      <c r="D472" s="17" t="str">
        <f>IFERROR(VLOOKUP($C$3&amp;"_"&amp;$A472,ALL_MULTIVARIATE!$A:$J,MATCH('3| Multivariate'!D$7,ALL_MULTIVARIATE!$A$1:$J$1,0),FALSE),"")</f>
        <v/>
      </c>
      <c r="E472" s="10" t="str">
        <f>IFERROR(VLOOKUP($C$3&amp;"_"&amp;$A472,ALL_MULTIVARIATE!$A:$J,MATCH('3| Multivariate'!E$7,ALL_MULTIVARIATE!$A$1:$J$1,0),FALSE),"")</f>
        <v/>
      </c>
      <c r="F472" t="str">
        <f>IFERROR(VLOOKUP($C$3&amp;"_"&amp;$A472,ALL_MULTIVARIATE!$A:$J,MATCH('3| Multivariate'!F$7,ALL_MULTIVARIATE!$A$1:$J$1,0),FALSE),"")</f>
        <v/>
      </c>
      <c r="G472" t="str">
        <f>IFERROR(VLOOKUP($C$3&amp;"_"&amp;$A472,ALL_MULTIVARIATE!$A:$J,MATCH('3| Multivariate'!G$7,ALL_MULTIVARIATE!$A$1:$J$1,0),FALSE),"")</f>
        <v/>
      </c>
      <c r="H472" t="str">
        <f>IFERROR(VLOOKUP($C$3&amp;"_"&amp;$A472,ALL_MULTIVARIATE!$A:$J,MATCH('3| Multivariate'!H$7,ALL_MULTIVARIATE!$A$1:$J$1,0),FALSE),"")</f>
        <v/>
      </c>
      <c r="I472" t="str">
        <f>IFERROR(VLOOKUP($C$3&amp;"_"&amp;$A472,ALL_MULTIVARIATE!$A:$J,MATCH('3| Multivariate'!I$7,ALL_MULTIVARIATE!$A$1:$J$1,0),FALSE),"")</f>
        <v/>
      </c>
      <c r="J472" t="str">
        <f>IFERROR(VLOOKUP($C$3&amp;"_"&amp;$A472,ALL_MULTIVARIATE!$A:$J,MATCH('3| Multivariate'!J$7,ALL_MULTIVARIATE!$A$1:$J$1,0),FALSE),"")</f>
        <v/>
      </c>
    </row>
    <row r="473" spans="1:10" x14ac:dyDescent="0.25">
      <c r="A473" s="20">
        <v>466</v>
      </c>
      <c r="B473" t="str">
        <f>IFERROR(VLOOKUP($C$3&amp;"_"&amp;$A473,ALL_MULTIVARIATE!$A:$J,MATCH('3| Multivariate'!B$7,ALL_MULTIVARIATE!$A$1:$J$1,0),FALSE),"")</f>
        <v/>
      </c>
      <c r="C473" s="17" t="str">
        <f>IFERROR(VLOOKUP($C$3&amp;"_"&amp;$A473,ALL_MULTIVARIATE!$A:$J,MATCH('3| Multivariate'!C$7,ALL_MULTIVARIATE!$A$1:$J$1,0),FALSE),"")</f>
        <v/>
      </c>
      <c r="D473" s="17" t="str">
        <f>IFERROR(VLOOKUP($C$3&amp;"_"&amp;$A473,ALL_MULTIVARIATE!$A:$J,MATCH('3| Multivariate'!D$7,ALL_MULTIVARIATE!$A$1:$J$1,0),FALSE),"")</f>
        <v/>
      </c>
      <c r="E473" s="10" t="str">
        <f>IFERROR(VLOOKUP($C$3&amp;"_"&amp;$A473,ALL_MULTIVARIATE!$A:$J,MATCH('3| Multivariate'!E$7,ALL_MULTIVARIATE!$A$1:$J$1,0),FALSE),"")</f>
        <v/>
      </c>
      <c r="F473" t="str">
        <f>IFERROR(VLOOKUP($C$3&amp;"_"&amp;$A473,ALL_MULTIVARIATE!$A:$J,MATCH('3| Multivariate'!F$7,ALL_MULTIVARIATE!$A$1:$J$1,0),FALSE),"")</f>
        <v/>
      </c>
      <c r="G473" t="str">
        <f>IFERROR(VLOOKUP($C$3&amp;"_"&amp;$A473,ALL_MULTIVARIATE!$A:$J,MATCH('3| Multivariate'!G$7,ALL_MULTIVARIATE!$A$1:$J$1,0),FALSE),"")</f>
        <v/>
      </c>
      <c r="H473" t="str">
        <f>IFERROR(VLOOKUP($C$3&amp;"_"&amp;$A473,ALL_MULTIVARIATE!$A:$J,MATCH('3| Multivariate'!H$7,ALL_MULTIVARIATE!$A$1:$J$1,0),FALSE),"")</f>
        <v/>
      </c>
      <c r="I473" t="str">
        <f>IFERROR(VLOOKUP($C$3&amp;"_"&amp;$A473,ALL_MULTIVARIATE!$A:$J,MATCH('3| Multivariate'!I$7,ALL_MULTIVARIATE!$A$1:$J$1,0),FALSE),"")</f>
        <v/>
      </c>
      <c r="J473" t="str">
        <f>IFERROR(VLOOKUP($C$3&amp;"_"&amp;$A473,ALL_MULTIVARIATE!$A:$J,MATCH('3| Multivariate'!J$7,ALL_MULTIVARIATE!$A$1:$J$1,0),FALSE),"")</f>
        <v/>
      </c>
    </row>
    <row r="474" spans="1:10" x14ac:dyDescent="0.25">
      <c r="A474" s="20">
        <v>467</v>
      </c>
      <c r="B474" t="str">
        <f>IFERROR(VLOOKUP($C$3&amp;"_"&amp;$A474,ALL_MULTIVARIATE!$A:$J,MATCH('3| Multivariate'!B$7,ALL_MULTIVARIATE!$A$1:$J$1,0),FALSE),"")</f>
        <v/>
      </c>
      <c r="C474" s="17" t="str">
        <f>IFERROR(VLOOKUP($C$3&amp;"_"&amp;$A474,ALL_MULTIVARIATE!$A:$J,MATCH('3| Multivariate'!C$7,ALL_MULTIVARIATE!$A$1:$J$1,0),FALSE),"")</f>
        <v/>
      </c>
      <c r="D474" s="17" t="str">
        <f>IFERROR(VLOOKUP($C$3&amp;"_"&amp;$A474,ALL_MULTIVARIATE!$A:$J,MATCH('3| Multivariate'!D$7,ALL_MULTIVARIATE!$A$1:$J$1,0),FALSE),"")</f>
        <v/>
      </c>
      <c r="E474" s="10" t="str">
        <f>IFERROR(VLOOKUP($C$3&amp;"_"&amp;$A474,ALL_MULTIVARIATE!$A:$J,MATCH('3| Multivariate'!E$7,ALL_MULTIVARIATE!$A$1:$J$1,0),FALSE),"")</f>
        <v/>
      </c>
      <c r="F474" t="str">
        <f>IFERROR(VLOOKUP($C$3&amp;"_"&amp;$A474,ALL_MULTIVARIATE!$A:$J,MATCH('3| Multivariate'!F$7,ALL_MULTIVARIATE!$A$1:$J$1,0),FALSE),"")</f>
        <v/>
      </c>
      <c r="G474" t="str">
        <f>IFERROR(VLOOKUP($C$3&amp;"_"&amp;$A474,ALL_MULTIVARIATE!$A:$J,MATCH('3| Multivariate'!G$7,ALL_MULTIVARIATE!$A$1:$J$1,0),FALSE),"")</f>
        <v/>
      </c>
      <c r="H474" t="str">
        <f>IFERROR(VLOOKUP($C$3&amp;"_"&amp;$A474,ALL_MULTIVARIATE!$A:$J,MATCH('3| Multivariate'!H$7,ALL_MULTIVARIATE!$A$1:$J$1,0),FALSE),"")</f>
        <v/>
      </c>
      <c r="I474" t="str">
        <f>IFERROR(VLOOKUP($C$3&amp;"_"&amp;$A474,ALL_MULTIVARIATE!$A:$J,MATCH('3| Multivariate'!I$7,ALL_MULTIVARIATE!$A$1:$J$1,0),FALSE),"")</f>
        <v/>
      </c>
      <c r="J474" t="str">
        <f>IFERROR(VLOOKUP($C$3&amp;"_"&amp;$A474,ALL_MULTIVARIATE!$A:$J,MATCH('3| Multivariate'!J$7,ALL_MULTIVARIATE!$A$1:$J$1,0),FALSE),"")</f>
        <v/>
      </c>
    </row>
    <row r="475" spans="1:10" x14ac:dyDescent="0.25">
      <c r="A475" s="20">
        <v>468</v>
      </c>
      <c r="B475" t="str">
        <f>IFERROR(VLOOKUP($C$3&amp;"_"&amp;$A475,ALL_MULTIVARIATE!$A:$J,MATCH('3| Multivariate'!B$7,ALL_MULTIVARIATE!$A$1:$J$1,0),FALSE),"")</f>
        <v/>
      </c>
      <c r="C475" s="17" t="str">
        <f>IFERROR(VLOOKUP($C$3&amp;"_"&amp;$A475,ALL_MULTIVARIATE!$A:$J,MATCH('3| Multivariate'!C$7,ALL_MULTIVARIATE!$A$1:$J$1,0),FALSE),"")</f>
        <v/>
      </c>
      <c r="D475" s="17" t="str">
        <f>IFERROR(VLOOKUP($C$3&amp;"_"&amp;$A475,ALL_MULTIVARIATE!$A:$J,MATCH('3| Multivariate'!D$7,ALL_MULTIVARIATE!$A$1:$J$1,0),FALSE),"")</f>
        <v/>
      </c>
      <c r="E475" s="10" t="str">
        <f>IFERROR(VLOOKUP($C$3&amp;"_"&amp;$A475,ALL_MULTIVARIATE!$A:$J,MATCH('3| Multivariate'!E$7,ALL_MULTIVARIATE!$A$1:$J$1,0),FALSE),"")</f>
        <v/>
      </c>
      <c r="F475" t="str">
        <f>IFERROR(VLOOKUP($C$3&amp;"_"&amp;$A475,ALL_MULTIVARIATE!$A:$J,MATCH('3| Multivariate'!F$7,ALL_MULTIVARIATE!$A$1:$J$1,0),FALSE),"")</f>
        <v/>
      </c>
      <c r="G475" t="str">
        <f>IFERROR(VLOOKUP($C$3&amp;"_"&amp;$A475,ALL_MULTIVARIATE!$A:$J,MATCH('3| Multivariate'!G$7,ALL_MULTIVARIATE!$A$1:$J$1,0),FALSE),"")</f>
        <v/>
      </c>
      <c r="H475" t="str">
        <f>IFERROR(VLOOKUP($C$3&amp;"_"&amp;$A475,ALL_MULTIVARIATE!$A:$J,MATCH('3| Multivariate'!H$7,ALL_MULTIVARIATE!$A$1:$J$1,0),FALSE),"")</f>
        <v/>
      </c>
      <c r="I475" t="str">
        <f>IFERROR(VLOOKUP($C$3&amp;"_"&amp;$A475,ALL_MULTIVARIATE!$A:$J,MATCH('3| Multivariate'!I$7,ALL_MULTIVARIATE!$A$1:$J$1,0),FALSE),"")</f>
        <v/>
      </c>
      <c r="J475" t="str">
        <f>IFERROR(VLOOKUP($C$3&amp;"_"&amp;$A475,ALL_MULTIVARIATE!$A:$J,MATCH('3| Multivariate'!J$7,ALL_MULTIVARIATE!$A$1:$J$1,0),FALSE),"")</f>
        <v/>
      </c>
    </row>
    <row r="476" spans="1:10" x14ac:dyDescent="0.25">
      <c r="A476" s="20">
        <v>469</v>
      </c>
      <c r="B476" t="str">
        <f>IFERROR(VLOOKUP($C$3&amp;"_"&amp;$A476,ALL_MULTIVARIATE!$A:$J,MATCH('3| Multivariate'!B$7,ALL_MULTIVARIATE!$A$1:$J$1,0),FALSE),"")</f>
        <v/>
      </c>
      <c r="C476" s="17" t="str">
        <f>IFERROR(VLOOKUP($C$3&amp;"_"&amp;$A476,ALL_MULTIVARIATE!$A:$J,MATCH('3| Multivariate'!C$7,ALL_MULTIVARIATE!$A$1:$J$1,0),FALSE),"")</f>
        <v/>
      </c>
      <c r="D476" s="17" t="str">
        <f>IFERROR(VLOOKUP($C$3&amp;"_"&amp;$A476,ALL_MULTIVARIATE!$A:$J,MATCH('3| Multivariate'!D$7,ALL_MULTIVARIATE!$A$1:$J$1,0),FALSE),"")</f>
        <v/>
      </c>
      <c r="E476" s="10" t="str">
        <f>IFERROR(VLOOKUP($C$3&amp;"_"&amp;$A476,ALL_MULTIVARIATE!$A:$J,MATCH('3| Multivariate'!E$7,ALL_MULTIVARIATE!$A$1:$J$1,0),FALSE),"")</f>
        <v/>
      </c>
      <c r="F476" t="str">
        <f>IFERROR(VLOOKUP($C$3&amp;"_"&amp;$A476,ALL_MULTIVARIATE!$A:$J,MATCH('3| Multivariate'!F$7,ALL_MULTIVARIATE!$A$1:$J$1,0),FALSE),"")</f>
        <v/>
      </c>
      <c r="G476" t="str">
        <f>IFERROR(VLOOKUP($C$3&amp;"_"&amp;$A476,ALL_MULTIVARIATE!$A:$J,MATCH('3| Multivariate'!G$7,ALL_MULTIVARIATE!$A$1:$J$1,0),FALSE),"")</f>
        <v/>
      </c>
      <c r="H476" t="str">
        <f>IFERROR(VLOOKUP($C$3&amp;"_"&amp;$A476,ALL_MULTIVARIATE!$A:$J,MATCH('3| Multivariate'!H$7,ALL_MULTIVARIATE!$A$1:$J$1,0),FALSE),"")</f>
        <v/>
      </c>
      <c r="I476" t="str">
        <f>IFERROR(VLOOKUP($C$3&amp;"_"&amp;$A476,ALL_MULTIVARIATE!$A:$J,MATCH('3| Multivariate'!I$7,ALL_MULTIVARIATE!$A$1:$J$1,0),FALSE),"")</f>
        <v/>
      </c>
      <c r="J476" t="str">
        <f>IFERROR(VLOOKUP($C$3&amp;"_"&amp;$A476,ALL_MULTIVARIATE!$A:$J,MATCH('3| Multivariate'!J$7,ALL_MULTIVARIATE!$A$1:$J$1,0),FALSE),"")</f>
        <v/>
      </c>
    </row>
    <row r="477" spans="1:10" x14ac:dyDescent="0.25">
      <c r="A477" s="20">
        <v>470</v>
      </c>
      <c r="B477" t="str">
        <f>IFERROR(VLOOKUP($C$3&amp;"_"&amp;$A477,ALL_MULTIVARIATE!$A:$J,MATCH('3| Multivariate'!B$7,ALL_MULTIVARIATE!$A$1:$J$1,0),FALSE),"")</f>
        <v/>
      </c>
      <c r="C477" s="17" t="str">
        <f>IFERROR(VLOOKUP($C$3&amp;"_"&amp;$A477,ALL_MULTIVARIATE!$A:$J,MATCH('3| Multivariate'!C$7,ALL_MULTIVARIATE!$A$1:$J$1,0),FALSE),"")</f>
        <v/>
      </c>
      <c r="D477" s="17" t="str">
        <f>IFERROR(VLOOKUP($C$3&amp;"_"&amp;$A477,ALL_MULTIVARIATE!$A:$J,MATCH('3| Multivariate'!D$7,ALL_MULTIVARIATE!$A$1:$J$1,0),FALSE),"")</f>
        <v/>
      </c>
      <c r="E477" s="10" t="str">
        <f>IFERROR(VLOOKUP($C$3&amp;"_"&amp;$A477,ALL_MULTIVARIATE!$A:$J,MATCH('3| Multivariate'!E$7,ALL_MULTIVARIATE!$A$1:$J$1,0),FALSE),"")</f>
        <v/>
      </c>
      <c r="F477" t="str">
        <f>IFERROR(VLOOKUP($C$3&amp;"_"&amp;$A477,ALL_MULTIVARIATE!$A:$J,MATCH('3| Multivariate'!F$7,ALL_MULTIVARIATE!$A$1:$J$1,0),FALSE),"")</f>
        <v/>
      </c>
      <c r="G477" t="str">
        <f>IFERROR(VLOOKUP($C$3&amp;"_"&amp;$A477,ALL_MULTIVARIATE!$A:$J,MATCH('3| Multivariate'!G$7,ALL_MULTIVARIATE!$A$1:$J$1,0),FALSE),"")</f>
        <v/>
      </c>
      <c r="H477" t="str">
        <f>IFERROR(VLOOKUP($C$3&amp;"_"&amp;$A477,ALL_MULTIVARIATE!$A:$J,MATCH('3| Multivariate'!H$7,ALL_MULTIVARIATE!$A$1:$J$1,0),FALSE),"")</f>
        <v/>
      </c>
      <c r="I477" t="str">
        <f>IFERROR(VLOOKUP($C$3&amp;"_"&amp;$A477,ALL_MULTIVARIATE!$A:$J,MATCH('3| Multivariate'!I$7,ALL_MULTIVARIATE!$A$1:$J$1,0),FALSE),"")</f>
        <v/>
      </c>
      <c r="J477" t="str">
        <f>IFERROR(VLOOKUP($C$3&amp;"_"&amp;$A477,ALL_MULTIVARIATE!$A:$J,MATCH('3| Multivariate'!J$7,ALL_MULTIVARIATE!$A$1:$J$1,0),FALSE),"")</f>
        <v/>
      </c>
    </row>
    <row r="478" spans="1:10" x14ac:dyDescent="0.25">
      <c r="A478" s="20">
        <v>471</v>
      </c>
      <c r="B478" t="str">
        <f>IFERROR(VLOOKUP($C$3&amp;"_"&amp;$A478,ALL_MULTIVARIATE!$A:$J,MATCH('3| Multivariate'!B$7,ALL_MULTIVARIATE!$A$1:$J$1,0),FALSE),"")</f>
        <v/>
      </c>
      <c r="C478" s="17" t="str">
        <f>IFERROR(VLOOKUP($C$3&amp;"_"&amp;$A478,ALL_MULTIVARIATE!$A:$J,MATCH('3| Multivariate'!C$7,ALL_MULTIVARIATE!$A$1:$J$1,0),FALSE),"")</f>
        <v/>
      </c>
      <c r="D478" s="17" t="str">
        <f>IFERROR(VLOOKUP($C$3&amp;"_"&amp;$A478,ALL_MULTIVARIATE!$A:$J,MATCH('3| Multivariate'!D$7,ALL_MULTIVARIATE!$A$1:$J$1,0),FALSE),"")</f>
        <v/>
      </c>
      <c r="E478" s="10" t="str">
        <f>IFERROR(VLOOKUP($C$3&amp;"_"&amp;$A478,ALL_MULTIVARIATE!$A:$J,MATCH('3| Multivariate'!E$7,ALL_MULTIVARIATE!$A$1:$J$1,0),FALSE),"")</f>
        <v/>
      </c>
      <c r="F478" t="str">
        <f>IFERROR(VLOOKUP($C$3&amp;"_"&amp;$A478,ALL_MULTIVARIATE!$A:$J,MATCH('3| Multivariate'!F$7,ALL_MULTIVARIATE!$A$1:$J$1,0),FALSE),"")</f>
        <v/>
      </c>
      <c r="G478" t="str">
        <f>IFERROR(VLOOKUP($C$3&amp;"_"&amp;$A478,ALL_MULTIVARIATE!$A:$J,MATCH('3| Multivariate'!G$7,ALL_MULTIVARIATE!$A$1:$J$1,0),FALSE),"")</f>
        <v/>
      </c>
      <c r="H478" t="str">
        <f>IFERROR(VLOOKUP($C$3&amp;"_"&amp;$A478,ALL_MULTIVARIATE!$A:$J,MATCH('3| Multivariate'!H$7,ALL_MULTIVARIATE!$A$1:$J$1,0),FALSE),"")</f>
        <v/>
      </c>
      <c r="I478" t="str">
        <f>IFERROR(VLOOKUP($C$3&amp;"_"&amp;$A478,ALL_MULTIVARIATE!$A:$J,MATCH('3| Multivariate'!I$7,ALL_MULTIVARIATE!$A$1:$J$1,0),FALSE),"")</f>
        <v/>
      </c>
      <c r="J478" t="str">
        <f>IFERROR(VLOOKUP($C$3&amp;"_"&amp;$A478,ALL_MULTIVARIATE!$A:$J,MATCH('3| Multivariate'!J$7,ALL_MULTIVARIATE!$A$1:$J$1,0),FALSE),"")</f>
        <v/>
      </c>
    </row>
    <row r="479" spans="1:10" x14ac:dyDescent="0.25">
      <c r="A479" s="20">
        <v>472</v>
      </c>
      <c r="B479" t="str">
        <f>IFERROR(VLOOKUP($C$3&amp;"_"&amp;$A479,ALL_MULTIVARIATE!$A:$J,MATCH('3| Multivariate'!B$7,ALL_MULTIVARIATE!$A$1:$J$1,0),FALSE),"")</f>
        <v/>
      </c>
      <c r="C479" s="17" t="str">
        <f>IFERROR(VLOOKUP($C$3&amp;"_"&amp;$A479,ALL_MULTIVARIATE!$A:$J,MATCH('3| Multivariate'!C$7,ALL_MULTIVARIATE!$A$1:$J$1,0),FALSE),"")</f>
        <v/>
      </c>
      <c r="D479" s="17" t="str">
        <f>IFERROR(VLOOKUP($C$3&amp;"_"&amp;$A479,ALL_MULTIVARIATE!$A:$J,MATCH('3| Multivariate'!D$7,ALL_MULTIVARIATE!$A$1:$J$1,0),FALSE),"")</f>
        <v/>
      </c>
      <c r="E479" s="10" t="str">
        <f>IFERROR(VLOOKUP($C$3&amp;"_"&amp;$A479,ALL_MULTIVARIATE!$A:$J,MATCH('3| Multivariate'!E$7,ALL_MULTIVARIATE!$A$1:$J$1,0),FALSE),"")</f>
        <v/>
      </c>
      <c r="F479" t="str">
        <f>IFERROR(VLOOKUP($C$3&amp;"_"&amp;$A479,ALL_MULTIVARIATE!$A:$J,MATCH('3| Multivariate'!F$7,ALL_MULTIVARIATE!$A$1:$J$1,0),FALSE),"")</f>
        <v/>
      </c>
      <c r="G479" t="str">
        <f>IFERROR(VLOOKUP($C$3&amp;"_"&amp;$A479,ALL_MULTIVARIATE!$A:$J,MATCH('3| Multivariate'!G$7,ALL_MULTIVARIATE!$A$1:$J$1,0),FALSE),"")</f>
        <v/>
      </c>
      <c r="H479" t="str">
        <f>IFERROR(VLOOKUP($C$3&amp;"_"&amp;$A479,ALL_MULTIVARIATE!$A:$J,MATCH('3| Multivariate'!H$7,ALL_MULTIVARIATE!$A$1:$J$1,0),FALSE),"")</f>
        <v/>
      </c>
      <c r="I479" t="str">
        <f>IFERROR(VLOOKUP($C$3&amp;"_"&amp;$A479,ALL_MULTIVARIATE!$A:$J,MATCH('3| Multivariate'!I$7,ALL_MULTIVARIATE!$A$1:$J$1,0),FALSE),"")</f>
        <v/>
      </c>
      <c r="J479" t="str">
        <f>IFERROR(VLOOKUP($C$3&amp;"_"&amp;$A479,ALL_MULTIVARIATE!$A:$J,MATCH('3| Multivariate'!J$7,ALL_MULTIVARIATE!$A$1:$J$1,0),FALSE),"")</f>
        <v/>
      </c>
    </row>
    <row r="480" spans="1:10" x14ac:dyDescent="0.25">
      <c r="A480" s="20">
        <v>473</v>
      </c>
      <c r="B480" t="str">
        <f>IFERROR(VLOOKUP($C$3&amp;"_"&amp;$A480,ALL_MULTIVARIATE!$A:$J,MATCH('3| Multivariate'!B$7,ALL_MULTIVARIATE!$A$1:$J$1,0),FALSE),"")</f>
        <v/>
      </c>
      <c r="C480" s="17" t="str">
        <f>IFERROR(VLOOKUP($C$3&amp;"_"&amp;$A480,ALL_MULTIVARIATE!$A:$J,MATCH('3| Multivariate'!C$7,ALL_MULTIVARIATE!$A$1:$J$1,0),FALSE),"")</f>
        <v/>
      </c>
      <c r="D480" s="17" t="str">
        <f>IFERROR(VLOOKUP($C$3&amp;"_"&amp;$A480,ALL_MULTIVARIATE!$A:$J,MATCH('3| Multivariate'!D$7,ALL_MULTIVARIATE!$A$1:$J$1,0),FALSE),"")</f>
        <v/>
      </c>
      <c r="E480" s="10" t="str">
        <f>IFERROR(VLOOKUP($C$3&amp;"_"&amp;$A480,ALL_MULTIVARIATE!$A:$J,MATCH('3| Multivariate'!E$7,ALL_MULTIVARIATE!$A$1:$J$1,0),FALSE),"")</f>
        <v/>
      </c>
      <c r="F480" t="str">
        <f>IFERROR(VLOOKUP($C$3&amp;"_"&amp;$A480,ALL_MULTIVARIATE!$A:$J,MATCH('3| Multivariate'!F$7,ALL_MULTIVARIATE!$A$1:$J$1,0),FALSE),"")</f>
        <v/>
      </c>
      <c r="G480" t="str">
        <f>IFERROR(VLOOKUP($C$3&amp;"_"&amp;$A480,ALL_MULTIVARIATE!$A:$J,MATCH('3| Multivariate'!G$7,ALL_MULTIVARIATE!$A$1:$J$1,0),FALSE),"")</f>
        <v/>
      </c>
      <c r="H480" t="str">
        <f>IFERROR(VLOOKUP($C$3&amp;"_"&amp;$A480,ALL_MULTIVARIATE!$A:$J,MATCH('3| Multivariate'!H$7,ALL_MULTIVARIATE!$A$1:$J$1,0),FALSE),"")</f>
        <v/>
      </c>
      <c r="I480" t="str">
        <f>IFERROR(VLOOKUP($C$3&amp;"_"&amp;$A480,ALL_MULTIVARIATE!$A:$J,MATCH('3| Multivariate'!I$7,ALL_MULTIVARIATE!$A$1:$J$1,0),FALSE),"")</f>
        <v/>
      </c>
      <c r="J480" t="str">
        <f>IFERROR(VLOOKUP($C$3&amp;"_"&amp;$A480,ALL_MULTIVARIATE!$A:$J,MATCH('3| Multivariate'!J$7,ALL_MULTIVARIATE!$A$1:$J$1,0),FALSE),"")</f>
        <v/>
      </c>
    </row>
    <row r="481" spans="1:10" x14ac:dyDescent="0.25">
      <c r="A481" s="20">
        <v>474</v>
      </c>
      <c r="B481" t="str">
        <f>IFERROR(VLOOKUP($C$3&amp;"_"&amp;$A481,ALL_MULTIVARIATE!$A:$J,MATCH('3| Multivariate'!B$7,ALL_MULTIVARIATE!$A$1:$J$1,0),FALSE),"")</f>
        <v/>
      </c>
      <c r="C481" s="17" t="str">
        <f>IFERROR(VLOOKUP($C$3&amp;"_"&amp;$A481,ALL_MULTIVARIATE!$A:$J,MATCH('3| Multivariate'!C$7,ALL_MULTIVARIATE!$A$1:$J$1,0),FALSE),"")</f>
        <v/>
      </c>
      <c r="D481" s="17" t="str">
        <f>IFERROR(VLOOKUP($C$3&amp;"_"&amp;$A481,ALL_MULTIVARIATE!$A:$J,MATCH('3| Multivariate'!D$7,ALL_MULTIVARIATE!$A$1:$J$1,0),FALSE),"")</f>
        <v/>
      </c>
      <c r="E481" s="10" t="str">
        <f>IFERROR(VLOOKUP($C$3&amp;"_"&amp;$A481,ALL_MULTIVARIATE!$A:$J,MATCH('3| Multivariate'!E$7,ALL_MULTIVARIATE!$A$1:$J$1,0),FALSE),"")</f>
        <v/>
      </c>
      <c r="F481" t="str">
        <f>IFERROR(VLOOKUP($C$3&amp;"_"&amp;$A481,ALL_MULTIVARIATE!$A:$J,MATCH('3| Multivariate'!F$7,ALL_MULTIVARIATE!$A$1:$J$1,0),FALSE),"")</f>
        <v/>
      </c>
      <c r="G481" t="str">
        <f>IFERROR(VLOOKUP($C$3&amp;"_"&amp;$A481,ALL_MULTIVARIATE!$A:$J,MATCH('3| Multivariate'!G$7,ALL_MULTIVARIATE!$A$1:$J$1,0),FALSE),"")</f>
        <v/>
      </c>
      <c r="H481" t="str">
        <f>IFERROR(VLOOKUP($C$3&amp;"_"&amp;$A481,ALL_MULTIVARIATE!$A:$J,MATCH('3| Multivariate'!H$7,ALL_MULTIVARIATE!$A$1:$J$1,0),FALSE),"")</f>
        <v/>
      </c>
      <c r="I481" t="str">
        <f>IFERROR(VLOOKUP($C$3&amp;"_"&amp;$A481,ALL_MULTIVARIATE!$A:$J,MATCH('3| Multivariate'!I$7,ALL_MULTIVARIATE!$A$1:$J$1,0),FALSE),"")</f>
        <v/>
      </c>
      <c r="J481" t="str">
        <f>IFERROR(VLOOKUP($C$3&amp;"_"&amp;$A481,ALL_MULTIVARIATE!$A:$J,MATCH('3| Multivariate'!J$7,ALL_MULTIVARIATE!$A$1:$J$1,0),FALSE),"")</f>
        <v/>
      </c>
    </row>
    <row r="482" spans="1:10" x14ac:dyDescent="0.25">
      <c r="A482" s="20">
        <v>475</v>
      </c>
      <c r="B482" t="str">
        <f>IFERROR(VLOOKUP($C$3&amp;"_"&amp;$A482,ALL_MULTIVARIATE!$A:$J,MATCH('3| Multivariate'!B$7,ALL_MULTIVARIATE!$A$1:$J$1,0),FALSE),"")</f>
        <v/>
      </c>
      <c r="C482" s="17" t="str">
        <f>IFERROR(VLOOKUP($C$3&amp;"_"&amp;$A482,ALL_MULTIVARIATE!$A:$J,MATCH('3| Multivariate'!C$7,ALL_MULTIVARIATE!$A$1:$J$1,0),FALSE),"")</f>
        <v/>
      </c>
      <c r="D482" s="17" t="str">
        <f>IFERROR(VLOOKUP($C$3&amp;"_"&amp;$A482,ALL_MULTIVARIATE!$A:$J,MATCH('3| Multivariate'!D$7,ALL_MULTIVARIATE!$A$1:$J$1,0),FALSE),"")</f>
        <v/>
      </c>
      <c r="E482" s="10" t="str">
        <f>IFERROR(VLOOKUP($C$3&amp;"_"&amp;$A482,ALL_MULTIVARIATE!$A:$J,MATCH('3| Multivariate'!E$7,ALL_MULTIVARIATE!$A$1:$J$1,0),FALSE),"")</f>
        <v/>
      </c>
      <c r="F482" t="str">
        <f>IFERROR(VLOOKUP($C$3&amp;"_"&amp;$A482,ALL_MULTIVARIATE!$A:$J,MATCH('3| Multivariate'!F$7,ALL_MULTIVARIATE!$A$1:$J$1,0),FALSE),"")</f>
        <v/>
      </c>
      <c r="G482" t="str">
        <f>IFERROR(VLOOKUP($C$3&amp;"_"&amp;$A482,ALL_MULTIVARIATE!$A:$J,MATCH('3| Multivariate'!G$7,ALL_MULTIVARIATE!$A$1:$J$1,0),FALSE),"")</f>
        <v/>
      </c>
      <c r="H482" t="str">
        <f>IFERROR(VLOOKUP($C$3&amp;"_"&amp;$A482,ALL_MULTIVARIATE!$A:$J,MATCH('3| Multivariate'!H$7,ALL_MULTIVARIATE!$A$1:$J$1,0),FALSE),"")</f>
        <v/>
      </c>
      <c r="I482" t="str">
        <f>IFERROR(VLOOKUP($C$3&amp;"_"&amp;$A482,ALL_MULTIVARIATE!$A:$J,MATCH('3| Multivariate'!I$7,ALL_MULTIVARIATE!$A$1:$J$1,0),FALSE),"")</f>
        <v/>
      </c>
      <c r="J482" t="str">
        <f>IFERROR(VLOOKUP($C$3&amp;"_"&amp;$A482,ALL_MULTIVARIATE!$A:$J,MATCH('3| Multivariate'!J$7,ALL_MULTIVARIATE!$A$1:$J$1,0),FALSE),"")</f>
        <v/>
      </c>
    </row>
    <row r="483" spans="1:10" x14ac:dyDescent="0.25">
      <c r="A483" s="20">
        <v>476</v>
      </c>
      <c r="B483" t="str">
        <f>IFERROR(VLOOKUP($C$3&amp;"_"&amp;$A483,ALL_MULTIVARIATE!$A:$J,MATCH('3| Multivariate'!B$7,ALL_MULTIVARIATE!$A$1:$J$1,0),FALSE),"")</f>
        <v/>
      </c>
      <c r="C483" s="17" t="str">
        <f>IFERROR(VLOOKUP($C$3&amp;"_"&amp;$A483,ALL_MULTIVARIATE!$A:$J,MATCH('3| Multivariate'!C$7,ALL_MULTIVARIATE!$A$1:$J$1,0),FALSE),"")</f>
        <v/>
      </c>
      <c r="D483" s="17" t="str">
        <f>IFERROR(VLOOKUP($C$3&amp;"_"&amp;$A483,ALL_MULTIVARIATE!$A:$J,MATCH('3| Multivariate'!D$7,ALL_MULTIVARIATE!$A$1:$J$1,0),FALSE),"")</f>
        <v/>
      </c>
      <c r="E483" s="10" t="str">
        <f>IFERROR(VLOOKUP($C$3&amp;"_"&amp;$A483,ALL_MULTIVARIATE!$A:$J,MATCH('3| Multivariate'!E$7,ALL_MULTIVARIATE!$A$1:$J$1,0),FALSE),"")</f>
        <v/>
      </c>
      <c r="F483" t="str">
        <f>IFERROR(VLOOKUP($C$3&amp;"_"&amp;$A483,ALL_MULTIVARIATE!$A:$J,MATCH('3| Multivariate'!F$7,ALL_MULTIVARIATE!$A$1:$J$1,0),FALSE),"")</f>
        <v/>
      </c>
      <c r="G483" t="str">
        <f>IFERROR(VLOOKUP($C$3&amp;"_"&amp;$A483,ALL_MULTIVARIATE!$A:$J,MATCH('3| Multivariate'!G$7,ALL_MULTIVARIATE!$A$1:$J$1,0),FALSE),"")</f>
        <v/>
      </c>
      <c r="H483" t="str">
        <f>IFERROR(VLOOKUP($C$3&amp;"_"&amp;$A483,ALL_MULTIVARIATE!$A:$J,MATCH('3| Multivariate'!H$7,ALL_MULTIVARIATE!$A$1:$J$1,0),FALSE),"")</f>
        <v/>
      </c>
      <c r="I483" t="str">
        <f>IFERROR(VLOOKUP($C$3&amp;"_"&amp;$A483,ALL_MULTIVARIATE!$A:$J,MATCH('3| Multivariate'!I$7,ALL_MULTIVARIATE!$A$1:$J$1,0),FALSE),"")</f>
        <v/>
      </c>
      <c r="J483" t="str">
        <f>IFERROR(VLOOKUP($C$3&amp;"_"&amp;$A483,ALL_MULTIVARIATE!$A:$J,MATCH('3| Multivariate'!J$7,ALL_MULTIVARIATE!$A$1:$J$1,0),FALSE),"")</f>
        <v/>
      </c>
    </row>
    <row r="484" spans="1:10" x14ac:dyDescent="0.25">
      <c r="A484" s="20">
        <v>477</v>
      </c>
      <c r="B484" t="str">
        <f>IFERROR(VLOOKUP($C$3&amp;"_"&amp;$A484,ALL_MULTIVARIATE!$A:$J,MATCH('3| Multivariate'!B$7,ALL_MULTIVARIATE!$A$1:$J$1,0),FALSE),"")</f>
        <v/>
      </c>
      <c r="C484" s="17" t="str">
        <f>IFERROR(VLOOKUP($C$3&amp;"_"&amp;$A484,ALL_MULTIVARIATE!$A:$J,MATCH('3| Multivariate'!C$7,ALL_MULTIVARIATE!$A$1:$J$1,0),FALSE),"")</f>
        <v/>
      </c>
      <c r="D484" s="17" t="str">
        <f>IFERROR(VLOOKUP($C$3&amp;"_"&amp;$A484,ALL_MULTIVARIATE!$A:$J,MATCH('3| Multivariate'!D$7,ALL_MULTIVARIATE!$A$1:$J$1,0),FALSE),"")</f>
        <v/>
      </c>
      <c r="E484" s="10" t="str">
        <f>IFERROR(VLOOKUP($C$3&amp;"_"&amp;$A484,ALL_MULTIVARIATE!$A:$J,MATCH('3| Multivariate'!E$7,ALL_MULTIVARIATE!$A$1:$J$1,0),FALSE),"")</f>
        <v/>
      </c>
      <c r="F484" t="str">
        <f>IFERROR(VLOOKUP($C$3&amp;"_"&amp;$A484,ALL_MULTIVARIATE!$A:$J,MATCH('3| Multivariate'!F$7,ALL_MULTIVARIATE!$A$1:$J$1,0),FALSE),"")</f>
        <v/>
      </c>
      <c r="G484" t="str">
        <f>IFERROR(VLOOKUP($C$3&amp;"_"&amp;$A484,ALL_MULTIVARIATE!$A:$J,MATCH('3| Multivariate'!G$7,ALL_MULTIVARIATE!$A$1:$J$1,0),FALSE),"")</f>
        <v/>
      </c>
      <c r="H484" t="str">
        <f>IFERROR(VLOOKUP($C$3&amp;"_"&amp;$A484,ALL_MULTIVARIATE!$A:$J,MATCH('3| Multivariate'!H$7,ALL_MULTIVARIATE!$A$1:$J$1,0),FALSE),"")</f>
        <v/>
      </c>
      <c r="I484" t="str">
        <f>IFERROR(VLOOKUP($C$3&amp;"_"&amp;$A484,ALL_MULTIVARIATE!$A:$J,MATCH('3| Multivariate'!I$7,ALL_MULTIVARIATE!$A$1:$J$1,0),FALSE),"")</f>
        <v/>
      </c>
      <c r="J484" t="str">
        <f>IFERROR(VLOOKUP($C$3&amp;"_"&amp;$A484,ALL_MULTIVARIATE!$A:$J,MATCH('3| Multivariate'!J$7,ALL_MULTIVARIATE!$A$1:$J$1,0),FALSE),"")</f>
        <v/>
      </c>
    </row>
    <row r="485" spans="1:10" x14ac:dyDescent="0.25">
      <c r="A485" s="20">
        <v>478</v>
      </c>
      <c r="B485" t="str">
        <f>IFERROR(VLOOKUP($C$3&amp;"_"&amp;$A485,ALL_MULTIVARIATE!$A:$J,MATCH('3| Multivariate'!B$7,ALL_MULTIVARIATE!$A$1:$J$1,0),FALSE),"")</f>
        <v/>
      </c>
      <c r="C485" s="17" t="str">
        <f>IFERROR(VLOOKUP($C$3&amp;"_"&amp;$A485,ALL_MULTIVARIATE!$A:$J,MATCH('3| Multivariate'!C$7,ALL_MULTIVARIATE!$A$1:$J$1,0),FALSE),"")</f>
        <v/>
      </c>
      <c r="D485" s="17" t="str">
        <f>IFERROR(VLOOKUP($C$3&amp;"_"&amp;$A485,ALL_MULTIVARIATE!$A:$J,MATCH('3| Multivariate'!D$7,ALL_MULTIVARIATE!$A$1:$J$1,0),FALSE),"")</f>
        <v/>
      </c>
      <c r="E485" s="10" t="str">
        <f>IFERROR(VLOOKUP($C$3&amp;"_"&amp;$A485,ALL_MULTIVARIATE!$A:$J,MATCH('3| Multivariate'!E$7,ALL_MULTIVARIATE!$A$1:$J$1,0),FALSE),"")</f>
        <v/>
      </c>
      <c r="F485" t="str">
        <f>IFERROR(VLOOKUP($C$3&amp;"_"&amp;$A485,ALL_MULTIVARIATE!$A:$J,MATCH('3| Multivariate'!F$7,ALL_MULTIVARIATE!$A$1:$J$1,0),FALSE),"")</f>
        <v/>
      </c>
      <c r="G485" t="str">
        <f>IFERROR(VLOOKUP($C$3&amp;"_"&amp;$A485,ALL_MULTIVARIATE!$A:$J,MATCH('3| Multivariate'!G$7,ALL_MULTIVARIATE!$A$1:$J$1,0),FALSE),"")</f>
        <v/>
      </c>
      <c r="H485" t="str">
        <f>IFERROR(VLOOKUP($C$3&amp;"_"&amp;$A485,ALL_MULTIVARIATE!$A:$J,MATCH('3| Multivariate'!H$7,ALL_MULTIVARIATE!$A$1:$J$1,0),FALSE),"")</f>
        <v/>
      </c>
      <c r="I485" t="str">
        <f>IFERROR(VLOOKUP($C$3&amp;"_"&amp;$A485,ALL_MULTIVARIATE!$A:$J,MATCH('3| Multivariate'!I$7,ALL_MULTIVARIATE!$A$1:$J$1,0),FALSE),"")</f>
        <v/>
      </c>
      <c r="J485" t="str">
        <f>IFERROR(VLOOKUP($C$3&amp;"_"&amp;$A485,ALL_MULTIVARIATE!$A:$J,MATCH('3| Multivariate'!J$7,ALL_MULTIVARIATE!$A$1:$J$1,0),FALSE),"")</f>
        <v/>
      </c>
    </row>
    <row r="486" spans="1:10" x14ac:dyDescent="0.25">
      <c r="A486" s="20">
        <v>479</v>
      </c>
      <c r="B486" t="str">
        <f>IFERROR(VLOOKUP($C$3&amp;"_"&amp;$A486,ALL_MULTIVARIATE!$A:$J,MATCH('3| Multivariate'!B$7,ALL_MULTIVARIATE!$A$1:$J$1,0),FALSE),"")</f>
        <v/>
      </c>
      <c r="C486" s="17" t="str">
        <f>IFERROR(VLOOKUP($C$3&amp;"_"&amp;$A486,ALL_MULTIVARIATE!$A:$J,MATCH('3| Multivariate'!C$7,ALL_MULTIVARIATE!$A$1:$J$1,0),FALSE),"")</f>
        <v/>
      </c>
      <c r="D486" s="17" t="str">
        <f>IFERROR(VLOOKUP($C$3&amp;"_"&amp;$A486,ALL_MULTIVARIATE!$A:$J,MATCH('3| Multivariate'!D$7,ALL_MULTIVARIATE!$A$1:$J$1,0),FALSE),"")</f>
        <v/>
      </c>
      <c r="E486" s="10" t="str">
        <f>IFERROR(VLOOKUP($C$3&amp;"_"&amp;$A486,ALL_MULTIVARIATE!$A:$J,MATCH('3| Multivariate'!E$7,ALL_MULTIVARIATE!$A$1:$J$1,0),FALSE),"")</f>
        <v/>
      </c>
      <c r="F486" t="str">
        <f>IFERROR(VLOOKUP($C$3&amp;"_"&amp;$A486,ALL_MULTIVARIATE!$A:$J,MATCH('3| Multivariate'!F$7,ALL_MULTIVARIATE!$A$1:$J$1,0),FALSE),"")</f>
        <v/>
      </c>
      <c r="G486" t="str">
        <f>IFERROR(VLOOKUP($C$3&amp;"_"&amp;$A486,ALL_MULTIVARIATE!$A:$J,MATCH('3| Multivariate'!G$7,ALL_MULTIVARIATE!$A$1:$J$1,0),FALSE),"")</f>
        <v/>
      </c>
      <c r="H486" t="str">
        <f>IFERROR(VLOOKUP($C$3&amp;"_"&amp;$A486,ALL_MULTIVARIATE!$A:$J,MATCH('3| Multivariate'!H$7,ALL_MULTIVARIATE!$A$1:$J$1,0),FALSE),"")</f>
        <v/>
      </c>
      <c r="I486" t="str">
        <f>IFERROR(VLOOKUP($C$3&amp;"_"&amp;$A486,ALL_MULTIVARIATE!$A:$J,MATCH('3| Multivariate'!I$7,ALL_MULTIVARIATE!$A$1:$J$1,0),FALSE),"")</f>
        <v/>
      </c>
      <c r="J486" t="str">
        <f>IFERROR(VLOOKUP($C$3&amp;"_"&amp;$A486,ALL_MULTIVARIATE!$A:$J,MATCH('3| Multivariate'!J$7,ALL_MULTIVARIATE!$A$1:$J$1,0),FALSE),"")</f>
        <v/>
      </c>
    </row>
    <row r="487" spans="1:10" x14ac:dyDescent="0.25">
      <c r="A487" s="20">
        <v>480</v>
      </c>
      <c r="B487" t="str">
        <f>IFERROR(VLOOKUP($C$3&amp;"_"&amp;$A487,ALL_MULTIVARIATE!$A:$J,MATCH('3| Multivariate'!B$7,ALL_MULTIVARIATE!$A$1:$J$1,0),FALSE),"")</f>
        <v/>
      </c>
      <c r="C487" s="17" t="str">
        <f>IFERROR(VLOOKUP($C$3&amp;"_"&amp;$A487,ALL_MULTIVARIATE!$A:$J,MATCH('3| Multivariate'!C$7,ALL_MULTIVARIATE!$A$1:$J$1,0),FALSE),"")</f>
        <v/>
      </c>
      <c r="D487" s="17" t="str">
        <f>IFERROR(VLOOKUP($C$3&amp;"_"&amp;$A487,ALL_MULTIVARIATE!$A:$J,MATCH('3| Multivariate'!D$7,ALL_MULTIVARIATE!$A$1:$J$1,0),FALSE),"")</f>
        <v/>
      </c>
      <c r="E487" s="10" t="str">
        <f>IFERROR(VLOOKUP($C$3&amp;"_"&amp;$A487,ALL_MULTIVARIATE!$A:$J,MATCH('3| Multivariate'!E$7,ALL_MULTIVARIATE!$A$1:$J$1,0),FALSE),"")</f>
        <v/>
      </c>
      <c r="F487" t="str">
        <f>IFERROR(VLOOKUP($C$3&amp;"_"&amp;$A487,ALL_MULTIVARIATE!$A:$J,MATCH('3| Multivariate'!F$7,ALL_MULTIVARIATE!$A$1:$J$1,0),FALSE),"")</f>
        <v/>
      </c>
      <c r="G487" t="str">
        <f>IFERROR(VLOOKUP($C$3&amp;"_"&amp;$A487,ALL_MULTIVARIATE!$A:$J,MATCH('3| Multivariate'!G$7,ALL_MULTIVARIATE!$A$1:$J$1,0),FALSE),"")</f>
        <v/>
      </c>
      <c r="H487" t="str">
        <f>IFERROR(VLOOKUP($C$3&amp;"_"&amp;$A487,ALL_MULTIVARIATE!$A:$J,MATCH('3| Multivariate'!H$7,ALL_MULTIVARIATE!$A$1:$J$1,0),FALSE),"")</f>
        <v/>
      </c>
      <c r="I487" t="str">
        <f>IFERROR(VLOOKUP($C$3&amp;"_"&amp;$A487,ALL_MULTIVARIATE!$A:$J,MATCH('3| Multivariate'!I$7,ALL_MULTIVARIATE!$A$1:$J$1,0),FALSE),"")</f>
        <v/>
      </c>
      <c r="J487" t="str">
        <f>IFERROR(VLOOKUP($C$3&amp;"_"&amp;$A487,ALL_MULTIVARIATE!$A:$J,MATCH('3| Multivariate'!J$7,ALL_MULTIVARIATE!$A$1:$J$1,0),FALSE),"")</f>
        <v/>
      </c>
    </row>
    <row r="488" spans="1:10" x14ac:dyDescent="0.25">
      <c r="A488" s="20">
        <v>481</v>
      </c>
      <c r="B488" t="str">
        <f>IFERROR(VLOOKUP($C$3&amp;"_"&amp;$A488,ALL_MULTIVARIATE!$A:$J,MATCH('3| Multivariate'!B$7,ALL_MULTIVARIATE!$A$1:$J$1,0),FALSE),"")</f>
        <v/>
      </c>
      <c r="C488" s="17" t="str">
        <f>IFERROR(VLOOKUP($C$3&amp;"_"&amp;$A488,ALL_MULTIVARIATE!$A:$J,MATCH('3| Multivariate'!C$7,ALL_MULTIVARIATE!$A$1:$J$1,0),FALSE),"")</f>
        <v/>
      </c>
      <c r="D488" s="17" t="str">
        <f>IFERROR(VLOOKUP($C$3&amp;"_"&amp;$A488,ALL_MULTIVARIATE!$A:$J,MATCH('3| Multivariate'!D$7,ALL_MULTIVARIATE!$A$1:$J$1,0),FALSE),"")</f>
        <v/>
      </c>
      <c r="E488" s="10" t="str">
        <f>IFERROR(VLOOKUP($C$3&amp;"_"&amp;$A488,ALL_MULTIVARIATE!$A:$J,MATCH('3| Multivariate'!E$7,ALL_MULTIVARIATE!$A$1:$J$1,0),FALSE),"")</f>
        <v/>
      </c>
      <c r="F488" t="str">
        <f>IFERROR(VLOOKUP($C$3&amp;"_"&amp;$A488,ALL_MULTIVARIATE!$A:$J,MATCH('3| Multivariate'!F$7,ALL_MULTIVARIATE!$A$1:$J$1,0),FALSE),"")</f>
        <v/>
      </c>
      <c r="G488" t="str">
        <f>IFERROR(VLOOKUP($C$3&amp;"_"&amp;$A488,ALL_MULTIVARIATE!$A:$J,MATCH('3| Multivariate'!G$7,ALL_MULTIVARIATE!$A$1:$J$1,0),FALSE),"")</f>
        <v/>
      </c>
      <c r="H488" t="str">
        <f>IFERROR(VLOOKUP($C$3&amp;"_"&amp;$A488,ALL_MULTIVARIATE!$A:$J,MATCH('3| Multivariate'!H$7,ALL_MULTIVARIATE!$A$1:$J$1,0),FALSE),"")</f>
        <v/>
      </c>
      <c r="I488" t="str">
        <f>IFERROR(VLOOKUP($C$3&amp;"_"&amp;$A488,ALL_MULTIVARIATE!$A:$J,MATCH('3| Multivariate'!I$7,ALL_MULTIVARIATE!$A$1:$J$1,0),FALSE),"")</f>
        <v/>
      </c>
      <c r="J488" t="str">
        <f>IFERROR(VLOOKUP($C$3&amp;"_"&amp;$A488,ALL_MULTIVARIATE!$A:$J,MATCH('3| Multivariate'!J$7,ALL_MULTIVARIATE!$A$1:$J$1,0),FALSE),"")</f>
        <v/>
      </c>
    </row>
    <row r="489" spans="1:10" x14ac:dyDescent="0.25">
      <c r="A489" s="20">
        <v>482</v>
      </c>
      <c r="B489" t="str">
        <f>IFERROR(VLOOKUP($C$3&amp;"_"&amp;$A489,ALL_MULTIVARIATE!$A:$J,MATCH('3| Multivariate'!B$7,ALL_MULTIVARIATE!$A$1:$J$1,0),FALSE),"")</f>
        <v/>
      </c>
      <c r="C489" s="17" t="str">
        <f>IFERROR(VLOOKUP($C$3&amp;"_"&amp;$A489,ALL_MULTIVARIATE!$A:$J,MATCH('3| Multivariate'!C$7,ALL_MULTIVARIATE!$A$1:$J$1,0),FALSE),"")</f>
        <v/>
      </c>
      <c r="D489" s="17" t="str">
        <f>IFERROR(VLOOKUP($C$3&amp;"_"&amp;$A489,ALL_MULTIVARIATE!$A:$J,MATCH('3| Multivariate'!D$7,ALL_MULTIVARIATE!$A$1:$J$1,0),FALSE),"")</f>
        <v/>
      </c>
      <c r="E489" s="10" t="str">
        <f>IFERROR(VLOOKUP($C$3&amp;"_"&amp;$A489,ALL_MULTIVARIATE!$A:$J,MATCH('3| Multivariate'!E$7,ALL_MULTIVARIATE!$A$1:$J$1,0),FALSE),"")</f>
        <v/>
      </c>
      <c r="F489" t="str">
        <f>IFERROR(VLOOKUP($C$3&amp;"_"&amp;$A489,ALL_MULTIVARIATE!$A:$J,MATCH('3| Multivariate'!F$7,ALL_MULTIVARIATE!$A$1:$J$1,0),FALSE),"")</f>
        <v/>
      </c>
      <c r="G489" t="str">
        <f>IFERROR(VLOOKUP($C$3&amp;"_"&amp;$A489,ALL_MULTIVARIATE!$A:$J,MATCH('3| Multivariate'!G$7,ALL_MULTIVARIATE!$A$1:$J$1,0),FALSE),"")</f>
        <v/>
      </c>
      <c r="H489" t="str">
        <f>IFERROR(VLOOKUP($C$3&amp;"_"&amp;$A489,ALL_MULTIVARIATE!$A:$J,MATCH('3| Multivariate'!H$7,ALL_MULTIVARIATE!$A$1:$J$1,0),FALSE),"")</f>
        <v/>
      </c>
      <c r="I489" t="str">
        <f>IFERROR(VLOOKUP($C$3&amp;"_"&amp;$A489,ALL_MULTIVARIATE!$A:$J,MATCH('3| Multivariate'!I$7,ALL_MULTIVARIATE!$A$1:$J$1,0),FALSE),"")</f>
        <v/>
      </c>
      <c r="J489" t="str">
        <f>IFERROR(VLOOKUP($C$3&amp;"_"&amp;$A489,ALL_MULTIVARIATE!$A:$J,MATCH('3| Multivariate'!J$7,ALL_MULTIVARIATE!$A$1:$J$1,0),FALSE),"")</f>
        <v/>
      </c>
    </row>
    <row r="490" spans="1:10" x14ac:dyDescent="0.25">
      <c r="A490" s="20">
        <v>483</v>
      </c>
      <c r="B490" t="str">
        <f>IFERROR(VLOOKUP($C$3&amp;"_"&amp;$A490,ALL_MULTIVARIATE!$A:$J,MATCH('3| Multivariate'!B$7,ALL_MULTIVARIATE!$A$1:$J$1,0),FALSE),"")</f>
        <v/>
      </c>
      <c r="C490" s="17" t="str">
        <f>IFERROR(VLOOKUP($C$3&amp;"_"&amp;$A490,ALL_MULTIVARIATE!$A:$J,MATCH('3| Multivariate'!C$7,ALL_MULTIVARIATE!$A$1:$J$1,0),FALSE),"")</f>
        <v/>
      </c>
      <c r="D490" s="17" t="str">
        <f>IFERROR(VLOOKUP($C$3&amp;"_"&amp;$A490,ALL_MULTIVARIATE!$A:$J,MATCH('3| Multivariate'!D$7,ALL_MULTIVARIATE!$A$1:$J$1,0),FALSE),"")</f>
        <v/>
      </c>
      <c r="E490" s="10" t="str">
        <f>IFERROR(VLOOKUP($C$3&amp;"_"&amp;$A490,ALL_MULTIVARIATE!$A:$J,MATCH('3| Multivariate'!E$7,ALL_MULTIVARIATE!$A$1:$J$1,0),FALSE),"")</f>
        <v/>
      </c>
      <c r="F490" t="str">
        <f>IFERROR(VLOOKUP($C$3&amp;"_"&amp;$A490,ALL_MULTIVARIATE!$A:$J,MATCH('3| Multivariate'!F$7,ALL_MULTIVARIATE!$A$1:$J$1,0),FALSE),"")</f>
        <v/>
      </c>
      <c r="G490" t="str">
        <f>IFERROR(VLOOKUP($C$3&amp;"_"&amp;$A490,ALL_MULTIVARIATE!$A:$J,MATCH('3| Multivariate'!G$7,ALL_MULTIVARIATE!$A$1:$J$1,0),FALSE),"")</f>
        <v/>
      </c>
      <c r="H490" t="str">
        <f>IFERROR(VLOOKUP($C$3&amp;"_"&amp;$A490,ALL_MULTIVARIATE!$A:$J,MATCH('3| Multivariate'!H$7,ALL_MULTIVARIATE!$A$1:$J$1,0),FALSE),"")</f>
        <v/>
      </c>
      <c r="I490" t="str">
        <f>IFERROR(VLOOKUP($C$3&amp;"_"&amp;$A490,ALL_MULTIVARIATE!$A:$J,MATCH('3| Multivariate'!I$7,ALL_MULTIVARIATE!$A$1:$J$1,0),FALSE),"")</f>
        <v/>
      </c>
      <c r="J490" t="str">
        <f>IFERROR(VLOOKUP($C$3&amp;"_"&amp;$A490,ALL_MULTIVARIATE!$A:$J,MATCH('3| Multivariate'!J$7,ALL_MULTIVARIATE!$A$1:$J$1,0),FALSE),"")</f>
        <v/>
      </c>
    </row>
    <row r="491" spans="1:10" x14ac:dyDescent="0.25">
      <c r="A491" s="20">
        <v>484</v>
      </c>
      <c r="B491" t="str">
        <f>IFERROR(VLOOKUP($C$3&amp;"_"&amp;$A491,ALL_MULTIVARIATE!$A:$J,MATCH('3| Multivariate'!B$7,ALL_MULTIVARIATE!$A$1:$J$1,0),FALSE),"")</f>
        <v/>
      </c>
      <c r="C491" s="17" t="str">
        <f>IFERROR(VLOOKUP($C$3&amp;"_"&amp;$A491,ALL_MULTIVARIATE!$A:$J,MATCH('3| Multivariate'!C$7,ALL_MULTIVARIATE!$A$1:$J$1,0),FALSE),"")</f>
        <v/>
      </c>
      <c r="D491" s="17" t="str">
        <f>IFERROR(VLOOKUP($C$3&amp;"_"&amp;$A491,ALL_MULTIVARIATE!$A:$J,MATCH('3| Multivariate'!D$7,ALL_MULTIVARIATE!$A$1:$J$1,0),FALSE),"")</f>
        <v/>
      </c>
      <c r="E491" s="10" t="str">
        <f>IFERROR(VLOOKUP($C$3&amp;"_"&amp;$A491,ALL_MULTIVARIATE!$A:$J,MATCH('3| Multivariate'!E$7,ALL_MULTIVARIATE!$A$1:$J$1,0),FALSE),"")</f>
        <v/>
      </c>
      <c r="F491" t="str">
        <f>IFERROR(VLOOKUP($C$3&amp;"_"&amp;$A491,ALL_MULTIVARIATE!$A:$J,MATCH('3| Multivariate'!F$7,ALL_MULTIVARIATE!$A$1:$J$1,0),FALSE),"")</f>
        <v/>
      </c>
      <c r="G491" t="str">
        <f>IFERROR(VLOOKUP($C$3&amp;"_"&amp;$A491,ALL_MULTIVARIATE!$A:$J,MATCH('3| Multivariate'!G$7,ALL_MULTIVARIATE!$A$1:$J$1,0),FALSE),"")</f>
        <v/>
      </c>
      <c r="H491" t="str">
        <f>IFERROR(VLOOKUP($C$3&amp;"_"&amp;$A491,ALL_MULTIVARIATE!$A:$J,MATCH('3| Multivariate'!H$7,ALL_MULTIVARIATE!$A$1:$J$1,0),FALSE),"")</f>
        <v/>
      </c>
      <c r="I491" t="str">
        <f>IFERROR(VLOOKUP($C$3&amp;"_"&amp;$A491,ALL_MULTIVARIATE!$A:$J,MATCH('3| Multivariate'!I$7,ALL_MULTIVARIATE!$A$1:$J$1,0),FALSE),"")</f>
        <v/>
      </c>
      <c r="J491" t="str">
        <f>IFERROR(VLOOKUP($C$3&amp;"_"&amp;$A491,ALL_MULTIVARIATE!$A:$J,MATCH('3| Multivariate'!J$7,ALL_MULTIVARIATE!$A$1:$J$1,0),FALSE),"")</f>
        <v/>
      </c>
    </row>
    <row r="492" spans="1:10" x14ac:dyDescent="0.25">
      <c r="A492" s="20">
        <v>485</v>
      </c>
      <c r="B492" t="str">
        <f>IFERROR(VLOOKUP($C$3&amp;"_"&amp;$A492,ALL_MULTIVARIATE!$A:$J,MATCH('3| Multivariate'!B$7,ALL_MULTIVARIATE!$A$1:$J$1,0),FALSE),"")</f>
        <v/>
      </c>
      <c r="C492" s="17" t="str">
        <f>IFERROR(VLOOKUP($C$3&amp;"_"&amp;$A492,ALL_MULTIVARIATE!$A:$J,MATCH('3| Multivariate'!C$7,ALL_MULTIVARIATE!$A$1:$J$1,0),FALSE),"")</f>
        <v/>
      </c>
      <c r="D492" s="17" t="str">
        <f>IFERROR(VLOOKUP($C$3&amp;"_"&amp;$A492,ALL_MULTIVARIATE!$A:$J,MATCH('3| Multivariate'!D$7,ALL_MULTIVARIATE!$A$1:$J$1,0),FALSE),"")</f>
        <v/>
      </c>
      <c r="E492" s="10" t="str">
        <f>IFERROR(VLOOKUP($C$3&amp;"_"&amp;$A492,ALL_MULTIVARIATE!$A:$J,MATCH('3| Multivariate'!E$7,ALL_MULTIVARIATE!$A$1:$J$1,0),FALSE),"")</f>
        <v/>
      </c>
      <c r="F492" t="str">
        <f>IFERROR(VLOOKUP($C$3&amp;"_"&amp;$A492,ALL_MULTIVARIATE!$A:$J,MATCH('3| Multivariate'!F$7,ALL_MULTIVARIATE!$A$1:$J$1,0),FALSE),"")</f>
        <v/>
      </c>
      <c r="G492" t="str">
        <f>IFERROR(VLOOKUP($C$3&amp;"_"&amp;$A492,ALL_MULTIVARIATE!$A:$J,MATCH('3| Multivariate'!G$7,ALL_MULTIVARIATE!$A$1:$J$1,0),FALSE),"")</f>
        <v/>
      </c>
      <c r="H492" t="str">
        <f>IFERROR(VLOOKUP($C$3&amp;"_"&amp;$A492,ALL_MULTIVARIATE!$A:$J,MATCH('3| Multivariate'!H$7,ALL_MULTIVARIATE!$A$1:$J$1,0),FALSE),"")</f>
        <v/>
      </c>
      <c r="I492" t="str">
        <f>IFERROR(VLOOKUP($C$3&amp;"_"&amp;$A492,ALL_MULTIVARIATE!$A:$J,MATCH('3| Multivariate'!I$7,ALL_MULTIVARIATE!$A$1:$J$1,0),FALSE),"")</f>
        <v/>
      </c>
      <c r="J492" t="str">
        <f>IFERROR(VLOOKUP($C$3&amp;"_"&amp;$A492,ALL_MULTIVARIATE!$A:$J,MATCH('3| Multivariate'!J$7,ALL_MULTIVARIATE!$A$1:$J$1,0),FALSE),"")</f>
        <v/>
      </c>
    </row>
    <row r="493" spans="1:10" x14ac:dyDescent="0.25">
      <c r="A493" s="20">
        <v>486</v>
      </c>
      <c r="B493" t="str">
        <f>IFERROR(VLOOKUP($C$3&amp;"_"&amp;$A493,ALL_MULTIVARIATE!$A:$J,MATCH('3| Multivariate'!B$7,ALL_MULTIVARIATE!$A$1:$J$1,0),FALSE),"")</f>
        <v/>
      </c>
      <c r="C493" s="17" t="str">
        <f>IFERROR(VLOOKUP($C$3&amp;"_"&amp;$A493,ALL_MULTIVARIATE!$A:$J,MATCH('3| Multivariate'!C$7,ALL_MULTIVARIATE!$A$1:$J$1,0),FALSE),"")</f>
        <v/>
      </c>
      <c r="D493" s="17" t="str">
        <f>IFERROR(VLOOKUP($C$3&amp;"_"&amp;$A493,ALL_MULTIVARIATE!$A:$J,MATCH('3| Multivariate'!D$7,ALL_MULTIVARIATE!$A$1:$J$1,0),FALSE),"")</f>
        <v/>
      </c>
      <c r="E493" s="10" t="str">
        <f>IFERROR(VLOOKUP($C$3&amp;"_"&amp;$A493,ALL_MULTIVARIATE!$A:$J,MATCH('3| Multivariate'!E$7,ALL_MULTIVARIATE!$A$1:$J$1,0),FALSE),"")</f>
        <v/>
      </c>
      <c r="F493" t="str">
        <f>IFERROR(VLOOKUP($C$3&amp;"_"&amp;$A493,ALL_MULTIVARIATE!$A:$J,MATCH('3| Multivariate'!F$7,ALL_MULTIVARIATE!$A$1:$J$1,0),FALSE),"")</f>
        <v/>
      </c>
      <c r="G493" t="str">
        <f>IFERROR(VLOOKUP($C$3&amp;"_"&amp;$A493,ALL_MULTIVARIATE!$A:$J,MATCH('3| Multivariate'!G$7,ALL_MULTIVARIATE!$A$1:$J$1,0),FALSE),"")</f>
        <v/>
      </c>
      <c r="H493" t="str">
        <f>IFERROR(VLOOKUP($C$3&amp;"_"&amp;$A493,ALL_MULTIVARIATE!$A:$J,MATCH('3| Multivariate'!H$7,ALL_MULTIVARIATE!$A$1:$J$1,0),FALSE),"")</f>
        <v/>
      </c>
      <c r="I493" t="str">
        <f>IFERROR(VLOOKUP($C$3&amp;"_"&amp;$A493,ALL_MULTIVARIATE!$A:$J,MATCH('3| Multivariate'!I$7,ALL_MULTIVARIATE!$A$1:$J$1,0),FALSE),"")</f>
        <v/>
      </c>
      <c r="J493" t="str">
        <f>IFERROR(VLOOKUP($C$3&amp;"_"&amp;$A493,ALL_MULTIVARIATE!$A:$J,MATCH('3| Multivariate'!J$7,ALL_MULTIVARIATE!$A$1:$J$1,0),FALSE),"")</f>
        <v/>
      </c>
    </row>
    <row r="494" spans="1:10" x14ac:dyDescent="0.25">
      <c r="A494" s="20">
        <v>487</v>
      </c>
      <c r="B494" t="str">
        <f>IFERROR(VLOOKUP($C$3&amp;"_"&amp;$A494,ALL_MULTIVARIATE!$A:$J,MATCH('3| Multivariate'!B$7,ALL_MULTIVARIATE!$A$1:$J$1,0),FALSE),"")</f>
        <v/>
      </c>
      <c r="C494" s="17" t="str">
        <f>IFERROR(VLOOKUP($C$3&amp;"_"&amp;$A494,ALL_MULTIVARIATE!$A:$J,MATCH('3| Multivariate'!C$7,ALL_MULTIVARIATE!$A$1:$J$1,0),FALSE),"")</f>
        <v/>
      </c>
      <c r="D494" s="17" t="str">
        <f>IFERROR(VLOOKUP($C$3&amp;"_"&amp;$A494,ALL_MULTIVARIATE!$A:$J,MATCH('3| Multivariate'!D$7,ALL_MULTIVARIATE!$A$1:$J$1,0),FALSE),"")</f>
        <v/>
      </c>
      <c r="E494" s="10" t="str">
        <f>IFERROR(VLOOKUP($C$3&amp;"_"&amp;$A494,ALL_MULTIVARIATE!$A:$J,MATCH('3| Multivariate'!E$7,ALL_MULTIVARIATE!$A$1:$J$1,0),FALSE),"")</f>
        <v/>
      </c>
      <c r="F494" t="str">
        <f>IFERROR(VLOOKUP($C$3&amp;"_"&amp;$A494,ALL_MULTIVARIATE!$A:$J,MATCH('3| Multivariate'!F$7,ALL_MULTIVARIATE!$A$1:$J$1,0),FALSE),"")</f>
        <v/>
      </c>
      <c r="G494" t="str">
        <f>IFERROR(VLOOKUP($C$3&amp;"_"&amp;$A494,ALL_MULTIVARIATE!$A:$J,MATCH('3| Multivariate'!G$7,ALL_MULTIVARIATE!$A$1:$J$1,0),FALSE),"")</f>
        <v/>
      </c>
      <c r="H494" t="str">
        <f>IFERROR(VLOOKUP($C$3&amp;"_"&amp;$A494,ALL_MULTIVARIATE!$A:$J,MATCH('3| Multivariate'!H$7,ALL_MULTIVARIATE!$A$1:$J$1,0),FALSE),"")</f>
        <v/>
      </c>
      <c r="I494" t="str">
        <f>IFERROR(VLOOKUP($C$3&amp;"_"&amp;$A494,ALL_MULTIVARIATE!$A:$J,MATCH('3| Multivariate'!I$7,ALL_MULTIVARIATE!$A$1:$J$1,0),FALSE),"")</f>
        <v/>
      </c>
      <c r="J494" t="str">
        <f>IFERROR(VLOOKUP($C$3&amp;"_"&amp;$A494,ALL_MULTIVARIATE!$A:$J,MATCH('3| Multivariate'!J$7,ALL_MULTIVARIATE!$A$1:$J$1,0),FALSE),"")</f>
        <v/>
      </c>
    </row>
    <row r="495" spans="1:10" x14ac:dyDescent="0.25">
      <c r="A495" s="20">
        <v>488</v>
      </c>
      <c r="B495" t="str">
        <f>IFERROR(VLOOKUP($C$3&amp;"_"&amp;$A495,ALL_MULTIVARIATE!$A:$J,MATCH('3| Multivariate'!B$7,ALL_MULTIVARIATE!$A$1:$J$1,0),FALSE),"")</f>
        <v/>
      </c>
      <c r="C495" s="17" t="str">
        <f>IFERROR(VLOOKUP($C$3&amp;"_"&amp;$A495,ALL_MULTIVARIATE!$A:$J,MATCH('3| Multivariate'!C$7,ALL_MULTIVARIATE!$A$1:$J$1,0),FALSE),"")</f>
        <v/>
      </c>
      <c r="D495" s="17" t="str">
        <f>IFERROR(VLOOKUP($C$3&amp;"_"&amp;$A495,ALL_MULTIVARIATE!$A:$J,MATCH('3| Multivariate'!D$7,ALL_MULTIVARIATE!$A$1:$J$1,0),FALSE),"")</f>
        <v/>
      </c>
      <c r="E495" s="10" t="str">
        <f>IFERROR(VLOOKUP($C$3&amp;"_"&amp;$A495,ALL_MULTIVARIATE!$A:$J,MATCH('3| Multivariate'!E$7,ALL_MULTIVARIATE!$A$1:$J$1,0),FALSE),"")</f>
        <v/>
      </c>
      <c r="F495" t="str">
        <f>IFERROR(VLOOKUP($C$3&amp;"_"&amp;$A495,ALL_MULTIVARIATE!$A:$J,MATCH('3| Multivariate'!F$7,ALL_MULTIVARIATE!$A$1:$J$1,0),FALSE),"")</f>
        <v/>
      </c>
      <c r="G495" t="str">
        <f>IFERROR(VLOOKUP($C$3&amp;"_"&amp;$A495,ALL_MULTIVARIATE!$A:$J,MATCH('3| Multivariate'!G$7,ALL_MULTIVARIATE!$A$1:$J$1,0),FALSE),"")</f>
        <v/>
      </c>
      <c r="H495" t="str">
        <f>IFERROR(VLOOKUP($C$3&amp;"_"&amp;$A495,ALL_MULTIVARIATE!$A:$J,MATCH('3| Multivariate'!H$7,ALL_MULTIVARIATE!$A$1:$J$1,0),FALSE),"")</f>
        <v/>
      </c>
      <c r="I495" t="str">
        <f>IFERROR(VLOOKUP($C$3&amp;"_"&amp;$A495,ALL_MULTIVARIATE!$A:$J,MATCH('3| Multivariate'!I$7,ALL_MULTIVARIATE!$A$1:$J$1,0),FALSE),"")</f>
        <v/>
      </c>
      <c r="J495" t="str">
        <f>IFERROR(VLOOKUP($C$3&amp;"_"&amp;$A495,ALL_MULTIVARIATE!$A:$J,MATCH('3| Multivariate'!J$7,ALL_MULTIVARIATE!$A$1:$J$1,0),FALSE),"")</f>
        <v/>
      </c>
    </row>
    <row r="496" spans="1:10" x14ac:dyDescent="0.25">
      <c r="A496" s="20">
        <v>489</v>
      </c>
      <c r="B496" t="str">
        <f>IFERROR(VLOOKUP($C$3&amp;"_"&amp;$A496,ALL_MULTIVARIATE!$A:$J,MATCH('3| Multivariate'!B$7,ALL_MULTIVARIATE!$A$1:$J$1,0),FALSE),"")</f>
        <v/>
      </c>
      <c r="C496" s="17" t="str">
        <f>IFERROR(VLOOKUP($C$3&amp;"_"&amp;$A496,ALL_MULTIVARIATE!$A:$J,MATCH('3| Multivariate'!C$7,ALL_MULTIVARIATE!$A$1:$J$1,0),FALSE),"")</f>
        <v/>
      </c>
      <c r="D496" s="17" t="str">
        <f>IFERROR(VLOOKUP($C$3&amp;"_"&amp;$A496,ALL_MULTIVARIATE!$A:$J,MATCH('3| Multivariate'!D$7,ALL_MULTIVARIATE!$A$1:$J$1,0),FALSE),"")</f>
        <v/>
      </c>
      <c r="E496" s="10" t="str">
        <f>IFERROR(VLOOKUP($C$3&amp;"_"&amp;$A496,ALL_MULTIVARIATE!$A:$J,MATCH('3| Multivariate'!E$7,ALL_MULTIVARIATE!$A$1:$J$1,0),FALSE),"")</f>
        <v/>
      </c>
      <c r="F496" t="str">
        <f>IFERROR(VLOOKUP($C$3&amp;"_"&amp;$A496,ALL_MULTIVARIATE!$A:$J,MATCH('3| Multivariate'!F$7,ALL_MULTIVARIATE!$A$1:$J$1,0),FALSE),"")</f>
        <v/>
      </c>
      <c r="G496" t="str">
        <f>IFERROR(VLOOKUP($C$3&amp;"_"&amp;$A496,ALL_MULTIVARIATE!$A:$J,MATCH('3| Multivariate'!G$7,ALL_MULTIVARIATE!$A$1:$J$1,0),FALSE),"")</f>
        <v/>
      </c>
      <c r="H496" t="str">
        <f>IFERROR(VLOOKUP($C$3&amp;"_"&amp;$A496,ALL_MULTIVARIATE!$A:$J,MATCH('3| Multivariate'!H$7,ALL_MULTIVARIATE!$A$1:$J$1,0),FALSE),"")</f>
        <v/>
      </c>
      <c r="I496" t="str">
        <f>IFERROR(VLOOKUP($C$3&amp;"_"&amp;$A496,ALL_MULTIVARIATE!$A:$J,MATCH('3| Multivariate'!I$7,ALL_MULTIVARIATE!$A$1:$J$1,0),FALSE),"")</f>
        <v/>
      </c>
      <c r="J496" t="str">
        <f>IFERROR(VLOOKUP($C$3&amp;"_"&amp;$A496,ALL_MULTIVARIATE!$A:$J,MATCH('3| Multivariate'!J$7,ALL_MULTIVARIATE!$A$1:$J$1,0),FALSE),"")</f>
        <v/>
      </c>
    </row>
    <row r="497" spans="1:10" x14ac:dyDescent="0.25">
      <c r="A497" s="20">
        <v>490</v>
      </c>
      <c r="B497" t="str">
        <f>IFERROR(VLOOKUP($C$3&amp;"_"&amp;$A497,ALL_MULTIVARIATE!$A:$J,MATCH('3| Multivariate'!B$7,ALL_MULTIVARIATE!$A$1:$J$1,0),FALSE),"")</f>
        <v/>
      </c>
      <c r="C497" s="17" t="str">
        <f>IFERROR(VLOOKUP($C$3&amp;"_"&amp;$A497,ALL_MULTIVARIATE!$A:$J,MATCH('3| Multivariate'!C$7,ALL_MULTIVARIATE!$A$1:$J$1,0),FALSE),"")</f>
        <v/>
      </c>
      <c r="D497" s="17" t="str">
        <f>IFERROR(VLOOKUP($C$3&amp;"_"&amp;$A497,ALL_MULTIVARIATE!$A:$J,MATCH('3| Multivariate'!D$7,ALL_MULTIVARIATE!$A$1:$J$1,0),FALSE),"")</f>
        <v/>
      </c>
      <c r="E497" s="10" t="str">
        <f>IFERROR(VLOOKUP($C$3&amp;"_"&amp;$A497,ALL_MULTIVARIATE!$A:$J,MATCH('3| Multivariate'!E$7,ALL_MULTIVARIATE!$A$1:$J$1,0),FALSE),"")</f>
        <v/>
      </c>
      <c r="F497" t="str">
        <f>IFERROR(VLOOKUP($C$3&amp;"_"&amp;$A497,ALL_MULTIVARIATE!$A:$J,MATCH('3| Multivariate'!F$7,ALL_MULTIVARIATE!$A$1:$J$1,0),FALSE),"")</f>
        <v/>
      </c>
      <c r="G497" t="str">
        <f>IFERROR(VLOOKUP($C$3&amp;"_"&amp;$A497,ALL_MULTIVARIATE!$A:$J,MATCH('3| Multivariate'!G$7,ALL_MULTIVARIATE!$A$1:$J$1,0),FALSE),"")</f>
        <v/>
      </c>
      <c r="H497" t="str">
        <f>IFERROR(VLOOKUP($C$3&amp;"_"&amp;$A497,ALL_MULTIVARIATE!$A:$J,MATCH('3| Multivariate'!H$7,ALL_MULTIVARIATE!$A$1:$J$1,0),FALSE),"")</f>
        <v/>
      </c>
      <c r="I497" t="str">
        <f>IFERROR(VLOOKUP($C$3&amp;"_"&amp;$A497,ALL_MULTIVARIATE!$A:$J,MATCH('3| Multivariate'!I$7,ALL_MULTIVARIATE!$A$1:$J$1,0),FALSE),"")</f>
        <v/>
      </c>
      <c r="J497" t="str">
        <f>IFERROR(VLOOKUP($C$3&amp;"_"&amp;$A497,ALL_MULTIVARIATE!$A:$J,MATCH('3| Multivariate'!J$7,ALL_MULTIVARIATE!$A$1:$J$1,0),FALSE),"")</f>
        <v/>
      </c>
    </row>
    <row r="498" spans="1:10" x14ac:dyDescent="0.25">
      <c r="A498" s="20">
        <v>491</v>
      </c>
      <c r="B498" t="str">
        <f>IFERROR(VLOOKUP($C$3&amp;"_"&amp;$A498,ALL_MULTIVARIATE!$A:$J,MATCH('3| Multivariate'!B$7,ALL_MULTIVARIATE!$A$1:$J$1,0),FALSE),"")</f>
        <v/>
      </c>
      <c r="C498" s="17" t="str">
        <f>IFERROR(VLOOKUP($C$3&amp;"_"&amp;$A498,ALL_MULTIVARIATE!$A:$J,MATCH('3| Multivariate'!C$7,ALL_MULTIVARIATE!$A$1:$J$1,0),FALSE),"")</f>
        <v/>
      </c>
      <c r="D498" s="17" t="str">
        <f>IFERROR(VLOOKUP($C$3&amp;"_"&amp;$A498,ALL_MULTIVARIATE!$A:$J,MATCH('3| Multivariate'!D$7,ALL_MULTIVARIATE!$A$1:$J$1,0),FALSE),"")</f>
        <v/>
      </c>
      <c r="E498" s="10" t="str">
        <f>IFERROR(VLOOKUP($C$3&amp;"_"&amp;$A498,ALL_MULTIVARIATE!$A:$J,MATCH('3| Multivariate'!E$7,ALL_MULTIVARIATE!$A$1:$J$1,0),FALSE),"")</f>
        <v/>
      </c>
      <c r="F498" t="str">
        <f>IFERROR(VLOOKUP($C$3&amp;"_"&amp;$A498,ALL_MULTIVARIATE!$A:$J,MATCH('3| Multivariate'!F$7,ALL_MULTIVARIATE!$A$1:$J$1,0),FALSE),"")</f>
        <v/>
      </c>
      <c r="G498" t="str">
        <f>IFERROR(VLOOKUP($C$3&amp;"_"&amp;$A498,ALL_MULTIVARIATE!$A:$J,MATCH('3| Multivariate'!G$7,ALL_MULTIVARIATE!$A$1:$J$1,0),FALSE),"")</f>
        <v/>
      </c>
      <c r="H498" t="str">
        <f>IFERROR(VLOOKUP($C$3&amp;"_"&amp;$A498,ALL_MULTIVARIATE!$A:$J,MATCH('3| Multivariate'!H$7,ALL_MULTIVARIATE!$A$1:$J$1,0),FALSE),"")</f>
        <v/>
      </c>
      <c r="I498" t="str">
        <f>IFERROR(VLOOKUP($C$3&amp;"_"&amp;$A498,ALL_MULTIVARIATE!$A:$J,MATCH('3| Multivariate'!I$7,ALL_MULTIVARIATE!$A$1:$J$1,0),FALSE),"")</f>
        <v/>
      </c>
      <c r="J498" t="str">
        <f>IFERROR(VLOOKUP($C$3&amp;"_"&amp;$A498,ALL_MULTIVARIATE!$A:$J,MATCH('3| Multivariate'!J$7,ALL_MULTIVARIATE!$A$1:$J$1,0),FALSE),"")</f>
        <v/>
      </c>
    </row>
    <row r="499" spans="1:10" x14ac:dyDescent="0.25">
      <c r="A499" s="20">
        <v>492</v>
      </c>
      <c r="B499" t="str">
        <f>IFERROR(VLOOKUP($C$3&amp;"_"&amp;$A499,ALL_MULTIVARIATE!$A:$J,MATCH('3| Multivariate'!B$7,ALL_MULTIVARIATE!$A$1:$J$1,0),FALSE),"")</f>
        <v/>
      </c>
      <c r="C499" s="17" t="str">
        <f>IFERROR(VLOOKUP($C$3&amp;"_"&amp;$A499,ALL_MULTIVARIATE!$A:$J,MATCH('3| Multivariate'!C$7,ALL_MULTIVARIATE!$A$1:$J$1,0),FALSE),"")</f>
        <v/>
      </c>
      <c r="D499" s="17" t="str">
        <f>IFERROR(VLOOKUP($C$3&amp;"_"&amp;$A499,ALL_MULTIVARIATE!$A:$J,MATCH('3| Multivariate'!D$7,ALL_MULTIVARIATE!$A$1:$J$1,0),FALSE),"")</f>
        <v/>
      </c>
      <c r="E499" s="10" t="str">
        <f>IFERROR(VLOOKUP($C$3&amp;"_"&amp;$A499,ALL_MULTIVARIATE!$A:$J,MATCH('3| Multivariate'!E$7,ALL_MULTIVARIATE!$A$1:$J$1,0),FALSE),"")</f>
        <v/>
      </c>
      <c r="F499" t="str">
        <f>IFERROR(VLOOKUP($C$3&amp;"_"&amp;$A499,ALL_MULTIVARIATE!$A:$J,MATCH('3| Multivariate'!F$7,ALL_MULTIVARIATE!$A$1:$J$1,0),FALSE),"")</f>
        <v/>
      </c>
      <c r="G499" t="str">
        <f>IFERROR(VLOOKUP($C$3&amp;"_"&amp;$A499,ALL_MULTIVARIATE!$A:$J,MATCH('3| Multivariate'!G$7,ALL_MULTIVARIATE!$A$1:$J$1,0),FALSE),"")</f>
        <v/>
      </c>
      <c r="H499" t="str">
        <f>IFERROR(VLOOKUP($C$3&amp;"_"&amp;$A499,ALL_MULTIVARIATE!$A:$J,MATCH('3| Multivariate'!H$7,ALL_MULTIVARIATE!$A$1:$J$1,0),FALSE),"")</f>
        <v/>
      </c>
      <c r="I499" t="str">
        <f>IFERROR(VLOOKUP($C$3&amp;"_"&amp;$A499,ALL_MULTIVARIATE!$A:$J,MATCH('3| Multivariate'!I$7,ALL_MULTIVARIATE!$A$1:$J$1,0),FALSE),"")</f>
        <v/>
      </c>
      <c r="J499" t="str">
        <f>IFERROR(VLOOKUP($C$3&amp;"_"&amp;$A499,ALL_MULTIVARIATE!$A:$J,MATCH('3| Multivariate'!J$7,ALL_MULTIVARIATE!$A$1:$J$1,0),FALSE),"")</f>
        <v/>
      </c>
    </row>
    <row r="500" spans="1:10" x14ac:dyDescent="0.25">
      <c r="A500" s="20">
        <v>493</v>
      </c>
      <c r="B500" t="str">
        <f>IFERROR(VLOOKUP($C$3&amp;"_"&amp;$A500,ALL_MULTIVARIATE!$A:$J,MATCH('3| Multivariate'!B$7,ALL_MULTIVARIATE!$A$1:$J$1,0),FALSE),"")</f>
        <v/>
      </c>
      <c r="C500" s="17" t="str">
        <f>IFERROR(VLOOKUP($C$3&amp;"_"&amp;$A500,ALL_MULTIVARIATE!$A:$J,MATCH('3| Multivariate'!C$7,ALL_MULTIVARIATE!$A$1:$J$1,0),FALSE),"")</f>
        <v/>
      </c>
      <c r="D500" s="17" t="str">
        <f>IFERROR(VLOOKUP($C$3&amp;"_"&amp;$A500,ALL_MULTIVARIATE!$A:$J,MATCH('3| Multivariate'!D$7,ALL_MULTIVARIATE!$A$1:$J$1,0),FALSE),"")</f>
        <v/>
      </c>
      <c r="E500" s="10" t="str">
        <f>IFERROR(VLOOKUP($C$3&amp;"_"&amp;$A500,ALL_MULTIVARIATE!$A:$J,MATCH('3| Multivariate'!E$7,ALL_MULTIVARIATE!$A$1:$J$1,0),FALSE),"")</f>
        <v/>
      </c>
      <c r="F500" t="str">
        <f>IFERROR(VLOOKUP($C$3&amp;"_"&amp;$A500,ALL_MULTIVARIATE!$A:$J,MATCH('3| Multivariate'!F$7,ALL_MULTIVARIATE!$A$1:$J$1,0),FALSE),"")</f>
        <v/>
      </c>
      <c r="G500" t="str">
        <f>IFERROR(VLOOKUP($C$3&amp;"_"&amp;$A500,ALL_MULTIVARIATE!$A:$J,MATCH('3| Multivariate'!G$7,ALL_MULTIVARIATE!$A$1:$J$1,0),FALSE),"")</f>
        <v/>
      </c>
      <c r="H500" t="str">
        <f>IFERROR(VLOOKUP($C$3&amp;"_"&amp;$A500,ALL_MULTIVARIATE!$A:$J,MATCH('3| Multivariate'!H$7,ALL_MULTIVARIATE!$A$1:$J$1,0),FALSE),"")</f>
        <v/>
      </c>
      <c r="I500" t="str">
        <f>IFERROR(VLOOKUP($C$3&amp;"_"&amp;$A500,ALL_MULTIVARIATE!$A:$J,MATCH('3| Multivariate'!I$7,ALL_MULTIVARIATE!$A$1:$J$1,0),FALSE),"")</f>
        <v/>
      </c>
      <c r="J500" t="str">
        <f>IFERROR(VLOOKUP($C$3&amp;"_"&amp;$A500,ALL_MULTIVARIATE!$A:$J,MATCH('3| Multivariate'!J$7,ALL_MULTIVARIATE!$A$1:$J$1,0),FALSE),"")</f>
        <v/>
      </c>
    </row>
    <row r="501" spans="1:10" x14ac:dyDescent="0.25">
      <c r="A501" s="20">
        <v>494</v>
      </c>
      <c r="B501" t="str">
        <f>IFERROR(VLOOKUP($C$3&amp;"_"&amp;$A501,ALL_MULTIVARIATE!$A:$J,MATCH('3| Multivariate'!B$7,ALL_MULTIVARIATE!$A$1:$J$1,0),FALSE),"")</f>
        <v/>
      </c>
      <c r="C501" s="17" t="str">
        <f>IFERROR(VLOOKUP($C$3&amp;"_"&amp;$A501,ALL_MULTIVARIATE!$A:$J,MATCH('3| Multivariate'!C$7,ALL_MULTIVARIATE!$A$1:$J$1,0),FALSE),"")</f>
        <v/>
      </c>
      <c r="D501" s="17" t="str">
        <f>IFERROR(VLOOKUP($C$3&amp;"_"&amp;$A501,ALL_MULTIVARIATE!$A:$J,MATCH('3| Multivariate'!D$7,ALL_MULTIVARIATE!$A$1:$J$1,0),FALSE),"")</f>
        <v/>
      </c>
      <c r="E501" s="10" t="str">
        <f>IFERROR(VLOOKUP($C$3&amp;"_"&amp;$A501,ALL_MULTIVARIATE!$A:$J,MATCH('3| Multivariate'!E$7,ALL_MULTIVARIATE!$A$1:$J$1,0),FALSE),"")</f>
        <v/>
      </c>
      <c r="F501" t="str">
        <f>IFERROR(VLOOKUP($C$3&amp;"_"&amp;$A501,ALL_MULTIVARIATE!$A:$J,MATCH('3| Multivariate'!F$7,ALL_MULTIVARIATE!$A$1:$J$1,0),FALSE),"")</f>
        <v/>
      </c>
      <c r="G501" t="str">
        <f>IFERROR(VLOOKUP($C$3&amp;"_"&amp;$A501,ALL_MULTIVARIATE!$A:$J,MATCH('3| Multivariate'!G$7,ALL_MULTIVARIATE!$A$1:$J$1,0),FALSE),"")</f>
        <v/>
      </c>
      <c r="H501" t="str">
        <f>IFERROR(VLOOKUP($C$3&amp;"_"&amp;$A501,ALL_MULTIVARIATE!$A:$J,MATCH('3| Multivariate'!H$7,ALL_MULTIVARIATE!$A$1:$J$1,0),FALSE),"")</f>
        <v/>
      </c>
      <c r="I501" t="str">
        <f>IFERROR(VLOOKUP($C$3&amp;"_"&amp;$A501,ALL_MULTIVARIATE!$A:$J,MATCH('3| Multivariate'!I$7,ALL_MULTIVARIATE!$A$1:$J$1,0),FALSE),"")</f>
        <v/>
      </c>
      <c r="J501" t="str">
        <f>IFERROR(VLOOKUP($C$3&amp;"_"&amp;$A501,ALL_MULTIVARIATE!$A:$J,MATCH('3| Multivariate'!J$7,ALL_MULTIVARIATE!$A$1:$J$1,0),FALSE),"")</f>
        <v/>
      </c>
    </row>
    <row r="502" spans="1:10" x14ac:dyDescent="0.25">
      <c r="A502" s="20">
        <v>495</v>
      </c>
      <c r="B502" t="str">
        <f>IFERROR(VLOOKUP($C$3&amp;"_"&amp;$A502,ALL_MULTIVARIATE!$A:$J,MATCH('3| Multivariate'!B$7,ALL_MULTIVARIATE!$A$1:$J$1,0),FALSE),"")</f>
        <v/>
      </c>
      <c r="C502" s="17" t="str">
        <f>IFERROR(VLOOKUP($C$3&amp;"_"&amp;$A502,ALL_MULTIVARIATE!$A:$J,MATCH('3| Multivariate'!C$7,ALL_MULTIVARIATE!$A$1:$J$1,0),FALSE),"")</f>
        <v/>
      </c>
      <c r="D502" s="17" t="str">
        <f>IFERROR(VLOOKUP($C$3&amp;"_"&amp;$A502,ALL_MULTIVARIATE!$A:$J,MATCH('3| Multivariate'!D$7,ALL_MULTIVARIATE!$A$1:$J$1,0),FALSE),"")</f>
        <v/>
      </c>
      <c r="E502" s="10" t="str">
        <f>IFERROR(VLOOKUP($C$3&amp;"_"&amp;$A502,ALL_MULTIVARIATE!$A:$J,MATCH('3| Multivariate'!E$7,ALL_MULTIVARIATE!$A$1:$J$1,0),FALSE),"")</f>
        <v/>
      </c>
      <c r="F502" t="str">
        <f>IFERROR(VLOOKUP($C$3&amp;"_"&amp;$A502,ALL_MULTIVARIATE!$A:$J,MATCH('3| Multivariate'!F$7,ALL_MULTIVARIATE!$A$1:$J$1,0),FALSE),"")</f>
        <v/>
      </c>
      <c r="G502" t="str">
        <f>IFERROR(VLOOKUP($C$3&amp;"_"&amp;$A502,ALL_MULTIVARIATE!$A:$J,MATCH('3| Multivariate'!G$7,ALL_MULTIVARIATE!$A$1:$J$1,0),FALSE),"")</f>
        <v/>
      </c>
      <c r="H502" t="str">
        <f>IFERROR(VLOOKUP($C$3&amp;"_"&amp;$A502,ALL_MULTIVARIATE!$A:$J,MATCH('3| Multivariate'!H$7,ALL_MULTIVARIATE!$A$1:$J$1,0),FALSE),"")</f>
        <v/>
      </c>
      <c r="I502" t="str">
        <f>IFERROR(VLOOKUP($C$3&amp;"_"&amp;$A502,ALL_MULTIVARIATE!$A:$J,MATCH('3| Multivariate'!I$7,ALL_MULTIVARIATE!$A$1:$J$1,0),FALSE),"")</f>
        <v/>
      </c>
      <c r="J502" t="str">
        <f>IFERROR(VLOOKUP($C$3&amp;"_"&amp;$A502,ALL_MULTIVARIATE!$A:$J,MATCH('3| Multivariate'!J$7,ALL_MULTIVARIATE!$A$1:$J$1,0),FALSE),"")</f>
        <v/>
      </c>
    </row>
    <row r="503" spans="1:10" x14ac:dyDescent="0.25">
      <c r="A503" s="20">
        <v>496</v>
      </c>
      <c r="B503" t="str">
        <f>IFERROR(VLOOKUP($C$3&amp;"_"&amp;$A503,ALL_MULTIVARIATE!$A:$J,MATCH('3| Multivariate'!B$7,ALL_MULTIVARIATE!$A$1:$J$1,0),FALSE),"")</f>
        <v/>
      </c>
      <c r="C503" s="17" t="str">
        <f>IFERROR(VLOOKUP($C$3&amp;"_"&amp;$A503,ALL_MULTIVARIATE!$A:$J,MATCH('3| Multivariate'!C$7,ALL_MULTIVARIATE!$A$1:$J$1,0),FALSE),"")</f>
        <v/>
      </c>
      <c r="D503" s="17" t="str">
        <f>IFERROR(VLOOKUP($C$3&amp;"_"&amp;$A503,ALL_MULTIVARIATE!$A:$J,MATCH('3| Multivariate'!D$7,ALL_MULTIVARIATE!$A$1:$J$1,0),FALSE),"")</f>
        <v/>
      </c>
      <c r="E503" s="10" t="str">
        <f>IFERROR(VLOOKUP($C$3&amp;"_"&amp;$A503,ALL_MULTIVARIATE!$A:$J,MATCH('3| Multivariate'!E$7,ALL_MULTIVARIATE!$A$1:$J$1,0),FALSE),"")</f>
        <v/>
      </c>
      <c r="F503" t="str">
        <f>IFERROR(VLOOKUP($C$3&amp;"_"&amp;$A503,ALL_MULTIVARIATE!$A:$J,MATCH('3| Multivariate'!F$7,ALL_MULTIVARIATE!$A$1:$J$1,0),FALSE),"")</f>
        <v/>
      </c>
      <c r="G503" t="str">
        <f>IFERROR(VLOOKUP($C$3&amp;"_"&amp;$A503,ALL_MULTIVARIATE!$A:$J,MATCH('3| Multivariate'!G$7,ALL_MULTIVARIATE!$A$1:$J$1,0),FALSE),"")</f>
        <v/>
      </c>
      <c r="H503" t="str">
        <f>IFERROR(VLOOKUP($C$3&amp;"_"&amp;$A503,ALL_MULTIVARIATE!$A:$J,MATCH('3| Multivariate'!H$7,ALL_MULTIVARIATE!$A$1:$J$1,0),FALSE),"")</f>
        <v/>
      </c>
      <c r="I503" t="str">
        <f>IFERROR(VLOOKUP($C$3&amp;"_"&amp;$A503,ALL_MULTIVARIATE!$A:$J,MATCH('3| Multivariate'!I$7,ALL_MULTIVARIATE!$A$1:$J$1,0),FALSE),"")</f>
        <v/>
      </c>
      <c r="J503" t="str">
        <f>IFERROR(VLOOKUP($C$3&amp;"_"&amp;$A503,ALL_MULTIVARIATE!$A:$J,MATCH('3| Multivariate'!J$7,ALL_MULTIVARIATE!$A$1:$J$1,0),FALSE),"")</f>
        <v/>
      </c>
    </row>
    <row r="504" spans="1:10" x14ac:dyDescent="0.25">
      <c r="A504" s="20">
        <v>497</v>
      </c>
      <c r="B504" t="str">
        <f>IFERROR(VLOOKUP($C$3&amp;"_"&amp;$A504,ALL_MULTIVARIATE!$A:$J,MATCH('3| Multivariate'!B$7,ALL_MULTIVARIATE!$A$1:$J$1,0),FALSE),"")</f>
        <v/>
      </c>
      <c r="C504" s="17" t="str">
        <f>IFERROR(VLOOKUP($C$3&amp;"_"&amp;$A504,ALL_MULTIVARIATE!$A:$J,MATCH('3| Multivariate'!C$7,ALL_MULTIVARIATE!$A$1:$J$1,0),FALSE),"")</f>
        <v/>
      </c>
      <c r="D504" s="17" t="str">
        <f>IFERROR(VLOOKUP($C$3&amp;"_"&amp;$A504,ALL_MULTIVARIATE!$A:$J,MATCH('3| Multivariate'!D$7,ALL_MULTIVARIATE!$A$1:$J$1,0),FALSE),"")</f>
        <v/>
      </c>
      <c r="E504" s="10" t="str">
        <f>IFERROR(VLOOKUP($C$3&amp;"_"&amp;$A504,ALL_MULTIVARIATE!$A:$J,MATCH('3| Multivariate'!E$7,ALL_MULTIVARIATE!$A$1:$J$1,0),FALSE),"")</f>
        <v/>
      </c>
      <c r="F504" t="str">
        <f>IFERROR(VLOOKUP($C$3&amp;"_"&amp;$A504,ALL_MULTIVARIATE!$A:$J,MATCH('3| Multivariate'!F$7,ALL_MULTIVARIATE!$A$1:$J$1,0),FALSE),"")</f>
        <v/>
      </c>
      <c r="G504" t="str">
        <f>IFERROR(VLOOKUP($C$3&amp;"_"&amp;$A504,ALL_MULTIVARIATE!$A:$J,MATCH('3| Multivariate'!G$7,ALL_MULTIVARIATE!$A$1:$J$1,0),FALSE),"")</f>
        <v/>
      </c>
      <c r="H504" t="str">
        <f>IFERROR(VLOOKUP($C$3&amp;"_"&amp;$A504,ALL_MULTIVARIATE!$A:$J,MATCH('3| Multivariate'!H$7,ALL_MULTIVARIATE!$A$1:$J$1,0),FALSE),"")</f>
        <v/>
      </c>
      <c r="I504" t="str">
        <f>IFERROR(VLOOKUP($C$3&amp;"_"&amp;$A504,ALL_MULTIVARIATE!$A:$J,MATCH('3| Multivariate'!I$7,ALL_MULTIVARIATE!$A$1:$J$1,0),FALSE),"")</f>
        <v/>
      </c>
      <c r="J504" t="str">
        <f>IFERROR(VLOOKUP($C$3&amp;"_"&amp;$A504,ALL_MULTIVARIATE!$A:$J,MATCH('3| Multivariate'!J$7,ALL_MULTIVARIATE!$A$1:$J$1,0),FALSE),"")</f>
        <v/>
      </c>
    </row>
    <row r="505" spans="1:10" x14ac:dyDescent="0.25">
      <c r="A505" s="20">
        <v>498</v>
      </c>
      <c r="B505" t="str">
        <f>IFERROR(VLOOKUP($C$3&amp;"_"&amp;$A505,ALL_MULTIVARIATE!$A:$J,MATCH('3| Multivariate'!B$7,ALL_MULTIVARIATE!$A$1:$J$1,0),FALSE),"")</f>
        <v/>
      </c>
      <c r="C505" s="17" t="str">
        <f>IFERROR(VLOOKUP($C$3&amp;"_"&amp;$A505,ALL_MULTIVARIATE!$A:$J,MATCH('3| Multivariate'!C$7,ALL_MULTIVARIATE!$A$1:$J$1,0),FALSE),"")</f>
        <v/>
      </c>
      <c r="D505" s="17" t="str">
        <f>IFERROR(VLOOKUP($C$3&amp;"_"&amp;$A505,ALL_MULTIVARIATE!$A:$J,MATCH('3| Multivariate'!D$7,ALL_MULTIVARIATE!$A$1:$J$1,0),FALSE),"")</f>
        <v/>
      </c>
      <c r="E505" s="10" t="str">
        <f>IFERROR(VLOOKUP($C$3&amp;"_"&amp;$A505,ALL_MULTIVARIATE!$A:$J,MATCH('3| Multivariate'!E$7,ALL_MULTIVARIATE!$A$1:$J$1,0),FALSE),"")</f>
        <v/>
      </c>
      <c r="F505" t="str">
        <f>IFERROR(VLOOKUP($C$3&amp;"_"&amp;$A505,ALL_MULTIVARIATE!$A:$J,MATCH('3| Multivariate'!F$7,ALL_MULTIVARIATE!$A$1:$J$1,0),FALSE),"")</f>
        <v/>
      </c>
      <c r="G505" t="str">
        <f>IFERROR(VLOOKUP($C$3&amp;"_"&amp;$A505,ALL_MULTIVARIATE!$A:$J,MATCH('3| Multivariate'!G$7,ALL_MULTIVARIATE!$A$1:$J$1,0),FALSE),"")</f>
        <v/>
      </c>
      <c r="H505" t="str">
        <f>IFERROR(VLOOKUP($C$3&amp;"_"&amp;$A505,ALL_MULTIVARIATE!$A:$J,MATCH('3| Multivariate'!H$7,ALL_MULTIVARIATE!$A$1:$J$1,0),FALSE),"")</f>
        <v/>
      </c>
      <c r="I505" t="str">
        <f>IFERROR(VLOOKUP($C$3&amp;"_"&amp;$A505,ALL_MULTIVARIATE!$A:$J,MATCH('3| Multivariate'!I$7,ALL_MULTIVARIATE!$A$1:$J$1,0),FALSE),"")</f>
        <v/>
      </c>
      <c r="J505" t="str">
        <f>IFERROR(VLOOKUP($C$3&amp;"_"&amp;$A505,ALL_MULTIVARIATE!$A:$J,MATCH('3| Multivariate'!J$7,ALL_MULTIVARIATE!$A$1:$J$1,0),FALSE),"")</f>
        <v/>
      </c>
    </row>
    <row r="506" spans="1:10" x14ac:dyDescent="0.25">
      <c r="A506" s="20">
        <v>499</v>
      </c>
      <c r="B506" t="str">
        <f>IFERROR(VLOOKUP($C$3&amp;"_"&amp;$A506,ALL_MULTIVARIATE!$A:$J,MATCH('3| Multivariate'!B$7,ALL_MULTIVARIATE!$A$1:$J$1,0),FALSE),"")</f>
        <v/>
      </c>
      <c r="C506" s="17" t="str">
        <f>IFERROR(VLOOKUP($C$3&amp;"_"&amp;$A506,ALL_MULTIVARIATE!$A:$J,MATCH('3| Multivariate'!C$7,ALL_MULTIVARIATE!$A$1:$J$1,0),FALSE),"")</f>
        <v/>
      </c>
      <c r="D506" s="17" t="str">
        <f>IFERROR(VLOOKUP($C$3&amp;"_"&amp;$A506,ALL_MULTIVARIATE!$A:$J,MATCH('3| Multivariate'!D$7,ALL_MULTIVARIATE!$A$1:$J$1,0),FALSE),"")</f>
        <v/>
      </c>
      <c r="E506" s="10" t="str">
        <f>IFERROR(VLOOKUP($C$3&amp;"_"&amp;$A506,ALL_MULTIVARIATE!$A:$J,MATCH('3| Multivariate'!E$7,ALL_MULTIVARIATE!$A$1:$J$1,0),FALSE),"")</f>
        <v/>
      </c>
      <c r="F506" t="str">
        <f>IFERROR(VLOOKUP($C$3&amp;"_"&amp;$A506,ALL_MULTIVARIATE!$A:$J,MATCH('3| Multivariate'!F$7,ALL_MULTIVARIATE!$A$1:$J$1,0),FALSE),"")</f>
        <v/>
      </c>
      <c r="G506" t="str">
        <f>IFERROR(VLOOKUP($C$3&amp;"_"&amp;$A506,ALL_MULTIVARIATE!$A:$J,MATCH('3| Multivariate'!G$7,ALL_MULTIVARIATE!$A$1:$J$1,0),FALSE),"")</f>
        <v/>
      </c>
      <c r="H506" t="str">
        <f>IFERROR(VLOOKUP($C$3&amp;"_"&amp;$A506,ALL_MULTIVARIATE!$A:$J,MATCH('3| Multivariate'!H$7,ALL_MULTIVARIATE!$A$1:$J$1,0),FALSE),"")</f>
        <v/>
      </c>
      <c r="I506" t="str">
        <f>IFERROR(VLOOKUP($C$3&amp;"_"&amp;$A506,ALL_MULTIVARIATE!$A:$J,MATCH('3| Multivariate'!I$7,ALL_MULTIVARIATE!$A$1:$J$1,0),FALSE),"")</f>
        <v/>
      </c>
      <c r="J506" t="str">
        <f>IFERROR(VLOOKUP($C$3&amp;"_"&amp;$A506,ALL_MULTIVARIATE!$A:$J,MATCH('3| Multivariate'!J$7,ALL_MULTIVARIATE!$A$1:$J$1,0),FALSE),"")</f>
        <v/>
      </c>
    </row>
    <row r="507" spans="1:10" x14ac:dyDescent="0.25">
      <c r="A507" s="20">
        <v>500</v>
      </c>
      <c r="B507" t="str">
        <f>IFERROR(VLOOKUP($C$3&amp;"_"&amp;$A507,ALL_MULTIVARIATE!$A:$J,MATCH('3| Multivariate'!B$7,ALL_MULTIVARIATE!$A$1:$J$1,0),FALSE),"")</f>
        <v/>
      </c>
      <c r="C507" s="17" t="str">
        <f>IFERROR(VLOOKUP($C$3&amp;"_"&amp;$A507,ALL_MULTIVARIATE!$A:$J,MATCH('3| Multivariate'!C$7,ALL_MULTIVARIATE!$A$1:$J$1,0),FALSE),"")</f>
        <v/>
      </c>
      <c r="D507" s="17" t="str">
        <f>IFERROR(VLOOKUP($C$3&amp;"_"&amp;$A507,ALL_MULTIVARIATE!$A:$J,MATCH('3| Multivariate'!D$7,ALL_MULTIVARIATE!$A$1:$J$1,0),FALSE),"")</f>
        <v/>
      </c>
      <c r="E507" s="10" t="str">
        <f>IFERROR(VLOOKUP($C$3&amp;"_"&amp;$A507,ALL_MULTIVARIATE!$A:$J,MATCH('3| Multivariate'!E$7,ALL_MULTIVARIATE!$A$1:$J$1,0),FALSE),"")</f>
        <v/>
      </c>
      <c r="F507" t="str">
        <f>IFERROR(VLOOKUP($C$3&amp;"_"&amp;$A507,ALL_MULTIVARIATE!$A:$J,MATCH('3| Multivariate'!F$7,ALL_MULTIVARIATE!$A$1:$J$1,0),FALSE),"")</f>
        <v/>
      </c>
      <c r="G507" t="str">
        <f>IFERROR(VLOOKUP($C$3&amp;"_"&amp;$A507,ALL_MULTIVARIATE!$A:$J,MATCH('3| Multivariate'!G$7,ALL_MULTIVARIATE!$A$1:$J$1,0),FALSE),"")</f>
        <v/>
      </c>
      <c r="H507" t="str">
        <f>IFERROR(VLOOKUP($C$3&amp;"_"&amp;$A507,ALL_MULTIVARIATE!$A:$J,MATCH('3| Multivariate'!H$7,ALL_MULTIVARIATE!$A$1:$J$1,0),FALSE),"")</f>
        <v/>
      </c>
      <c r="I507" t="str">
        <f>IFERROR(VLOOKUP($C$3&amp;"_"&amp;$A507,ALL_MULTIVARIATE!$A:$J,MATCH('3| Multivariate'!I$7,ALL_MULTIVARIATE!$A$1:$J$1,0),FALSE),"")</f>
        <v/>
      </c>
      <c r="J507" t="str">
        <f>IFERROR(VLOOKUP($C$3&amp;"_"&amp;$A507,ALL_MULTIVARIATE!$A:$J,MATCH('3| Multivariate'!J$7,ALL_MULTIVARIATE!$A$1:$J$1,0),FALSE),"")</f>
        <v/>
      </c>
    </row>
    <row r="508" spans="1:10" x14ac:dyDescent="0.25">
      <c r="A508" s="20">
        <v>501</v>
      </c>
      <c r="B508" t="str">
        <f>IFERROR(VLOOKUP($C$3&amp;"_"&amp;$A508,ALL_MULTIVARIATE!$A:$J,MATCH('3| Multivariate'!B$7,ALL_MULTIVARIATE!$A$1:$J$1,0),FALSE),"")</f>
        <v/>
      </c>
      <c r="C508" s="17" t="str">
        <f>IFERROR(VLOOKUP($C$3&amp;"_"&amp;$A508,ALL_MULTIVARIATE!$A:$J,MATCH('3| Multivariate'!C$7,ALL_MULTIVARIATE!$A$1:$J$1,0),FALSE),"")</f>
        <v/>
      </c>
      <c r="D508" s="17" t="str">
        <f>IFERROR(VLOOKUP($C$3&amp;"_"&amp;$A508,ALL_MULTIVARIATE!$A:$J,MATCH('3| Multivariate'!D$7,ALL_MULTIVARIATE!$A$1:$J$1,0),FALSE),"")</f>
        <v/>
      </c>
      <c r="E508" s="10" t="str">
        <f>IFERROR(VLOOKUP($C$3&amp;"_"&amp;$A508,ALL_MULTIVARIATE!$A:$J,MATCH('3| Multivariate'!E$7,ALL_MULTIVARIATE!$A$1:$J$1,0),FALSE),"")</f>
        <v/>
      </c>
      <c r="F508" t="str">
        <f>IFERROR(VLOOKUP($C$3&amp;"_"&amp;$A508,ALL_MULTIVARIATE!$A:$J,MATCH('3| Multivariate'!F$7,ALL_MULTIVARIATE!$A$1:$J$1,0),FALSE),"")</f>
        <v/>
      </c>
      <c r="G508" t="str">
        <f>IFERROR(VLOOKUP($C$3&amp;"_"&amp;$A508,ALL_MULTIVARIATE!$A:$J,MATCH('3| Multivariate'!G$7,ALL_MULTIVARIATE!$A$1:$J$1,0),FALSE),"")</f>
        <v/>
      </c>
      <c r="H508" t="str">
        <f>IFERROR(VLOOKUP($C$3&amp;"_"&amp;$A508,ALL_MULTIVARIATE!$A:$J,MATCH('3| Multivariate'!H$7,ALL_MULTIVARIATE!$A$1:$J$1,0),FALSE),"")</f>
        <v/>
      </c>
      <c r="I508" t="str">
        <f>IFERROR(VLOOKUP($C$3&amp;"_"&amp;$A508,ALL_MULTIVARIATE!$A:$J,MATCH('3| Multivariate'!I$7,ALL_MULTIVARIATE!$A$1:$J$1,0),FALSE),"")</f>
        <v/>
      </c>
      <c r="J508" t="str">
        <f>IFERROR(VLOOKUP($C$3&amp;"_"&amp;$A508,ALL_MULTIVARIATE!$A:$J,MATCH('3| Multivariate'!J$7,ALL_MULTIVARIATE!$A$1:$J$1,0),FALSE),"")</f>
        <v/>
      </c>
    </row>
    <row r="509" spans="1:10" x14ac:dyDescent="0.25">
      <c r="A509" s="20">
        <v>502</v>
      </c>
      <c r="B509" t="str">
        <f>IFERROR(VLOOKUP($C$3&amp;"_"&amp;$A509,ALL_MULTIVARIATE!$A:$J,MATCH('3| Multivariate'!B$7,ALL_MULTIVARIATE!$A$1:$J$1,0),FALSE),"")</f>
        <v/>
      </c>
      <c r="C509" s="17" t="str">
        <f>IFERROR(VLOOKUP($C$3&amp;"_"&amp;$A509,ALL_MULTIVARIATE!$A:$J,MATCH('3| Multivariate'!C$7,ALL_MULTIVARIATE!$A$1:$J$1,0),FALSE),"")</f>
        <v/>
      </c>
      <c r="D509" s="17" t="str">
        <f>IFERROR(VLOOKUP($C$3&amp;"_"&amp;$A509,ALL_MULTIVARIATE!$A:$J,MATCH('3| Multivariate'!D$7,ALL_MULTIVARIATE!$A$1:$J$1,0),FALSE),"")</f>
        <v/>
      </c>
      <c r="E509" s="10" t="str">
        <f>IFERROR(VLOOKUP($C$3&amp;"_"&amp;$A509,ALL_MULTIVARIATE!$A:$J,MATCH('3| Multivariate'!E$7,ALL_MULTIVARIATE!$A$1:$J$1,0),FALSE),"")</f>
        <v/>
      </c>
      <c r="F509" t="str">
        <f>IFERROR(VLOOKUP($C$3&amp;"_"&amp;$A509,ALL_MULTIVARIATE!$A:$J,MATCH('3| Multivariate'!F$7,ALL_MULTIVARIATE!$A$1:$J$1,0),FALSE),"")</f>
        <v/>
      </c>
      <c r="G509" t="str">
        <f>IFERROR(VLOOKUP($C$3&amp;"_"&amp;$A509,ALL_MULTIVARIATE!$A:$J,MATCH('3| Multivariate'!G$7,ALL_MULTIVARIATE!$A$1:$J$1,0),FALSE),"")</f>
        <v/>
      </c>
      <c r="H509" t="str">
        <f>IFERROR(VLOOKUP($C$3&amp;"_"&amp;$A509,ALL_MULTIVARIATE!$A:$J,MATCH('3| Multivariate'!H$7,ALL_MULTIVARIATE!$A$1:$J$1,0),FALSE),"")</f>
        <v/>
      </c>
      <c r="I509" t="str">
        <f>IFERROR(VLOOKUP($C$3&amp;"_"&amp;$A509,ALL_MULTIVARIATE!$A:$J,MATCH('3| Multivariate'!I$7,ALL_MULTIVARIATE!$A$1:$J$1,0),FALSE),"")</f>
        <v/>
      </c>
      <c r="J509" t="str">
        <f>IFERROR(VLOOKUP($C$3&amp;"_"&amp;$A509,ALL_MULTIVARIATE!$A:$J,MATCH('3| Multivariate'!J$7,ALL_MULTIVARIATE!$A$1:$J$1,0),FALSE),"")</f>
        <v/>
      </c>
    </row>
    <row r="510" spans="1:10" x14ac:dyDescent="0.25">
      <c r="A510" s="20">
        <v>503</v>
      </c>
      <c r="B510" t="str">
        <f>IFERROR(VLOOKUP($C$3&amp;"_"&amp;$A510,ALL_MULTIVARIATE!$A:$J,MATCH('3| Multivariate'!B$7,ALL_MULTIVARIATE!$A$1:$J$1,0),FALSE),"")</f>
        <v/>
      </c>
      <c r="C510" s="17" t="str">
        <f>IFERROR(VLOOKUP($C$3&amp;"_"&amp;$A510,ALL_MULTIVARIATE!$A:$J,MATCH('3| Multivariate'!C$7,ALL_MULTIVARIATE!$A$1:$J$1,0),FALSE),"")</f>
        <v/>
      </c>
      <c r="D510" s="17" t="str">
        <f>IFERROR(VLOOKUP($C$3&amp;"_"&amp;$A510,ALL_MULTIVARIATE!$A:$J,MATCH('3| Multivariate'!D$7,ALL_MULTIVARIATE!$A$1:$J$1,0),FALSE),"")</f>
        <v/>
      </c>
      <c r="E510" s="10" t="str">
        <f>IFERROR(VLOOKUP($C$3&amp;"_"&amp;$A510,ALL_MULTIVARIATE!$A:$J,MATCH('3| Multivariate'!E$7,ALL_MULTIVARIATE!$A$1:$J$1,0),FALSE),"")</f>
        <v/>
      </c>
      <c r="F510" t="str">
        <f>IFERROR(VLOOKUP($C$3&amp;"_"&amp;$A510,ALL_MULTIVARIATE!$A:$J,MATCH('3| Multivariate'!F$7,ALL_MULTIVARIATE!$A$1:$J$1,0),FALSE),"")</f>
        <v/>
      </c>
      <c r="G510" t="str">
        <f>IFERROR(VLOOKUP($C$3&amp;"_"&amp;$A510,ALL_MULTIVARIATE!$A:$J,MATCH('3| Multivariate'!G$7,ALL_MULTIVARIATE!$A$1:$J$1,0),FALSE),"")</f>
        <v/>
      </c>
      <c r="H510" t="str">
        <f>IFERROR(VLOOKUP($C$3&amp;"_"&amp;$A510,ALL_MULTIVARIATE!$A:$J,MATCH('3| Multivariate'!H$7,ALL_MULTIVARIATE!$A$1:$J$1,0),FALSE),"")</f>
        <v/>
      </c>
      <c r="I510" t="str">
        <f>IFERROR(VLOOKUP($C$3&amp;"_"&amp;$A510,ALL_MULTIVARIATE!$A:$J,MATCH('3| Multivariate'!I$7,ALL_MULTIVARIATE!$A$1:$J$1,0),FALSE),"")</f>
        <v/>
      </c>
      <c r="J510" t="str">
        <f>IFERROR(VLOOKUP($C$3&amp;"_"&amp;$A510,ALL_MULTIVARIATE!$A:$J,MATCH('3| Multivariate'!J$7,ALL_MULTIVARIATE!$A$1:$J$1,0),FALSE),"")</f>
        <v/>
      </c>
    </row>
    <row r="511" spans="1:10" x14ac:dyDescent="0.25">
      <c r="A511" s="20">
        <v>504</v>
      </c>
      <c r="B511" t="str">
        <f>IFERROR(VLOOKUP($C$3&amp;"_"&amp;$A511,ALL_MULTIVARIATE!$A:$J,MATCH('3| Multivariate'!B$7,ALL_MULTIVARIATE!$A$1:$J$1,0),FALSE),"")</f>
        <v/>
      </c>
      <c r="C511" s="17" t="str">
        <f>IFERROR(VLOOKUP($C$3&amp;"_"&amp;$A511,ALL_MULTIVARIATE!$A:$J,MATCH('3| Multivariate'!C$7,ALL_MULTIVARIATE!$A$1:$J$1,0),FALSE),"")</f>
        <v/>
      </c>
      <c r="D511" s="17" t="str">
        <f>IFERROR(VLOOKUP($C$3&amp;"_"&amp;$A511,ALL_MULTIVARIATE!$A:$J,MATCH('3| Multivariate'!D$7,ALL_MULTIVARIATE!$A$1:$J$1,0),FALSE),"")</f>
        <v/>
      </c>
      <c r="E511" s="10" t="str">
        <f>IFERROR(VLOOKUP($C$3&amp;"_"&amp;$A511,ALL_MULTIVARIATE!$A:$J,MATCH('3| Multivariate'!E$7,ALL_MULTIVARIATE!$A$1:$J$1,0),FALSE),"")</f>
        <v/>
      </c>
      <c r="F511" t="str">
        <f>IFERROR(VLOOKUP($C$3&amp;"_"&amp;$A511,ALL_MULTIVARIATE!$A:$J,MATCH('3| Multivariate'!F$7,ALL_MULTIVARIATE!$A$1:$J$1,0),FALSE),"")</f>
        <v/>
      </c>
      <c r="G511" t="str">
        <f>IFERROR(VLOOKUP($C$3&amp;"_"&amp;$A511,ALL_MULTIVARIATE!$A:$J,MATCH('3| Multivariate'!G$7,ALL_MULTIVARIATE!$A$1:$J$1,0),FALSE),"")</f>
        <v/>
      </c>
      <c r="H511" t="str">
        <f>IFERROR(VLOOKUP($C$3&amp;"_"&amp;$A511,ALL_MULTIVARIATE!$A:$J,MATCH('3| Multivariate'!H$7,ALL_MULTIVARIATE!$A$1:$J$1,0),FALSE),"")</f>
        <v/>
      </c>
      <c r="I511" t="str">
        <f>IFERROR(VLOOKUP($C$3&amp;"_"&amp;$A511,ALL_MULTIVARIATE!$A:$J,MATCH('3| Multivariate'!I$7,ALL_MULTIVARIATE!$A$1:$J$1,0),FALSE),"")</f>
        <v/>
      </c>
      <c r="J511" t="str">
        <f>IFERROR(VLOOKUP($C$3&amp;"_"&amp;$A511,ALL_MULTIVARIATE!$A:$J,MATCH('3| Multivariate'!J$7,ALL_MULTIVARIATE!$A$1:$J$1,0),FALSE),"")</f>
        <v/>
      </c>
    </row>
    <row r="512" spans="1:10" x14ac:dyDescent="0.25">
      <c r="A512" s="20">
        <v>505</v>
      </c>
      <c r="B512" t="str">
        <f>IFERROR(VLOOKUP($C$3&amp;"_"&amp;$A512,ALL_MULTIVARIATE!$A:$J,MATCH('3| Multivariate'!B$7,ALL_MULTIVARIATE!$A$1:$J$1,0),FALSE),"")</f>
        <v/>
      </c>
      <c r="C512" s="17" t="str">
        <f>IFERROR(VLOOKUP($C$3&amp;"_"&amp;$A512,ALL_MULTIVARIATE!$A:$J,MATCH('3| Multivariate'!C$7,ALL_MULTIVARIATE!$A$1:$J$1,0),FALSE),"")</f>
        <v/>
      </c>
      <c r="D512" s="17" t="str">
        <f>IFERROR(VLOOKUP($C$3&amp;"_"&amp;$A512,ALL_MULTIVARIATE!$A:$J,MATCH('3| Multivariate'!D$7,ALL_MULTIVARIATE!$A$1:$J$1,0),FALSE),"")</f>
        <v/>
      </c>
      <c r="E512" s="10" t="str">
        <f>IFERROR(VLOOKUP($C$3&amp;"_"&amp;$A512,ALL_MULTIVARIATE!$A:$J,MATCH('3| Multivariate'!E$7,ALL_MULTIVARIATE!$A$1:$J$1,0),FALSE),"")</f>
        <v/>
      </c>
      <c r="F512" t="str">
        <f>IFERROR(VLOOKUP($C$3&amp;"_"&amp;$A512,ALL_MULTIVARIATE!$A:$J,MATCH('3| Multivariate'!F$7,ALL_MULTIVARIATE!$A$1:$J$1,0),FALSE),"")</f>
        <v/>
      </c>
      <c r="G512" t="str">
        <f>IFERROR(VLOOKUP($C$3&amp;"_"&amp;$A512,ALL_MULTIVARIATE!$A:$J,MATCH('3| Multivariate'!G$7,ALL_MULTIVARIATE!$A$1:$J$1,0),FALSE),"")</f>
        <v/>
      </c>
      <c r="H512" t="str">
        <f>IFERROR(VLOOKUP($C$3&amp;"_"&amp;$A512,ALL_MULTIVARIATE!$A:$J,MATCH('3| Multivariate'!H$7,ALL_MULTIVARIATE!$A$1:$J$1,0),FALSE),"")</f>
        <v/>
      </c>
      <c r="I512" t="str">
        <f>IFERROR(VLOOKUP($C$3&amp;"_"&amp;$A512,ALL_MULTIVARIATE!$A:$J,MATCH('3| Multivariate'!I$7,ALL_MULTIVARIATE!$A$1:$J$1,0),FALSE),"")</f>
        <v/>
      </c>
      <c r="J512" t="str">
        <f>IFERROR(VLOOKUP($C$3&amp;"_"&amp;$A512,ALL_MULTIVARIATE!$A:$J,MATCH('3| Multivariate'!J$7,ALL_MULTIVARIATE!$A$1:$J$1,0),FALSE),"")</f>
        <v/>
      </c>
    </row>
    <row r="513" spans="1:10" x14ac:dyDescent="0.25">
      <c r="A513" s="20">
        <v>506</v>
      </c>
      <c r="B513" t="str">
        <f>IFERROR(VLOOKUP($C$3&amp;"_"&amp;$A513,ALL_MULTIVARIATE!$A:$J,MATCH('3| Multivariate'!B$7,ALL_MULTIVARIATE!$A$1:$J$1,0),FALSE),"")</f>
        <v/>
      </c>
      <c r="C513" s="17" t="str">
        <f>IFERROR(VLOOKUP($C$3&amp;"_"&amp;$A513,ALL_MULTIVARIATE!$A:$J,MATCH('3| Multivariate'!C$7,ALL_MULTIVARIATE!$A$1:$J$1,0),FALSE),"")</f>
        <v/>
      </c>
      <c r="D513" s="17" t="str">
        <f>IFERROR(VLOOKUP($C$3&amp;"_"&amp;$A513,ALL_MULTIVARIATE!$A:$J,MATCH('3| Multivariate'!D$7,ALL_MULTIVARIATE!$A$1:$J$1,0),FALSE),"")</f>
        <v/>
      </c>
      <c r="E513" s="10" t="str">
        <f>IFERROR(VLOOKUP($C$3&amp;"_"&amp;$A513,ALL_MULTIVARIATE!$A:$J,MATCH('3| Multivariate'!E$7,ALL_MULTIVARIATE!$A$1:$J$1,0),FALSE),"")</f>
        <v/>
      </c>
      <c r="F513" t="str">
        <f>IFERROR(VLOOKUP($C$3&amp;"_"&amp;$A513,ALL_MULTIVARIATE!$A:$J,MATCH('3| Multivariate'!F$7,ALL_MULTIVARIATE!$A$1:$J$1,0),FALSE),"")</f>
        <v/>
      </c>
      <c r="G513" t="str">
        <f>IFERROR(VLOOKUP($C$3&amp;"_"&amp;$A513,ALL_MULTIVARIATE!$A:$J,MATCH('3| Multivariate'!G$7,ALL_MULTIVARIATE!$A$1:$J$1,0),FALSE),"")</f>
        <v/>
      </c>
      <c r="H513" t="str">
        <f>IFERROR(VLOOKUP($C$3&amp;"_"&amp;$A513,ALL_MULTIVARIATE!$A:$J,MATCH('3| Multivariate'!H$7,ALL_MULTIVARIATE!$A$1:$J$1,0),FALSE),"")</f>
        <v/>
      </c>
      <c r="I513" t="str">
        <f>IFERROR(VLOOKUP($C$3&amp;"_"&amp;$A513,ALL_MULTIVARIATE!$A:$J,MATCH('3| Multivariate'!I$7,ALL_MULTIVARIATE!$A$1:$J$1,0),FALSE),"")</f>
        <v/>
      </c>
      <c r="J513" t="str">
        <f>IFERROR(VLOOKUP($C$3&amp;"_"&amp;$A513,ALL_MULTIVARIATE!$A:$J,MATCH('3| Multivariate'!J$7,ALL_MULTIVARIATE!$A$1:$J$1,0),FALSE),"")</f>
        <v/>
      </c>
    </row>
    <row r="514" spans="1:10" x14ac:dyDescent="0.25">
      <c r="A514" s="20">
        <v>507</v>
      </c>
      <c r="B514" t="str">
        <f>IFERROR(VLOOKUP($C$3&amp;"_"&amp;$A514,ALL_MULTIVARIATE!$A:$J,MATCH('3| Multivariate'!B$7,ALL_MULTIVARIATE!$A$1:$J$1,0),FALSE),"")</f>
        <v/>
      </c>
      <c r="C514" s="17" t="str">
        <f>IFERROR(VLOOKUP($C$3&amp;"_"&amp;$A514,ALL_MULTIVARIATE!$A:$J,MATCH('3| Multivariate'!C$7,ALL_MULTIVARIATE!$A$1:$J$1,0),FALSE),"")</f>
        <v/>
      </c>
      <c r="D514" s="17" t="str">
        <f>IFERROR(VLOOKUP($C$3&amp;"_"&amp;$A514,ALL_MULTIVARIATE!$A:$J,MATCH('3| Multivariate'!D$7,ALL_MULTIVARIATE!$A$1:$J$1,0),FALSE),"")</f>
        <v/>
      </c>
      <c r="E514" s="10" t="str">
        <f>IFERROR(VLOOKUP($C$3&amp;"_"&amp;$A514,ALL_MULTIVARIATE!$A:$J,MATCH('3| Multivariate'!E$7,ALL_MULTIVARIATE!$A$1:$J$1,0),FALSE),"")</f>
        <v/>
      </c>
      <c r="F514" t="str">
        <f>IFERROR(VLOOKUP($C$3&amp;"_"&amp;$A514,ALL_MULTIVARIATE!$A:$J,MATCH('3| Multivariate'!F$7,ALL_MULTIVARIATE!$A$1:$J$1,0),FALSE),"")</f>
        <v/>
      </c>
      <c r="G514" t="str">
        <f>IFERROR(VLOOKUP($C$3&amp;"_"&amp;$A514,ALL_MULTIVARIATE!$A:$J,MATCH('3| Multivariate'!G$7,ALL_MULTIVARIATE!$A$1:$J$1,0),FALSE),"")</f>
        <v/>
      </c>
      <c r="H514" t="str">
        <f>IFERROR(VLOOKUP($C$3&amp;"_"&amp;$A514,ALL_MULTIVARIATE!$A:$J,MATCH('3| Multivariate'!H$7,ALL_MULTIVARIATE!$A$1:$J$1,0),FALSE),"")</f>
        <v/>
      </c>
      <c r="I514" t="str">
        <f>IFERROR(VLOOKUP($C$3&amp;"_"&amp;$A514,ALL_MULTIVARIATE!$A:$J,MATCH('3| Multivariate'!I$7,ALL_MULTIVARIATE!$A$1:$J$1,0),FALSE),"")</f>
        <v/>
      </c>
      <c r="J514" t="str">
        <f>IFERROR(VLOOKUP($C$3&amp;"_"&amp;$A514,ALL_MULTIVARIATE!$A:$J,MATCH('3| Multivariate'!J$7,ALL_MULTIVARIATE!$A$1:$J$1,0),FALSE),"")</f>
        <v/>
      </c>
    </row>
    <row r="515" spans="1:10" x14ac:dyDescent="0.25">
      <c r="A515" s="20">
        <v>508</v>
      </c>
      <c r="B515" t="str">
        <f>IFERROR(VLOOKUP($C$3&amp;"_"&amp;$A515,ALL_MULTIVARIATE!$A:$J,MATCH('3| Multivariate'!B$7,ALL_MULTIVARIATE!$A$1:$J$1,0),FALSE),"")</f>
        <v/>
      </c>
      <c r="C515" s="17" t="str">
        <f>IFERROR(VLOOKUP($C$3&amp;"_"&amp;$A515,ALL_MULTIVARIATE!$A:$J,MATCH('3| Multivariate'!C$7,ALL_MULTIVARIATE!$A$1:$J$1,0),FALSE),"")</f>
        <v/>
      </c>
      <c r="D515" s="17" t="str">
        <f>IFERROR(VLOOKUP($C$3&amp;"_"&amp;$A515,ALL_MULTIVARIATE!$A:$J,MATCH('3| Multivariate'!D$7,ALL_MULTIVARIATE!$A$1:$J$1,0),FALSE),"")</f>
        <v/>
      </c>
      <c r="E515" s="10" t="str">
        <f>IFERROR(VLOOKUP($C$3&amp;"_"&amp;$A515,ALL_MULTIVARIATE!$A:$J,MATCH('3| Multivariate'!E$7,ALL_MULTIVARIATE!$A$1:$J$1,0),FALSE),"")</f>
        <v/>
      </c>
      <c r="F515" t="str">
        <f>IFERROR(VLOOKUP($C$3&amp;"_"&amp;$A515,ALL_MULTIVARIATE!$A:$J,MATCH('3| Multivariate'!F$7,ALL_MULTIVARIATE!$A$1:$J$1,0),FALSE),"")</f>
        <v/>
      </c>
      <c r="G515" t="str">
        <f>IFERROR(VLOOKUP($C$3&amp;"_"&amp;$A515,ALL_MULTIVARIATE!$A:$J,MATCH('3| Multivariate'!G$7,ALL_MULTIVARIATE!$A$1:$J$1,0),FALSE),"")</f>
        <v/>
      </c>
      <c r="H515" t="str">
        <f>IFERROR(VLOOKUP($C$3&amp;"_"&amp;$A515,ALL_MULTIVARIATE!$A:$J,MATCH('3| Multivariate'!H$7,ALL_MULTIVARIATE!$A$1:$J$1,0),FALSE),"")</f>
        <v/>
      </c>
      <c r="I515" t="str">
        <f>IFERROR(VLOOKUP($C$3&amp;"_"&amp;$A515,ALL_MULTIVARIATE!$A:$J,MATCH('3| Multivariate'!I$7,ALL_MULTIVARIATE!$A$1:$J$1,0),FALSE),"")</f>
        <v/>
      </c>
      <c r="J515" t="str">
        <f>IFERROR(VLOOKUP($C$3&amp;"_"&amp;$A515,ALL_MULTIVARIATE!$A:$J,MATCH('3| Multivariate'!J$7,ALL_MULTIVARIATE!$A$1:$J$1,0),FALSE),"")</f>
        <v/>
      </c>
    </row>
    <row r="516" spans="1:10" x14ac:dyDescent="0.25">
      <c r="A516" s="20">
        <v>509</v>
      </c>
      <c r="B516" t="str">
        <f>IFERROR(VLOOKUP($C$3&amp;"_"&amp;$A516,ALL_MULTIVARIATE!$A:$J,MATCH('3| Multivariate'!B$7,ALL_MULTIVARIATE!$A$1:$J$1,0),FALSE),"")</f>
        <v/>
      </c>
      <c r="C516" s="17" t="str">
        <f>IFERROR(VLOOKUP($C$3&amp;"_"&amp;$A516,ALL_MULTIVARIATE!$A:$J,MATCH('3| Multivariate'!C$7,ALL_MULTIVARIATE!$A$1:$J$1,0),FALSE),"")</f>
        <v/>
      </c>
      <c r="D516" s="17" t="str">
        <f>IFERROR(VLOOKUP($C$3&amp;"_"&amp;$A516,ALL_MULTIVARIATE!$A:$J,MATCH('3| Multivariate'!D$7,ALL_MULTIVARIATE!$A$1:$J$1,0),FALSE),"")</f>
        <v/>
      </c>
      <c r="E516" s="10" t="str">
        <f>IFERROR(VLOOKUP($C$3&amp;"_"&amp;$A516,ALL_MULTIVARIATE!$A:$J,MATCH('3| Multivariate'!E$7,ALL_MULTIVARIATE!$A$1:$J$1,0),FALSE),"")</f>
        <v/>
      </c>
      <c r="F516" t="str">
        <f>IFERROR(VLOOKUP($C$3&amp;"_"&amp;$A516,ALL_MULTIVARIATE!$A:$J,MATCH('3| Multivariate'!F$7,ALL_MULTIVARIATE!$A$1:$J$1,0),FALSE),"")</f>
        <v/>
      </c>
      <c r="G516" t="str">
        <f>IFERROR(VLOOKUP($C$3&amp;"_"&amp;$A516,ALL_MULTIVARIATE!$A:$J,MATCH('3| Multivariate'!G$7,ALL_MULTIVARIATE!$A$1:$J$1,0),FALSE),"")</f>
        <v/>
      </c>
      <c r="H516" t="str">
        <f>IFERROR(VLOOKUP($C$3&amp;"_"&amp;$A516,ALL_MULTIVARIATE!$A:$J,MATCH('3| Multivariate'!H$7,ALL_MULTIVARIATE!$A$1:$J$1,0),FALSE),"")</f>
        <v/>
      </c>
      <c r="I516" t="str">
        <f>IFERROR(VLOOKUP($C$3&amp;"_"&amp;$A516,ALL_MULTIVARIATE!$A:$J,MATCH('3| Multivariate'!I$7,ALL_MULTIVARIATE!$A$1:$J$1,0),FALSE),"")</f>
        <v/>
      </c>
      <c r="J516" t="str">
        <f>IFERROR(VLOOKUP($C$3&amp;"_"&amp;$A516,ALL_MULTIVARIATE!$A:$J,MATCH('3| Multivariate'!J$7,ALL_MULTIVARIATE!$A$1:$J$1,0),FALSE),"")</f>
        <v/>
      </c>
    </row>
    <row r="517" spans="1:10" x14ac:dyDescent="0.25">
      <c r="A517" s="20">
        <v>510</v>
      </c>
      <c r="B517" t="str">
        <f>IFERROR(VLOOKUP($C$3&amp;"_"&amp;$A517,ALL_MULTIVARIATE!$A:$J,MATCH('3| Multivariate'!B$7,ALL_MULTIVARIATE!$A$1:$J$1,0),FALSE),"")</f>
        <v/>
      </c>
      <c r="C517" s="17" t="str">
        <f>IFERROR(VLOOKUP($C$3&amp;"_"&amp;$A517,ALL_MULTIVARIATE!$A:$J,MATCH('3| Multivariate'!C$7,ALL_MULTIVARIATE!$A$1:$J$1,0),FALSE),"")</f>
        <v/>
      </c>
      <c r="D517" s="17" t="str">
        <f>IFERROR(VLOOKUP($C$3&amp;"_"&amp;$A517,ALL_MULTIVARIATE!$A:$J,MATCH('3| Multivariate'!D$7,ALL_MULTIVARIATE!$A$1:$J$1,0),FALSE),"")</f>
        <v/>
      </c>
      <c r="E517" s="10" t="str">
        <f>IFERROR(VLOOKUP($C$3&amp;"_"&amp;$A517,ALL_MULTIVARIATE!$A:$J,MATCH('3| Multivariate'!E$7,ALL_MULTIVARIATE!$A$1:$J$1,0),FALSE),"")</f>
        <v/>
      </c>
      <c r="F517" t="str">
        <f>IFERROR(VLOOKUP($C$3&amp;"_"&amp;$A517,ALL_MULTIVARIATE!$A:$J,MATCH('3| Multivariate'!F$7,ALL_MULTIVARIATE!$A$1:$J$1,0),FALSE),"")</f>
        <v/>
      </c>
      <c r="G517" t="str">
        <f>IFERROR(VLOOKUP($C$3&amp;"_"&amp;$A517,ALL_MULTIVARIATE!$A:$J,MATCH('3| Multivariate'!G$7,ALL_MULTIVARIATE!$A$1:$J$1,0),FALSE),"")</f>
        <v/>
      </c>
      <c r="H517" t="str">
        <f>IFERROR(VLOOKUP($C$3&amp;"_"&amp;$A517,ALL_MULTIVARIATE!$A:$J,MATCH('3| Multivariate'!H$7,ALL_MULTIVARIATE!$A$1:$J$1,0),FALSE),"")</f>
        <v/>
      </c>
      <c r="I517" t="str">
        <f>IFERROR(VLOOKUP($C$3&amp;"_"&amp;$A517,ALL_MULTIVARIATE!$A:$J,MATCH('3| Multivariate'!I$7,ALL_MULTIVARIATE!$A$1:$J$1,0),FALSE),"")</f>
        <v/>
      </c>
      <c r="J517" t="str">
        <f>IFERROR(VLOOKUP($C$3&amp;"_"&amp;$A517,ALL_MULTIVARIATE!$A:$J,MATCH('3| Multivariate'!J$7,ALL_MULTIVARIATE!$A$1:$J$1,0),FALSE),"")</f>
        <v/>
      </c>
    </row>
    <row r="518" spans="1:10" x14ac:dyDescent="0.25">
      <c r="A518" s="20">
        <v>511</v>
      </c>
      <c r="B518" t="str">
        <f>IFERROR(VLOOKUP($C$3&amp;"_"&amp;$A518,ALL_MULTIVARIATE!$A:$J,MATCH('3| Multivariate'!B$7,ALL_MULTIVARIATE!$A$1:$J$1,0),FALSE),"")</f>
        <v/>
      </c>
      <c r="C518" s="17" t="str">
        <f>IFERROR(VLOOKUP($C$3&amp;"_"&amp;$A518,ALL_MULTIVARIATE!$A:$J,MATCH('3| Multivariate'!C$7,ALL_MULTIVARIATE!$A$1:$J$1,0),FALSE),"")</f>
        <v/>
      </c>
      <c r="D518" s="17" t="str">
        <f>IFERROR(VLOOKUP($C$3&amp;"_"&amp;$A518,ALL_MULTIVARIATE!$A:$J,MATCH('3| Multivariate'!D$7,ALL_MULTIVARIATE!$A$1:$J$1,0),FALSE),"")</f>
        <v/>
      </c>
      <c r="E518" s="10" t="str">
        <f>IFERROR(VLOOKUP($C$3&amp;"_"&amp;$A518,ALL_MULTIVARIATE!$A:$J,MATCH('3| Multivariate'!E$7,ALL_MULTIVARIATE!$A$1:$J$1,0),FALSE),"")</f>
        <v/>
      </c>
      <c r="F518" t="str">
        <f>IFERROR(VLOOKUP($C$3&amp;"_"&amp;$A518,ALL_MULTIVARIATE!$A:$J,MATCH('3| Multivariate'!F$7,ALL_MULTIVARIATE!$A$1:$J$1,0),FALSE),"")</f>
        <v/>
      </c>
      <c r="G518" t="str">
        <f>IFERROR(VLOOKUP($C$3&amp;"_"&amp;$A518,ALL_MULTIVARIATE!$A:$J,MATCH('3| Multivariate'!G$7,ALL_MULTIVARIATE!$A$1:$J$1,0),FALSE),"")</f>
        <v/>
      </c>
      <c r="H518" t="str">
        <f>IFERROR(VLOOKUP($C$3&amp;"_"&amp;$A518,ALL_MULTIVARIATE!$A:$J,MATCH('3| Multivariate'!H$7,ALL_MULTIVARIATE!$A$1:$J$1,0),FALSE),"")</f>
        <v/>
      </c>
      <c r="I518" t="str">
        <f>IFERROR(VLOOKUP($C$3&amp;"_"&amp;$A518,ALL_MULTIVARIATE!$A:$J,MATCH('3| Multivariate'!I$7,ALL_MULTIVARIATE!$A$1:$J$1,0),FALSE),"")</f>
        <v/>
      </c>
      <c r="J518" t="str">
        <f>IFERROR(VLOOKUP($C$3&amp;"_"&amp;$A518,ALL_MULTIVARIATE!$A:$J,MATCH('3| Multivariate'!J$7,ALL_MULTIVARIATE!$A$1:$J$1,0),FALSE),"")</f>
        <v/>
      </c>
    </row>
    <row r="519" spans="1:10" x14ac:dyDescent="0.25">
      <c r="A519" s="20">
        <v>512</v>
      </c>
      <c r="B519" t="str">
        <f>IFERROR(VLOOKUP($C$3&amp;"_"&amp;$A519,ALL_MULTIVARIATE!$A:$J,MATCH('3| Multivariate'!B$7,ALL_MULTIVARIATE!$A$1:$J$1,0),FALSE),"")</f>
        <v/>
      </c>
      <c r="C519" s="17" t="str">
        <f>IFERROR(VLOOKUP($C$3&amp;"_"&amp;$A519,ALL_MULTIVARIATE!$A:$J,MATCH('3| Multivariate'!C$7,ALL_MULTIVARIATE!$A$1:$J$1,0),FALSE),"")</f>
        <v/>
      </c>
      <c r="D519" s="17" t="str">
        <f>IFERROR(VLOOKUP($C$3&amp;"_"&amp;$A519,ALL_MULTIVARIATE!$A:$J,MATCH('3| Multivariate'!D$7,ALL_MULTIVARIATE!$A$1:$J$1,0),FALSE),"")</f>
        <v/>
      </c>
      <c r="E519" s="10" t="str">
        <f>IFERROR(VLOOKUP($C$3&amp;"_"&amp;$A519,ALL_MULTIVARIATE!$A:$J,MATCH('3| Multivariate'!E$7,ALL_MULTIVARIATE!$A$1:$J$1,0),FALSE),"")</f>
        <v/>
      </c>
      <c r="F519" t="str">
        <f>IFERROR(VLOOKUP($C$3&amp;"_"&amp;$A519,ALL_MULTIVARIATE!$A:$J,MATCH('3| Multivariate'!F$7,ALL_MULTIVARIATE!$A$1:$J$1,0),FALSE),"")</f>
        <v/>
      </c>
      <c r="G519" t="str">
        <f>IFERROR(VLOOKUP($C$3&amp;"_"&amp;$A519,ALL_MULTIVARIATE!$A:$J,MATCH('3| Multivariate'!G$7,ALL_MULTIVARIATE!$A$1:$J$1,0),FALSE),"")</f>
        <v/>
      </c>
      <c r="H519" t="str">
        <f>IFERROR(VLOOKUP($C$3&amp;"_"&amp;$A519,ALL_MULTIVARIATE!$A:$J,MATCH('3| Multivariate'!H$7,ALL_MULTIVARIATE!$A$1:$J$1,0),FALSE),"")</f>
        <v/>
      </c>
      <c r="I519" t="str">
        <f>IFERROR(VLOOKUP($C$3&amp;"_"&amp;$A519,ALL_MULTIVARIATE!$A:$J,MATCH('3| Multivariate'!I$7,ALL_MULTIVARIATE!$A$1:$J$1,0),FALSE),"")</f>
        <v/>
      </c>
      <c r="J519" t="str">
        <f>IFERROR(VLOOKUP($C$3&amp;"_"&amp;$A519,ALL_MULTIVARIATE!$A:$J,MATCH('3| Multivariate'!J$7,ALL_MULTIVARIATE!$A$1:$J$1,0),FALSE),"")</f>
        <v/>
      </c>
    </row>
    <row r="520" spans="1:10" x14ac:dyDescent="0.25">
      <c r="A520" s="20">
        <v>513</v>
      </c>
      <c r="B520" t="str">
        <f>IFERROR(VLOOKUP($C$3&amp;"_"&amp;$A520,ALL_MULTIVARIATE!$A:$J,MATCH('3| Multivariate'!B$7,ALL_MULTIVARIATE!$A$1:$J$1,0),FALSE),"")</f>
        <v/>
      </c>
      <c r="C520" s="17" t="str">
        <f>IFERROR(VLOOKUP($C$3&amp;"_"&amp;$A520,ALL_MULTIVARIATE!$A:$J,MATCH('3| Multivariate'!C$7,ALL_MULTIVARIATE!$A$1:$J$1,0),FALSE),"")</f>
        <v/>
      </c>
      <c r="D520" s="17" t="str">
        <f>IFERROR(VLOOKUP($C$3&amp;"_"&amp;$A520,ALL_MULTIVARIATE!$A:$J,MATCH('3| Multivariate'!D$7,ALL_MULTIVARIATE!$A$1:$J$1,0),FALSE),"")</f>
        <v/>
      </c>
      <c r="E520" s="10" t="str">
        <f>IFERROR(VLOOKUP($C$3&amp;"_"&amp;$A520,ALL_MULTIVARIATE!$A:$J,MATCH('3| Multivariate'!E$7,ALL_MULTIVARIATE!$A$1:$J$1,0),FALSE),"")</f>
        <v/>
      </c>
      <c r="F520" t="str">
        <f>IFERROR(VLOOKUP($C$3&amp;"_"&amp;$A520,ALL_MULTIVARIATE!$A:$J,MATCH('3| Multivariate'!F$7,ALL_MULTIVARIATE!$A$1:$J$1,0),FALSE),"")</f>
        <v/>
      </c>
      <c r="G520" t="str">
        <f>IFERROR(VLOOKUP($C$3&amp;"_"&amp;$A520,ALL_MULTIVARIATE!$A:$J,MATCH('3| Multivariate'!G$7,ALL_MULTIVARIATE!$A$1:$J$1,0),FALSE),"")</f>
        <v/>
      </c>
      <c r="H520" t="str">
        <f>IFERROR(VLOOKUP($C$3&amp;"_"&amp;$A520,ALL_MULTIVARIATE!$A:$J,MATCH('3| Multivariate'!H$7,ALL_MULTIVARIATE!$A$1:$J$1,0),FALSE),"")</f>
        <v/>
      </c>
      <c r="I520" t="str">
        <f>IFERROR(VLOOKUP($C$3&amp;"_"&amp;$A520,ALL_MULTIVARIATE!$A:$J,MATCH('3| Multivariate'!I$7,ALL_MULTIVARIATE!$A$1:$J$1,0),FALSE),"")</f>
        <v/>
      </c>
      <c r="J520" t="str">
        <f>IFERROR(VLOOKUP($C$3&amp;"_"&amp;$A520,ALL_MULTIVARIATE!$A:$J,MATCH('3| Multivariate'!J$7,ALL_MULTIVARIATE!$A$1:$J$1,0),FALSE),"")</f>
        <v/>
      </c>
    </row>
    <row r="521" spans="1:10" x14ac:dyDescent="0.25">
      <c r="A521" s="20">
        <v>514</v>
      </c>
      <c r="B521" t="str">
        <f>IFERROR(VLOOKUP($C$3&amp;"_"&amp;$A521,ALL_MULTIVARIATE!$A:$J,MATCH('3| Multivariate'!B$7,ALL_MULTIVARIATE!$A$1:$J$1,0),FALSE),"")</f>
        <v/>
      </c>
      <c r="C521" s="17" t="str">
        <f>IFERROR(VLOOKUP($C$3&amp;"_"&amp;$A521,ALL_MULTIVARIATE!$A:$J,MATCH('3| Multivariate'!C$7,ALL_MULTIVARIATE!$A$1:$J$1,0),FALSE),"")</f>
        <v/>
      </c>
      <c r="D521" s="17" t="str">
        <f>IFERROR(VLOOKUP($C$3&amp;"_"&amp;$A521,ALL_MULTIVARIATE!$A:$J,MATCH('3| Multivariate'!D$7,ALL_MULTIVARIATE!$A$1:$J$1,0),FALSE),"")</f>
        <v/>
      </c>
      <c r="E521" s="10" t="str">
        <f>IFERROR(VLOOKUP($C$3&amp;"_"&amp;$A521,ALL_MULTIVARIATE!$A:$J,MATCH('3| Multivariate'!E$7,ALL_MULTIVARIATE!$A$1:$J$1,0),FALSE),"")</f>
        <v/>
      </c>
      <c r="F521" t="str">
        <f>IFERROR(VLOOKUP($C$3&amp;"_"&amp;$A521,ALL_MULTIVARIATE!$A:$J,MATCH('3| Multivariate'!F$7,ALL_MULTIVARIATE!$A$1:$J$1,0),FALSE),"")</f>
        <v/>
      </c>
      <c r="G521" t="str">
        <f>IFERROR(VLOOKUP($C$3&amp;"_"&amp;$A521,ALL_MULTIVARIATE!$A:$J,MATCH('3| Multivariate'!G$7,ALL_MULTIVARIATE!$A$1:$J$1,0),FALSE),"")</f>
        <v/>
      </c>
      <c r="H521" t="str">
        <f>IFERROR(VLOOKUP($C$3&amp;"_"&amp;$A521,ALL_MULTIVARIATE!$A:$J,MATCH('3| Multivariate'!H$7,ALL_MULTIVARIATE!$A$1:$J$1,0),FALSE),"")</f>
        <v/>
      </c>
      <c r="I521" t="str">
        <f>IFERROR(VLOOKUP($C$3&amp;"_"&amp;$A521,ALL_MULTIVARIATE!$A:$J,MATCH('3| Multivariate'!I$7,ALL_MULTIVARIATE!$A$1:$J$1,0),FALSE),"")</f>
        <v/>
      </c>
      <c r="J521" t="str">
        <f>IFERROR(VLOOKUP($C$3&amp;"_"&amp;$A521,ALL_MULTIVARIATE!$A:$J,MATCH('3| Multivariate'!J$7,ALL_MULTIVARIATE!$A$1:$J$1,0),FALSE),"")</f>
        <v/>
      </c>
    </row>
    <row r="522" spans="1:10" x14ac:dyDescent="0.25">
      <c r="A522" s="20">
        <v>515</v>
      </c>
      <c r="B522" t="str">
        <f>IFERROR(VLOOKUP($C$3&amp;"_"&amp;$A522,ALL_MULTIVARIATE!$A:$J,MATCH('3| Multivariate'!B$7,ALL_MULTIVARIATE!$A$1:$J$1,0),FALSE),"")</f>
        <v/>
      </c>
      <c r="C522" s="17" t="str">
        <f>IFERROR(VLOOKUP($C$3&amp;"_"&amp;$A522,ALL_MULTIVARIATE!$A:$J,MATCH('3| Multivariate'!C$7,ALL_MULTIVARIATE!$A$1:$J$1,0),FALSE),"")</f>
        <v/>
      </c>
      <c r="D522" s="17" t="str">
        <f>IFERROR(VLOOKUP($C$3&amp;"_"&amp;$A522,ALL_MULTIVARIATE!$A:$J,MATCH('3| Multivariate'!D$7,ALL_MULTIVARIATE!$A$1:$J$1,0),FALSE),"")</f>
        <v/>
      </c>
      <c r="E522" s="10" t="str">
        <f>IFERROR(VLOOKUP($C$3&amp;"_"&amp;$A522,ALL_MULTIVARIATE!$A:$J,MATCH('3| Multivariate'!E$7,ALL_MULTIVARIATE!$A$1:$J$1,0),FALSE),"")</f>
        <v/>
      </c>
      <c r="F522" t="str">
        <f>IFERROR(VLOOKUP($C$3&amp;"_"&amp;$A522,ALL_MULTIVARIATE!$A:$J,MATCH('3| Multivariate'!F$7,ALL_MULTIVARIATE!$A$1:$J$1,0),FALSE),"")</f>
        <v/>
      </c>
      <c r="G522" t="str">
        <f>IFERROR(VLOOKUP($C$3&amp;"_"&amp;$A522,ALL_MULTIVARIATE!$A:$J,MATCH('3| Multivariate'!G$7,ALL_MULTIVARIATE!$A$1:$J$1,0),FALSE),"")</f>
        <v/>
      </c>
      <c r="H522" t="str">
        <f>IFERROR(VLOOKUP($C$3&amp;"_"&amp;$A522,ALL_MULTIVARIATE!$A:$J,MATCH('3| Multivariate'!H$7,ALL_MULTIVARIATE!$A$1:$J$1,0),FALSE),"")</f>
        <v/>
      </c>
      <c r="I522" t="str">
        <f>IFERROR(VLOOKUP($C$3&amp;"_"&amp;$A522,ALL_MULTIVARIATE!$A:$J,MATCH('3| Multivariate'!I$7,ALL_MULTIVARIATE!$A$1:$J$1,0),FALSE),"")</f>
        <v/>
      </c>
      <c r="J522" t="str">
        <f>IFERROR(VLOOKUP($C$3&amp;"_"&amp;$A522,ALL_MULTIVARIATE!$A:$J,MATCH('3| Multivariate'!J$7,ALL_MULTIVARIATE!$A$1:$J$1,0),FALSE),"")</f>
        <v/>
      </c>
    </row>
    <row r="523" spans="1:10" x14ac:dyDescent="0.25">
      <c r="A523" s="20">
        <v>516</v>
      </c>
      <c r="B523" t="str">
        <f>IFERROR(VLOOKUP($C$3&amp;"_"&amp;$A523,ALL_MULTIVARIATE!$A:$J,MATCH('3| Multivariate'!B$7,ALL_MULTIVARIATE!$A$1:$J$1,0),FALSE),"")</f>
        <v/>
      </c>
      <c r="C523" s="17" t="str">
        <f>IFERROR(VLOOKUP($C$3&amp;"_"&amp;$A523,ALL_MULTIVARIATE!$A:$J,MATCH('3| Multivariate'!C$7,ALL_MULTIVARIATE!$A$1:$J$1,0),FALSE),"")</f>
        <v/>
      </c>
      <c r="D523" s="17" t="str">
        <f>IFERROR(VLOOKUP($C$3&amp;"_"&amp;$A523,ALL_MULTIVARIATE!$A:$J,MATCH('3| Multivariate'!D$7,ALL_MULTIVARIATE!$A$1:$J$1,0),FALSE),"")</f>
        <v/>
      </c>
      <c r="E523" s="10" t="str">
        <f>IFERROR(VLOOKUP($C$3&amp;"_"&amp;$A523,ALL_MULTIVARIATE!$A:$J,MATCH('3| Multivariate'!E$7,ALL_MULTIVARIATE!$A$1:$J$1,0),FALSE),"")</f>
        <v/>
      </c>
      <c r="F523" t="str">
        <f>IFERROR(VLOOKUP($C$3&amp;"_"&amp;$A523,ALL_MULTIVARIATE!$A:$J,MATCH('3| Multivariate'!F$7,ALL_MULTIVARIATE!$A$1:$J$1,0),FALSE),"")</f>
        <v/>
      </c>
      <c r="G523" t="str">
        <f>IFERROR(VLOOKUP($C$3&amp;"_"&amp;$A523,ALL_MULTIVARIATE!$A:$J,MATCH('3| Multivariate'!G$7,ALL_MULTIVARIATE!$A$1:$J$1,0),FALSE),"")</f>
        <v/>
      </c>
      <c r="H523" t="str">
        <f>IFERROR(VLOOKUP($C$3&amp;"_"&amp;$A523,ALL_MULTIVARIATE!$A:$J,MATCH('3| Multivariate'!H$7,ALL_MULTIVARIATE!$A$1:$J$1,0),FALSE),"")</f>
        <v/>
      </c>
      <c r="I523" t="str">
        <f>IFERROR(VLOOKUP($C$3&amp;"_"&amp;$A523,ALL_MULTIVARIATE!$A:$J,MATCH('3| Multivariate'!I$7,ALL_MULTIVARIATE!$A$1:$J$1,0),FALSE),"")</f>
        <v/>
      </c>
      <c r="J523" t="str">
        <f>IFERROR(VLOOKUP($C$3&amp;"_"&amp;$A523,ALL_MULTIVARIATE!$A:$J,MATCH('3| Multivariate'!J$7,ALL_MULTIVARIATE!$A$1:$J$1,0),FALSE),"")</f>
        <v/>
      </c>
    </row>
    <row r="524" spans="1:10" x14ac:dyDescent="0.25">
      <c r="A524" s="20">
        <v>517</v>
      </c>
      <c r="B524" t="str">
        <f>IFERROR(VLOOKUP($C$3&amp;"_"&amp;$A524,ALL_MULTIVARIATE!$A:$J,MATCH('3| Multivariate'!B$7,ALL_MULTIVARIATE!$A$1:$J$1,0),FALSE),"")</f>
        <v/>
      </c>
      <c r="C524" s="17" t="str">
        <f>IFERROR(VLOOKUP($C$3&amp;"_"&amp;$A524,ALL_MULTIVARIATE!$A:$J,MATCH('3| Multivariate'!C$7,ALL_MULTIVARIATE!$A$1:$J$1,0),FALSE),"")</f>
        <v/>
      </c>
      <c r="D524" s="17" t="str">
        <f>IFERROR(VLOOKUP($C$3&amp;"_"&amp;$A524,ALL_MULTIVARIATE!$A:$J,MATCH('3| Multivariate'!D$7,ALL_MULTIVARIATE!$A$1:$J$1,0),FALSE),"")</f>
        <v/>
      </c>
      <c r="E524" s="10" t="str">
        <f>IFERROR(VLOOKUP($C$3&amp;"_"&amp;$A524,ALL_MULTIVARIATE!$A:$J,MATCH('3| Multivariate'!E$7,ALL_MULTIVARIATE!$A$1:$J$1,0),FALSE),"")</f>
        <v/>
      </c>
      <c r="F524" t="str">
        <f>IFERROR(VLOOKUP($C$3&amp;"_"&amp;$A524,ALL_MULTIVARIATE!$A:$J,MATCH('3| Multivariate'!F$7,ALL_MULTIVARIATE!$A$1:$J$1,0),FALSE),"")</f>
        <v/>
      </c>
      <c r="G524" t="str">
        <f>IFERROR(VLOOKUP($C$3&amp;"_"&amp;$A524,ALL_MULTIVARIATE!$A:$J,MATCH('3| Multivariate'!G$7,ALL_MULTIVARIATE!$A$1:$J$1,0),FALSE),"")</f>
        <v/>
      </c>
      <c r="H524" t="str">
        <f>IFERROR(VLOOKUP($C$3&amp;"_"&amp;$A524,ALL_MULTIVARIATE!$A:$J,MATCH('3| Multivariate'!H$7,ALL_MULTIVARIATE!$A$1:$J$1,0),FALSE),"")</f>
        <v/>
      </c>
      <c r="I524" t="str">
        <f>IFERROR(VLOOKUP($C$3&amp;"_"&amp;$A524,ALL_MULTIVARIATE!$A:$J,MATCH('3| Multivariate'!I$7,ALL_MULTIVARIATE!$A$1:$J$1,0),FALSE),"")</f>
        <v/>
      </c>
      <c r="J524" t="str">
        <f>IFERROR(VLOOKUP($C$3&amp;"_"&amp;$A524,ALL_MULTIVARIATE!$A:$J,MATCH('3| Multivariate'!J$7,ALL_MULTIVARIATE!$A$1:$J$1,0),FALSE),"")</f>
        <v/>
      </c>
    </row>
    <row r="525" spans="1:10" x14ac:dyDescent="0.25">
      <c r="A525" s="20">
        <v>518</v>
      </c>
      <c r="B525" t="str">
        <f>IFERROR(VLOOKUP($C$3&amp;"_"&amp;$A525,ALL_MULTIVARIATE!$A:$J,MATCH('3| Multivariate'!B$7,ALL_MULTIVARIATE!$A$1:$J$1,0),FALSE),"")</f>
        <v/>
      </c>
      <c r="C525" s="17" t="str">
        <f>IFERROR(VLOOKUP($C$3&amp;"_"&amp;$A525,ALL_MULTIVARIATE!$A:$J,MATCH('3| Multivariate'!C$7,ALL_MULTIVARIATE!$A$1:$J$1,0),FALSE),"")</f>
        <v/>
      </c>
      <c r="D525" s="17" t="str">
        <f>IFERROR(VLOOKUP($C$3&amp;"_"&amp;$A525,ALL_MULTIVARIATE!$A:$J,MATCH('3| Multivariate'!D$7,ALL_MULTIVARIATE!$A$1:$J$1,0),FALSE),"")</f>
        <v/>
      </c>
      <c r="E525" s="10" t="str">
        <f>IFERROR(VLOOKUP($C$3&amp;"_"&amp;$A525,ALL_MULTIVARIATE!$A:$J,MATCH('3| Multivariate'!E$7,ALL_MULTIVARIATE!$A$1:$J$1,0),FALSE),"")</f>
        <v/>
      </c>
      <c r="F525" t="str">
        <f>IFERROR(VLOOKUP($C$3&amp;"_"&amp;$A525,ALL_MULTIVARIATE!$A:$J,MATCH('3| Multivariate'!F$7,ALL_MULTIVARIATE!$A$1:$J$1,0),FALSE),"")</f>
        <v/>
      </c>
      <c r="G525" t="str">
        <f>IFERROR(VLOOKUP($C$3&amp;"_"&amp;$A525,ALL_MULTIVARIATE!$A:$J,MATCH('3| Multivariate'!G$7,ALL_MULTIVARIATE!$A$1:$J$1,0),FALSE),"")</f>
        <v/>
      </c>
      <c r="H525" t="str">
        <f>IFERROR(VLOOKUP($C$3&amp;"_"&amp;$A525,ALL_MULTIVARIATE!$A:$J,MATCH('3| Multivariate'!H$7,ALL_MULTIVARIATE!$A$1:$J$1,0),FALSE),"")</f>
        <v/>
      </c>
      <c r="I525" t="str">
        <f>IFERROR(VLOOKUP($C$3&amp;"_"&amp;$A525,ALL_MULTIVARIATE!$A:$J,MATCH('3| Multivariate'!I$7,ALL_MULTIVARIATE!$A$1:$J$1,0),FALSE),"")</f>
        <v/>
      </c>
      <c r="J525" t="str">
        <f>IFERROR(VLOOKUP($C$3&amp;"_"&amp;$A525,ALL_MULTIVARIATE!$A:$J,MATCH('3| Multivariate'!J$7,ALL_MULTIVARIATE!$A$1:$J$1,0),FALSE),"")</f>
        <v/>
      </c>
    </row>
    <row r="526" spans="1:10" x14ac:dyDescent="0.25">
      <c r="A526" s="20">
        <v>519</v>
      </c>
      <c r="B526" t="str">
        <f>IFERROR(VLOOKUP($C$3&amp;"_"&amp;$A526,ALL_MULTIVARIATE!$A:$J,MATCH('3| Multivariate'!B$7,ALL_MULTIVARIATE!$A$1:$J$1,0),FALSE),"")</f>
        <v/>
      </c>
      <c r="C526" s="17" t="str">
        <f>IFERROR(VLOOKUP($C$3&amp;"_"&amp;$A526,ALL_MULTIVARIATE!$A:$J,MATCH('3| Multivariate'!C$7,ALL_MULTIVARIATE!$A$1:$J$1,0),FALSE),"")</f>
        <v/>
      </c>
      <c r="D526" s="17" t="str">
        <f>IFERROR(VLOOKUP($C$3&amp;"_"&amp;$A526,ALL_MULTIVARIATE!$A:$J,MATCH('3| Multivariate'!D$7,ALL_MULTIVARIATE!$A$1:$J$1,0),FALSE),"")</f>
        <v/>
      </c>
      <c r="E526" s="10" t="str">
        <f>IFERROR(VLOOKUP($C$3&amp;"_"&amp;$A526,ALL_MULTIVARIATE!$A:$J,MATCH('3| Multivariate'!E$7,ALL_MULTIVARIATE!$A$1:$J$1,0),FALSE),"")</f>
        <v/>
      </c>
      <c r="F526" t="str">
        <f>IFERROR(VLOOKUP($C$3&amp;"_"&amp;$A526,ALL_MULTIVARIATE!$A:$J,MATCH('3| Multivariate'!F$7,ALL_MULTIVARIATE!$A$1:$J$1,0),FALSE),"")</f>
        <v/>
      </c>
      <c r="G526" t="str">
        <f>IFERROR(VLOOKUP($C$3&amp;"_"&amp;$A526,ALL_MULTIVARIATE!$A:$J,MATCH('3| Multivariate'!G$7,ALL_MULTIVARIATE!$A$1:$J$1,0),FALSE),"")</f>
        <v/>
      </c>
      <c r="H526" t="str">
        <f>IFERROR(VLOOKUP($C$3&amp;"_"&amp;$A526,ALL_MULTIVARIATE!$A:$J,MATCH('3| Multivariate'!H$7,ALL_MULTIVARIATE!$A$1:$J$1,0),FALSE),"")</f>
        <v/>
      </c>
      <c r="I526" t="str">
        <f>IFERROR(VLOOKUP($C$3&amp;"_"&amp;$A526,ALL_MULTIVARIATE!$A:$J,MATCH('3| Multivariate'!I$7,ALL_MULTIVARIATE!$A$1:$J$1,0),FALSE),"")</f>
        <v/>
      </c>
      <c r="J526" t="str">
        <f>IFERROR(VLOOKUP($C$3&amp;"_"&amp;$A526,ALL_MULTIVARIATE!$A:$J,MATCH('3| Multivariate'!J$7,ALL_MULTIVARIATE!$A$1:$J$1,0),FALSE),"")</f>
        <v/>
      </c>
    </row>
    <row r="527" spans="1:10" x14ac:dyDescent="0.25">
      <c r="A527" s="20">
        <v>520</v>
      </c>
      <c r="B527" t="str">
        <f>IFERROR(VLOOKUP($C$3&amp;"_"&amp;$A527,ALL_MULTIVARIATE!$A:$J,MATCH('3| Multivariate'!B$7,ALL_MULTIVARIATE!$A$1:$J$1,0),FALSE),"")</f>
        <v/>
      </c>
      <c r="C527" s="17" t="str">
        <f>IFERROR(VLOOKUP($C$3&amp;"_"&amp;$A527,ALL_MULTIVARIATE!$A:$J,MATCH('3| Multivariate'!C$7,ALL_MULTIVARIATE!$A$1:$J$1,0),FALSE),"")</f>
        <v/>
      </c>
      <c r="D527" s="17" t="str">
        <f>IFERROR(VLOOKUP($C$3&amp;"_"&amp;$A527,ALL_MULTIVARIATE!$A:$J,MATCH('3| Multivariate'!D$7,ALL_MULTIVARIATE!$A$1:$J$1,0),FALSE),"")</f>
        <v/>
      </c>
      <c r="E527" s="10" t="str">
        <f>IFERROR(VLOOKUP($C$3&amp;"_"&amp;$A527,ALL_MULTIVARIATE!$A:$J,MATCH('3| Multivariate'!E$7,ALL_MULTIVARIATE!$A$1:$J$1,0),FALSE),"")</f>
        <v/>
      </c>
      <c r="F527" t="str">
        <f>IFERROR(VLOOKUP($C$3&amp;"_"&amp;$A527,ALL_MULTIVARIATE!$A:$J,MATCH('3| Multivariate'!F$7,ALL_MULTIVARIATE!$A$1:$J$1,0),FALSE),"")</f>
        <v/>
      </c>
      <c r="G527" t="str">
        <f>IFERROR(VLOOKUP($C$3&amp;"_"&amp;$A527,ALL_MULTIVARIATE!$A:$J,MATCH('3| Multivariate'!G$7,ALL_MULTIVARIATE!$A$1:$J$1,0),FALSE),"")</f>
        <v/>
      </c>
      <c r="H527" t="str">
        <f>IFERROR(VLOOKUP($C$3&amp;"_"&amp;$A527,ALL_MULTIVARIATE!$A:$J,MATCH('3| Multivariate'!H$7,ALL_MULTIVARIATE!$A$1:$J$1,0),FALSE),"")</f>
        <v/>
      </c>
      <c r="I527" t="str">
        <f>IFERROR(VLOOKUP($C$3&amp;"_"&amp;$A527,ALL_MULTIVARIATE!$A:$J,MATCH('3| Multivariate'!I$7,ALL_MULTIVARIATE!$A$1:$J$1,0),FALSE),"")</f>
        <v/>
      </c>
      <c r="J527" t="str">
        <f>IFERROR(VLOOKUP($C$3&amp;"_"&amp;$A527,ALL_MULTIVARIATE!$A:$J,MATCH('3| Multivariate'!J$7,ALL_MULTIVARIATE!$A$1:$J$1,0),FALSE),"")</f>
        <v/>
      </c>
    </row>
    <row r="528" spans="1:10" x14ac:dyDescent="0.25">
      <c r="A528" s="20">
        <v>521</v>
      </c>
      <c r="B528" t="str">
        <f>IFERROR(VLOOKUP($C$3&amp;"_"&amp;$A528,ALL_MULTIVARIATE!$A:$J,MATCH('3| Multivariate'!B$7,ALL_MULTIVARIATE!$A$1:$J$1,0),FALSE),"")</f>
        <v/>
      </c>
      <c r="C528" s="17" t="str">
        <f>IFERROR(VLOOKUP($C$3&amp;"_"&amp;$A528,ALL_MULTIVARIATE!$A:$J,MATCH('3| Multivariate'!C$7,ALL_MULTIVARIATE!$A$1:$J$1,0),FALSE),"")</f>
        <v/>
      </c>
      <c r="D528" s="17" t="str">
        <f>IFERROR(VLOOKUP($C$3&amp;"_"&amp;$A528,ALL_MULTIVARIATE!$A:$J,MATCH('3| Multivariate'!D$7,ALL_MULTIVARIATE!$A$1:$J$1,0),FALSE),"")</f>
        <v/>
      </c>
      <c r="E528" s="10" t="str">
        <f>IFERROR(VLOOKUP($C$3&amp;"_"&amp;$A528,ALL_MULTIVARIATE!$A:$J,MATCH('3| Multivariate'!E$7,ALL_MULTIVARIATE!$A$1:$J$1,0),FALSE),"")</f>
        <v/>
      </c>
      <c r="F528" t="str">
        <f>IFERROR(VLOOKUP($C$3&amp;"_"&amp;$A528,ALL_MULTIVARIATE!$A:$J,MATCH('3| Multivariate'!F$7,ALL_MULTIVARIATE!$A$1:$J$1,0),FALSE),"")</f>
        <v/>
      </c>
      <c r="G528" t="str">
        <f>IFERROR(VLOOKUP($C$3&amp;"_"&amp;$A528,ALL_MULTIVARIATE!$A:$J,MATCH('3| Multivariate'!G$7,ALL_MULTIVARIATE!$A$1:$J$1,0),FALSE),"")</f>
        <v/>
      </c>
      <c r="H528" t="str">
        <f>IFERROR(VLOOKUP($C$3&amp;"_"&amp;$A528,ALL_MULTIVARIATE!$A:$J,MATCH('3| Multivariate'!H$7,ALL_MULTIVARIATE!$A$1:$J$1,0),FALSE),"")</f>
        <v/>
      </c>
      <c r="I528" t="str">
        <f>IFERROR(VLOOKUP($C$3&amp;"_"&amp;$A528,ALL_MULTIVARIATE!$A:$J,MATCH('3| Multivariate'!I$7,ALL_MULTIVARIATE!$A$1:$J$1,0),FALSE),"")</f>
        <v/>
      </c>
      <c r="J528" t="str">
        <f>IFERROR(VLOOKUP($C$3&amp;"_"&amp;$A528,ALL_MULTIVARIATE!$A:$J,MATCH('3| Multivariate'!J$7,ALL_MULTIVARIATE!$A$1:$J$1,0),FALSE),"")</f>
        <v/>
      </c>
    </row>
    <row r="529" spans="1:10" x14ac:dyDescent="0.25">
      <c r="A529" s="20">
        <v>522</v>
      </c>
      <c r="B529" t="str">
        <f>IFERROR(VLOOKUP($C$3&amp;"_"&amp;$A529,ALL_MULTIVARIATE!$A:$J,MATCH('3| Multivariate'!B$7,ALL_MULTIVARIATE!$A$1:$J$1,0),FALSE),"")</f>
        <v/>
      </c>
      <c r="C529" s="17" t="str">
        <f>IFERROR(VLOOKUP($C$3&amp;"_"&amp;$A529,ALL_MULTIVARIATE!$A:$J,MATCH('3| Multivariate'!C$7,ALL_MULTIVARIATE!$A$1:$J$1,0),FALSE),"")</f>
        <v/>
      </c>
      <c r="D529" s="17" t="str">
        <f>IFERROR(VLOOKUP($C$3&amp;"_"&amp;$A529,ALL_MULTIVARIATE!$A:$J,MATCH('3| Multivariate'!D$7,ALL_MULTIVARIATE!$A$1:$J$1,0),FALSE),"")</f>
        <v/>
      </c>
      <c r="E529" s="10" t="str">
        <f>IFERROR(VLOOKUP($C$3&amp;"_"&amp;$A529,ALL_MULTIVARIATE!$A:$J,MATCH('3| Multivariate'!E$7,ALL_MULTIVARIATE!$A$1:$J$1,0),FALSE),"")</f>
        <v/>
      </c>
      <c r="F529" t="str">
        <f>IFERROR(VLOOKUP($C$3&amp;"_"&amp;$A529,ALL_MULTIVARIATE!$A:$J,MATCH('3| Multivariate'!F$7,ALL_MULTIVARIATE!$A$1:$J$1,0),FALSE),"")</f>
        <v/>
      </c>
      <c r="G529" t="str">
        <f>IFERROR(VLOOKUP($C$3&amp;"_"&amp;$A529,ALL_MULTIVARIATE!$A:$J,MATCH('3| Multivariate'!G$7,ALL_MULTIVARIATE!$A$1:$J$1,0),FALSE),"")</f>
        <v/>
      </c>
      <c r="H529" t="str">
        <f>IFERROR(VLOOKUP($C$3&amp;"_"&amp;$A529,ALL_MULTIVARIATE!$A:$J,MATCH('3| Multivariate'!H$7,ALL_MULTIVARIATE!$A$1:$J$1,0),FALSE),"")</f>
        <v/>
      </c>
      <c r="I529" t="str">
        <f>IFERROR(VLOOKUP($C$3&amp;"_"&amp;$A529,ALL_MULTIVARIATE!$A:$J,MATCH('3| Multivariate'!I$7,ALL_MULTIVARIATE!$A$1:$J$1,0),FALSE),"")</f>
        <v/>
      </c>
      <c r="J529" t="str">
        <f>IFERROR(VLOOKUP($C$3&amp;"_"&amp;$A529,ALL_MULTIVARIATE!$A:$J,MATCH('3| Multivariate'!J$7,ALL_MULTIVARIATE!$A$1:$J$1,0),FALSE),"")</f>
        <v/>
      </c>
    </row>
    <row r="530" spans="1:10" x14ac:dyDescent="0.25">
      <c r="A530" s="20">
        <v>523</v>
      </c>
      <c r="B530" t="str">
        <f>IFERROR(VLOOKUP($C$3&amp;"_"&amp;$A530,ALL_MULTIVARIATE!$A:$J,MATCH('3| Multivariate'!B$7,ALL_MULTIVARIATE!$A$1:$J$1,0),FALSE),"")</f>
        <v/>
      </c>
      <c r="C530" s="17" t="str">
        <f>IFERROR(VLOOKUP($C$3&amp;"_"&amp;$A530,ALL_MULTIVARIATE!$A:$J,MATCH('3| Multivariate'!C$7,ALL_MULTIVARIATE!$A$1:$J$1,0),FALSE),"")</f>
        <v/>
      </c>
      <c r="D530" s="17" t="str">
        <f>IFERROR(VLOOKUP($C$3&amp;"_"&amp;$A530,ALL_MULTIVARIATE!$A:$J,MATCH('3| Multivariate'!D$7,ALL_MULTIVARIATE!$A$1:$J$1,0),FALSE),"")</f>
        <v/>
      </c>
      <c r="E530" s="10" t="str">
        <f>IFERROR(VLOOKUP($C$3&amp;"_"&amp;$A530,ALL_MULTIVARIATE!$A:$J,MATCH('3| Multivariate'!E$7,ALL_MULTIVARIATE!$A$1:$J$1,0),FALSE),"")</f>
        <v/>
      </c>
      <c r="F530" t="str">
        <f>IFERROR(VLOOKUP($C$3&amp;"_"&amp;$A530,ALL_MULTIVARIATE!$A:$J,MATCH('3| Multivariate'!F$7,ALL_MULTIVARIATE!$A$1:$J$1,0),FALSE),"")</f>
        <v/>
      </c>
      <c r="G530" t="str">
        <f>IFERROR(VLOOKUP($C$3&amp;"_"&amp;$A530,ALL_MULTIVARIATE!$A:$J,MATCH('3| Multivariate'!G$7,ALL_MULTIVARIATE!$A$1:$J$1,0),FALSE),"")</f>
        <v/>
      </c>
      <c r="H530" t="str">
        <f>IFERROR(VLOOKUP($C$3&amp;"_"&amp;$A530,ALL_MULTIVARIATE!$A:$J,MATCH('3| Multivariate'!H$7,ALL_MULTIVARIATE!$A$1:$J$1,0),FALSE),"")</f>
        <v/>
      </c>
      <c r="I530" t="str">
        <f>IFERROR(VLOOKUP($C$3&amp;"_"&amp;$A530,ALL_MULTIVARIATE!$A:$J,MATCH('3| Multivariate'!I$7,ALL_MULTIVARIATE!$A$1:$J$1,0),FALSE),"")</f>
        <v/>
      </c>
      <c r="J530" t="str">
        <f>IFERROR(VLOOKUP($C$3&amp;"_"&amp;$A530,ALL_MULTIVARIATE!$A:$J,MATCH('3| Multivariate'!J$7,ALL_MULTIVARIATE!$A$1:$J$1,0),FALSE),"")</f>
        <v/>
      </c>
    </row>
    <row r="531" spans="1:10" x14ac:dyDescent="0.25">
      <c r="A531" s="20">
        <v>524</v>
      </c>
      <c r="B531" t="str">
        <f>IFERROR(VLOOKUP($C$3&amp;"_"&amp;$A531,ALL_MULTIVARIATE!$A:$J,MATCH('3| Multivariate'!B$7,ALL_MULTIVARIATE!$A$1:$J$1,0),FALSE),"")</f>
        <v/>
      </c>
      <c r="C531" s="17" t="str">
        <f>IFERROR(VLOOKUP($C$3&amp;"_"&amp;$A531,ALL_MULTIVARIATE!$A:$J,MATCH('3| Multivariate'!C$7,ALL_MULTIVARIATE!$A$1:$J$1,0),FALSE),"")</f>
        <v/>
      </c>
      <c r="D531" s="17" t="str">
        <f>IFERROR(VLOOKUP($C$3&amp;"_"&amp;$A531,ALL_MULTIVARIATE!$A:$J,MATCH('3| Multivariate'!D$7,ALL_MULTIVARIATE!$A$1:$J$1,0),FALSE),"")</f>
        <v/>
      </c>
      <c r="E531" s="10" t="str">
        <f>IFERROR(VLOOKUP($C$3&amp;"_"&amp;$A531,ALL_MULTIVARIATE!$A:$J,MATCH('3| Multivariate'!E$7,ALL_MULTIVARIATE!$A$1:$J$1,0),FALSE),"")</f>
        <v/>
      </c>
      <c r="F531" t="str">
        <f>IFERROR(VLOOKUP($C$3&amp;"_"&amp;$A531,ALL_MULTIVARIATE!$A:$J,MATCH('3| Multivariate'!F$7,ALL_MULTIVARIATE!$A$1:$J$1,0),FALSE),"")</f>
        <v/>
      </c>
      <c r="G531" t="str">
        <f>IFERROR(VLOOKUP($C$3&amp;"_"&amp;$A531,ALL_MULTIVARIATE!$A:$J,MATCH('3| Multivariate'!G$7,ALL_MULTIVARIATE!$A$1:$J$1,0),FALSE),"")</f>
        <v/>
      </c>
      <c r="H531" t="str">
        <f>IFERROR(VLOOKUP($C$3&amp;"_"&amp;$A531,ALL_MULTIVARIATE!$A:$J,MATCH('3| Multivariate'!H$7,ALL_MULTIVARIATE!$A$1:$J$1,0),FALSE),"")</f>
        <v/>
      </c>
      <c r="I531" t="str">
        <f>IFERROR(VLOOKUP($C$3&amp;"_"&amp;$A531,ALL_MULTIVARIATE!$A:$J,MATCH('3| Multivariate'!I$7,ALL_MULTIVARIATE!$A$1:$J$1,0),FALSE),"")</f>
        <v/>
      </c>
      <c r="J531" t="str">
        <f>IFERROR(VLOOKUP($C$3&amp;"_"&amp;$A531,ALL_MULTIVARIATE!$A:$J,MATCH('3| Multivariate'!J$7,ALL_MULTIVARIATE!$A$1:$J$1,0),FALSE),"")</f>
        <v/>
      </c>
    </row>
    <row r="532" spans="1:10" x14ac:dyDescent="0.25">
      <c r="A532" s="20">
        <v>525</v>
      </c>
      <c r="B532" t="str">
        <f>IFERROR(VLOOKUP($C$3&amp;"_"&amp;$A532,ALL_MULTIVARIATE!$A:$J,MATCH('3| Multivariate'!B$7,ALL_MULTIVARIATE!$A$1:$J$1,0),FALSE),"")</f>
        <v/>
      </c>
      <c r="C532" s="17" t="str">
        <f>IFERROR(VLOOKUP($C$3&amp;"_"&amp;$A532,ALL_MULTIVARIATE!$A:$J,MATCH('3| Multivariate'!C$7,ALL_MULTIVARIATE!$A$1:$J$1,0),FALSE),"")</f>
        <v/>
      </c>
      <c r="D532" s="17" t="str">
        <f>IFERROR(VLOOKUP($C$3&amp;"_"&amp;$A532,ALL_MULTIVARIATE!$A:$J,MATCH('3| Multivariate'!D$7,ALL_MULTIVARIATE!$A$1:$J$1,0),FALSE),"")</f>
        <v/>
      </c>
      <c r="E532" s="10" t="str">
        <f>IFERROR(VLOOKUP($C$3&amp;"_"&amp;$A532,ALL_MULTIVARIATE!$A:$J,MATCH('3| Multivariate'!E$7,ALL_MULTIVARIATE!$A$1:$J$1,0),FALSE),"")</f>
        <v/>
      </c>
      <c r="F532" t="str">
        <f>IFERROR(VLOOKUP($C$3&amp;"_"&amp;$A532,ALL_MULTIVARIATE!$A:$J,MATCH('3| Multivariate'!F$7,ALL_MULTIVARIATE!$A$1:$J$1,0),FALSE),"")</f>
        <v/>
      </c>
      <c r="G532" t="str">
        <f>IFERROR(VLOOKUP($C$3&amp;"_"&amp;$A532,ALL_MULTIVARIATE!$A:$J,MATCH('3| Multivariate'!G$7,ALL_MULTIVARIATE!$A$1:$J$1,0),FALSE),"")</f>
        <v/>
      </c>
      <c r="H532" t="str">
        <f>IFERROR(VLOOKUP($C$3&amp;"_"&amp;$A532,ALL_MULTIVARIATE!$A:$J,MATCH('3| Multivariate'!H$7,ALL_MULTIVARIATE!$A$1:$J$1,0),FALSE),"")</f>
        <v/>
      </c>
      <c r="I532" t="str">
        <f>IFERROR(VLOOKUP($C$3&amp;"_"&amp;$A532,ALL_MULTIVARIATE!$A:$J,MATCH('3| Multivariate'!I$7,ALL_MULTIVARIATE!$A$1:$J$1,0),FALSE),"")</f>
        <v/>
      </c>
      <c r="J532" t="str">
        <f>IFERROR(VLOOKUP($C$3&amp;"_"&amp;$A532,ALL_MULTIVARIATE!$A:$J,MATCH('3| Multivariate'!J$7,ALL_MULTIVARIATE!$A$1:$J$1,0),FALSE),"")</f>
        <v/>
      </c>
    </row>
    <row r="533" spans="1:10" x14ac:dyDescent="0.25">
      <c r="A533" s="20">
        <v>526</v>
      </c>
      <c r="B533" t="str">
        <f>IFERROR(VLOOKUP($C$3&amp;"_"&amp;$A533,ALL_MULTIVARIATE!$A:$J,MATCH('3| Multivariate'!B$7,ALL_MULTIVARIATE!$A$1:$J$1,0),FALSE),"")</f>
        <v/>
      </c>
      <c r="C533" s="17" t="str">
        <f>IFERROR(VLOOKUP($C$3&amp;"_"&amp;$A533,ALL_MULTIVARIATE!$A:$J,MATCH('3| Multivariate'!C$7,ALL_MULTIVARIATE!$A$1:$J$1,0),FALSE),"")</f>
        <v/>
      </c>
      <c r="D533" s="17" t="str">
        <f>IFERROR(VLOOKUP($C$3&amp;"_"&amp;$A533,ALL_MULTIVARIATE!$A:$J,MATCH('3| Multivariate'!D$7,ALL_MULTIVARIATE!$A$1:$J$1,0),FALSE),"")</f>
        <v/>
      </c>
      <c r="E533" s="10" t="str">
        <f>IFERROR(VLOOKUP($C$3&amp;"_"&amp;$A533,ALL_MULTIVARIATE!$A:$J,MATCH('3| Multivariate'!E$7,ALL_MULTIVARIATE!$A$1:$J$1,0),FALSE),"")</f>
        <v/>
      </c>
      <c r="F533" t="str">
        <f>IFERROR(VLOOKUP($C$3&amp;"_"&amp;$A533,ALL_MULTIVARIATE!$A:$J,MATCH('3| Multivariate'!F$7,ALL_MULTIVARIATE!$A$1:$J$1,0),FALSE),"")</f>
        <v/>
      </c>
      <c r="G533" t="str">
        <f>IFERROR(VLOOKUP($C$3&amp;"_"&amp;$A533,ALL_MULTIVARIATE!$A:$J,MATCH('3| Multivariate'!G$7,ALL_MULTIVARIATE!$A$1:$J$1,0),FALSE),"")</f>
        <v/>
      </c>
      <c r="H533" t="str">
        <f>IFERROR(VLOOKUP($C$3&amp;"_"&amp;$A533,ALL_MULTIVARIATE!$A:$J,MATCH('3| Multivariate'!H$7,ALL_MULTIVARIATE!$A$1:$J$1,0),FALSE),"")</f>
        <v/>
      </c>
      <c r="I533" t="str">
        <f>IFERROR(VLOOKUP($C$3&amp;"_"&amp;$A533,ALL_MULTIVARIATE!$A:$J,MATCH('3| Multivariate'!I$7,ALL_MULTIVARIATE!$A$1:$J$1,0),FALSE),"")</f>
        <v/>
      </c>
      <c r="J533" t="str">
        <f>IFERROR(VLOOKUP($C$3&amp;"_"&amp;$A533,ALL_MULTIVARIATE!$A:$J,MATCH('3| Multivariate'!J$7,ALL_MULTIVARIATE!$A$1:$J$1,0),FALSE),"")</f>
        <v/>
      </c>
    </row>
    <row r="534" spans="1:10" x14ac:dyDescent="0.25">
      <c r="A534" s="20">
        <v>527</v>
      </c>
      <c r="B534" t="str">
        <f>IFERROR(VLOOKUP($C$3&amp;"_"&amp;$A534,ALL_MULTIVARIATE!$A:$J,MATCH('3| Multivariate'!B$7,ALL_MULTIVARIATE!$A$1:$J$1,0),FALSE),"")</f>
        <v/>
      </c>
      <c r="C534" s="17" t="str">
        <f>IFERROR(VLOOKUP($C$3&amp;"_"&amp;$A534,ALL_MULTIVARIATE!$A:$J,MATCH('3| Multivariate'!C$7,ALL_MULTIVARIATE!$A$1:$J$1,0),FALSE),"")</f>
        <v/>
      </c>
      <c r="D534" s="17" t="str">
        <f>IFERROR(VLOOKUP($C$3&amp;"_"&amp;$A534,ALL_MULTIVARIATE!$A:$J,MATCH('3| Multivariate'!D$7,ALL_MULTIVARIATE!$A$1:$J$1,0),FALSE),"")</f>
        <v/>
      </c>
      <c r="E534" s="10" t="str">
        <f>IFERROR(VLOOKUP($C$3&amp;"_"&amp;$A534,ALL_MULTIVARIATE!$A:$J,MATCH('3| Multivariate'!E$7,ALL_MULTIVARIATE!$A$1:$J$1,0),FALSE),"")</f>
        <v/>
      </c>
      <c r="F534" t="str">
        <f>IFERROR(VLOOKUP($C$3&amp;"_"&amp;$A534,ALL_MULTIVARIATE!$A:$J,MATCH('3| Multivariate'!F$7,ALL_MULTIVARIATE!$A$1:$J$1,0),FALSE),"")</f>
        <v/>
      </c>
      <c r="G534" t="str">
        <f>IFERROR(VLOOKUP($C$3&amp;"_"&amp;$A534,ALL_MULTIVARIATE!$A:$J,MATCH('3| Multivariate'!G$7,ALL_MULTIVARIATE!$A$1:$J$1,0),FALSE),"")</f>
        <v/>
      </c>
      <c r="H534" t="str">
        <f>IFERROR(VLOOKUP($C$3&amp;"_"&amp;$A534,ALL_MULTIVARIATE!$A:$J,MATCH('3| Multivariate'!H$7,ALL_MULTIVARIATE!$A$1:$J$1,0),FALSE),"")</f>
        <v/>
      </c>
      <c r="I534" t="str">
        <f>IFERROR(VLOOKUP($C$3&amp;"_"&amp;$A534,ALL_MULTIVARIATE!$A:$J,MATCH('3| Multivariate'!I$7,ALL_MULTIVARIATE!$A$1:$J$1,0),FALSE),"")</f>
        <v/>
      </c>
      <c r="J534" t="str">
        <f>IFERROR(VLOOKUP($C$3&amp;"_"&amp;$A534,ALL_MULTIVARIATE!$A:$J,MATCH('3| Multivariate'!J$7,ALL_MULTIVARIATE!$A$1:$J$1,0),FALSE),"")</f>
        <v/>
      </c>
    </row>
    <row r="535" spans="1:10" x14ac:dyDescent="0.25">
      <c r="A535" s="20">
        <v>528</v>
      </c>
      <c r="B535" t="str">
        <f>IFERROR(VLOOKUP($C$3&amp;"_"&amp;$A535,ALL_MULTIVARIATE!$A:$J,MATCH('3| Multivariate'!B$7,ALL_MULTIVARIATE!$A$1:$J$1,0),FALSE),"")</f>
        <v/>
      </c>
      <c r="C535" s="17" t="str">
        <f>IFERROR(VLOOKUP($C$3&amp;"_"&amp;$A535,ALL_MULTIVARIATE!$A:$J,MATCH('3| Multivariate'!C$7,ALL_MULTIVARIATE!$A$1:$J$1,0),FALSE),"")</f>
        <v/>
      </c>
      <c r="D535" s="17" t="str">
        <f>IFERROR(VLOOKUP($C$3&amp;"_"&amp;$A535,ALL_MULTIVARIATE!$A:$J,MATCH('3| Multivariate'!D$7,ALL_MULTIVARIATE!$A$1:$J$1,0),FALSE),"")</f>
        <v/>
      </c>
      <c r="E535" s="10" t="str">
        <f>IFERROR(VLOOKUP($C$3&amp;"_"&amp;$A535,ALL_MULTIVARIATE!$A:$J,MATCH('3| Multivariate'!E$7,ALL_MULTIVARIATE!$A$1:$J$1,0),FALSE),"")</f>
        <v/>
      </c>
      <c r="F535" t="str">
        <f>IFERROR(VLOOKUP($C$3&amp;"_"&amp;$A535,ALL_MULTIVARIATE!$A:$J,MATCH('3| Multivariate'!F$7,ALL_MULTIVARIATE!$A$1:$J$1,0),FALSE),"")</f>
        <v/>
      </c>
      <c r="G535" t="str">
        <f>IFERROR(VLOOKUP($C$3&amp;"_"&amp;$A535,ALL_MULTIVARIATE!$A:$J,MATCH('3| Multivariate'!G$7,ALL_MULTIVARIATE!$A$1:$J$1,0),FALSE),"")</f>
        <v/>
      </c>
      <c r="H535" t="str">
        <f>IFERROR(VLOOKUP($C$3&amp;"_"&amp;$A535,ALL_MULTIVARIATE!$A:$J,MATCH('3| Multivariate'!H$7,ALL_MULTIVARIATE!$A$1:$J$1,0),FALSE),"")</f>
        <v/>
      </c>
      <c r="I535" t="str">
        <f>IFERROR(VLOOKUP($C$3&amp;"_"&amp;$A535,ALL_MULTIVARIATE!$A:$J,MATCH('3| Multivariate'!I$7,ALL_MULTIVARIATE!$A$1:$J$1,0),FALSE),"")</f>
        <v/>
      </c>
      <c r="J535" t="str">
        <f>IFERROR(VLOOKUP($C$3&amp;"_"&amp;$A535,ALL_MULTIVARIATE!$A:$J,MATCH('3| Multivariate'!J$7,ALL_MULTIVARIATE!$A$1:$J$1,0),FALSE),"")</f>
        <v/>
      </c>
    </row>
    <row r="536" spans="1:10" x14ac:dyDescent="0.25">
      <c r="A536" s="20">
        <v>529</v>
      </c>
      <c r="B536" t="str">
        <f>IFERROR(VLOOKUP($C$3&amp;"_"&amp;$A536,ALL_MULTIVARIATE!$A:$J,MATCH('3| Multivariate'!B$7,ALL_MULTIVARIATE!$A$1:$J$1,0),FALSE),"")</f>
        <v/>
      </c>
      <c r="C536" s="17" t="str">
        <f>IFERROR(VLOOKUP($C$3&amp;"_"&amp;$A536,ALL_MULTIVARIATE!$A:$J,MATCH('3| Multivariate'!C$7,ALL_MULTIVARIATE!$A$1:$J$1,0),FALSE),"")</f>
        <v/>
      </c>
      <c r="D536" s="17" t="str">
        <f>IFERROR(VLOOKUP($C$3&amp;"_"&amp;$A536,ALL_MULTIVARIATE!$A:$J,MATCH('3| Multivariate'!D$7,ALL_MULTIVARIATE!$A$1:$J$1,0),FALSE),"")</f>
        <v/>
      </c>
      <c r="E536" s="10" t="str">
        <f>IFERROR(VLOOKUP($C$3&amp;"_"&amp;$A536,ALL_MULTIVARIATE!$A:$J,MATCH('3| Multivariate'!E$7,ALL_MULTIVARIATE!$A$1:$J$1,0),FALSE),"")</f>
        <v/>
      </c>
      <c r="F536" t="str">
        <f>IFERROR(VLOOKUP($C$3&amp;"_"&amp;$A536,ALL_MULTIVARIATE!$A:$J,MATCH('3| Multivariate'!F$7,ALL_MULTIVARIATE!$A$1:$J$1,0),FALSE),"")</f>
        <v/>
      </c>
      <c r="G536" t="str">
        <f>IFERROR(VLOOKUP($C$3&amp;"_"&amp;$A536,ALL_MULTIVARIATE!$A:$J,MATCH('3| Multivariate'!G$7,ALL_MULTIVARIATE!$A$1:$J$1,0),FALSE),"")</f>
        <v/>
      </c>
      <c r="H536" t="str">
        <f>IFERROR(VLOOKUP($C$3&amp;"_"&amp;$A536,ALL_MULTIVARIATE!$A:$J,MATCH('3| Multivariate'!H$7,ALL_MULTIVARIATE!$A$1:$J$1,0),FALSE),"")</f>
        <v/>
      </c>
      <c r="I536" t="str">
        <f>IFERROR(VLOOKUP($C$3&amp;"_"&amp;$A536,ALL_MULTIVARIATE!$A:$J,MATCH('3| Multivariate'!I$7,ALL_MULTIVARIATE!$A$1:$J$1,0),FALSE),"")</f>
        <v/>
      </c>
      <c r="J536" t="str">
        <f>IFERROR(VLOOKUP($C$3&amp;"_"&amp;$A536,ALL_MULTIVARIATE!$A:$J,MATCH('3| Multivariate'!J$7,ALL_MULTIVARIATE!$A$1:$J$1,0),FALSE),"")</f>
        <v/>
      </c>
    </row>
    <row r="537" spans="1:10" x14ac:dyDescent="0.25">
      <c r="A537" s="20">
        <v>530</v>
      </c>
      <c r="B537" t="str">
        <f>IFERROR(VLOOKUP($C$3&amp;"_"&amp;$A537,ALL_MULTIVARIATE!$A:$J,MATCH('3| Multivariate'!B$7,ALL_MULTIVARIATE!$A$1:$J$1,0),FALSE),"")</f>
        <v/>
      </c>
      <c r="C537" s="17" t="str">
        <f>IFERROR(VLOOKUP($C$3&amp;"_"&amp;$A537,ALL_MULTIVARIATE!$A:$J,MATCH('3| Multivariate'!C$7,ALL_MULTIVARIATE!$A$1:$J$1,0),FALSE),"")</f>
        <v/>
      </c>
      <c r="D537" s="17" t="str">
        <f>IFERROR(VLOOKUP($C$3&amp;"_"&amp;$A537,ALL_MULTIVARIATE!$A:$J,MATCH('3| Multivariate'!D$7,ALL_MULTIVARIATE!$A$1:$J$1,0),FALSE),"")</f>
        <v/>
      </c>
      <c r="E537" s="10" t="str">
        <f>IFERROR(VLOOKUP($C$3&amp;"_"&amp;$A537,ALL_MULTIVARIATE!$A:$J,MATCH('3| Multivariate'!E$7,ALL_MULTIVARIATE!$A$1:$J$1,0),FALSE),"")</f>
        <v/>
      </c>
      <c r="F537" t="str">
        <f>IFERROR(VLOOKUP($C$3&amp;"_"&amp;$A537,ALL_MULTIVARIATE!$A:$J,MATCH('3| Multivariate'!F$7,ALL_MULTIVARIATE!$A$1:$J$1,0),FALSE),"")</f>
        <v/>
      </c>
      <c r="G537" t="str">
        <f>IFERROR(VLOOKUP($C$3&amp;"_"&amp;$A537,ALL_MULTIVARIATE!$A:$J,MATCH('3| Multivariate'!G$7,ALL_MULTIVARIATE!$A$1:$J$1,0),FALSE),"")</f>
        <v/>
      </c>
      <c r="H537" t="str">
        <f>IFERROR(VLOOKUP($C$3&amp;"_"&amp;$A537,ALL_MULTIVARIATE!$A:$J,MATCH('3| Multivariate'!H$7,ALL_MULTIVARIATE!$A$1:$J$1,0),FALSE),"")</f>
        <v/>
      </c>
      <c r="I537" t="str">
        <f>IFERROR(VLOOKUP($C$3&amp;"_"&amp;$A537,ALL_MULTIVARIATE!$A:$J,MATCH('3| Multivariate'!I$7,ALL_MULTIVARIATE!$A$1:$J$1,0),FALSE),"")</f>
        <v/>
      </c>
      <c r="J537" t="str">
        <f>IFERROR(VLOOKUP($C$3&amp;"_"&amp;$A537,ALL_MULTIVARIATE!$A:$J,MATCH('3| Multivariate'!J$7,ALL_MULTIVARIATE!$A$1:$J$1,0),FALSE),"")</f>
        <v/>
      </c>
    </row>
    <row r="538" spans="1:10" x14ac:dyDescent="0.25">
      <c r="A538" s="20">
        <v>531</v>
      </c>
      <c r="B538" t="str">
        <f>IFERROR(VLOOKUP($C$3&amp;"_"&amp;$A538,ALL_MULTIVARIATE!$A:$J,MATCH('3| Multivariate'!B$7,ALL_MULTIVARIATE!$A$1:$J$1,0),FALSE),"")</f>
        <v/>
      </c>
      <c r="C538" s="17" t="str">
        <f>IFERROR(VLOOKUP($C$3&amp;"_"&amp;$A538,ALL_MULTIVARIATE!$A:$J,MATCH('3| Multivariate'!C$7,ALL_MULTIVARIATE!$A$1:$J$1,0),FALSE),"")</f>
        <v/>
      </c>
      <c r="D538" s="17" t="str">
        <f>IFERROR(VLOOKUP($C$3&amp;"_"&amp;$A538,ALL_MULTIVARIATE!$A:$J,MATCH('3| Multivariate'!D$7,ALL_MULTIVARIATE!$A$1:$J$1,0),FALSE),"")</f>
        <v/>
      </c>
      <c r="E538" s="10" t="str">
        <f>IFERROR(VLOOKUP($C$3&amp;"_"&amp;$A538,ALL_MULTIVARIATE!$A:$J,MATCH('3| Multivariate'!E$7,ALL_MULTIVARIATE!$A$1:$J$1,0),FALSE),"")</f>
        <v/>
      </c>
      <c r="F538" t="str">
        <f>IFERROR(VLOOKUP($C$3&amp;"_"&amp;$A538,ALL_MULTIVARIATE!$A:$J,MATCH('3| Multivariate'!F$7,ALL_MULTIVARIATE!$A$1:$J$1,0),FALSE),"")</f>
        <v/>
      </c>
      <c r="G538" t="str">
        <f>IFERROR(VLOOKUP($C$3&amp;"_"&amp;$A538,ALL_MULTIVARIATE!$A:$J,MATCH('3| Multivariate'!G$7,ALL_MULTIVARIATE!$A$1:$J$1,0),FALSE),"")</f>
        <v/>
      </c>
      <c r="H538" t="str">
        <f>IFERROR(VLOOKUP($C$3&amp;"_"&amp;$A538,ALL_MULTIVARIATE!$A:$J,MATCH('3| Multivariate'!H$7,ALL_MULTIVARIATE!$A$1:$J$1,0),FALSE),"")</f>
        <v/>
      </c>
      <c r="I538" t="str">
        <f>IFERROR(VLOOKUP($C$3&amp;"_"&amp;$A538,ALL_MULTIVARIATE!$A:$J,MATCH('3| Multivariate'!I$7,ALL_MULTIVARIATE!$A$1:$J$1,0),FALSE),"")</f>
        <v/>
      </c>
      <c r="J538" t="str">
        <f>IFERROR(VLOOKUP($C$3&amp;"_"&amp;$A538,ALL_MULTIVARIATE!$A:$J,MATCH('3| Multivariate'!J$7,ALL_MULTIVARIATE!$A$1:$J$1,0),FALSE),"")</f>
        <v/>
      </c>
    </row>
    <row r="539" spans="1:10" x14ac:dyDescent="0.25">
      <c r="A539" s="20">
        <v>532</v>
      </c>
      <c r="B539" t="str">
        <f>IFERROR(VLOOKUP($C$3&amp;"_"&amp;$A539,ALL_MULTIVARIATE!$A:$J,MATCH('3| Multivariate'!B$7,ALL_MULTIVARIATE!$A$1:$J$1,0),FALSE),"")</f>
        <v/>
      </c>
      <c r="C539" s="17" t="str">
        <f>IFERROR(VLOOKUP($C$3&amp;"_"&amp;$A539,ALL_MULTIVARIATE!$A:$J,MATCH('3| Multivariate'!C$7,ALL_MULTIVARIATE!$A$1:$J$1,0),FALSE),"")</f>
        <v/>
      </c>
      <c r="D539" s="17" t="str">
        <f>IFERROR(VLOOKUP($C$3&amp;"_"&amp;$A539,ALL_MULTIVARIATE!$A:$J,MATCH('3| Multivariate'!D$7,ALL_MULTIVARIATE!$A$1:$J$1,0),FALSE),"")</f>
        <v/>
      </c>
      <c r="E539" s="10" t="str">
        <f>IFERROR(VLOOKUP($C$3&amp;"_"&amp;$A539,ALL_MULTIVARIATE!$A:$J,MATCH('3| Multivariate'!E$7,ALL_MULTIVARIATE!$A$1:$J$1,0),FALSE),"")</f>
        <v/>
      </c>
      <c r="F539" t="str">
        <f>IFERROR(VLOOKUP($C$3&amp;"_"&amp;$A539,ALL_MULTIVARIATE!$A:$J,MATCH('3| Multivariate'!F$7,ALL_MULTIVARIATE!$A$1:$J$1,0),FALSE),"")</f>
        <v/>
      </c>
      <c r="G539" t="str">
        <f>IFERROR(VLOOKUP($C$3&amp;"_"&amp;$A539,ALL_MULTIVARIATE!$A:$J,MATCH('3| Multivariate'!G$7,ALL_MULTIVARIATE!$A$1:$J$1,0),FALSE),"")</f>
        <v/>
      </c>
      <c r="H539" t="str">
        <f>IFERROR(VLOOKUP($C$3&amp;"_"&amp;$A539,ALL_MULTIVARIATE!$A:$J,MATCH('3| Multivariate'!H$7,ALL_MULTIVARIATE!$A$1:$J$1,0),FALSE),"")</f>
        <v/>
      </c>
      <c r="I539" t="str">
        <f>IFERROR(VLOOKUP($C$3&amp;"_"&amp;$A539,ALL_MULTIVARIATE!$A:$J,MATCH('3| Multivariate'!I$7,ALL_MULTIVARIATE!$A$1:$J$1,0),FALSE),"")</f>
        <v/>
      </c>
      <c r="J539" t="str">
        <f>IFERROR(VLOOKUP($C$3&amp;"_"&amp;$A539,ALL_MULTIVARIATE!$A:$J,MATCH('3| Multivariate'!J$7,ALL_MULTIVARIATE!$A$1:$J$1,0),FALSE),"")</f>
        <v/>
      </c>
    </row>
    <row r="540" spans="1:10" x14ac:dyDescent="0.25">
      <c r="A540" s="20">
        <v>533</v>
      </c>
      <c r="B540" t="str">
        <f>IFERROR(VLOOKUP($C$3&amp;"_"&amp;$A540,ALL_MULTIVARIATE!$A:$J,MATCH('3| Multivariate'!B$7,ALL_MULTIVARIATE!$A$1:$J$1,0),FALSE),"")</f>
        <v/>
      </c>
      <c r="C540" s="17" t="str">
        <f>IFERROR(VLOOKUP($C$3&amp;"_"&amp;$A540,ALL_MULTIVARIATE!$A:$J,MATCH('3| Multivariate'!C$7,ALL_MULTIVARIATE!$A$1:$J$1,0),FALSE),"")</f>
        <v/>
      </c>
      <c r="D540" s="17" t="str">
        <f>IFERROR(VLOOKUP($C$3&amp;"_"&amp;$A540,ALL_MULTIVARIATE!$A:$J,MATCH('3| Multivariate'!D$7,ALL_MULTIVARIATE!$A$1:$J$1,0),FALSE),"")</f>
        <v/>
      </c>
      <c r="E540" s="10" t="str">
        <f>IFERROR(VLOOKUP($C$3&amp;"_"&amp;$A540,ALL_MULTIVARIATE!$A:$J,MATCH('3| Multivariate'!E$7,ALL_MULTIVARIATE!$A$1:$J$1,0),FALSE),"")</f>
        <v/>
      </c>
      <c r="F540" t="str">
        <f>IFERROR(VLOOKUP($C$3&amp;"_"&amp;$A540,ALL_MULTIVARIATE!$A:$J,MATCH('3| Multivariate'!F$7,ALL_MULTIVARIATE!$A$1:$J$1,0),FALSE),"")</f>
        <v/>
      </c>
      <c r="G540" t="str">
        <f>IFERROR(VLOOKUP($C$3&amp;"_"&amp;$A540,ALL_MULTIVARIATE!$A:$J,MATCH('3| Multivariate'!G$7,ALL_MULTIVARIATE!$A$1:$J$1,0),FALSE),"")</f>
        <v/>
      </c>
      <c r="H540" t="str">
        <f>IFERROR(VLOOKUP($C$3&amp;"_"&amp;$A540,ALL_MULTIVARIATE!$A:$J,MATCH('3| Multivariate'!H$7,ALL_MULTIVARIATE!$A$1:$J$1,0),FALSE),"")</f>
        <v/>
      </c>
      <c r="I540" t="str">
        <f>IFERROR(VLOOKUP($C$3&amp;"_"&amp;$A540,ALL_MULTIVARIATE!$A:$J,MATCH('3| Multivariate'!I$7,ALL_MULTIVARIATE!$A$1:$J$1,0),FALSE),"")</f>
        <v/>
      </c>
      <c r="J540" t="str">
        <f>IFERROR(VLOOKUP($C$3&amp;"_"&amp;$A540,ALL_MULTIVARIATE!$A:$J,MATCH('3| Multivariate'!J$7,ALL_MULTIVARIATE!$A$1:$J$1,0),FALSE),"")</f>
        <v/>
      </c>
    </row>
    <row r="541" spans="1:10" x14ac:dyDescent="0.25">
      <c r="A541" s="20">
        <v>534</v>
      </c>
      <c r="B541" t="str">
        <f>IFERROR(VLOOKUP($C$3&amp;"_"&amp;$A541,ALL_MULTIVARIATE!$A:$J,MATCH('3| Multivariate'!B$7,ALL_MULTIVARIATE!$A$1:$J$1,0),FALSE),"")</f>
        <v/>
      </c>
      <c r="C541" s="17" t="str">
        <f>IFERROR(VLOOKUP($C$3&amp;"_"&amp;$A541,ALL_MULTIVARIATE!$A:$J,MATCH('3| Multivariate'!C$7,ALL_MULTIVARIATE!$A$1:$J$1,0),FALSE),"")</f>
        <v/>
      </c>
      <c r="D541" s="17" t="str">
        <f>IFERROR(VLOOKUP($C$3&amp;"_"&amp;$A541,ALL_MULTIVARIATE!$A:$J,MATCH('3| Multivariate'!D$7,ALL_MULTIVARIATE!$A$1:$J$1,0),FALSE),"")</f>
        <v/>
      </c>
      <c r="E541" s="10" t="str">
        <f>IFERROR(VLOOKUP($C$3&amp;"_"&amp;$A541,ALL_MULTIVARIATE!$A:$J,MATCH('3| Multivariate'!E$7,ALL_MULTIVARIATE!$A$1:$J$1,0),FALSE),"")</f>
        <v/>
      </c>
      <c r="F541" t="str">
        <f>IFERROR(VLOOKUP($C$3&amp;"_"&amp;$A541,ALL_MULTIVARIATE!$A:$J,MATCH('3| Multivariate'!F$7,ALL_MULTIVARIATE!$A$1:$J$1,0),FALSE),"")</f>
        <v/>
      </c>
      <c r="G541" t="str">
        <f>IFERROR(VLOOKUP($C$3&amp;"_"&amp;$A541,ALL_MULTIVARIATE!$A:$J,MATCH('3| Multivariate'!G$7,ALL_MULTIVARIATE!$A$1:$J$1,0),FALSE),"")</f>
        <v/>
      </c>
      <c r="H541" t="str">
        <f>IFERROR(VLOOKUP($C$3&amp;"_"&amp;$A541,ALL_MULTIVARIATE!$A:$J,MATCH('3| Multivariate'!H$7,ALL_MULTIVARIATE!$A$1:$J$1,0),FALSE),"")</f>
        <v/>
      </c>
      <c r="I541" t="str">
        <f>IFERROR(VLOOKUP($C$3&amp;"_"&amp;$A541,ALL_MULTIVARIATE!$A:$J,MATCH('3| Multivariate'!I$7,ALL_MULTIVARIATE!$A$1:$J$1,0),FALSE),"")</f>
        <v/>
      </c>
      <c r="J541" t="str">
        <f>IFERROR(VLOOKUP($C$3&amp;"_"&amp;$A541,ALL_MULTIVARIATE!$A:$J,MATCH('3| Multivariate'!J$7,ALL_MULTIVARIATE!$A$1:$J$1,0),FALSE),"")</f>
        <v/>
      </c>
    </row>
    <row r="542" spans="1:10" x14ac:dyDescent="0.25">
      <c r="A542" s="20">
        <v>535</v>
      </c>
      <c r="B542" t="str">
        <f>IFERROR(VLOOKUP($C$3&amp;"_"&amp;$A542,ALL_MULTIVARIATE!$A:$J,MATCH('3| Multivariate'!B$7,ALL_MULTIVARIATE!$A$1:$J$1,0),FALSE),"")</f>
        <v/>
      </c>
      <c r="C542" s="17" t="str">
        <f>IFERROR(VLOOKUP($C$3&amp;"_"&amp;$A542,ALL_MULTIVARIATE!$A:$J,MATCH('3| Multivariate'!C$7,ALL_MULTIVARIATE!$A$1:$J$1,0),FALSE),"")</f>
        <v/>
      </c>
      <c r="D542" s="17" t="str">
        <f>IFERROR(VLOOKUP($C$3&amp;"_"&amp;$A542,ALL_MULTIVARIATE!$A:$J,MATCH('3| Multivariate'!D$7,ALL_MULTIVARIATE!$A$1:$J$1,0),FALSE),"")</f>
        <v/>
      </c>
      <c r="E542" s="10" t="str">
        <f>IFERROR(VLOOKUP($C$3&amp;"_"&amp;$A542,ALL_MULTIVARIATE!$A:$J,MATCH('3| Multivariate'!E$7,ALL_MULTIVARIATE!$A$1:$J$1,0),FALSE),"")</f>
        <v/>
      </c>
      <c r="F542" t="str">
        <f>IFERROR(VLOOKUP($C$3&amp;"_"&amp;$A542,ALL_MULTIVARIATE!$A:$J,MATCH('3| Multivariate'!F$7,ALL_MULTIVARIATE!$A$1:$J$1,0),FALSE),"")</f>
        <v/>
      </c>
      <c r="G542" t="str">
        <f>IFERROR(VLOOKUP($C$3&amp;"_"&amp;$A542,ALL_MULTIVARIATE!$A:$J,MATCH('3| Multivariate'!G$7,ALL_MULTIVARIATE!$A$1:$J$1,0),FALSE),"")</f>
        <v/>
      </c>
      <c r="H542" t="str">
        <f>IFERROR(VLOOKUP($C$3&amp;"_"&amp;$A542,ALL_MULTIVARIATE!$A:$J,MATCH('3| Multivariate'!H$7,ALL_MULTIVARIATE!$A$1:$J$1,0),FALSE),"")</f>
        <v/>
      </c>
      <c r="I542" t="str">
        <f>IFERROR(VLOOKUP($C$3&amp;"_"&amp;$A542,ALL_MULTIVARIATE!$A:$J,MATCH('3| Multivariate'!I$7,ALL_MULTIVARIATE!$A$1:$J$1,0),FALSE),"")</f>
        <v/>
      </c>
      <c r="J542" t="str">
        <f>IFERROR(VLOOKUP($C$3&amp;"_"&amp;$A542,ALL_MULTIVARIATE!$A:$J,MATCH('3| Multivariate'!J$7,ALL_MULTIVARIATE!$A$1:$J$1,0),FALSE),"")</f>
        <v/>
      </c>
    </row>
    <row r="543" spans="1:10" x14ac:dyDescent="0.25">
      <c r="A543" s="20">
        <v>536</v>
      </c>
      <c r="B543" t="str">
        <f>IFERROR(VLOOKUP($C$3&amp;"_"&amp;$A543,ALL_MULTIVARIATE!$A:$J,MATCH('3| Multivariate'!B$7,ALL_MULTIVARIATE!$A$1:$J$1,0),FALSE),"")</f>
        <v/>
      </c>
      <c r="C543" s="17" t="str">
        <f>IFERROR(VLOOKUP($C$3&amp;"_"&amp;$A543,ALL_MULTIVARIATE!$A:$J,MATCH('3| Multivariate'!C$7,ALL_MULTIVARIATE!$A$1:$J$1,0),FALSE),"")</f>
        <v/>
      </c>
      <c r="D543" s="17" t="str">
        <f>IFERROR(VLOOKUP($C$3&amp;"_"&amp;$A543,ALL_MULTIVARIATE!$A:$J,MATCH('3| Multivariate'!D$7,ALL_MULTIVARIATE!$A$1:$J$1,0),FALSE),"")</f>
        <v/>
      </c>
      <c r="E543" s="10" t="str">
        <f>IFERROR(VLOOKUP($C$3&amp;"_"&amp;$A543,ALL_MULTIVARIATE!$A:$J,MATCH('3| Multivariate'!E$7,ALL_MULTIVARIATE!$A$1:$J$1,0),FALSE),"")</f>
        <v/>
      </c>
      <c r="F543" t="str">
        <f>IFERROR(VLOOKUP($C$3&amp;"_"&amp;$A543,ALL_MULTIVARIATE!$A:$J,MATCH('3| Multivariate'!F$7,ALL_MULTIVARIATE!$A$1:$J$1,0),FALSE),"")</f>
        <v/>
      </c>
      <c r="G543" t="str">
        <f>IFERROR(VLOOKUP($C$3&amp;"_"&amp;$A543,ALL_MULTIVARIATE!$A:$J,MATCH('3| Multivariate'!G$7,ALL_MULTIVARIATE!$A$1:$J$1,0),FALSE),"")</f>
        <v/>
      </c>
      <c r="H543" t="str">
        <f>IFERROR(VLOOKUP($C$3&amp;"_"&amp;$A543,ALL_MULTIVARIATE!$A:$J,MATCH('3| Multivariate'!H$7,ALL_MULTIVARIATE!$A$1:$J$1,0),FALSE),"")</f>
        <v/>
      </c>
      <c r="I543" t="str">
        <f>IFERROR(VLOOKUP($C$3&amp;"_"&amp;$A543,ALL_MULTIVARIATE!$A:$J,MATCH('3| Multivariate'!I$7,ALL_MULTIVARIATE!$A$1:$J$1,0),FALSE),"")</f>
        <v/>
      </c>
      <c r="J543" t="str">
        <f>IFERROR(VLOOKUP($C$3&amp;"_"&amp;$A543,ALL_MULTIVARIATE!$A:$J,MATCH('3| Multivariate'!J$7,ALL_MULTIVARIATE!$A$1:$J$1,0),FALSE),"")</f>
        <v/>
      </c>
    </row>
    <row r="544" spans="1:10" x14ac:dyDescent="0.25">
      <c r="A544" s="20">
        <v>537</v>
      </c>
      <c r="B544" t="str">
        <f>IFERROR(VLOOKUP($C$3&amp;"_"&amp;$A544,ALL_MULTIVARIATE!$A:$J,MATCH('3| Multivariate'!B$7,ALL_MULTIVARIATE!$A$1:$J$1,0),FALSE),"")</f>
        <v/>
      </c>
      <c r="C544" s="17" t="str">
        <f>IFERROR(VLOOKUP($C$3&amp;"_"&amp;$A544,ALL_MULTIVARIATE!$A:$J,MATCH('3| Multivariate'!C$7,ALL_MULTIVARIATE!$A$1:$J$1,0),FALSE),"")</f>
        <v/>
      </c>
      <c r="D544" s="17" t="str">
        <f>IFERROR(VLOOKUP($C$3&amp;"_"&amp;$A544,ALL_MULTIVARIATE!$A:$J,MATCH('3| Multivariate'!D$7,ALL_MULTIVARIATE!$A$1:$J$1,0),FALSE),"")</f>
        <v/>
      </c>
      <c r="E544" s="10" t="str">
        <f>IFERROR(VLOOKUP($C$3&amp;"_"&amp;$A544,ALL_MULTIVARIATE!$A:$J,MATCH('3| Multivariate'!E$7,ALL_MULTIVARIATE!$A$1:$J$1,0),FALSE),"")</f>
        <v/>
      </c>
      <c r="F544" t="str">
        <f>IFERROR(VLOOKUP($C$3&amp;"_"&amp;$A544,ALL_MULTIVARIATE!$A:$J,MATCH('3| Multivariate'!F$7,ALL_MULTIVARIATE!$A$1:$J$1,0),FALSE),"")</f>
        <v/>
      </c>
      <c r="G544" t="str">
        <f>IFERROR(VLOOKUP($C$3&amp;"_"&amp;$A544,ALL_MULTIVARIATE!$A:$J,MATCH('3| Multivariate'!G$7,ALL_MULTIVARIATE!$A$1:$J$1,0),FALSE),"")</f>
        <v/>
      </c>
      <c r="H544" t="str">
        <f>IFERROR(VLOOKUP($C$3&amp;"_"&amp;$A544,ALL_MULTIVARIATE!$A:$J,MATCH('3| Multivariate'!H$7,ALL_MULTIVARIATE!$A$1:$J$1,0),FALSE),"")</f>
        <v/>
      </c>
      <c r="I544" t="str">
        <f>IFERROR(VLOOKUP($C$3&amp;"_"&amp;$A544,ALL_MULTIVARIATE!$A:$J,MATCH('3| Multivariate'!I$7,ALL_MULTIVARIATE!$A$1:$J$1,0),FALSE),"")</f>
        <v/>
      </c>
      <c r="J544" t="str">
        <f>IFERROR(VLOOKUP($C$3&amp;"_"&amp;$A544,ALL_MULTIVARIATE!$A:$J,MATCH('3| Multivariate'!J$7,ALL_MULTIVARIATE!$A$1:$J$1,0),FALSE),"")</f>
        <v/>
      </c>
    </row>
    <row r="545" spans="1:10" x14ac:dyDescent="0.25">
      <c r="A545" s="20">
        <v>538</v>
      </c>
      <c r="B545" t="str">
        <f>IFERROR(VLOOKUP($C$3&amp;"_"&amp;$A545,ALL_MULTIVARIATE!$A:$J,MATCH('3| Multivariate'!B$7,ALL_MULTIVARIATE!$A$1:$J$1,0),FALSE),"")</f>
        <v/>
      </c>
      <c r="C545" s="17" t="str">
        <f>IFERROR(VLOOKUP($C$3&amp;"_"&amp;$A545,ALL_MULTIVARIATE!$A:$J,MATCH('3| Multivariate'!C$7,ALL_MULTIVARIATE!$A$1:$J$1,0),FALSE),"")</f>
        <v/>
      </c>
      <c r="D545" s="17" t="str">
        <f>IFERROR(VLOOKUP($C$3&amp;"_"&amp;$A545,ALL_MULTIVARIATE!$A:$J,MATCH('3| Multivariate'!D$7,ALL_MULTIVARIATE!$A$1:$J$1,0),FALSE),"")</f>
        <v/>
      </c>
      <c r="E545" s="10" t="str">
        <f>IFERROR(VLOOKUP($C$3&amp;"_"&amp;$A545,ALL_MULTIVARIATE!$A:$J,MATCH('3| Multivariate'!E$7,ALL_MULTIVARIATE!$A$1:$J$1,0),FALSE),"")</f>
        <v/>
      </c>
      <c r="F545" t="str">
        <f>IFERROR(VLOOKUP($C$3&amp;"_"&amp;$A545,ALL_MULTIVARIATE!$A:$J,MATCH('3| Multivariate'!F$7,ALL_MULTIVARIATE!$A$1:$J$1,0),FALSE),"")</f>
        <v/>
      </c>
      <c r="G545" t="str">
        <f>IFERROR(VLOOKUP($C$3&amp;"_"&amp;$A545,ALL_MULTIVARIATE!$A:$J,MATCH('3| Multivariate'!G$7,ALL_MULTIVARIATE!$A$1:$J$1,0),FALSE),"")</f>
        <v/>
      </c>
      <c r="H545" t="str">
        <f>IFERROR(VLOOKUP($C$3&amp;"_"&amp;$A545,ALL_MULTIVARIATE!$A:$J,MATCH('3| Multivariate'!H$7,ALL_MULTIVARIATE!$A$1:$J$1,0),FALSE),"")</f>
        <v/>
      </c>
      <c r="I545" t="str">
        <f>IFERROR(VLOOKUP($C$3&amp;"_"&amp;$A545,ALL_MULTIVARIATE!$A:$J,MATCH('3| Multivariate'!I$7,ALL_MULTIVARIATE!$A$1:$J$1,0),FALSE),"")</f>
        <v/>
      </c>
      <c r="J545" t="str">
        <f>IFERROR(VLOOKUP($C$3&amp;"_"&amp;$A545,ALL_MULTIVARIATE!$A:$J,MATCH('3| Multivariate'!J$7,ALL_MULTIVARIATE!$A$1:$J$1,0),FALSE),"")</f>
        <v/>
      </c>
    </row>
    <row r="546" spans="1:10" x14ac:dyDescent="0.25">
      <c r="A546" s="20">
        <v>539</v>
      </c>
      <c r="B546" t="str">
        <f>IFERROR(VLOOKUP($C$3&amp;"_"&amp;$A546,ALL_MULTIVARIATE!$A:$J,MATCH('3| Multivariate'!B$7,ALL_MULTIVARIATE!$A$1:$J$1,0),FALSE),"")</f>
        <v/>
      </c>
      <c r="C546" s="17" t="str">
        <f>IFERROR(VLOOKUP($C$3&amp;"_"&amp;$A546,ALL_MULTIVARIATE!$A:$J,MATCH('3| Multivariate'!C$7,ALL_MULTIVARIATE!$A$1:$J$1,0),FALSE),"")</f>
        <v/>
      </c>
      <c r="D546" s="17" t="str">
        <f>IFERROR(VLOOKUP($C$3&amp;"_"&amp;$A546,ALL_MULTIVARIATE!$A:$J,MATCH('3| Multivariate'!D$7,ALL_MULTIVARIATE!$A$1:$J$1,0),FALSE),"")</f>
        <v/>
      </c>
      <c r="E546" s="10" t="str">
        <f>IFERROR(VLOOKUP($C$3&amp;"_"&amp;$A546,ALL_MULTIVARIATE!$A:$J,MATCH('3| Multivariate'!E$7,ALL_MULTIVARIATE!$A$1:$J$1,0),FALSE),"")</f>
        <v/>
      </c>
      <c r="F546" t="str">
        <f>IFERROR(VLOOKUP($C$3&amp;"_"&amp;$A546,ALL_MULTIVARIATE!$A:$J,MATCH('3| Multivariate'!F$7,ALL_MULTIVARIATE!$A$1:$J$1,0),FALSE),"")</f>
        <v/>
      </c>
      <c r="G546" t="str">
        <f>IFERROR(VLOOKUP($C$3&amp;"_"&amp;$A546,ALL_MULTIVARIATE!$A:$J,MATCH('3| Multivariate'!G$7,ALL_MULTIVARIATE!$A$1:$J$1,0),FALSE),"")</f>
        <v/>
      </c>
      <c r="H546" t="str">
        <f>IFERROR(VLOOKUP($C$3&amp;"_"&amp;$A546,ALL_MULTIVARIATE!$A:$J,MATCH('3| Multivariate'!H$7,ALL_MULTIVARIATE!$A$1:$J$1,0),FALSE),"")</f>
        <v/>
      </c>
      <c r="I546" t="str">
        <f>IFERROR(VLOOKUP($C$3&amp;"_"&amp;$A546,ALL_MULTIVARIATE!$A:$J,MATCH('3| Multivariate'!I$7,ALL_MULTIVARIATE!$A$1:$J$1,0),FALSE),"")</f>
        <v/>
      </c>
      <c r="J546" t="str">
        <f>IFERROR(VLOOKUP($C$3&amp;"_"&amp;$A546,ALL_MULTIVARIATE!$A:$J,MATCH('3| Multivariate'!J$7,ALL_MULTIVARIATE!$A$1:$J$1,0),FALSE),"")</f>
        <v/>
      </c>
    </row>
    <row r="547" spans="1:10" x14ac:dyDescent="0.25">
      <c r="A547" s="20">
        <v>540</v>
      </c>
      <c r="B547" t="str">
        <f>IFERROR(VLOOKUP($C$3&amp;"_"&amp;$A547,ALL_MULTIVARIATE!$A:$J,MATCH('3| Multivariate'!B$7,ALL_MULTIVARIATE!$A$1:$J$1,0),FALSE),"")</f>
        <v/>
      </c>
      <c r="C547" s="17" t="str">
        <f>IFERROR(VLOOKUP($C$3&amp;"_"&amp;$A547,ALL_MULTIVARIATE!$A:$J,MATCH('3| Multivariate'!C$7,ALL_MULTIVARIATE!$A$1:$J$1,0),FALSE),"")</f>
        <v/>
      </c>
      <c r="D547" s="17" t="str">
        <f>IFERROR(VLOOKUP($C$3&amp;"_"&amp;$A547,ALL_MULTIVARIATE!$A:$J,MATCH('3| Multivariate'!D$7,ALL_MULTIVARIATE!$A$1:$J$1,0),FALSE),"")</f>
        <v/>
      </c>
      <c r="E547" s="10" t="str">
        <f>IFERROR(VLOOKUP($C$3&amp;"_"&amp;$A547,ALL_MULTIVARIATE!$A:$J,MATCH('3| Multivariate'!E$7,ALL_MULTIVARIATE!$A$1:$J$1,0),FALSE),"")</f>
        <v/>
      </c>
      <c r="F547" t="str">
        <f>IFERROR(VLOOKUP($C$3&amp;"_"&amp;$A547,ALL_MULTIVARIATE!$A:$J,MATCH('3| Multivariate'!F$7,ALL_MULTIVARIATE!$A$1:$J$1,0),FALSE),"")</f>
        <v/>
      </c>
      <c r="G547" t="str">
        <f>IFERROR(VLOOKUP($C$3&amp;"_"&amp;$A547,ALL_MULTIVARIATE!$A:$J,MATCH('3| Multivariate'!G$7,ALL_MULTIVARIATE!$A$1:$J$1,0),FALSE),"")</f>
        <v/>
      </c>
      <c r="H547" t="str">
        <f>IFERROR(VLOOKUP($C$3&amp;"_"&amp;$A547,ALL_MULTIVARIATE!$A:$J,MATCH('3| Multivariate'!H$7,ALL_MULTIVARIATE!$A$1:$J$1,0),FALSE),"")</f>
        <v/>
      </c>
      <c r="I547" t="str">
        <f>IFERROR(VLOOKUP($C$3&amp;"_"&amp;$A547,ALL_MULTIVARIATE!$A:$J,MATCH('3| Multivariate'!I$7,ALL_MULTIVARIATE!$A$1:$J$1,0),FALSE),"")</f>
        <v/>
      </c>
      <c r="J547" t="str">
        <f>IFERROR(VLOOKUP($C$3&amp;"_"&amp;$A547,ALL_MULTIVARIATE!$A:$J,MATCH('3| Multivariate'!J$7,ALL_MULTIVARIATE!$A$1:$J$1,0),FALSE),"")</f>
        <v/>
      </c>
    </row>
  </sheetData>
  <autoFilter ref="B7:J547" xr:uid="{F6C4449D-1634-4BCF-8E11-77562A87C28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7E05-A606-4404-900A-671145D53CF1}">
  <dimension ref="A1:S107"/>
  <sheetViews>
    <sheetView showGridLines="0" zoomScaleNormal="100" workbookViewId="0">
      <selection activeCell="O8" sqref="O8:O10"/>
    </sheetView>
  </sheetViews>
  <sheetFormatPr defaultRowHeight="15" x14ac:dyDescent="0.25"/>
  <cols>
    <col min="1" max="1" width="5.140625" customWidth="1"/>
    <col min="2" max="2" width="15.28515625" customWidth="1"/>
    <col min="3" max="3" width="12.140625" bestFit="1" customWidth="1"/>
    <col min="4" max="4" width="14.7109375" bestFit="1" customWidth="1"/>
    <col min="5" max="5" width="18.28515625" customWidth="1"/>
    <col min="6" max="19" width="11.140625" customWidth="1"/>
  </cols>
  <sheetData>
    <row r="1" spans="1:19" s="2" customFormat="1" x14ac:dyDescent="0.25">
      <c r="B1" s="1" t="s">
        <v>2405</v>
      </c>
    </row>
    <row r="2" spans="1:19" ht="15.75" thickBot="1" x14ac:dyDescent="0.3"/>
    <row r="3" spans="1:19" ht="15.75" thickBot="1" x14ac:dyDescent="0.3">
      <c r="B3" s="3" t="s">
        <v>0</v>
      </c>
      <c r="C3" s="4" t="str">
        <f>'1| CF'!$C$3</f>
        <v>Corporate</v>
      </c>
    </row>
    <row r="5" spans="1:19" s="6" customFormat="1" x14ac:dyDescent="0.25">
      <c r="B5" s="5" t="s">
        <v>2187</v>
      </c>
    </row>
    <row r="7" spans="1:19" x14ac:dyDescent="0.25">
      <c r="B7" s="12" t="s">
        <v>2191</v>
      </c>
      <c r="C7" s="12" t="s">
        <v>2192</v>
      </c>
      <c r="D7" s="12" t="s">
        <v>2193</v>
      </c>
      <c r="E7" s="12" t="s">
        <v>2194</v>
      </c>
      <c r="F7" s="12" t="s">
        <v>558</v>
      </c>
      <c r="G7" s="12" t="s">
        <v>2195</v>
      </c>
      <c r="H7" s="12" t="s">
        <v>2196</v>
      </c>
      <c r="I7" s="12" t="s">
        <v>2197</v>
      </c>
      <c r="J7" s="12" t="s">
        <v>560</v>
      </c>
      <c r="K7" s="12" t="s">
        <v>2198</v>
      </c>
      <c r="L7" s="12" t="s">
        <v>2199</v>
      </c>
      <c r="M7" s="12" t="s">
        <v>2200</v>
      </c>
      <c r="N7" s="12" t="s">
        <v>2201</v>
      </c>
      <c r="O7" s="12" t="s">
        <v>2202</v>
      </c>
      <c r="P7" s="12" t="s">
        <v>2203</v>
      </c>
      <c r="Q7" s="12" t="s">
        <v>2204</v>
      </c>
      <c r="R7" s="12" t="s">
        <v>562</v>
      </c>
      <c r="S7" s="12" t="s">
        <v>2205</v>
      </c>
    </row>
    <row r="8" spans="1:19" x14ac:dyDescent="0.25">
      <c r="A8" s="20">
        <v>1</v>
      </c>
      <c r="B8" t="str">
        <f>IFERROR(VLOOKUP($C$3&amp;"_"&amp;$A8,ALL_CANDIDATEMODELS!$A:$S,MATCH('4| CandidateModels'!B$7,ALL_CANDIDATEMODELS!$A$1:$S$1,0),FALSE),"")</f>
        <v>MODEL_642_1</v>
      </c>
      <c r="C8" t="str">
        <f>IFERROR(VLOOKUP($C$3&amp;"_"&amp;$A8,ALL_CANDIDATEMODELS!$A:$S,MATCH('4| CandidateModels'!C$7,ALL_CANDIDATEMODELS!$A$1:$S$1,0),FALSE),"")</f>
        <v>MODEL_642</v>
      </c>
      <c r="D8">
        <f>IFERROR(VLOOKUP($C$3&amp;"_"&amp;$A8,ALL_CANDIDATEMODELS!$A:$S,MATCH('4| CandidateModels'!D$7,ALL_CANDIDATEMODELS!$A$1:$S$1,0),FALSE),"")</f>
        <v>1</v>
      </c>
      <c r="E8" t="str">
        <f>IFERROR(VLOOKUP($C$3&amp;"_"&amp;$A8,ALL_CANDIDATEMODELS!$A:$S,MATCH('4| CandidateModels'!E$7,ALL_CANDIDATEMODELS!$A$1:$S$1,0),FALSE),"")</f>
        <v>PRIC_M1Q_L2Q</v>
      </c>
      <c r="F8" s="17">
        <f>IFERROR(VLOOKUP($C$3&amp;"_"&amp;$A8,ALL_CANDIDATEMODELS!$A:$S,MATCH('4| CandidateModels'!F$7,ALL_CANDIDATEMODELS!$A$1:$S$1,0),FALSE),"")</f>
        <v>-0.61696683300829902</v>
      </c>
      <c r="G8" s="17">
        <f>IFERROR(VLOOKUP($C$3&amp;"_"&amp;$A8,ALL_CANDIDATEMODELS!$A:$S,MATCH('4| CandidateModels'!G$7,ALL_CANDIDATEMODELS!$A$1:$S$1,0),FALSE),"")</f>
        <v>2.2983836870592001E-3</v>
      </c>
      <c r="H8" s="17">
        <f>IFERROR(VLOOKUP($C$3&amp;"_"&amp;$A8,ALL_CANDIDATEMODELS!$A:$S,MATCH('4| CandidateModels'!H$7,ALL_CANDIDATEMODELS!$A$1:$S$1,0),FALSE),"")</f>
        <v>1.4930881225300001E-4</v>
      </c>
      <c r="I8" s="17">
        <f>IFERROR(VLOOKUP($C$3&amp;"_"&amp;$A8,ALL_CANDIDATEMODELS!$A:$S,MATCH('4| CandidateModels'!I$7,ALL_CANDIDATEMODELS!$A$1:$S$1,0),FALSE),"")</f>
        <v>1.87495657200017</v>
      </c>
      <c r="J8" s="44">
        <f>IFERROR(VLOOKUP($C$3&amp;"_"&amp;$A8,ALL_CANDIDATEMODELS!$A:$S,MATCH('4| CandidateModels'!J$7,ALL_CANDIDATEMODELS!$A$1:$S$1,0),FALSE),"")</f>
        <v>0.53793604669679396</v>
      </c>
      <c r="K8" s="44">
        <f>IFERROR(VLOOKUP($C$3&amp;"_"&amp;$A8,ALL_CANDIDATEMODELS!$A:$S,MATCH('4| CandidateModels'!K$7,ALL_CANDIDATEMODELS!$A$1:$S$1,0),FALSE),"")</f>
        <v>0.48462097516180802</v>
      </c>
      <c r="L8" s="17">
        <f>IFERROR(VLOOKUP($C$3&amp;"_"&amp;$A8,ALL_CANDIDATEMODELS!$A:$S,MATCH('4| CandidateModels'!L$7,ALL_CANDIDATEMODELS!$A$1:$S$1,0),FALSE),"")</f>
        <v>7.3032760914491901E-2</v>
      </c>
      <c r="M8" s="17">
        <f>IFERROR(VLOOKUP($C$3&amp;"_"&amp;$A8,ALL_CANDIDATEMODELS!$A:$S,MATCH('4| CandidateModels'!M$7,ALL_CANDIDATEMODELS!$A$1:$S$1,0),FALSE),"")</f>
        <v>0.54246530581261498</v>
      </c>
      <c r="N8" s="17">
        <f>IFERROR(VLOOKUP($C$3&amp;"_"&amp;$A8,ALL_CANDIDATEMODELS!$A:$S,MATCH('4| CandidateModels'!N$7,ALL_CANDIDATEMODELS!$A$1:$S$1,0),FALSE),"")</f>
        <v>1.0885780443031099</v>
      </c>
      <c r="O8" s="17">
        <f>IFERROR(VLOOKUP($C$3&amp;"_"&amp;$A8,ALL_CANDIDATEMODELS!$A:$S,MATCH('4| CandidateModels'!O$7,ALL_CANDIDATEMODELS!$A$1:$S$1,0),FALSE),"")</f>
        <v>7.9745486409197996E-3</v>
      </c>
      <c r="P8" s="44">
        <f>IFERROR(VLOOKUP($C$3&amp;"_"&amp;$A8,ALL_CANDIDATEMODELS!$A:$S,MATCH('4| CandidateModels'!P$7,ALL_CANDIDATEMODELS!$A$1:$S$1,0),FALSE),"")</f>
        <v>6.6666666666666596E-2</v>
      </c>
      <c r="Q8" s="44">
        <f>IFERROR(VLOOKUP($C$3&amp;"_"&amp;$A8,ALL_CANDIDATEMODELS!$A:$S,MATCH('4| CandidateModels'!Q$7,ALL_CANDIDATEMODELS!$A$1:$S$1,0),FALSE),"")</f>
        <v>0.133333333333333</v>
      </c>
      <c r="R8">
        <f>IFERROR(VLOOKUP($C$3&amp;"_"&amp;$A8,ALL_CANDIDATEMODELS!$A:$S,MATCH('4| CandidateModels'!R$7,ALL_CANDIDATEMODELS!$A$1:$S$1,0),FALSE),"")</f>
        <v>-1</v>
      </c>
      <c r="S8">
        <f>IFERROR(VLOOKUP($C$3&amp;"_"&amp;$A8,ALL_CANDIDATEMODELS!$A:$S,MATCH('4| CandidateModels'!S$7,ALL_CANDIDATEMODELS!$A$1:$S$1,0),FALSE),"")</f>
        <v>1</v>
      </c>
    </row>
    <row r="9" spans="1:19" x14ac:dyDescent="0.25">
      <c r="A9" s="20">
        <v>2</v>
      </c>
      <c r="B9" t="str">
        <f>IFERROR(VLOOKUP($C$3&amp;"_"&amp;$A9,ALL_CANDIDATEMODELS!$A:$S,MATCH('4| CandidateModels'!B$7,ALL_CANDIDATEMODELS!$A$1:$S$1,0),FALSE),"")</f>
        <v>MODEL_642_2</v>
      </c>
      <c r="C9" t="str">
        <f>IFERROR(VLOOKUP($C$3&amp;"_"&amp;$A9,ALL_CANDIDATEMODELS!$A:$S,MATCH('4| CandidateModels'!C$7,ALL_CANDIDATEMODELS!$A$1:$S$1,0),FALSE),"")</f>
        <v>MODEL_642</v>
      </c>
      <c r="D9">
        <f>IFERROR(VLOOKUP($C$3&amp;"_"&amp;$A9,ALL_CANDIDATEMODELS!$A:$S,MATCH('4| CandidateModels'!D$7,ALL_CANDIDATEMODELS!$A$1:$S$1,0),FALSE),"")</f>
        <v>2</v>
      </c>
      <c r="E9" t="str">
        <f>IFERROR(VLOOKUP($C$3&amp;"_"&amp;$A9,ALL_CANDIDATEMODELS!$A:$S,MATCH('4| CandidateModels'!E$7,ALL_CANDIDATEMODELS!$A$1:$S$1,0),FALSE),"")</f>
        <v>RETS_C_L2Q</v>
      </c>
      <c r="F9" s="17">
        <f>IFERROR(VLOOKUP($C$3&amp;"_"&amp;$A9,ALL_CANDIDATEMODELS!$A:$S,MATCH('4| CandidateModels'!F$7,ALL_CANDIDATEMODELS!$A$1:$S$1,0),FALSE),"")</f>
        <v>-0.443343944330717</v>
      </c>
      <c r="G9" s="17">
        <f>IFERROR(VLOOKUP($C$3&amp;"_"&amp;$A9,ALL_CANDIDATEMODELS!$A:$S,MATCH('4| CandidateModels'!G$7,ALL_CANDIDATEMODELS!$A$1:$S$1,0),FALSE),"")</f>
        <v>4.7596601466307004E-3</v>
      </c>
      <c r="H9" s="17">
        <f>IFERROR(VLOOKUP($C$3&amp;"_"&amp;$A9,ALL_CANDIDATEMODELS!$A:$S,MATCH('4| CandidateModels'!H$7,ALL_CANDIDATEMODELS!$A$1:$S$1,0),FALSE),"")</f>
        <v>3.7751409018215E-3</v>
      </c>
      <c r="I9" s="17">
        <f>IFERROR(VLOOKUP($C$3&amp;"_"&amp;$A9,ALL_CANDIDATEMODELS!$A:$S,MATCH('4| CandidateModels'!I$7,ALL_CANDIDATEMODELS!$A$1:$S$1,0),FALSE),"")</f>
        <v>1.16056982144107</v>
      </c>
      <c r="J9" s="44">
        <f>IFERROR(VLOOKUP($C$3&amp;"_"&amp;$A9,ALL_CANDIDATEMODELS!$A:$S,MATCH('4| CandidateModels'!J$7,ALL_CANDIDATEMODELS!$A$1:$S$1,0),FALSE),"")</f>
        <v>0.53793604669679396</v>
      </c>
      <c r="K9" s="44">
        <f>IFERROR(VLOOKUP($C$3&amp;"_"&amp;$A9,ALL_CANDIDATEMODELS!$A:$S,MATCH('4| CandidateModels'!K$7,ALL_CANDIDATEMODELS!$A$1:$S$1,0),FALSE),"")</f>
        <v>0.48462097516180802</v>
      </c>
      <c r="L9" s="17">
        <f>IFERROR(VLOOKUP($C$3&amp;"_"&amp;$A9,ALL_CANDIDATEMODELS!$A:$S,MATCH('4| CandidateModels'!L$7,ALL_CANDIDATEMODELS!$A$1:$S$1,0),FALSE),"")</f>
        <v>7.3032760914491901E-2</v>
      </c>
      <c r="M9" s="17">
        <f>IFERROR(VLOOKUP($C$3&amp;"_"&amp;$A9,ALL_CANDIDATEMODELS!$A:$S,MATCH('4| CandidateModels'!M$7,ALL_CANDIDATEMODELS!$A$1:$S$1,0),FALSE),"")</f>
        <v>0.54246530581261498</v>
      </c>
      <c r="N9" s="17">
        <f>IFERROR(VLOOKUP($C$3&amp;"_"&amp;$A9,ALL_CANDIDATEMODELS!$A:$S,MATCH('4| CandidateModels'!N$7,ALL_CANDIDATEMODELS!$A$1:$S$1,0),FALSE),"")</f>
        <v>1.0885780443031099</v>
      </c>
      <c r="O9" s="17">
        <f>IFERROR(VLOOKUP($C$3&amp;"_"&amp;$A9,ALL_CANDIDATEMODELS!$A:$S,MATCH('4| CandidateModels'!O$7,ALL_CANDIDATEMODELS!$A$1:$S$1,0),FALSE),"")</f>
        <v>7.9745486409197996E-3</v>
      </c>
      <c r="P9" s="44">
        <f>IFERROR(VLOOKUP($C$3&amp;"_"&amp;$A9,ALL_CANDIDATEMODELS!$A:$S,MATCH('4| CandidateModels'!P$7,ALL_CANDIDATEMODELS!$A$1:$S$1,0),FALSE),"")</f>
        <v>6.6666666666666596E-2</v>
      </c>
      <c r="Q9" s="44">
        <f>IFERROR(VLOOKUP($C$3&amp;"_"&amp;$A9,ALL_CANDIDATEMODELS!$A:$S,MATCH('4| CandidateModels'!Q$7,ALL_CANDIDATEMODELS!$A$1:$S$1,0),FALSE),"")</f>
        <v>0.133333333333333</v>
      </c>
      <c r="R9">
        <f>IFERROR(VLOOKUP($C$3&amp;"_"&amp;$A9,ALL_CANDIDATEMODELS!$A:$S,MATCH('4| CandidateModels'!R$7,ALL_CANDIDATEMODELS!$A$1:$S$1,0),FALSE),"")</f>
        <v>-1</v>
      </c>
      <c r="S9">
        <f>IFERROR(VLOOKUP($C$3&amp;"_"&amp;$A9,ALL_CANDIDATEMODELS!$A:$S,MATCH('4| CandidateModels'!S$7,ALL_CANDIDATEMODELS!$A$1:$S$1,0),FALSE),"")</f>
        <v>1</v>
      </c>
    </row>
    <row r="10" spans="1:19" x14ac:dyDescent="0.25">
      <c r="A10" s="20">
        <v>3</v>
      </c>
      <c r="B10" t="str">
        <f>IFERROR(VLOOKUP($C$3&amp;"_"&amp;$A10,ALL_CANDIDATEMODELS!$A:$S,MATCH('4| CandidateModels'!B$7,ALL_CANDIDATEMODELS!$A$1:$S$1,0),FALSE),"")</f>
        <v>MODEL_642_3</v>
      </c>
      <c r="C10" t="str">
        <f>IFERROR(VLOOKUP($C$3&amp;"_"&amp;$A10,ALL_CANDIDATEMODELS!$A:$S,MATCH('4| CandidateModels'!C$7,ALL_CANDIDATEMODELS!$A$1:$S$1,0),FALSE),"")</f>
        <v>MODEL_642</v>
      </c>
      <c r="D10">
        <f>IFERROR(VLOOKUP($C$3&amp;"_"&amp;$A10,ALL_CANDIDATEMODELS!$A:$S,MATCH('4| CandidateModels'!D$7,ALL_CANDIDATEMODELS!$A$1:$S$1,0),FALSE),"")</f>
        <v>3</v>
      </c>
      <c r="E10" t="str">
        <f>IFERROR(VLOOKUP($C$3&amp;"_"&amp;$A10,ALL_CANDIDATEMODELS!$A:$S,MATCH('4| CandidateModels'!E$7,ALL_CANDIDATEMODELS!$A$1:$S$1,0),FALSE),"")</f>
        <v>CPI_C_L4Q</v>
      </c>
      <c r="F10" s="17">
        <f>IFERROR(VLOOKUP($C$3&amp;"_"&amp;$A10,ALL_CANDIDATEMODELS!$A:$S,MATCH('4| CandidateModels'!F$7,ALL_CANDIDATEMODELS!$A$1:$S$1,0),FALSE),"")</f>
        <v>0.622771308789833</v>
      </c>
      <c r="G10" s="17">
        <f>IFERROR(VLOOKUP($C$3&amp;"_"&amp;$A10,ALL_CANDIDATEMODELS!$A:$S,MATCH('4| CandidateModels'!G$7,ALL_CANDIDATEMODELS!$A$1:$S$1,0),FALSE),"")</f>
        <v>1.4359332573984E-3</v>
      </c>
      <c r="H10" s="17">
        <f>IFERROR(VLOOKUP($C$3&amp;"_"&amp;$A10,ALL_CANDIDATEMODELS!$A:$S,MATCH('4| CandidateModels'!H$7,ALL_CANDIDATEMODELS!$A$1:$S$1,0),FALSE),"")</f>
        <v>3.6389094196377599E-7</v>
      </c>
      <c r="I10" s="17">
        <f>IFERROR(VLOOKUP($C$3&amp;"_"&amp;$A10,ALL_CANDIDATEMODELS!$A:$S,MATCH('4| CandidateModels'!I$7,ALL_CANDIDATEMODELS!$A$1:$S$1,0),FALSE),"")</f>
        <v>1.7167428322727201</v>
      </c>
      <c r="J10" s="44">
        <f>IFERROR(VLOOKUP($C$3&amp;"_"&amp;$A10,ALL_CANDIDATEMODELS!$A:$S,MATCH('4| CandidateModels'!J$7,ALL_CANDIDATEMODELS!$A$1:$S$1,0),FALSE),"")</f>
        <v>0.53793604669679396</v>
      </c>
      <c r="K10" s="44">
        <f>IFERROR(VLOOKUP($C$3&amp;"_"&amp;$A10,ALL_CANDIDATEMODELS!$A:$S,MATCH('4| CandidateModels'!K$7,ALL_CANDIDATEMODELS!$A$1:$S$1,0),FALSE),"")</f>
        <v>0.48462097516180802</v>
      </c>
      <c r="L10" s="17">
        <f>IFERROR(VLOOKUP($C$3&amp;"_"&amp;$A10,ALL_CANDIDATEMODELS!$A:$S,MATCH('4| CandidateModels'!L$7,ALL_CANDIDATEMODELS!$A$1:$S$1,0),FALSE),"")</f>
        <v>7.3032760914491901E-2</v>
      </c>
      <c r="M10" s="17">
        <f>IFERROR(VLOOKUP($C$3&amp;"_"&amp;$A10,ALL_CANDIDATEMODELS!$A:$S,MATCH('4| CandidateModels'!M$7,ALL_CANDIDATEMODELS!$A$1:$S$1,0),FALSE),"")</f>
        <v>0.54246530581261498</v>
      </c>
      <c r="N10" s="17">
        <f>IFERROR(VLOOKUP($C$3&amp;"_"&amp;$A10,ALL_CANDIDATEMODELS!$A:$S,MATCH('4| CandidateModels'!N$7,ALL_CANDIDATEMODELS!$A$1:$S$1,0),FALSE),"")</f>
        <v>1.0885780443031099</v>
      </c>
      <c r="O10" s="17">
        <f>IFERROR(VLOOKUP($C$3&amp;"_"&amp;$A10,ALL_CANDIDATEMODELS!$A:$S,MATCH('4| CandidateModels'!O$7,ALL_CANDIDATEMODELS!$A$1:$S$1,0),FALSE),"")</f>
        <v>7.9745486409197996E-3</v>
      </c>
      <c r="P10" s="44">
        <f>IFERROR(VLOOKUP($C$3&amp;"_"&amp;$A10,ALL_CANDIDATEMODELS!$A:$S,MATCH('4| CandidateModels'!P$7,ALL_CANDIDATEMODELS!$A$1:$S$1,0),FALSE),"")</f>
        <v>6.6666666666666596E-2</v>
      </c>
      <c r="Q10" s="44">
        <f>IFERROR(VLOOKUP($C$3&amp;"_"&amp;$A10,ALL_CANDIDATEMODELS!$A:$S,MATCH('4| CandidateModels'!Q$7,ALL_CANDIDATEMODELS!$A$1:$S$1,0),FALSE),"")</f>
        <v>0.133333333333333</v>
      </c>
      <c r="R10">
        <f>IFERROR(VLOOKUP($C$3&amp;"_"&amp;$A10,ALL_CANDIDATEMODELS!$A:$S,MATCH('4| CandidateModels'!R$7,ALL_CANDIDATEMODELS!$A$1:$S$1,0),FALSE),"")</f>
        <v>1</v>
      </c>
      <c r="S10">
        <f>IFERROR(VLOOKUP($C$3&amp;"_"&amp;$A10,ALL_CANDIDATEMODELS!$A:$S,MATCH('4| CandidateModels'!S$7,ALL_CANDIDATEMODELS!$A$1:$S$1,0),FALSE),"")</f>
        <v>1</v>
      </c>
    </row>
    <row r="11" spans="1:19" x14ac:dyDescent="0.25">
      <c r="A11" s="20">
        <v>4</v>
      </c>
      <c r="B11" t="str">
        <f>IFERROR(VLOOKUP($C$3&amp;"_"&amp;$A11,ALL_CANDIDATEMODELS!$A:$S,MATCH('4| CandidateModels'!B$7,ALL_CANDIDATEMODELS!$A$1:$S$1,0),FALSE),"")</f>
        <v>MODEL_786_1</v>
      </c>
      <c r="C11" t="str">
        <f>IFERROR(VLOOKUP($C$3&amp;"_"&amp;$A11,ALL_CANDIDATEMODELS!$A:$S,MATCH('4| CandidateModels'!C$7,ALL_CANDIDATEMODELS!$A$1:$S$1,0),FALSE),"")</f>
        <v>MODEL_786</v>
      </c>
      <c r="D11">
        <f>IFERROR(VLOOKUP($C$3&amp;"_"&amp;$A11,ALL_CANDIDATEMODELS!$A:$S,MATCH('4| CandidateModels'!D$7,ALL_CANDIDATEMODELS!$A$1:$S$1,0),FALSE),"")</f>
        <v>1</v>
      </c>
      <c r="E11" t="str">
        <f>IFERROR(VLOOKUP($C$3&amp;"_"&amp;$A11,ALL_CANDIDATEMODELS!$A:$S,MATCH('4| CandidateModels'!E$7,ALL_CANDIDATEMODELS!$A$1:$S$1,0),FALSE),"")</f>
        <v>RETS_C_L2Q</v>
      </c>
      <c r="F11" s="17">
        <f>IFERROR(VLOOKUP($C$3&amp;"_"&amp;$A11,ALL_CANDIDATEMODELS!$A:$S,MATCH('4| CandidateModels'!F$7,ALL_CANDIDATEMODELS!$A$1:$S$1,0),FALSE),"")</f>
        <v>-0.51226835980891905</v>
      </c>
      <c r="G11" s="17">
        <f>IFERROR(VLOOKUP($C$3&amp;"_"&amp;$A11,ALL_CANDIDATEMODELS!$A:$S,MATCH('4| CandidateModels'!G$7,ALL_CANDIDATEMODELS!$A$1:$S$1,0),FALSE),"")</f>
        <v>1.1273928671874001E-3</v>
      </c>
      <c r="H11" s="17">
        <f>IFERROR(VLOOKUP($C$3&amp;"_"&amp;$A11,ALL_CANDIDATEMODELS!$A:$S,MATCH('4| CandidateModels'!H$7,ALL_CANDIDATEMODELS!$A$1:$S$1,0),FALSE),"")</f>
        <v>7.0424688633878999E-3</v>
      </c>
      <c r="I11" s="17">
        <f>IFERROR(VLOOKUP($C$3&amp;"_"&amp;$A11,ALL_CANDIDATEMODELS!$A:$S,MATCH('4| CandidateModels'!I$7,ALL_CANDIDATEMODELS!$A$1:$S$1,0),FALSE),"")</f>
        <v>1.08895878233744</v>
      </c>
      <c r="J11" s="44">
        <f>IFERROR(VLOOKUP($C$3&amp;"_"&amp;$A11,ALL_CANDIDATEMODELS!$A:$S,MATCH('4| CandidateModels'!J$7,ALL_CANDIDATEMODELS!$A$1:$S$1,0),FALSE),"")</f>
        <v>0.53225845587779497</v>
      </c>
      <c r="K11" s="44">
        <f>IFERROR(VLOOKUP($C$3&amp;"_"&amp;$A11,ALL_CANDIDATEMODELS!$A:$S,MATCH('4| CandidateModels'!K$7,ALL_CANDIDATEMODELS!$A$1:$S$1,0),FALSE),"")</f>
        <v>0.478288277709848</v>
      </c>
      <c r="L11" s="17">
        <f>IFERROR(VLOOKUP($C$3&amp;"_"&amp;$A11,ALL_CANDIDATEMODELS!$A:$S,MATCH('4| CandidateModels'!L$7,ALL_CANDIDATEMODELS!$A$1:$S$1,0),FALSE),"")</f>
        <v>0.53708262510482796</v>
      </c>
      <c r="M11" s="17">
        <f>IFERROR(VLOOKUP($C$3&amp;"_"&amp;$A11,ALL_CANDIDATEMODELS!$A:$S,MATCH('4| CandidateModels'!M$7,ALL_CANDIDATEMODELS!$A$1:$S$1,0),FALSE),"")</f>
        <v>0.42107423475813599</v>
      </c>
      <c r="N11" s="17">
        <f>IFERROR(VLOOKUP($C$3&amp;"_"&amp;$A11,ALL_CANDIDATEMODELS!$A:$S,MATCH('4| CandidateModels'!N$7,ALL_CANDIDATEMODELS!$A$1:$S$1,0),FALSE),"")</f>
        <v>1.1146544894896799</v>
      </c>
      <c r="O11" s="17">
        <f>IFERROR(VLOOKUP($C$3&amp;"_"&amp;$A11,ALL_CANDIDATEMODELS!$A:$S,MATCH('4| CandidateModels'!O$7,ALL_CANDIDATEMODELS!$A$1:$S$1,0),FALSE),"")</f>
        <v>1.2211376807034199E-2</v>
      </c>
      <c r="P11" s="44">
        <f>IFERROR(VLOOKUP($C$3&amp;"_"&amp;$A11,ALL_CANDIDATEMODELS!$A:$S,MATCH('4| CandidateModels'!P$7,ALL_CANDIDATEMODELS!$A$1:$S$1,0),FALSE),"")</f>
        <v>6.6666666666666596E-2</v>
      </c>
      <c r="Q11" s="44">
        <f>IFERROR(VLOOKUP($C$3&amp;"_"&amp;$A11,ALL_CANDIDATEMODELS!$A:$S,MATCH('4| CandidateModels'!Q$7,ALL_CANDIDATEMODELS!$A$1:$S$1,0),FALSE),"")</f>
        <v>0.133333333333333</v>
      </c>
      <c r="R11">
        <f>IFERROR(VLOOKUP($C$3&amp;"_"&amp;$A11,ALL_CANDIDATEMODELS!$A:$S,MATCH('4| CandidateModels'!R$7,ALL_CANDIDATEMODELS!$A$1:$S$1,0),FALSE),"")</f>
        <v>-1</v>
      </c>
      <c r="S11">
        <f>IFERROR(VLOOKUP($C$3&amp;"_"&amp;$A11,ALL_CANDIDATEMODELS!$A:$S,MATCH('4| CandidateModels'!S$7,ALL_CANDIDATEMODELS!$A$1:$S$1,0),FALSE),"")</f>
        <v>1</v>
      </c>
    </row>
    <row r="12" spans="1:19" x14ac:dyDescent="0.25">
      <c r="A12" s="20">
        <v>5</v>
      </c>
      <c r="B12" t="str">
        <f>IFERROR(VLOOKUP($C$3&amp;"_"&amp;$A12,ALL_CANDIDATEMODELS!$A:$S,MATCH('4| CandidateModels'!B$7,ALL_CANDIDATEMODELS!$A$1:$S$1,0),FALSE),"")</f>
        <v>MODEL_786_2</v>
      </c>
      <c r="C12" t="str">
        <f>IFERROR(VLOOKUP($C$3&amp;"_"&amp;$A12,ALL_CANDIDATEMODELS!$A:$S,MATCH('4| CandidateModels'!C$7,ALL_CANDIDATEMODELS!$A$1:$S$1,0),FALSE),"")</f>
        <v>MODEL_786</v>
      </c>
      <c r="D12">
        <f>IFERROR(VLOOKUP($C$3&amp;"_"&amp;$A12,ALL_CANDIDATEMODELS!$A:$S,MATCH('4| CandidateModels'!D$7,ALL_CANDIDATEMODELS!$A$1:$S$1,0),FALSE),"")</f>
        <v>2</v>
      </c>
      <c r="E12" t="str">
        <f>IFERROR(VLOOKUP($C$3&amp;"_"&amp;$A12,ALL_CANDIDATEMODELS!$A:$S,MATCH('4| CandidateModels'!E$7,ALL_CANDIDATEMODELS!$A$1:$S$1,0),FALSE),"")</f>
        <v>CPI_C_L4Q</v>
      </c>
      <c r="F12" s="17">
        <f>IFERROR(VLOOKUP($C$3&amp;"_"&amp;$A12,ALL_CANDIDATEMODELS!$A:$S,MATCH('4| CandidateModels'!F$7,ALL_CANDIDATEMODELS!$A$1:$S$1,0),FALSE),"")</f>
        <v>0.47105650971865998</v>
      </c>
      <c r="G12" s="17">
        <f>IFERROR(VLOOKUP($C$3&amp;"_"&amp;$A12,ALL_CANDIDATEMODELS!$A:$S,MATCH('4| CandidateModels'!G$7,ALL_CANDIDATEMODELS!$A$1:$S$1,0),FALSE),"")</f>
        <v>4.7261606117745998E-3</v>
      </c>
      <c r="H12" s="17">
        <f>IFERROR(VLOOKUP($C$3&amp;"_"&amp;$A12,ALL_CANDIDATEMODELS!$A:$S,MATCH('4| CandidateModels'!H$7,ALL_CANDIDATEMODELS!$A$1:$S$1,0),FALSE),"")</f>
        <v>1.581009236581E-4</v>
      </c>
      <c r="I12" s="17">
        <f>IFERROR(VLOOKUP($C$3&amp;"_"&amp;$A12,ALL_CANDIDATEMODELS!$A:$S,MATCH('4| CandidateModels'!I$7,ALL_CANDIDATEMODELS!$A$1:$S$1,0),FALSE),"")</f>
        <v>1.2918781083905699</v>
      </c>
      <c r="J12" s="44">
        <f>IFERROR(VLOOKUP($C$3&amp;"_"&amp;$A12,ALL_CANDIDATEMODELS!$A:$S,MATCH('4| CandidateModels'!J$7,ALL_CANDIDATEMODELS!$A$1:$S$1,0),FALSE),"")</f>
        <v>0.53225845587779497</v>
      </c>
      <c r="K12" s="44">
        <f>IFERROR(VLOOKUP($C$3&amp;"_"&amp;$A12,ALL_CANDIDATEMODELS!$A:$S,MATCH('4| CandidateModels'!K$7,ALL_CANDIDATEMODELS!$A$1:$S$1,0),FALSE),"")</f>
        <v>0.478288277709848</v>
      </c>
      <c r="L12" s="17">
        <f>IFERROR(VLOOKUP($C$3&amp;"_"&amp;$A12,ALL_CANDIDATEMODELS!$A:$S,MATCH('4| CandidateModels'!L$7,ALL_CANDIDATEMODELS!$A$1:$S$1,0),FALSE),"")</f>
        <v>0.53708262510482796</v>
      </c>
      <c r="M12" s="17">
        <f>IFERROR(VLOOKUP($C$3&amp;"_"&amp;$A12,ALL_CANDIDATEMODELS!$A:$S,MATCH('4| CandidateModels'!M$7,ALL_CANDIDATEMODELS!$A$1:$S$1,0),FALSE),"")</f>
        <v>0.42107423475813599</v>
      </c>
      <c r="N12" s="17">
        <f>IFERROR(VLOOKUP($C$3&amp;"_"&amp;$A12,ALL_CANDIDATEMODELS!$A:$S,MATCH('4| CandidateModels'!N$7,ALL_CANDIDATEMODELS!$A$1:$S$1,0),FALSE),"")</f>
        <v>1.1146544894896799</v>
      </c>
      <c r="O12" s="17">
        <f>IFERROR(VLOOKUP($C$3&amp;"_"&amp;$A12,ALL_CANDIDATEMODELS!$A:$S,MATCH('4| CandidateModels'!O$7,ALL_CANDIDATEMODELS!$A$1:$S$1,0),FALSE),"")</f>
        <v>1.2211376807034199E-2</v>
      </c>
      <c r="P12" s="44">
        <f>IFERROR(VLOOKUP($C$3&amp;"_"&amp;$A12,ALL_CANDIDATEMODELS!$A:$S,MATCH('4| CandidateModels'!P$7,ALL_CANDIDATEMODELS!$A$1:$S$1,0),FALSE),"")</f>
        <v>6.6666666666666596E-2</v>
      </c>
      <c r="Q12" s="44">
        <f>IFERROR(VLOOKUP($C$3&amp;"_"&amp;$A12,ALL_CANDIDATEMODELS!$A:$S,MATCH('4| CandidateModels'!Q$7,ALL_CANDIDATEMODELS!$A$1:$S$1,0),FALSE),"")</f>
        <v>0.133333333333333</v>
      </c>
      <c r="R12">
        <f>IFERROR(VLOOKUP($C$3&amp;"_"&amp;$A12,ALL_CANDIDATEMODELS!$A:$S,MATCH('4| CandidateModels'!R$7,ALL_CANDIDATEMODELS!$A$1:$S$1,0),FALSE),"")</f>
        <v>1</v>
      </c>
      <c r="S12">
        <f>IFERROR(VLOOKUP($C$3&amp;"_"&amp;$A12,ALL_CANDIDATEMODELS!$A:$S,MATCH('4| CandidateModels'!S$7,ALL_CANDIDATEMODELS!$A$1:$S$1,0),FALSE),"")</f>
        <v>1</v>
      </c>
    </row>
    <row r="13" spans="1:19" x14ac:dyDescent="0.25">
      <c r="A13" s="20">
        <v>6</v>
      </c>
      <c r="B13" t="str">
        <f>IFERROR(VLOOKUP($C$3&amp;"_"&amp;$A13,ALL_CANDIDATEMODELS!$A:$S,MATCH('4| CandidateModels'!B$7,ALL_CANDIDATEMODELS!$A$1:$S$1,0),FALSE),"")</f>
        <v>MODEL_786_3</v>
      </c>
      <c r="C13" t="str">
        <f>IFERROR(VLOOKUP($C$3&amp;"_"&amp;$A13,ALL_CANDIDATEMODELS!$A:$S,MATCH('4| CandidateModels'!C$7,ALL_CANDIDATEMODELS!$A$1:$S$1,0),FALSE),"")</f>
        <v>MODEL_786</v>
      </c>
      <c r="D13">
        <f>IFERROR(VLOOKUP($C$3&amp;"_"&amp;$A13,ALL_CANDIDATEMODELS!$A:$S,MATCH('4| CandidateModels'!D$7,ALL_CANDIDATEMODELS!$A$1:$S$1,0),FALSE),"")</f>
        <v>3</v>
      </c>
      <c r="E13" t="str">
        <f>IFERROR(VLOOKUP($C$3&amp;"_"&amp;$A13,ALL_CANDIDATEMODELS!$A:$S,MATCH('4| CandidateModels'!E$7,ALL_CANDIDATEMODELS!$A$1:$S$1,0),FALSE),"")</f>
        <v>TDI_L3Q</v>
      </c>
      <c r="F13" s="17">
        <f>IFERROR(VLOOKUP($C$3&amp;"_"&amp;$A13,ALL_CANDIDATEMODELS!$A:$S,MATCH('4| CandidateModels'!F$7,ALL_CANDIDATEMODELS!$A$1:$S$1,0),FALSE),"")</f>
        <v>-0.50519424313694905</v>
      </c>
      <c r="G13" s="17">
        <f>IFERROR(VLOOKUP($C$3&amp;"_"&amp;$A13,ALL_CANDIDATEMODELS!$A:$S,MATCH('4| CandidateModels'!G$7,ALL_CANDIDATEMODELS!$A$1:$S$1,0),FALSE),"")</f>
        <v>2.7254877804725E-3</v>
      </c>
      <c r="H13" s="17">
        <f>IFERROR(VLOOKUP($C$3&amp;"_"&amp;$A13,ALL_CANDIDATEMODELS!$A:$S,MATCH('4| CandidateModels'!H$7,ALL_CANDIDATEMODELS!$A$1:$S$1,0),FALSE),"")</f>
        <v>1.2553853353462999E-3</v>
      </c>
      <c r="I13" s="17">
        <f>IFERROR(VLOOKUP($C$3&amp;"_"&amp;$A13,ALL_CANDIDATEMODELS!$A:$S,MATCH('4| CandidateModels'!I$7,ALL_CANDIDATEMODELS!$A$1:$S$1,0),FALSE),"")</f>
        <v>1.2933109217743399</v>
      </c>
      <c r="J13" s="44">
        <f>IFERROR(VLOOKUP($C$3&amp;"_"&amp;$A13,ALL_CANDIDATEMODELS!$A:$S,MATCH('4| CandidateModels'!J$7,ALL_CANDIDATEMODELS!$A$1:$S$1,0),FALSE),"")</f>
        <v>0.53225845587779497</v>
      </c>
      <c r="K13" s="44">
        <f>IFERROR(VLOOKUP($C$3&amp;"_"&amp;$A13,ALL_CANDIDATEMODELS!$A:$S,MATCH('4| CandidateModels'!K$7,ALL_CANDIDATEMODELS!$A$1:$S$1,0),FALSE),"")</f>
        <v>0.478288277709848</v>
      </c>
      <c r="L13" s="17">
        <f>IFERROR(VLOOKUP($C$3&amp;"_"&amp;$A13,ALL_CANDIDATEMODELS!$A:$S,MATCH('4| CandidateModels'!L$7,ALL_CANDIDATEMODELS!$A$1:$S$1,0),FALSE),"")</f>
        <v>0.53708262510482796</v>
      </c>
      <c r="M13" s="17">
        <f>IFERROR(VLOOKUP($C$3&amp;"_"&amp;$A13,ALL_CANDIDATEMODELS!$A:$S,MATCH('4| CandidateModels'!M$7,ALL_CANDIDATEMODELS!$A$1:$S$1,0),FALSE),"")</f>
        <v>0.42107423475813599</v>
      </c>
      <c r="N13" s="17">
        <f>IFERROR(VLOOKUP($C$3&amp;"_"&amp;$A13,ALL_CANDIDATEMODELS!$A:$S,MATCH('4| CandidateModels'!N$7,ALL_CANDIDATEMODELS!$A$1:$S$1,0),FALSE),"")</f>
        <v>1.1146544894896799</v>
      </c>
      <c r="O13" s="17">
        <f>IFERROR(VLOOKUP($C$3&amp;"_"&amp;$A13,ALL_CANDIDATEMODELS!$A:$S,MATCH('4| CandidateModels'!O$7,ALL_CANDIDATEMODELS!$A$1:$S$1,0),FALSE),"")</f>
        <v>1.2211376807034199E-2</v>
      </c>
      <c r="P13" s="44">
        <f>IFERROR(VLOOKUP($C$3&amp;"_"&amp;$A13,ALL_CANDIDATEMODELS!$A:$S,MATCH('4| CandidateModels'!P$7,ALL_CANDIDATEMODELS!$A$1:$S$1,0),FALSE),"")</f>
        <v>6.6666666666666596E-2</v>
      </c>
      <c r="Q13" s="44">
        <f>IFERROR(VLOOKUP($C$3&amp;"_"&amp;$A13,ALL_CANDIDATEMODELS!$A:$S,MATCH('4| CandidateModels'!Q$7,ALL_CANDIDATEMODELS!$A$1:$S$1,0),FALSE),"")</f>
        <v>0.133333333333333</v>
      </c>
      <c r="R13">
        <f>IFERROR(VLOOKUP($C$3&amp;"_"&amp;$A13,ALL_CANDIDATEMODELS!$A:$S,MATCH('4| CandidateModels'!R$7,ALL_CANDIDATEMODELS!$A$1:$S$1,0),FALSE),"")</f>
        <v>-1</v>
      </c>
      <c r="S13">
        <f>IFERROR(VLOOKUP($C$3&amp;"_"&amp;$A13,ALL_CANDIDATEMODELS!$A:$S,MATCH('4| CandidateModels'!S$7,ALL_CANDIDATEMODELS!$A$1:$S$1,0),FALSE),"")</f>
        <v>1</v>
      </c>
    </row>
    <row r="14" spans="1:19" x14ac:dyDescent="0.25">
      <c r="A14" s="20">
        <v>7</v>
      </c>
      <c r="B14" t="str">
        <f>IFERROR(VLOOKUP($C$3&amp;"_"&amp;$A14,ALL_CANDIDATEMODELS!$A:$S,MATCH('4| CandidateModels'!B$7,ALL_CANDIDATEMODELS!$A$1:$S$1,0),FALSE),"")</f>
        <v>MODEL_247_1</v>
      </c>
      <c r="C14" t="str">
        <f>IFERROR(VLOOKUP($C$3&amp;"_"&amp;$A14,ALL_CANDIDATEMODELS!$A:$S,MATCH('4| CandidateModels'!C$7,ALL_CANDIDATEMODELS!$A$1:$S$1,0),FALSE),"")</f>
        <v>MODEL_247</v>
      </c>
      <c r="D14">
        <f>IFERROR(VLOOKUP($C$3&amp;"_"&amp;$A14,ALL_CANDIDATEMODELS!$A:$S,MATCH('4| CandidateModels'!D$7,ALL_CANDIDATEMODELS!$A$1:$S$1,0),FALSE),"")</f>
        <v>1</v>
      </c>
      <c r="E14" t="str">
        <f>IFERROR(VLOOKUP($C$3&amp;"_"&amp;$A14,ALL_CANDIDATEMODELS!$A:$S,MATCH('4| CandidateModels'!E$7,ALL_CANDIDATEMODELS!$A$1:$S$1,0),FALSE),"")</f>
        <v>WGDP_M1Q_L1Q</v>
      </c>
      <c r="F14" s="17">
        <f>IFERROR(VLOOKUP($C$3&amp;"_"&amp;$A14,ALL_CANDIDATEMODELS!$A:$S,MATCH('4| CandidateModels'!F$7,ALL_CANDIDATEMODELS!$A$1:$S$1,0),FALSE),"")</f>
        <v>-0.60035193878783599</v>
      </c>
      <c r="G14" s="17">
        <f>IFERROR(VLOOKUP($C$3&amp;"_"&amp;$A14,ALL_CANDIDATEMODELS!$A:$S,MATCH('4| CandidateModels'!G$7,ALL_CANDIDATEMODELS!$A$1:$S$1,0),FALSE),"")</f>
        <v>3.2370904908533E-3</v>
      </c>
      <c r="H14" s="17">
        <f>IFERROR(VLOOKUP($C$3&amp;"_"&amp;$A14,ALL_CANDIDATEMODELS!$A:$S,MATCH('4| CandidateModels'!H$7,ALL_CANDIDATEMODELS!$A$1:$S$1,0),FALSE),"")</f>
        <v>5.207381357941E-4</v>
      </c>
      <c r="I14" s="17">
        <f>IFERROR(VLOOKUP($C$3&amp;"_"&amp;$A14,ALL_CANDIDATEMODELS!$A:$S,MATCH('4| CandidateModels'!I$7,ALL_CANDIDATEMODELS!$A$1:$S$1,0),FALSE),"")</f>
        <v>1.8815774459538399</v>
      </c>
      <c r="J14" s="44">
        <f>IFERROR(VLOOKUP($C$3&amp;"_"&amp;$A14,ALL_CANDIDATEMODELS!$A:$S,MATCH('4| CandidateModels'!J$7,ALL_CANDIDATEMODELS!$A$1:$S$1,0),FALSE),"")</f>
        <v>0.52647238215746694</v>
      </c>
      <c r="K14" s="44">
        <f>IFERROR(VLOOKUP($C$3&amp;"_"&amp;$A14,ALL_CANDIDATEMODELS!$A:$S,MATCH('4| CandidateModels'!K$7,ALL_CANDIDATEMODELS!$A$1:$S$1,0),FALSE),"")</f>
        <v>0.47183458009871299</v>
      </c>
      <c r="L14" s="17">
        <f>IFERROR(VLOOKUP($C$3&amp;"_"&amp;$A14,ALL_CANDIDATEMODELS!$A:$S,MATCH('4| CandidateModels'!L$7,ALL_CANDIDATEMODELS!$A$1:$S$1,0),FALSE),"")</f>
        <v>0.81707779433284999</v>
      </c>
      <c r="M14" s="17">
        <f>IFERROR(VLOOKUP($C$3&amp;"_"&amp;$A14,ALL_CANDIDATEMODELS!$A:$S,MATCH('4| CandidateModels'!M$7,ALL_CANDIDATEMODELS!$A$1:$S$1,0),FALSE),"")</f>
        <v>0.45934550506133198</v>
      </c>
      <c r="N14" s="17">
        <f>IFERROR(VLOOKUP($C$3&amp;"_"&amp;$A14,ALL_CANDIDATEMODELS!$A:$S,MATCH('4| CandidateModels'!N$7,ALL_CANDIDATEMODELS!$A$1:$S$1,0),FALSE),"")</f>
        <v>1.2106080131360299</v>
      </c>
      <c r="O14" s="17">
        <f>IFERROR(VLOOKUP($C$3&amp;"_"&amp;$A14,ALL_CANDIDATEMODELS!$A:$S,MATCH('4| CandidateModels'!O$7,ALL_CANDIDATEMODELS!$A$1:$S$1,0),FALSE),"")</f>
        <v>5.7702216759533999E-3</v>
      </c>
      <c r="P14" s="44">
        <f>IFERROR(VLOOKUP($C$3&amp;"_"&amp;$A14,ALL_CANDIDATEMODELS!$A:$S,MATCH('4| CandidateModels'!P$7,ALL_CANDIDATEMODELS!$A$1:$S$1,0),FALSE),"")</f>
        <v>6.6666666666666596E-2</v>
      </c>
      <c r="Q14" s="44">
        <f>IFERROR(VLOOKUP($C$3&amp;"_"&amp;$A14,ALL_CANDIDATEMODELS!$A:$S,MATCH('4| CandidateModels'!Q$7,ALL_CANDIDATEMODELS!$A$1:$S$1,0),FALSE),"")</f>
        <v>0.133333333333333</v>
      </c>
      <c r="R14">
        <f>IFERROR(VLOOKUP($C$3&amp;"_"&amp;$A14,ALL_CANDIDATEMODELS!$A:$S,MATCH('4| CandidateModels'!R$7,ALL_CANDIDATEMODELS!$A$1:$S$1,0),FALSE),"")</f>
        <v>-1</v>
      </c>
      <c r="S14">
        <f>IFERROR(VLOOKUP($C$3&amp;"_"&amp;$A14,ALL_CANDIDATEMODELS!$A:$S,MATCH('4| CandidateModels'!S$7,ALL_CANDIDATEMODELS!$A$1:$S$1,0),FALSE),"")</f>
        <v>1</v>
      </c>
    </row>
    <row r="15" spans="1:19" x14ac:dyDescent="0.25">
      <c r="A15" s="20">
        <v>8</v>
      </c>
      <c r="B15" t="str">
        <f>IFERROR(VLOOKUP($C$3&amp;"_"&amp;$A15,ALL_CANDIDATEMODELS!$A:$S,MATCH('4| CandidateModels'!B$7,ALL_CANDIDATEMODELS!$A$1:$S$1,0),FALSE),"")</f>
        <v>MODEL_247_2</v>
      </c>
      <c r="C15" t="str">
        <f>IFERROR(VLOOKUP($C$3&amp;"_"&amp;$A15,ALL_CANDIDATEMODELS!$A:$S,MATCH('4| CandidateModels'!C$7,ALL_CANDIDATEMODELS!$A$1:$S$1,0),FALSE),"")</f>
        <v>MODEL_247</v>
      </c>
      <c r="D15">
        <f>IFERROR(VLOOKUP($C$3&amp;"_"&amp;$A15,ALL_CANDIDATEMODELS!$A:$S,MATCH('4| CandidateModels'!D$7,ALL_CANDIDATEMODELS!$A$1:$S$1,0),FALSE),"")</f>
        <v>2</v>
      </c>
      <c r="E15" t="str">
        <f>IFERROR(VLOOKUP($C$3&amp;"_"&amp;$A15,ALL_CANDIDATEMODELS!$A:$S,MATCH('4| CandidateModels'!E$7,ALL_CANDIDATEMODELS!$A$1:$S$1,0),FALSE),"")</f>
        <v>RETS_C_L2Q</v>
      </c>
      <c r="F15" s="17">
        <f>IFERROR(VLOOKUP($C$3&amp;"_"&amp;$A15,ALL_CANDIDATEMODELS!$A:$S,MATCH('4| CandidateModels'!F$7,ALL_CANDIDATEMODELS!$A$1:$S$1,0),FALSE),"")</f>
        <v>-0.38531860044942401</v>
      </c>
      <c r="G15" s="17">
        <f>IFERROR(VLOOKUP($C$3&amp;"_"&amp;$A15,ALL_CANDIDATEMODELS!$A:$S,MATCH('4| CandidateModels'!G$7,ALL_CANDIDATEMODELS!$A$1:$S$1,0),FALSE),"")</f>
        <v>1.76372120140093E-2</v>
      </c>
      <c r="H15" s="17">
        <f>IFERROR(VLOOKUP($C$3&amp;"_"&amp;$A15,ALL_CANDIDATEMODELS!$A:$S,MATCH('4| CandidateModels'!H$7,ALL_CANDIDATEMODELS!$A$1:$S$1,0),FALSE),"")</f>
        <v>1.6230569609849799E-2</v>
      </c>
      <c r="I15" s="17">
        <f>IFERROR(VLOOKUP($C$3&amp;"_"&amp;$A15,ALL_CANDIDATEMODELS!$A:$S,MATCH('4| CandidateModels'!I$7,ALL_CANDIDATEMODELS!$A$1:$S$1,0),FALSE),"")</f>
        <v>1.2694391663554101</v>
      </c>
      <c r="J15" s="44">
        <f>IFERROR(VLOOKUP($C$3&amp;"_"&amp;$A15,ALL_CANDIDATEMODELS!$A:$S,MATCH('4| CandidateModels'!J$7,ALL_CANDIDATEMODELS!$A$1:$S$1,0),FALSE),"")</f>
        <v>0.52647238215746694</v>
      </c>
      <c r="K15" s="44">
        <f>IFERROR(VLOOKUP($C$3&amp;"_"&amp;$A15,ALL_CANDIDATEMODELS!$A:$S,MATCH('4| CandidateModels'!K$7,ALL_CANDIDATEMODELS!$A$1:$S$1,0),FALSE),"")</f>
        <v>0.47183458009871299</v>
      </c>
      <c r="L15" s="17">
        <f>IFERROR(VLOOKUP($C$3&amp;"_"&amp;$A15,ALL_CANDIDATEMODELS!$A:$S,MATCH('4| CandidateModels'!L$7,ALL_CANDIDATEMODELS!$A$1:$S$1,0),FALSE),"")</f>
        <v>0.81707779433284999</v>
      </c>
      <c r="M15" s="17">
        <f>IFERROR(VLOOKUP($C$3&amp;"_"&amp;$A15,ALL_CANDIDATEMODELS!$A:$S,MATCH('4| CandidateModels'!M$7,ALL_CANDIDATEMODELS!$A$1:$S$1,0),FALSE),"")</f>
        <v>0.45934550506133198</v>
      </c>
      <c r="N15" s="17">
        <f>IFERROR(VLOOKUP($C$3&amp;"_"&amp;$A15,ALL_CANDIDATEMODELS!$A:$S,MATCH('4| CandidateModels'!N$7,ALL_CANDIDATEMODELS!$A$1:$S$1,0),FALSE),"")</f>
        <v>1.2106080131360299</v>
      </c>
      <c r="O15" s="17">
        <f>IFERROR(VLOOKUP($C$3&amp;"_"&amp;$A15,ALL_CANDIDATEMODELS!$A:$S,MATCH('4| CandidateModels'!O$7,ALL_CANDIDATEMODELS!$A$1:$S$1,0),FALSE),"")</f>
        <v>5.7702216759533999E-3</v>
      </c>
      <c r="P15" s="44">
        <f>IFERROR(VLOOKUP($C$3&amp;"_"&amp;$A15,ALL_CANDIDATEMODELS!$A:$S,MATCH('4| CandidateModels'!P$7,ALL_CANDIDATEMODELS!$A$1:$S$1,0),FALSE),"")</f>
        <v>6.6666666666666596E-2</v>
      </c>
      <c r="Q15" s="44">
        <f>IFERROR(VLOOKUP($C$3&amp;"_"&amp;$A15,ALL_CANDIDATEMODELS!$A:$S,MATCH('4| CandidateModels'!Q$7,ALL_CANDIDATEMODELS!$A$1:$S$1,0),FALSE),"")</f>
        <v>0.133333333333333</v>
      </c>
      <c r="R15">
        <f>IFERROR(VLOOKUP($C$3&amp;"_"&amp;$A15,ALL_CANDIDATEMODELS!$A:$S,MATCH('4| CandidateModels'!R$7,ALL_CANDIDATEMODELS!$A$1:$S$1,0),FALSE),"")</f>
        <v>-1</v>
      </c>
      <c r="S15">
        <f>IFERROR(VLOOKUP($C$3&amp;"_"&amp;$A15,ALL_CANDIDATEMODELS!$A:$S,MATCH('4| CandidateModels'!S$7,ALL_CANDIDATEMODELS!$A$1:$S$1,0),FALSE),"")</f>
        <v>1</v>
      </c>
    </row>
    <row r="16" spans="1:19" x14ac:dyDescent="0.25">
      <c r="A16" s="20">
        <v>9</v>
      </c>
      <c r="B16" t="str">
        <f>IFERROR(VLOOKUP($C$3&amp;"_"&amp;$A16,ALL_CANDIDATEMODELS!$A:$S,MATCH('4| CandidateModels'!B$7,ALL_CANDIDATEMODELS!$A$1:$S$1,0),FALSE),"")</f>
        <v>MODEL_247_3</v>
      </c>
      <c r="C16" t="str">
        <f>IFERROR(VLOOKUP($C$3&amp;"_"&amp;$A16,ALL_CANDIDATEMODELS!$A:$S,MATCH('4| CandidateModels'!C$7,ALL_CANDIDATEMODELS!$A$1:$S$1,0),FALSE),"")</f>
        <v>MODEL_247</v>
      </c>
      <c r="D16">
        <f>IFERROR(VLOOKUP($C$3&amp;"_"&amp;$A16,ALL_CANDIDATEMODELS!$A:$S,MATCH('4| CandidateModels'!D$7,ALL_CANDIDATEMODELS!$A$1:$S$1,0),FALSE),"")</f>
        <v>3</v>
      </c>
      <c r="E16" t="str">
        <f>IFERROR(VLOOKUP($C$3&amp;"_"&amp;$A16,ALL_CANDIDATEMODELS!$A:$S,MATCH('4| CandidateModels'!E$7,ALL_CANDIDATEMODELS!$A$1:$S$1,0),FALSE),"")</f>
        <v>CPI_C_L4Q</v>
      </c>
      <c r="F16" s="17">
        <f>IFERROR(VLOOKUP($C$3&amp;"_"&amp;$A16,ALL_CANDIDATEMODELS!$A:$S,MATCH('4| CandidateModels'!F$7,ALL_CANDIDATEMODELS!$A$1:$S$1,0),FALSE),"")</f>
        <v>0.57278949266281898</v>
      </c>
      <c r="G16" s="17">
        <f>IFERROR(VLOOKUP($C$3&amp;"_"&amp;$A16,ALL_CANDIDATEMODELS!$A:$S,MATCH('4| CandidateModels'!G$7,ALL_CANDIDATEMODELS!$A$1:$S$1,0),FALSE),"")</f>
        <v>2.3096965430284E-3</v>
      </c>
      <c r="H16" s="17">
        <f>IFERROR(VLOOKUP($C$3&amp;"_"&amp;$A16,ALL_CANDIDATEMODELS!$A:$S,MATCH('4| CandidateModels'!H$7,ALL_CANDIDATEMODELS!$A$1:$S$1,0),FALSE),"")</f>
        <v>6.8803736093230403E-6</v>
      </c>
      <c r="I16" s="17">
        <f>IFERROR(VLOOKUP($C$3&amp;"_"&amp;$A16,ALL_CANDIDATEMODELS!$A:$S,MATCH('4| CandidateModels'!I$7,ALL_CANDIDATEMODELS!$A$1:$S$1,0),FALSE),"")</f>
        <v>1.5787588088998299</v>
      </c>
      <c r="J16" s="44">
        <f>IFERROR(VLOOKUP($C$3&amp;"_"&amp;$A16,ALL_CANDIDATEMODELS!$A:$S,MATCH('4| CandidateModels'!J$7,ALL_CANDIDATEMODELS!$A$1:$S$1,0),FALSE),"")</f>
        <v>0.52647238215746694</v>
      </c>
      <c r="K16" s="44">
        <f>IFERROR(VLOOKUP($C$3&amp;"_"&amp;$A16,ALL_CANDIDATEMODELS!$A:$S,MATCH('4| CandidateModels'!K$7,ALL_CANDIDATEMODELS!$A$1:$S$1,0),FALSE),"")</f>
        <v>0.47183458009871299</v>
      </c>
      <c r="L16" s="17">
        <f>IFERROR(VLOOKUP($C$3&amp;"_"&amp;$A16,ALL_CANDIDATEMODELS!$A:$S,MATCH('4| CandidateModels'!L$7,ALL_CANDIDATEMODELS!$A$1:$S$1,0),FALSE),"")</f>
        <v>0.81707779433284999</v>
      </c>
      <c r="M16" s="17">
        <f>IFERROR(VLOOKUP($C$3&amp;"_"&amp;$A16,ALL_CANDIDATEMODELS!$A:$S,MATCH('4| CandidateModels'!M$7,ALL_CANDIDATEMODELS!$A$1:$S$1,0),FALSE),"")</f>
        <v>0.45934550506133198</v>
      </c>
      <c r="N16" s="17">
        <f>IFERROR(VLOOKUP($C$3&amp;"_"&amp;$A16,ALL_CANDIDATEMODELS!$A:$S,MATCH('4| CandidateModels'!N$7,ALL_CANDIDATEMODELS!$A$1:$S$1,0),FALSE),"")</f>
        <v>1.2106080131360299</v>
      </c>
      <c r="O16" s="17">
        <f>IFERROR(VLOOKUP($C$3&amp;"_"&amp;$A16,ALL_CANDIDATEMODELS!$A:$S,MATCH('4| CandidateModels'!O$7,ALL_CANDIDATEMODELS!$A$1:$S$1,0),FALSE),"")</f>
        <v>5.7702216759533999E-3</v>
      </c>
      <c r="P16" s="44">
        <f>IFERROR(VLOOKUP($C$3&amp;"_"&amp;$A16,ALL_CANDIDATEMODELS!$A:$S,MATCH('4| CandidateModels'!P$7,ALL_CANDIDATEMODELS!$A$1:$S$1,0),FALSE),"")</f>
        <v>6.6666666666666596E-2</v>
      </c>
      <c r="Q16" s="44">
        <f>IFERROR(VLOOKUP($C$3&amp;"_"&amp;$A16,ALL_CANDIDATEMODELS!$A:$S,MATCH('4| CandidateModels'!Q$7,ALL_CANDIDATEMODELS!$A$1:$S$1,0),FALSE),"")</f>
        <v>0.133333333333333</v>
      </c>
      <c r="R16">
        <f>IFERROR(VLOOKUP($C$3&amp;"_"&amp;$A16,ALL_CANDIDATEMODELS!$A:$S,MATCH('4| CandidateModels'!R$7,ALL_CANDIDATEMODELS!$A$1:$S$1,0),FALSE),"")</f>
        <v>1</v>
      </c>
      <c r="S16">
        <f>IFERROR(VLOOKUP($C$3&amp;"_"&amp;$A16,ALL_CANDIDATEMODELS!$A:$S,MATCH('4| CandidateModels'!S$7,ALL_CANDIDATEMODELS!$A$1:$S$1,0),FALSE),"")</f>
        <v>1</v>
      </c>
    </row>
    <row r="17" spans="1:19" x14ac:dyDescent="0.25">
      <c r="A17" s="20">
        <v>10</v>
      </c>
      <c r="B17" t="str">
        <f>IFERROR(VLOOKUP($C$3&amp;"_"&amp;$A17,ALL_CANDIDATEMODELS!$A:$S,MATCH('4| CandidateModels'!B$7,ALL_CANDIDATEMODELS!$A$1:$S$1,0),FALSE),"")</f>
        <v>MODEL_787_1</v>
      </c>
      <c r="C17" t="str">
        <f>IFERROR(VLOOKUP($C$3&amp;"_"&amp;$A17,ALL_CANDIDATEMODELS!$A:$S,MATCH('4| CandidateModels'!C$7,ALL_CANDIDATEMODELS!$A$1:$S$1,0),FALSE),"")</f>
        <v>MODEL_787</v>
      </c>
      <c r="D17">
        <f>IFERROR(VLOOKUP($C$3&amp;"_"&amp;$A17,ALL_CANDIDATEMODELS!$A:$S,MATCH('4| CandidateModels'!D$7,ALL_CANDIDATEMODELS!$A$1:$S$1,0),FALSE),"")</f>
        <v>1</v>
      </c>
      <c r="E17" t="str">
        <f>IFERROR(VLOOKUP($C$3&amp;"_"&amp;$A17,ALL_CANDIDATEMODELS!$A:$S,MATCH('4| CandidateModels'!E$7,ALL_CANDIDATEMODELS!$A$1:$S$1,0),FALSE),"")</f>
        <v>RETS_C_L2Q</v>
      </c>
      <c r="F17" s="17">
        <f>IFERROR(VLOOKUP($C$3&amp;"_"&amp;$A17,ALL_CANDIDATEMODELS!$A:$S,MATCH('4| CandidateModels'!F$7,ALL_CANDIDATEMODELS!$A$1:$S$1,0),FALSE),"")</f>
        <v>-0.56049177325085198</v>
      </c>
      <c r="G17" s="17">
        <f>IFERROR(VLOOKUP($C$3&amp;"_"&amp;$A17,ALL_CANDIDATEMODELS!$A:$S,MATCH('4| CandidateModels'!G$7,ALL_CANDIDATEMODELS!$A$1:$S$1,0),FALSE),"")</f>
        <v>4.6869244077009999E-4</v>
      </c>
      <c r="H17" s="17">
        <f>IFERROR(VLOOKUP($C$3&amp;"_"&amp;$A17,ALL_CANDIDATEMODELS!$A:$S,MATCH('4| CandidateModels'!H$7,ALL_CANDIDATEMODELS!$A$1:$S$1,0),FALSE),"")</f>
        <v>1.5972281051031001E-3</v>
      </c>
      <c r="I17" s="17">
        <f>IFERROR(VLOOKUP($C$3&amp;"_"&amp;$A17,ALL_CANDIDATEMODELS!$A:$S,MATCH('4| CandidateModels'!I$7,ALL_CANDIDATEMODELS!$A$1:$S$1,0),FALSE),"")</f>
        <v>1.0656901430534</v>
      </c>
      <c r="J17" s="44">
        <f>IFERROR(VLOOKUP($C$3&amp;"_"&amp;$A17,ALL_CANDIDATEMODELS!$A:$S,MATCH('4| CandidateModels'!J$7,ALL_CANDIDATEMODELS!$A$1:$S$1,0),FALSE),"")</f>
        <v>0.52073893156526696</v>
      </c>
      <c r="K17" s="44">
        <f>IFERROR(VLOOKUP($C$3&amp;"_"&amp;$A17,ALL_CANDIDATEMODELS!$A:$S,MATCH('4| CandidateModels'!K$7,ALL_CANDIDATEMODELS!$A$1:$S$1,0),FALSE),"")</f>
        <v>0.46543957751510501</v>
      </c>
      <c r="L17" s="17">
        <f>IFERROR(VLOOKUP($C$3&amp;"_"&amp;$A17,ALL_CANDIDATEMODELS!$A:$S,MATCH('4| CandidateModels'!L$7,ALL_CANDIDATEMODELS!$A$1:$S$1,0),FALSE),"")</f>
        <v>0.84021556189869195</v>
      </c>
      <c r="M17" s="17">
        <f>IFERROR(VLOOKUP($C$3&amp;"_"&amp;$A17,ALL_CANDIDATEMODELS!$A:$S,MATCH('4| CandidateModels'!M$7,ALL_CANDIDATEMODELS!$A$1:$S$1,0),FALSE),"")</f>
        <v>0.51906790518747903</v>
      </c>
      <c r="N17" s="17">
        <f>IFERROR(VLOOKUP($C$3&amp;"_"&amp;$A17,ALL_CANDIDATEMODELS!$A:$S,MATCH('4| CandidateModels'!N$7,ALL_CANDIDATEMODELS!$A$1:$S$1,0),FALSE),"")</f>
        <v>1.0070069024869901</v>
      </c>
      <c r="O17" s="17">
        <f>IFERROR(VLOOKUP($C$3&amp;"_"&amp;$A17,ALL_CANDIDATEMODELS!$A:$S,MATCH('4| CandidateModels'!O$7,ALL_CANDIDATEMODELS!$A$1:$S$1,0),FALSE),"")</f>
        <v>1.6975387477398299E-2</v>
      </c>
      <c r="P17" s="44">
        <f>IFERROR(VLOOKUP($C$3&amp;"_"&amp;$A17,ALL_CANDIDATEMODELS!$A:$S,MATCH('4| CandidateModels'!P$7,ALL_CANDIDATEMODELS!$A$1:$S$1,0),FALSE),"")</f>
        <v>6.6666666666666596E-2</v>
      </c>
      <c r="Q17" s="44">
        <f>IFERROR(VLOOKUP($C$3&amp;"_"&amp;$A17,ALL_CANDIDATEMODELS!$A:$S,MATCH('4| CandidateModels'!Q$7,ALL_CANDIDATEMODELS!$A$1:$S$1,0),FALSE),"")</f>
        <v>0.133333333333333</v>
      </c>
      <c r="R17">
        <f>IFERROR(VLOOKUP($C$3&amp;"_"&amp;$A17,ALL_CANDIDATEMODELS!$A:$S,MATCH('4| CandidateModels'!R$7,ALL_CANDIDATEMODELS!$A$1:$S$1,0),FALSE),"")</f>
        <v>-1</v>
      </c>
      <c r="S17">
        <f>IFERROR(VLOOKUP($C$3&amp;"_"&amp;$A17,ALL_CANDIDATEMODELS!$A:$S,MATCH('4| CandidateModels'!S$7,ALL_CANDIDATEMODELS!$A$1:$S$1,0),FALSE),"")</f>
        <v>1</v>
      </c>
    </row>
    <row r="18" spans="1:19" x14ac:dyDescent="0.25">
      <c r="A18" s="20">
        <v>11</v>
      </c>
      <c r="B18" t="str">
        <f>IFERROR(VLOOKUP($C$3&amp;"_"&amp;$A18,ALL_CANDIDATEMODELS!$A:$S,MATCH('4| CandidateModels'!B$7,ALL_CANDIDATEMODELS!$A$1:$S$1,0),FALSE),"")</f>
        <v>MODEL_787_2</v>
      </c>
      <c r="C18" t="str">
        <f>IFERROR(VLOOKUP($C$3&amp;"_"&amp;$A18,ALL_CANDIDATEMODELS!$A:$S,MATCH('4| CandidateModels'!C$7,ALL_CANDIDATEMODELS!$A$1:$S$1,0),FALSE),"")</f>
        <v>MODEL_787</v>
      </c>
      <c r="D18">
        <f>IFERROR(VLOOKUP($C$3&amp;"_"&amp;$A18,ALL_CANDIDATEMODELS!$A:$S,MATCH('4| CandidateModels'!D$7,ALL_CANDIDATEMODELS!$A$1:$S$1,0),FALSE),"")</f>
        <v>2</v>
      </c>
      <c r="E18" t="str">
        <f>IFERROR(VLOOKUP($C$3&amp;"_"&amp;$A18,ALL_CANDIDATEMODELS!$A:$S,MATCH('4| CandidateModels'!E$7,ALL_CANDIDATEMODELS!$A$1:$S$1,0),FALSE),"")</f>
        <v>CPI_C_L4Q</v>
      </c>
      <c r="F18" s="17">
        <f>IFERROR(VLOOKUP($C$3&amp;"_"&amp;$A18,ALL_CANDIDATEMODELS!$A:$S,MATCH('4| CandidateModels'!F$7,ALL_CANDIDATEMODELS!$A$1:$S$1,0),FALSE),"")</f>
        <v>0.43093434628949601</v>
      </c>
      <c r="G18" s="17">
        <f>IFERROR(VLOOKUP($C$3&amp;"_"&amp;$A18,ALL_CANDIDATEMODELS!$A:$S,MATCH('4| CandidateModels'!G$7,ALL_CANDIDATEMODELS!$A$1:$S$1,0),FALSE),"")</f>
        <v>8.0458049576976002E-3</v>
      </c>
      <c r="H18" s="17">
        <f>IFERROR(VLOOKUP($C$3&amp;"_"&amp;$A18,ALL_CANDIDATEMODELS!$A:$S,MATCH('4| CandidateModels'!H$7,ALL_CANDIDATEMODELS!$A$1:$S$1,0),FALSE),"")</f>
        <v>1.240810308798E-4</v>
      </c>
      <c r="I18" s="17">
        <f>IFERROR(VLOOKUP($C$3&amp;"_"&amp;$A18,ALL_CANDIDATEMODELS!$A:$S,MATCH('4| CandidateModels'!I$7,ALL_CANDIDATEMODELS!$A$1:$S$1,0),FALSE),"")</f>
        <v>1.2229018085165799</v>
      </c>
      <c r="J18" s="44">
        <f>IFERROR(VLOOKUP($C$3&amp;"_"&amp;$A18,ALL_CANDIDATEMODELS!$A:$S,MATCH('4| CandidateModels'!J$7,ALL_CANDIDATEMODELS!$A$1:$S$1,0),FALSE),"")</f>
        <v>0.52073893156526696</v>
      </c>
      <c r="K18" s="44">
        <f>IFERROR(VLOOKUP($C$3&amp;"_"&amp;$A18,ALL_CANDIDATEMODELS!$A:$S,MATCH('4| CandidateModels'!K$7,ALL_CANDIDATEMODELS!$A$1:$S$1,0),FALSE),"")</f>
        <v>0.46543957751510501</v>
      </c>
      <c r="L18" s="17">
        <f>IFERROR(VLOOKUP($C$3&amp;"_"&amp;$A18,ALL_CANDIDATEMODELS!$A:$S,MATCH('4| CandidateModels'!L$7,ALL_CANDIDATEMODELS!$A$1:$S$1,0),FALSE),"")</f>
        <v>0.84021556189869195</v>
      </c>
      <c r="M18" s="17">
        <f>IFERROR(VLOOKUP($C$3&amp;"_"&amp;$A18,ALL_CANDIDATEMODELS!$A:$S,MATCH('4| CandidateModels'!M$7,ALL_CANDIDATEMODELS!$A$1:$S$1,0),FALSE),"")</f>
        <v>0.51906790518747903</v>
      </c>
      <c r="N18" s="17">
        <f>IFERROR(VLOOKUP($C$3&amp;"_"&amp;$A18,ALL_CANDIDATEMODELS!$A:$S,MATCH('4| CandidateModels'!N$7,ALL_CANDIDATEMODELS!$A$1:$S$1,0),FALSE),"")</f>
        <v>1.0070069024869901</v>
      </c>
      <c r="O18" s="17">
        <f>IFERROR(VLOOKUP($C$3&amp;"_"&amp;$A18,ALL_CANDIDATEMODELS!$A:$S,MATCH('4| CandidateModels'!O$7,ALL_CANDIDATEMODELS!$A$1:$S$1,0),FALSE),"")</f>
        <v>1.6975387477398299E-2</v>
      </c>
      <c r="P18" s="44">
        <f>IFERROR(VLOOKUP($C$3&amp;"_"&amp;$A18,ALL_CANDIDATEMODELS!$A:$S,MATCH('4| CandidateModels'!P$7,ALL_CANDIDATEMODELS!$A$1:$S$1,0),FALSE),"")</f>
        <v>6.6666666666666596E-2</v>
      </c>
      <c r="Q18" s="44">
        <f>IFERROR(VLOOKUP($C$3&amp;"_"&amp;$A18,ALL_CANDIDATEMODELS!$A:$S,MATCH('4| CandidateModels'!Q$7,ALL_CANDIDATEMODELS!$A$1:$S$1,0),FALSE),"")</f>
        <v>0.133333333333333</v>
      </c>
      <c r="R18">
        <f>IFERROR(VLOOKUP($C$3&amp;"_"&amp;$A18,ALL_CANDIDATEMODELS!$A:$S,MATCH('4| CandidateModels'!R$7,ALL_CANDIDATEMODELS!$A$1:$S$1,0),FALSE),"")</f>
        <v>1</v>
      </c>
      <c r="S18">
        <f>IFERROR(VLOOKUP($C$3&amp;"_"&amp;$A18,ALL_CANDIDATEMODELS!$A:$S,MATCH('4| CandidateModels'!S$7,ALL_CANDIDATEMODELS!$A$1:$S$1,0),FALSE),"")</f>
        <v>1</v>
      </c>
    </row>
    <row r="19" spans="1:19" x14ac:dyDescent="0.25">
      <c r="A19" s="20">
        <v>12</v>
      </c>
      <c r="B19" t="str">
        <f>IFERROR(VLOOKUP($C$3&amp;"_"&amp;$A19,ALL_CANDIDATEMODELS!$A:$S,MATCH('4| CandidateModels'!B$7,ALL_CANDIDATEMODELS!$A$1:$S$1,0),FALSE),"")</f>
        <v>MODEL_787_3</v>
      </c>
      <c r="C19" t="str">
        <f>IFERROR(VLOOKUP($C$3&amp;"_"&amp;$A19,ALL_CANDIDATEMODELS!$A:$S,MATCH('4| CandidateModels'!C$7,ALL_CANDIDATEMODELS!$A$1:$S$1,0),FALSE),"")</f>
        <v>MODEL_787</v>
      </c>
      <c r="D19">
        <f>IFERROR(VLOOKUP($C$3&amp;"_"&amp;$A19,ALL_CANDIDATEMODELS!$A:$S,MATCH('4| CandidateModels'!D$7,ALL_CANDIDATEMODELS!$A$1:$S$1,0),FALSE),"")</f>
        <v>3</v>
      </c>
      <c r="E19" t="str">
        <f>IFERROR(VLOOKUP($C$3&amp;"_"&amp;$A19,ALL_CANDIDATEMODELS!$A:$S,MATCH('4| CandidateModels'!E$7,ALL_CANDIDATEMODELS!$A$1:$S$1,0),FALSE),"")</f>
        <v>WAGE_L4Q</v>
      </c>
      <c r="F19" s="17">
        <f>IFERROR(VLOOKUP($C$3&amp;"_"&amp;$A19,ALL_CANDIDATEMODELS!$A:$S,MATCH('4| CandidateModels'!F$7,ALL_CANDIDATEMODELS!$A$1:$S$1,0),FALSE),"")</f>
        <v>-0.46708837239222001</v>
      </c>
      <c r="G19" s="17">
        <f>IFERROR(VLOOKUP($C$3&amp;"_"&amp;$A19,ALL_CANDIDATEMODELS!$A:$S,MATCH('4| CandidateModels'!G$7,ALL_CANDIDATEMODELS!$A$1:$S$1,0),FALSE),"")</f>
        <v>3.8325783320888999E-3</v>
      </c>
      <c r="H19" s="17">
        <f>IFERROR(VLOOKUP($C$3&amp;"_"&amp;$A19,ALL_CANDIDATEMODELS!$A:$S,MATCH('4| CandidateModels'!H$7,ALL_CANDIDATEMODELS!$A$1:$S$1,0),FALSE),"")</f>
        <v>1.291227321968E-3</v>
      </c>
      <c r="I19" s="17">
        <f>IFERROR(VLOOKUP($C$3&amp;"_"&amp;$A19,ALL_CANDIDATEMODELS!$A:$S,MATCH('4| CandidateModels'!I$7,ALL_CANDIDATEMODELS!$A$1:$S$1,0),FALSE),"")</f>
        <v>1.1741022151732401</v>
      </c>
      <c r="J19" s="44">
        <f>IFERROR(VLOOKUP($C$3&amp;"_"&amp;$A19,ALL_CANDIDATEMODELS!$A:$S,MATCH('4| CandidateModels'!J$7,ALL_CANDIDATEMODELS!$A$1:$S$1,0),FALSE),"")</f>
        <v>0.52073893156526696</v>
      </c>
      <c r="K19" s="44">
        <f>IFERROR(VLOOKUP($C$3&amp;"_"&amp;$A19,ALL_CANDIDATEMODELS!$A:$S,MATCH('4| CandidateModels'!K$7,ALL_CANDIDATEMODELS!$A$1:$S$1,0),FALSE),"")</f>
        <v>0.46543957751510501</v>
      </c>
      <c r="L19" s="17">
        <f>IFERROR(VLOOKUP($C$3&amp;"_"&amp;$A19,ALL_CANDIDATEMODELS!$A:$S,MATCH('4| CandidateModels'!L$7,ALL_CANDIDATEMODELS!$A$1:$S$1,0),FALSE),"")</f>
        <v>0.84021556189869195</v>
      </c>
      <c r="M19" s="17">
        <f>IFERROR(VLOOKUP($C$3&amp;"_"&amp;$A19,ALL_CANDIDATEMODELS!$A:$S,MATCH('4| CandidateModels'!M$7,ALL_CANDIDATEMODELS!$A$1:$S$1,0),FALSE),"")</f>
        <v>0.51906790518747903</v>
      </c>
      <c r="N19" s="17">
        <f>IFERROR(VLOOKUP($C$3&amp;"_"&amp;$A19,ALL_CANDIDATEMODELS!$A:$S,MATCH('4| CandidateModels'!N$7,ALL_CANDIDATEMODELS!$A$1:$S$1,0),FALSE),"")</f>
        <v>1.0070069024869901</v>
      </c>
      <c r="O19" s="17">
        <f>IFERROR(VLOOKUP($C$3&amp;"_"&amp;$A19,ALL_CANDIDATEMODELS!$A:$S,MATCH('4| CandidateModels'!O$7,ALL_CANDIDATEMODELS!$A$1:$S$1,0),FALSE),"")</f>
        <v>1.6975387477398299E-2</v>
      </c>
      <c r="P19" s="44">
        <f>IFERROR(VLOOKUP($C$3&amp;"_"&amp;$A19,ALL_CANDIDATEMODELS!$A:$S,MATCH('4| CandidateModels'!P$7,ALL_CANDIDATEMODELS!$A$1:$S$1,0),FALSE),"")</f>
        <v>6.6666666666666596E-2</v>
      </c>
      <c r="Q19" s="44">
        <f>IFERROR(VLOOKUP($C$3&amp;"_"&amp;$A19,ALL_CANDIDATEMODELS!$A:$S,MATCH('4| CandidateModels'!Q$7,ALL_CANDIDATEMODELS!$A$1:$S$1,0),FALSE),"")</f>
        <v>0.133333333333333</v>
      </c>
      <c r="R19">
        <f>IFERROR(VLOOKUP($C$3&amp;"_"&amp;$A19,ALL_CANDIDATEMODELS!$A:$S,MATCH('4| CandidateModels'!R$7,ALL_CANDIDATEMODELS!$A$1:$S$1,0),FALSE),"")</f>
        <v>-1</v>
      </c>
      <c r="S19">
        <f>IFERROR(VLOOKUP($C$3&amp;"_"&amp;$A19,ALL_CANDIDATEMODELS!$A:$S,MATCH('4| CandidateModels'!S$7,ALL_CANDIDATEMODELS!$A$1:$S$1,0),FALSE),"")</f>
        <v>1</v>
      </c>
    </row>
    <row r="20" spans="1:19" x14ac:dyDescent="0.25">
      <c r="A20" s="20">
        <v>13</v>
      </c>
      <c r="B20" t="str">
        <f>IFERROR(VLOOKUP($C$3&amp;"_"&amp;$A20,ALL_CANDIDATEMODELS!$A:$S,MATCH('4| CandidateModels'!B$7,ALL_CANDIDATEMODELS!$A$1:$S$1,0),FALSE),"")</f>
        <v>MODEL_352_1</v>
      </c>
      <c r="C20" t="str">
        <f>IFERROR(VLOOKUP($C$3&amp;"_"&amp;$A20,ALL_CANDIDATEMODELS!$A:$S,MATCH('4| CandidateModels'!C$7,ALL_CANDIDATEMODELS!$A$1:$S$1,0),FALSE),"")</f>
        <v>MODEL_352</v>
      </c>
      <c r="D20">
        <f>IFERROR(VLOOKUP($C$3&amp;"_"&amp;$A20,ALL_CANDIDATEMODELS!$A:$S,MATCH('4| CandidateModels'!D$7,ALL_CANDIDATEMODELS!$A$1:$S$1,0),FALSE),"")</f>
        <v>1</v>
      </c>
      <c r="E20" t="str">
        <f>IFERROR(VLOOKUP($C$3&amp;"_"&amp;$A20,ALL_CANDIDATEMODELS!$A:$S,MATCH('4| CandidateModels'!E$7,ALL_CANDIDATEMODELS!$A$1:$S$1,0),FALSE),"")</f>
        <v>GDP_M2Q_L1Q</v>
      </c>
      <c r="F20" s="17">
        <f>IFERROR(VLOOKUP($C$3&amp;"_"&amp;$A20,ALL_CANDIDATEMODELS!$A:$S,MATCH('4| CandidateModels'!F$7,ALL_CANDIDATEMODELS!$A$1:$S$1,0),FALSE),"")</f>
        <v>-0.49543283823340201</v>
      </c>
      <c r="G20" s="17">
        <f>IFERROR(VLOOKUP($C$3&amp;"_"&amp;$A20,ALL_CANDIDATEMODELS!$A:$S,MATCH('4| CandidateModels'!G$7,ALL_CANDIDATEMODELS!$A$1:$S$1,0),FALSE),"")</f>
        <v>3.8697537916602999E-3</v>
      </c>
      <c r="H20" s="17">
        <f>IFERROR(VLOOKUP($C$3&amp;"_"&amp;$A20,ALL_CANDIDATEMODELS!$A:$S,MATCH('4| CandidateModels'!H$7,ALL_CANDIDATEMODELS!$A$1:$S$1,0),FALSE),"")</f>
        <v>1.1204968033817E-3</v>
      </c>
      <c r="I20" s="17">
        <f>IFERROR(VLOOKUP($C$3&amp;"_"&amp;$A20,ALL_CANDIDATEMODELS!$A:$S,MATCH('4| CandidateModels'!I$7,ALL_CANDIDATEMODELS!$A$1:$S$1,0),FALSE),"")</f>
        <v>1.3232680105932</v>
      </c>
      <c r="J20" s="44">
        <f>IFERROR(VLOOKUP($C$3&amp;"_"&amp;$A20,ALL_CANDIDATEMODELS!$A:$S,MATCH('4| CandidateModels'!J$7,ALL_CANDIDATEMODELS!$A$1:$S$1,0),FALSE),"")</f>
        <v>0.52040957838991497</v>
      </c>
      <c r="K20" s="44">
        <f>IFERROR(VLOOKUP($C$3&amp;"_"&amp;$A20,ALL_CANDIDATEMODELS!$A:$S,MATCH('4| CandidateModels'!K$7,ALL_CANDIDATEMODELS!$A$1:$S$1,0),FALSE),"")</f>
        <v>0.46507222205028997</v>
      </c>
      <c r="L20" s="17">
        <f>IFERROR(VLOOKUP($C$3&amp;"_"&amp;$A20,ALL_CANDIDATEMODELS!$A:$S,MATCH('4| CandidateModels'!L$7,ALL_CANDIDATEMODELS!$A$1:$S$1,0),FALSE),"")</f>
        <v>0.37102140923483601</v>
      </c>
      <c r="M20" s="17">
        <f>IFERROR(VLOOKUP($C$3&amp;"_"&amp;$A20,ALL_CANDIDATEMODELS!$A:$S,MATCH('4| CandidateModels'!M$7,ALL_CANDIDATEMODELS!$A$1:$S$1,0),FALSE),"")</f>
        <v>0.88361583900086504</v>
      </c>
      <c r="N20" s="17">
        <f>IFERROR(VLOOKUP($C$3&amp;"_"&amp;$A20,ALL_CANDIDATEMODELS!$A:$S,MATCH('4| CandidateModels'!N$7,ALL_CANDIDATEMODELS!$A$1:$S$1,0),FALSE),"")</f>
        <v>1.01076365288207</v>
      </c>
      <c r="O20" s="17">
        <f>IFERROR(VLOOKUP($C$3&amp;"_"&amp;$A20,ALL_CANDIDATEMODELS!$A:$S,MATCH('4| CandidateModels'!O$7,ALL_CANDIDATEMODELS!$A$1:$S$1,0),FALSE),"")</f>
        <v>1.88988208121075E-2</v>
      </c>
      <c r="P20" s="44">
        <f>IFERROR(VLOOKUP($C$3&amp;"_"&amp;$A20,ALL_CANDIDATEMODELS!$A:$S,MATCH('4| CandidateModels'!P$7,ALL_CANDIDATEMODELS!$A$1:$S$1,0),FALSE),"")</f>
        <v>3.3333333333333298E-2</v>
      </c>
      <c r="Q20" s="44">
        <f>IFERROR(VLOOKUP($C$3&amp;"_"&amp;$A20,ALL_CANDIDATEMODELS!$A:$S,MATCH('4| CandidateModels'!Q$7,ALL_CANDIDATEMODELS!$A$1:$S$1,0),FALSE),"")</f>
        <v>0.133333333333333</v>
      </c>
      <c r="R20">
        <f>IFERROR(VLOOKUP($C$3&amp;"_"&amp;$A20,ALL_CANDIDATEMODELS!$A:$S,MATCH('4| CandidateModels'!R$7,ALL_CANDIDATEMODELS!$A$1:$S$1,0),FALSE),"")</f>
        <v>-1</v>
      </c>
      <c r="S20">
        <f>IFERROR(VLOOKUP($C$3&amp;"_"&amp;$A20,ALL_CANDIDATEMODELS!$A:$S,MATCH('4| CandidateModels'!S$7,ALL_CANDIDATEMODELS!$A$1:$S$1,0),FALSE),"")</f>
        <v>1</v>
      </c>
    </row>
    <row r="21" spans="1:19" x14ac:dyDescent="0.25">
      <c r="A21" s="20">
        <v>14</v>
      </c>
      <c r="B21" t="str">
        <f>IFERROR(VLOOKUP($C$3&amp;"_"&amp;$A21,ALL_CANDIDATEMODELS!$A:$S,MATCH('4| CandidateModels'!B$7,ALL_CANDIDATEMODELS!$A$1:$S$1,0),FALSE),"")</f>
        <v>MODEL_352_2</v>
      </c>
      <c r="C21" t="str">
        <f>IFERROR(VLOOKUP($C$3&amp;"_"&amp;$A21,ALL_CANDIDATEMODELS!$A:$S,MATCH('4| CandidateModels'!C$7,ALL_CANDIDATEMODELS!$A$1:$S$1,0),FALSE),"")</f>
        <v>MODEL_352</v>
      </c>
      <c r="D21">
        <f>IFERROR(VLOOKUP($C$3&amp;"_"&amp;$A21,ALL_CANDIDATEMODELS!$A:$S,MATCH('4| CandidateModels'!D$7,ALL_CANDIDATEMODELS!$A$1:$S$1,0),FALSE),"")</f>
        <v>2</v>
      </c>
      <c r="E21" t="str">
        <f>IFERROR(VLOOKUP($C$3&amp;"_"&amp;$A21,ALL_CANDIDATEMODELS!$A:$S,MATCH('4| CandidateModels'!E$7,ALL_CANDIDATEMODELS!$A$1:$S$1,0),FALSE),"")</f>
        <v>RETS_C_L2Q</v>
      </c>
      <c r="F21" s="17">
        <f>IFERROR(VLOOKUP($C$3&amp;"_"&amp;$A21,ALL_CANDIDATEMODELS!$A:$S,MATCH('4| CandidateModels'!F$7,ALL_CANDIDATEMODELS!$A$1:$S$1,0),FALSE),"")</f>
        <v>-0.49556163386672097</v>
      </c>
      <c r="G21" s="17">
        <f>IFERROR(VLOOKUP($C$3&amp;"_"&amp;$A21,ALL_CANDIDATEMODELS!$A:$S,MATCH('4| CandidateModels'!G$7,ALL_CANDIDATEMODELS!$A$1:$S$1,0),FALSE),"")</f>
        <v>1.826215090111E-3</v>
      </c>
      <c r="H21" s="17">
        <f>IFERROR(VLOOKUP($C$3&amp;"_"&amp;$A21,ALL_CANDIDATEMODELS!$A:$S,MATCH('4| CandidateModels'!H$7,ALL_CANDIDATEMODELS!$A$1:$S$1,0),FALSE),"")</f>
        <v>7.1215680257216295E-5</v>
      </c>
      <c r="I21" s="17">
        <f>IFERROR(VLOOKUP($C$3&amp;"_"&amp;$A21,ALL_CANDIDATEMODELS!$A:$S,MATCH('4| CandidateModels'!I$7,ALL_CANDIDATEMODELS!$A$1:$S$1,0),FALSE),"")</f>
        <v>1.10513121158953</v>
      </c>
      <c r="J21" s="44">
        <f>IFERROR(VLOOKUP($C$3&amp;"_"&amp;$A21,ALL_CANDIDATEMODELS!$A:$S,MATCH('4| CandidateModels'!J$7,ALL_CANDIDATEMODELS!$A$1:$S$1,0),FALSE),"")</f>
        <v>0.52040957838991497</v>
      </c>
      <c r="K21" s="44">
        <f>IFERROR(VLOOKUP($C$3&amp;"_"&amp;$A21,ALL_CANDIDATEMODELS!$A:$S,MATCH('4| CandidateModels'!K$7,ALL_CANDIDATEMODELS!$A$1:$S$1,0),FALSE),"")</f>
        <v>0.46507222205028997</v>
      </c>
      <c r="L21" s="17">
        <f>IFERROR(VLOOKUP($C$3&amp;"_"&amp;$A21,ALL_CANDIDATEMODELS!$A:$S,MATCH('4| CandidateModels'!L$7,ALL_CANDIDATEMODELS!$A$1:$S$1,0),FALSE),"")</f>
        <v>0.37102140923483601</v>
      </c>
      <c r="M21" s="17">
        <f>IFERROR(VLOOKUP($C$3&amp;"_"&amp;$A21,ALL_CANDIDATEMODELS!$A:$S,MATCH('4| CandidateModels'!M$7,ALL_CANDIDATEMODELS!$A$1:$S$1,0),FALSE),"")</f>
        <v>0.88361583900086504</v>
      </c>
      <c r="N21" s="17">
        <f>IFERROR(VLOOKUP($C$3&amp;"_"&amp;$A21,ALL_CANDIDATEMODELS!$A:$S,MATCH('4| CandidateModels'!N$7,ALL_CANDIDATEMODELS!$A$1:$S$1,0),FALSE),"")</f>
        <v>1.01076365288207</v>
      </c>
      <c r="O21" s="17">
        <f>IFERROR(VLOOKUP($C$3&amp;"_"&amp;$A21,ALL_CANDIDATEMODELS!$A:$S,MATCH('4| CandidateModels'!O$7,ALL_CANDIDATEMODELS!$A$1:$S$1,0),FALSE),"")</f>
        <v>1.88988208121075E-2</v>
      </c>
      <c r="P21" s="44">
        <f>IFERROR(VLOOKUP($C$3&amp;"_"&amp;$A21,ALL_CANDIDATEMODELS!$A:$S,MATCH('4| CandidateModels'!P$7,ALL_CANDIDATEMODELS!$A$1:$S$1,0),FALSE),"")</f>
        <v>3.3333333333333298E-2</v>
      </c>
      <c r="Q21" s="44">
        <f>IFERROR(VLOOKUP($C$3&amp;"_"&amp;$A21,ALL_CANDIDATEMODELS!$A:$S,MATCH('4| CandidateModels'!Q$7,ALL_CANDIDATEMODELS!$A$1:$S$1,0),FALSE),"")</f>
        <v>0.133333333333333</v>
      </c>
      <c r="R21">
        <f>IFERROR(VLOOKUP($C$3&amp;"_"&amp;$A21,ALL_CANDIDATEMODELS!$A:$S,MATCH('4| CandidateModels'!R$7,ALL_CANDIDATEMODELS!$A$1:$S$1,0),FALSE),"")</f>
        <v>-1</v>
      </c>
      <c r="S21">
        <f>IFERROR(VLOOKUP($C$3&amp;"_"&amp;$A21,ALL_CANDIDATEMODELS!$A:$S,MATCH('4| CandidateModels'!S$7,ALL_CANDIDATEMODELS!$A$1:$S$1,0),FALSE),"")</f>
        <v>1</v>
      </c>
    </row>
    <row r="22" spans="1:19" x14ac:dyDescent="0.25">
      <c r="A22" s="20">
        <v>15</v>
      </c>
      <c r="B22" t="str">
        <f>IFERROR(VLOOKUP($C$3&amp;"_"&amp;$A22,ALL_CANDIDATEMODELS!$A:$S,MATCH('4| CandidateModels'!B$7,ALL_CANDIDATEMODELS!$A$1:$S$1,0),FALSE),"")</f>
        <v>MODEL_352_3</v>
      </c>
      <c r="C22" t="str">
        <f>IFERROR(VLOOKUP($C$3&amp;"_"&amp;$A22,ALL_CANDIDATEMODELS!$A:$S,MATCH('4| CandidateModels'!C$7,ALL_CANDIDATEMODELS!$A$1:$S$1,0),FALSE),"")</f>
        <v>MODEL_352</v>
      </c>
      <c r="D22">
        <f>IFERROR(VLOOKUP($C$3&amp;"_"&amp;$A22,ALL_CANDIDATEMODELS!$A:$S,MATCH('4| CandidateModels'!D$7,ALL_CANDIDATEMODELS!$A$1:$S$1,0),FALSE),"")</f>
        <v>3</v>
      </c>
      <c r="E22" t="str">
        <f>IFERROR(VLOOKUP($C$3&amp;"_"&amp;$A22,ALL_CANDIDATEMODELS!$A:$S,MATCH('4| CandidateModels'!E$7,ALL_CANDIDATEMODELS!$A$1:$S$1,0),FALSE),"")</f>
        <v>CPI_C_L4Q</v>
      </c>
      <c r="F22" s="17">
        <f>IFERROR(VLOOKUP($C$3&amp;"_"&amp;$A22,ALL_CANDIDATEMODELS!$A:$S,MATCH('4| CandidateModels'!F$7,ALL_CANDIDATEMODELS!$A$1:$S$1,0),FALSE),"")</f>
        <v>0.46602545464494599</v>
      </c>
      <c r="G22" s="17">
        <f>IFERROR(VLOOKUP($C$3&amp;"_"&amp;$A22,ALL_CANDIDATEMODELS!$A:$S,MATCH('4| CandidateModels'!G$7,ALL_CANDIDATEMODELS!$A$1:$S$1,0),FALSE),"")</f>
        <v>5.6730256206372004E-3</v>
      </c>
      <c r="H22" s="17">
        <f>IFERROR(VLOOKUP($C$3&amp;"_"&amp;$A22,ALL_CANDIDATEMODELS!$A:$S,MATCH('4| CandidateModels'!H$7,ALL_CANDIDATEMODELS!$A$1:$S$1,0),FALSE),"")</f>
        <v>2.1103525299340001E-4</v>
      </c>
      <c r="I22" s="17">
        <f>IFERROR(VLOOKUP($C$3&amp;"_"&amp;$A22,ALL_CANDIDATEMODELS!$A:$S,MATCH('4| CandidateModels'!I$7,ALL_CANDIDATEMODELS!$A$1:$S$1,0),FALSE),"")</f>
        <v>1.2951208870109401</v>
      </c>
      <c r="J22" s="44">
        <f>IFERROR(VLOOKUP($C$3&amp;"_"&amp;$A22,ALL_CANDIDATEMODELS!$A:$S,MATCH('4| CandidateModels'!J$7,ALL_CANDIDATEMODELS!$A$1:$S$1,0),FALSE),"")</f>
        <v>0.52040957838991497</v>
      </c>
      <c r="K22" s="44">
        <f>IFERROR(VLOOKUP($C$3&amp;"_"&amp;$A22,ALL_CANDIDATEMODELS!$A:$S,MATCH('4| CandidateModels'!K$7,ALL_CANDIDATEMODELS!$A$1:$S$1,0),FALSE),"")</f>
        <v>0.46507222205028997</v>
      </c>
      <c r="L22" s="17">
        <f>IFERROR(VLOOKUP($C$3&amp;"_"&amp;$A22,ALL_CANDIDATEMODELS!$A:$S,MATCH('4| CandidateModels'!L$7,ALL_CANDIDATEMODELS!$A$1:$S$1,0),FALSE),"")</f>
        <v>0.37102140923483601</v>
      </c>
      <c r="M22" s="17">
        <f>IFERROR(VLOOKUP($C$3&amp;"_"&amp;$A22,ALL_CANDIDATEMODELS!$A:$S,MATCH('4| CandidateModels'!M$7,ALL_CANDIDATEMODELS!$A$1:$S$1,0),FALSE),"")</f>
        <v>0.88361583900086504</v>
      </c>
      <c r="N22" s="17">
        <f>IFERROR(VLOOKUP($C$3&amp;"_"&amp;$A22,ALL_CANDIDATEMODELS!$A:$S,MATCH('4| CandidateModels'!N$7,ALL_CANDIDATEMODELS!$A$1:$S$1,0),FALSE),"")</f>
        <v>1.01076365288207</v>
      </c>
      <c r="O22" s="17">
        <f>IFERROR(VLOOKUP($C$3&amp;"_"&amp;$A22,ALL_CANDIDATEMODELS!$A:$S,MATCH('4| CandidateModels'!O$7,ALL_CANDIDATEMODELS!$A$1:$S$1,0),FALSE),"")</f>
        <v>1.88988208121075E-2</v>
      </c>
      <c r="P22" s="44">
        <f>IFERROR(VLOOKUP($C$3&amp;"_"&amp;$A22,ALL_CANDIDATEMODELS!$A:$S,MATCH('4| CandidateModels'!P$7,ALL_CANDIDATEMODELS!$A$1:$S$1,0),FALSE),"")</f>
        <v>3.3333333333333298E-2</v>
      </c>
      <c r="Q22" s="44">
        <f>IFERROR(VLOOKUP($C$3&amp;"_"&amp;$A22,ALL_CANDIDATEMODELS!$A:$S,MATCH('4| CandidateModels'!Q$7,ALL_CANDIDATEMODELS!$A$1:$S$1,0),FALSE),"")</f>
        <v>0.133333333333333</v>
      </c>
      <c r="R22">
        <f>IFERROR(VLOOKUP($C$3&amp;"_"&amp;$A22,ALL_CANDIDATEMODELS!$A:$S,MATCH('4| CandidateModels'!R$7,ALL_CANDIDATEMODELS!$A$1:$S$1,0),FALSE),"")</f>
        <v>1</v>
      </c>
      <c r="S22">
        <f>IFERROR(VLOOKUP($C$3&amp;"_"&amp;$A22,ALL_CANDIDATEMODELS!$A:$S,MATCH('4| CandidateModels'!S$7,ALL_CANDIDATEMODELS!$A$1:$S$1,0),FALSE),"")</f>
        <v>1</v>
      </c>
    </row>
    <row r="23" spans="1:19" x14ac:dyDescent="0.25">
      <c r="A23" s="20">
        <v>16</v>
      </c>
      <c r="B23" t="str">
        <f>IFERROR(VLOOKUP($C$3&amp;"_"&amp;$A23,ALL_CANDIDATEMODELS!$A:$S,MATCH('4| CandidateModels'!B$7,ALL_CANDIDATEMODELS!$A$1:$S$1,0),FALSE),"")</f>
        <v>MODEL_163_1</v>
      </c>
      <c r="C23" t="str">
        <f>IFERROR(VLOOKUP($C$3&amp;"_"&amp;$A23,ALL_CANDIDATEMODELS!$A:$S,MATCH('4| CandidateModels'!C$7,ALL_CANDIDATEMODELS!$A$1:$S$1,0),FALSE),"")</f>
        <v>MODEL_163</v>
      </c>
      <c r="D23">
        <f>IFERROR(VLOOKUP($C$3&amp;"_"&amp;$A23,ALL_CANDIDATEMODELS!$A:$S,MATCH('4| CandidateModels'!D$7,ALL_CANDIDATEMODELS!$A$1:$S$1,0),FALSE),"")</f>
        <v>1</v>
      </c>
      <c r="E23" t="str">
        <f>IFERROR(VLOOKUP($C$3&amp;"_"&amp;$A23,ALL_CANDIDATEMODELS!$A:$S,MATCH('4| CandidateModels'!E$7,ALL_CANDIDATEMODELS!$A$1:$S$1,0),FALSE),"")</f>
        <v>WGDP_M1Q_L1Q</v>
      </c>
      <c r="F23" s="17">
        <f>IFERROR(VLOOKUP($C$3&amp;"_"&amp;$A23,ALL_CANDIDATEMODELS!$A:$S,MATCH('4| CandidateModels'!F$7,ALL_CANDIDATEMODELS!$A$1:$S$1,0),FALSE),"")</f>
        <v>-0.61933173795107399</v>
      </c>
      <c r="G23" s="17">
        <f>IFERROR(VLOOKUP($C$3&amp;"_"&amp;$A23,ALL_CANDIDATEMODELS!$A:$S,MATCH('4| CandidateModels'!G$7,ALL_CANDIDATEMODELS!$A$1:$S$1,0),FALSE),"")</f>
        <v>3.1915254496372998E-3</v>
      </c>
      <c r="H23" s="17">
        <f>IFERROR(VLOOKUP($C$3&amp;"_"&amp;$A23,ALL_CANDIDATEMODELS!$A:$S,MATCH('4| CandidateModels'!H$7,ALL_CANDIDATEMODELS!$A$1:$S$1,0),FALSE),"")</f>
        <v>1.9524186221636999E-3</v>
      </c>
      <c r="I23" s="17">
        <f>IFERROR(VLOOKUP($C$3&amp;"_"&amp;$A23,ALL_CANDIDATEMODELS!$A:$S,MATCH('4| CandidateModels'!I$7,ALL_CANDIDATEMODELS!$A$1:$S$1,0),FALSE),"")</f>
        <v>1.89290026995547</v>
      </c>
      <c r="J23" s="44">
        <f>IFERROR(VLOOKUP($C$3&amp;"_"&amp;$A23,ALL_CANDIDATEMODELS!$A:$S,MATCH('4| CandidateModels'!J$7,ALL_CANDIDATEMODELS!$A$1:$S$1,0),FALSE),"")</f>
        <v>0.50082750489898997</v>
      </c>
      <c r="K23" s="44">
        <f>IFERROR(VLOOKUP($C$3&amp;"_"&amp;$A23,ALL_CANDIDATEMODELS!$A:$S,MATCH('4| CandidateModels'!K$7,ALL_CANDIDATEMODELS!$A$1:$S$1,0),FALSE),"")</f>
        <v>0.44323067854118098</v>
      </c>
      <c r="L23" s="17">
        <f>IFERROR(VLOOKUP($C$3&amp;"_"&amp;$A23,ALL_CANDIDATEMODELS!$A:$S,MATCH('4| CandidateModels'!L$7,ALL_CANDIDATEMODELS!$A$1:$S$1,0),FALSE),"")</f>
        <v>0.51695284454425705</v>
      </c>
      <c r="M23" s="17">
        <f>IFERROR(VLOOKUP($C$3&amp;"_"&amp;$A23,ALL_CANDIDATEMODELS!$A:$S,MATCH('4| CandidateModels'!M$7,ALL_CANDIDATEMODELS!$A$1:$S$1,0),FALSE),"")</f>
        <v>0.65355534306780405</v>
      </c>
      <c r="N23" s="17">
        <f>IFERROR(VLOOKUP($C$3&amp;"_"&amp;$A23,ALL_CANDIDATEMODELS!$A:$S,MATCH('4| CandidateModels'!N$7,ALL_CANDIDATEMODELS!$A$1:$S$1,0),FALSE),"")</f>
        <v>1.51548702415005</v>
      </c>
      <c r="O23" s="17">
        <f>IFERROR(VLOOKUP($C$3&amp;"_"&amp;$A23,ALL_CANDIDATEMODELS!$A:$S,MATCH('4| CandidateModels'!O$7,ALL_CANDIDATEMODELS!$A$1:$S$1,0),FALSE),"")</f>
        <v>3.1209652487799999E-4</v>
      </c>
      <c r="P23" s="44">
        <f>IFERROR(VLOOKUP($C$3&amp;"_"&amp;$A23,ALL_CANDIDATEMODELS!$A:$S,MATCH('4| CandidateModels'!P$7,ALL_CANDIDATEMODELS!$A$1:$S$1,0),FALSE),"")</f>
        <v>0.1</v>
      </c>
      <c r="Q23" s="44">
        <f>IFERROR(VLOOKUP($C$3&amp;"_"&amp;$A23,ALL_CANDIDATEMODELS!$A:$S,MATCH('4| CandidateModels'!Q$7,ALL_CANDIDATEMODELS!$A$1:$S$1,0),FALSE),"")</f>
        <v>0.133333333333333</v>
      </c>
      <c r="R23">
        <f>IFERROR(VLOOKUP($C$3&amp;"_"&amp;$A23,ALL_CANDIDATEMODELS!$A:$S,MATCH('4| CandidateModels'!R$7,ALL_CANDIDATEMODELS!$A$1:$S$1,0),FALSE),"")</f>
        <v>-1</v>
      </c>
      <c r="S23">
        <f>IFERROR(VLOOKUP($C$3&amp;"_"&amp;$A23,ALL_CANDIDATEMODELS!$A:$S,MATCH('4| CandidateModels'!S$7,ALL_CANDIDATEMODELS!$A$1:$S$1,0),FALSE),"")</f>
        <v>1</v>
      </c>
    </row>
    <row r="24" spans="1:19" x14ac:dyDescent="0.25">
      <c r="A24" s="20">
        <v>17</v>
      </c>
      <c r="B24" t="str">
        <f>IFERROR(VLOOKUP($C$3&amp;"_"&amp;$A24,ALL_CANDIDATEMODELS!$A:$S,MATCH('4| CandidateModels'!B$7,ALL_CANDIDATEMODELS!$A$1:$S$1,0),FALSE),"")</f>
        <v>MODEL_163_2</v>
      </c>
      <c r="C24" t="str">
        <f>IFERROR(VLOOKUP($C$3&amp;"_"&amp;$A24,ALL_CANDIDATEMODELS!$A:$S,MATCH('4| CandidateModels'!C$7,ALL_CANDIDATEMODELS!$A$1:$S$1,0),FALSE),"")</f>
        <v>MODEL_163</v>
      </c>
      <c r="D24">
        <f>IFERROR(VLOOKUP($C$3&amp;"_"&amp;$A24,ALL_CANDIDATEMODELS!$A:$S,MATCH('4| CandidateModels'!D$7,ALL_CANDIDATEMODELS!$A$1:$S$1,0),FALSE),"")</f>
        <v>2</v>
      </c>
      <c r="E24" t="str">
        <f>IFERROR(VLOOKUP($C$3&amp;"_"&amp;$A24,ALL_CANDIDATEMODELS!$A:$S,MATCH('4| CandidateModels'!E$7,ALL_CANDIDATEMODELS!$A$1:$S$1,0),FALSE),"")</f>
        <v>GDP_M2Q_L1Q</v>
      </c>
      <c r="F24" s="17">
        <f>IFERROR(VLOOKUP($C$3&amp;"_"&amp;$A24,ALL_CANDIDATEMODELS!$A:$S,MATCH('4| CandidateModels'!F$7,ALL_CANDIDATEMODELS!$A$1:$S$1,0),FALSE),"")</f>
        <v>-0.37367250480571901</v>
      </c>
      <c r="G24" s="17">
        <f>IFERROR(VLOOKUP($C$3&amp;"_"&amp;$A24,ALL_CANDIDATEMODELS!$A:$S,MATCH('4| CandidateModels'!G$7,ALL_CANDIDATEMODELS!$A$1:$S$1,0),FALSE),"")</f>
        <v>3.8431740370532597E-2</v>
      </c>
      <c r="H24" s="17">
        <f>IFERROR(VLOOKUP($C$3&amp;"_"&amp;$A24,ALL_CANDIDATEMODELS!$A:$S,MATCH('4| CandidateModels'!H$7,ALL_CANDIDATEMODELS!$A$1:$S$1,0),FALSE),"")</f>
        <v>0.105571752565931</v>
      </c>
      <c r="I24" s="17">
        <f>IFERROR(VLOOKUP($C$3&amp;"_"&amp;$A24,ALL_CANDIDATEMODELS!$A:$S,MATCH('4| CandidateModels'!I$7,ALL_CANDIDATEMODELS!$A$1:$S$1,0),FALSE),"")</f>
        <v>1.5291549582720001</v>
      </c>
      <c r="J24" s="44">
        <f>IFERROR(VLOOKUP($C$3&amp;"_"&amp;$A24,ALL_CANDIDATEMODELS!$A:$S,MATCH('4| CandidateModels'!J$7,ALL_CANDIDATEMODELS!$A$1:$S$1,0),FALSE),"")</f>
        <v>0.50082750489898997</v>
      </c>
      <c r="K24" s="44">
        <f>IFERROR(VLOOKUP($C$3&amp;"_"&amp;$A24,ALL_CANDIDATEMODELS!$A:$S,MATCH('4| CandidateModels'!K$7,ALL_CANDIDATEMODELS!$A$1:$S$1,0),FALSE),"")</f>
        <v>0.44323067854118098</v>
      </c>
      <c r="L24" s="17">
        <f>IFERROR(VLOOKUP($C$3&amp;"_"&amp;$A24,ALL_CANDIDATEMODELS!$A:$S,MATCH('4| CandidateModels'!L$7,ALL_CANDIDATEMODELS!$A$1:$S$1,0),FALSE),"")</f>
        <v>0.51695284454425705</v>
      </c>
      <c r="M24" s="17">
        <f>IFERROR(VLOOKUP($C$3&amp;"_"&amp;$A24,ALL_CANDIDATEMODELS!$A:$S,MATCH('4| CandidateModels'!M$7,ALL_CANDIDATEMODELS!$A$1:$S$1,0),FALSE),"")</f>
        <v>0.65355534306780405</v>
      </c>
      <c r="N24" s="17">
        <f>IFERROR(VLOOKUP($C$3&amp;"_"&amp;$A24,ALL_CANDIDATEMODELS!$A:$S,MATCH('4| CandidateModels'!N$7,ALL_CANDIDATEMODELS!$A$1:$S$1,0),FALSE),"")</f>
        <v>1.51548702415005</v>
      </c>
      <c r="O24" s="17">
        <f>IFERROR(VLOOKUP($C$3&amp;"_"&amp;$A24,ALL_CANDIDATEMODELS!$A:$S,MATCH('4| CandidateModels'!O$7,ALL_CANDIDATEMODELS!$A$1:$S$1,0),FALSE),"")</f>
        <v>3.1209652487799999E-4</v>
      </c>
      <c r="P24" s="44">
        <f>IFERROR(VLOOKUP($C$3&amp;"_"&amp;$A24,ALL_CANDIDATEMODELS!$A:$S,MATCH('4| CandidateModels'!P$7,ALL_CANDIDATEMODELS!$A$1:$S$1,0),FALSE),"")</f>
        <v>0.1</v>
      </c>
      <c r="Q24" s="44">
        <f>IFERROR(VLOOKUP($C$3&amp;"_"&amp;$A24,ALL_CANDIDATEMODELS!$A:$S,MATCH('4| CandidateModels'!Q$7,ALL_CANDIDATEMODELS!$A$1:$S$1,0),FALSE),"")</f>
        <v>0.133333333333333</v>
      </c>
      <c r="R24">
        <f>IFERROR(VLOOKUP($C$3&amp;"_"&amp;$A24,ALL_CANDIDATEMODELS!$A:$S,MATCH('4| CandidateModels'!R$7,ALL_CANDIDATEMODELS!$A$1:$S$1,0),FALSE),"")</f>
        <v>-1</v>
      </c>
      <c r="S24">
        <f>IFERROR(VLOOKUP($C$3&amp;"_"&amp;$A24,ALL_CANDIDATEMODELS!$A:$S,MATCH('4| CandidateModels'!S$7,ALL_CANDIDATEMODELS!$A$1:$S$1,0),FALSE),"")</f>
        <v>1</v>
      </c>
    </row>
    <row r="25" spans="1:19" x14ac:dyDescent="0.25">
      <c r="A25" s="20">
        <v>18</v>
      </c>
      <c r="B25" t="str">
        <f>IFERROR(VLOOKUP($C$3&amp;"_"&amp;$A25,ALL_CANDIDATEMODELS!$A:$S,MATCH('4| CandidateModels'!B$7,ALL_CANDIDATEMODELS!$A$1:$S$1,0),FALSE),"")</f>
        <v>MODEL_163_3</v>
      </c>
      <c r="C25" t="str">
        <f>IFERROR(VLOOKUP($C$3&amp;"_"&amp;$A25,ALL_CANDIDATEMODELS!$A:$S,MATCH('4| CandidateModels'!C$7,ALL_CANDIDATEMODELS!$A$1:$S$1,0),FALSE),"")</f>
        <v>MODEL_163</v>
      </c>
      <c r="D25">
        <f>IFERROR(VLOOKUP($C$3&amp;"_"&amp;$A25,ALL_CANDIDATEMODELS!$A:$S,MATCH('4| CandidateModels'!D$7,ALL_CANDIDATEMODELS!$A$1:$S$1,0),FALSE),"")</f>
        <v>3</v>
      </c>
      <c r="E25" t="str">
        <f>IFERROR(VLOOKUP($C$3&amp;"_"&amp;$A25,ALL_CANDIDATEMODELS!$A:$S,MATCH('4| CandidateModels'!E$7,ALL_CANDIDATEMODELS!$A$1:$S$1,0),FALSE),"")</f>
        <v>CPI_C_L4Q</v>
      </c>
      <c r="F25" s="17">
        <f>IFERROR(VLOOKUP($C$3&amp;"_"&amp;$A25,ALL_CANDIDATEMODELS!$A:$S,MATCH('4| CandidateModels'!F$7,ALL_CANDIDATEMODELS!$A$1:$S$1,0),FALSE),"")</f>
        <v>0.66360423306900895</v>
      </c>
      <c r="G25" s="17">
        <f>IFERROR(VLOOKUP($C$3&amp;"_"&amp;$A25,ALL_CANDIDATEMODELS!$A:$S,MATCH('4| CandidateModels'!G$7,ALL_CANDIDATEMODELS!$A$1:$S$1,0),FALSE),"")</f>
        <v>8.8769414273419996E-4</v>
      </c>
      <c r="H25" s="17">
        <f>IFERROR(VLOOKUP($C$3&amp;"_"&amp;$A25,ALL_CANDIDATEMODELS!$A:$S,MATCH('4| CandidateModels'!H$7,ALL_CANDIDATEMODELS!$A$1:$S$1,0),FALSE),"")</f>
        <v>1.9541326389004899E-7</v>
      </c>
      <c r="I25" s="17">
        <f>IFERROR(VLOOKUP($C$3&amp;"_"&amp;$A25,ALL_CANDIDATEMODELS!$A:$S,MATCH('4| CandidateModels'!I$7,ALL_CANDIDATEMODELS!$A$1:$S$1,0),FALSE),"")</f>
        <v>1.6286163929915101</v>
      </c>
      <c r="J25" s="44">
        <f>IFERROR(VLOOKUP($C$3&amp;"_"&amp;$A25,ALL_CANDIDATEMODELS!$A:$S,MATCH('4| CandidateModels'!J$7,ALL_CANDIDATEMODELS!$A$1:$S$1,0),FALSE),"")</f>
        <v>0.50082750489898997</v>
      </c>
      <c r="K25" s="44">
        <f>IFERROR(VLOOKUP($C$3&amp;"_"&amp;$A25,ALL_CANDIDATEMODELS!$A:$S,MATCH('4| CandidateModels'!K$7,ALL_CANDIDATEMODELS!$A$1:$S$1,0),FALSE),"")</f>
        <v>0.44323067854118098</v>
      </c>
      <c r="L25" s="17">
        <f>IFERROR(VLOOKUP($C$3&amp;"_"&amp;$A25,ALL_CANDIDATEMODELS!$A:$S,MATCH('4| CandidateModels'!L$7,ALL_CANDIDATEMODELS!$A$1:$S$1,0),FALSE),"")</f>
        <v>0.51695284454425705</v>
      </c>
      <c r="M25" s="17">
        <f>IFERROR(VLOOKUP($C$3&amp;"_"&amp;$A25,ALL_CANDIDATEMODELS!$A:$S,MATCH('4| CandidateModels'!M$7,ALL_CANDIDATEMODELS!$A$1:$S$1,0),FALSE),"")</f>
        <v>0.65355534306780405</v>
      </c>
      <c r="N25" s="17">
        <f>IFERROR(VLOOKUP($C$3&amp;"_"&amp;$A25,ALL_CANDIDATEMODELS!$A:$S,MATCH('4| CandidateModels'!N$7,ALL_CANDIDATEMODELS!$A$1:$S$1,0),FALSE),"")</f>
        <v>1.51548702415005</v>
      </c>
      <c r="O25" s="17">
        <f>IFERROR(VLOOKUP($C$3&amp;"_"&amp;$A25,ALL_CANDIDATEMODELS!$A:$S,MATCH('4| CandidateModels'!O$7,ALL_CANDIDATEMODELS!$A$1:$S$1,0),FALSE),"")</f>
        <v>3.1209652487799999E-4</v>
      </c>
      <c r="P25" s="44">
        <f>IFERROR(VLOOKUP($C$3&amp;"_"&amp;$A25,ALL_CANDIDATEMODELS!$A:$S,MATCH('4| CandidateModels'!P$7,ALL_CANDIDATEMODELS!$A$1:$S$1,0),FALSE),"")</f>
        <v>0.1</v>
      </c>
      <c r="Q25" s="44">
        <f>IFERROR(VLOOKUP($C$3&amp;"_"&amp;$A25,ALL_CANDIDATEMODELS!$A:$S,MATCH('4| CandidateModels'!Q$7,ALL_CANDIDATEMODELS!$A$1:$S$1,0),FALSE),"")</f>
        <v>0.133333333333333</v>
      </c>
      <c r="R25">
        <f>IFERROR(VLOOKUP($C$3&amp;"_"&amp;$A25,ALL_CANDIDATEMODELS!$A:$S,MATCH('4| CandidateModels'!R$7,ALL_CANDIDATEMODELS!$A$1:$S$1,0),FALSE),"")</f>
        <v>1</v>
      </c>
      <c r="S25">
        <f>IFERROR(VLOOKUP($C$3&amp;"_"&amp;$A25,ALL_CANDIDATEMODELS!$A:$S,MATCH('4| CandidateModels'!S$7,ALL_CANDIDATEMODELS!$A$1:$S$1,0),FALSE),"")</f>
        <v>1</v>
      </c>
    </row>
    <row r="26" spans="1:19" x14ac:dyDescent="0.25">
      <c r="A26" s="20">
        <v>19</v>
      </c>
      <c r="B26" t="str">
        <f>IFERROR(VLOOKUP($C$3&amp;"_"&amp;$A26,ALL_CANDIDATEMODELS!$A:$S,MATCH('4| CandidateModels'!B$7,ALL_CANDIDATEMODELS!$A$1:$S$1,0),FALSE),"")</f>
        <v>MODEL_648_1</v>
      </c>
      <c r="C26" t="str">
        <f>IFERROR(VLOOKUP($C$3&amp;"_"&amp;$A26,ALL_CANDIDATEMODELS!$A:$S,MATCH('4| CandidateModels'!C$7,ALL_CANDIDATEMODELS!$A$1:$S$1,0),FALSE),"")</f>
        <v>MODEL_648</v>
      </c>
      <c r="D26">
        <f>IFERROR(VLOOKUP($C$3&amp;"_"&amp;$A26,ALL_CANDIDATEMODELS!$A:$S,MATCH('4| CandidateModels'!D$7,ALL_CANDIDATEMODELS!$A$1:$S$1,0),FALSE),"")</f>
        <v>1</v>
      </c>
      <c r="E26" t="str">
        <f>IFERROR(VLOOKUP($C$3&amp;"_"&amp;$A26,ALL_CANDIDATEMODELS!$A:$S,MATCH('4| CandidateModels'!E$7,ALL_CANDIDATEMODELS!$A$1:$S$1,0),FALSE),"")</f>
        <v>PRIC_M1Q_L2Q</v>
      </c>
      <c r="F26" s="17">
        <f>IFERROR(VLOOKUP($C$3&amp;"_"&amp;$A26,ALL_CANDIDATEMODELS!$A:$S,MATCH('4| CandidateModels'!F$7,ALL_CANDIDATEMODELS!$A$1:$S$1,0),FALSE),"")</f>
        <v>-0.68848538386340596</v>
      </c>
      <c r="G26" s="17">
        <f>IFERROR(VLOOKUP($C$3&amp;"_"&amp;$A26,ALL_CANDIDATEMODELS!$A:$S,MATCH('4| CandidateModels'!G$7,ALL_CANDIDATEMODELS!$A$1:$S$1,0),FALSE),"")</f>
        <v>1.1206598840442E-3</v>
      </c>
      <c r="H26" s="17">
        <f>IFERROR(VLOOKUP($C$3&amp;"_"&amp;$A26,ALL_CANDIDATEMODELS!$A:$S,MATCH('4| CandidateModels'!H$7,ALL_CANDIDATEMODELS!$A$1:$S$1,0),FALSE),"")</f>
        <v>1.2089013951317E-3</v>
      </c>
      <c r="I26" s="17">
        <f>IFERROR(VLOOKUP($C$3&amp;"_"&amp;$A26,ALL_CANDIDATEMODELS!$A:$S,MATCH('4| CandidateModels'!I$7,ALL_CANDIDATEMODELS!$A$1:$S$1,0),FALSE),"")</f>
        <v>1.7888830995055001</v>
      </c>
      <c r="J26" s="44">
        <f>IFERROR(VLOOKUP($C$3&amp;"_"&amp;$A26,ALL_CANDIDATEMODELS!$A:$S,MATCH('4| CandidateModels'!J$7,ALL_CANDIDATEMODELS!$A$1:$S$1,0),FALSE),"")</f>
        <v>0.48633955824699798</v>
      </c>
      <c r="K26" s="44">
        <f>IFERROR(VLOOKUP($C$3&amp;"_"&amp;$A26,ALL_CANDIDATEMODELS!$A:$S,MATCH('4| CandidateModels'!K$7,ALL_CANDIDATEMODELS!$A$1:$S$1,0),FALSE),"")</f>
        <v>0.42707104573703603</v>
      </c>
      <c r="L26" s="17">
        <f>IFERROR(VLOOKUP($C$3&amp;"_"&amp;$A26,ALL_CANDIDATEMODELS!$A:$S,MATCH('4| CandidateModels'!L$7,ALL_CANDIDATEMODELS!$A$1:$S$1,0),FALSE),"")</f>
        <v>0.81210513447438604</v>
      </c>
      <c r="M26" s="17">
        <f>IFERROR(VLOOKUP($C$3&amp;"_"&amp;$A26,ALL_CANDIDATEMODELS!$A:$S,MATCH('4| CandidateModels'!M$7,ALL_CANDIDATEMODELS!$A$1:$S$1,0),FALSE),"")</f>
        <v>0.67577298173838196</v>
      </c>
      <c r="N26" s="17">
        <f>IFERROR(VLOOKUP($C$3&amp;"_"&amp;$A26,ALL_CANDIDATEMODELS!$A:$S,MATCH('4| CandidateModels'!N$7,ALL_CANDIDATEMODELS!$A$1:$S$1,0),FALSE),"")</f>
        <v>1.00451204521286</v>
      </c>
      <c r="O26" s="17">
        <f>IFERROR(VLOOKUP($C$3&amp;"_"&amp;$A26,ALL_CANDIDATEMODELS!$A:$S,MATCH('4| CandidateModels'!O$7,ALL_CANDIDATEMODELS!$A$1:$S$1,0),FALSE),"")</f>
        <v>3.9922613514225E-3</v>
      </c>
      <c r="P26" s="44">
        <f>IFERROR(VLOOKUP($C$3&amp;"_"&amp;$A26,ALL_CANDIDATEMODELS!$A:$S,MATCH('4| CandidateModels'!P$7,ALL_CANDIDATEMODELS!$A$1:$S$1,0),FALSE),"")</f>
        <v>0.1</v>
      </c>
      <c r="Q26" s="44">
        <f>IFERROR(VLOOKUP($C$3&amp;"_"&amp;$A26,ALL_CANDIDATEMODELS!$A:$S,MATCH('4| CandidateModels'!Q$7,ALL_CANDIDATEMODELS!$A$1:$S$1,0),FALSE),"")</f>
        <v>0.133333333333333</v>
      </c>
      <c r="R26">
        <f>IFERROR(VLOOKUP($C$3&amp;"_"&amp;$A26,ALL_CANDIDATEMODELS!$A:$S,MATCH('4| CandidateModels'!R$7,ALL_CANDIDATEMODELS!$A$1:$S$1,0),FALSE),"")</f>
        <v>-1</v>
      </c>
      <c r="S26">
        <f>IFERROR(VLOOKUP($C$3&amp;"_"&amp;$A26,ALL_CANDIDATEMODELS!$A:$S,MATCH('4| CandidateModels'!S$7,ALL_CANDIDATEMODELS!$A$1:$S$1,0),FALSE),"")</f>
        <v>1</v>
      </c>
    </row>
    <row r="27" spans="1:19" x14ac:dyDescent="0.25">
      <c r="A27" s="20">
        <v>20</v>
      </c>
      <c r="B27" t="str">
        <f>IFERROR(VLOOKUP($C$3&amp;"_"&amp;$A27,ALL_CANDIDATEMODELS!$A:$S,MATCH('4| CandidateModels'!B$7,ALL_CANDIDATEMODELS!$A$1:$S$1,0),FALSE),"")</f>
        <v>MODEL_648_2</v>
      </c>
      <c r="C27" t="str">
        <f>IFERROR(VLOOKUP($C$3&amp;"_"&amp;$A27,ALL_CANDIDATEMODELS!$A:$S,MATCH('4| CandidateModels'!C$7,ALL_CANDIDATEMODELS!$A$1:$S$1,0),FALSE),"")</f>
        <v>MODEL_648</v>
      </c>
      <c r="D27">
        <f>IFERROR(VLOOKUP($C$3&amp;"_"&amp;$A27,ALL_CANDIDATEMODELS!$A:$S,MATCH('4| CandidateModels'!D$7,ALL_CANDIDATEMODELS!$A$1:$S$1,0),FALSE),"")</f>
        <v>2</v>
      </c>
      <c r="E27" t="str">
        <f>IFERROR(VLOOKUP($C$3&amp;"_"&amp;$A27,ALL_CANDIDATEMODELS!$A:$S,MATCH('4| CandidateModels'!E$7,ALL_CANDIDATEMODELS!$A$1:$S$1,0),FALSE),"")</f>
        <v>PRII_C_L2Q</v>
      </c>
      <c r="F27" s="17">
        <f>IFERROR(VLOOKUP($C$3&amp;"_"&amp;$A27,ALL_CANDIDATEMODELS!$A:$S,MATCH('4| CandidateModels'!F$7,ALL_CANDIDATEMODELS!$A$1:$S$1,0),FALSE),"")</f>
        <v>-0.35122727046768198</v>
      </c>
      <c r="G27" s="17">
        <f>IFERROR(VLOOKUP($C$3&amp;"_"&amp;$A27,ALL_CANDIDATEMODELS!$A:$S,MATCH('4| CandidateModels'!G$7,ALL_CANDIDATEMODELS!$A$1:$S$1,0),FALSE),"")</f>
        <v>2.1741435247512899E-2</v>
      </c>
      <c r="H27" s="17">
        <f>IFERROR(VLOOKUP($C$3&amp;"_"&amp;$A27,ALL_CANDIDATEMODELS!$A:$S,MATCH('4| CandidateModels'!H$7,ALL_CANDIDATEMODELS!$A$1:$S$1,0),FALSE),"")</f>
        <v>6.52168399355324E-2</v>
      </c>
      <c r="I27" s="17">
        <f>IFERROR(VLOOKUP($C$3&amp;"_"&amp;$A27,ALL_CANDIDATEMODELS!$A:$S,MATCH('4| CandidateModels'!I$7,ALL_CANDIDATEMODELS!$A$1:$S$1,0),FALSE),"")</f>
        <v>1.0475300994127299</v>
      </c>
      <c r="J27" s="44">
        <f>IFERROR(VLOOKUP($C$3&amp;"_"&amp;$A27,ALL_CANDIDATEMODELS!$A:$S,MATCH('4| CandidateModels'!J$7,ALL_CANDIDATEMODELS!$A$1:$S$1,0),FALSE),"")</f>
        <v>0.48633955824699798</v>
      </c>
      <c r="K27" s="44">
        <f>IFERROR(VLOOKUP($C$3&amp;"_"&amp;$A27,ALL_CANDIDATEMODELS!$A:$S,MATCH('4| CandidateModels'!K$7,ALL_CANDIDATEMODELS!$A$1:$S$1,0),FALSE),"")</f>
        <v>0.42707104573703603</v>
      </c>
      <c r="L27" s="17">
        <f>IFERROR(VLOOKUP($C$3&amp;"_"&amp;$A27,ALL_CANDIDATEMODELS!$A:$S,MATCH('4| CandidateModels'!L$7,ALL_CANDIDATEMODELS!$A$1:$S$1,0),FALSE),"")</f>
        <v>0.81210513447438604</v>
      </c>
      <c r="M27" s="17">
        <f>IFERROR(VLOOKUP($C$3&amp;"_"&amp;$A27,ALL_CANDIDATEMODELS!$A:$S,MATCH('4| CandidateModels'!M$7,ALL_CANDIDATEMODELS!$A$1:$S$1,0),FALSE),"")</f>
        <v>0.67577298173838196</v>
      </c>
      <c r="N27" s="17">
        <f>IFERROR(VLOOKUP($C$3&amp;"_"&amp;$A27,ALL_CANDIDATEMODELS!$A:$S,MATCH('4| CandidateModels'!N$7,ALL_CANDIDATEMODELS!$A$1:$S$1,0),FALSE),"")</f>
        <v>1.00451204521286</v>
      </c>
      <c r="O27" s="17">
        <f>IFERROR(VLOOKUP($C$3&amp;"_"&amp;$A27,ALL_CANDIDATEMODELS!$A:$S,MATCH('4| CandidateModels'!O$7,ALL_CANDIDATEMODELS!$A$1:$S$1,0),FALSE),"")</f>
        <v>3.9922613514225E-3</v>
      </c>
      <c r="P27" s="44">
        <f>IFERROR(VLOOKUP($C$3&amp;"_"&amp;$A27,ALL_CANDIDATEMODELS!$A:$S,MATCH('4| CandidateModels'!P$7,ALL_CANDIDATEMODELS!$A$1:$S$1,0),FALSE),"")</f>
        <v>0.1</v>
      </c>
      <c r="Q27" s="44">
        <f>IFERROR(VLOOKUP($C$3&amp;"_"&amp;$A27,ALL_CANDIDATEMODELS!$A:$S,MATCH('4| CandidateModels'!Q$7,ALL_CANDIDATEMODELS!$A$1:$S$1,0),FALSE),"")</f>
        <v>0.133333333333333</v>
      </c>
      <c r="R27">
        <f>IFERROR(VLOOKUP($C$3&amp;"_"&amp;$A27,ALL_CANDIDATEMODELS!$A:$S,MATCH('4| CandidateModels'!R$7,ALL_CANDIDATEMODELS!$A$1:$S$1,0),FALSE),"")</f>
        <v>-1</v>
      </c>
      <c r="S27">
        <f>IFERROR(VLOOKUP($C$3&amp;"_"&amp;$A27,ALL_CANDIDATEMODELS!$A:$S,MATCH('4| CandidateModels'!S$7,ALL_CANDIDATEMODELS!$A$1:$S$1,0),FALSE),"")</f>
        <v>1</v>
      </c>
    </row>
    <row r="28" spans="1:19" x14ac:dyDescent="0.25">
      <c r="A28" s="20">
        <v>21</v>
      </c>
      <c r="B28" t="str">
        <f>IFERROR(VLOOKUP($C$3&amp;"_"&amp;$A28,ALL_CANDIDATEMODELS!$A:$S,MATCH('4| CandidateModels'!B$7,ALL_CANDIDATEMODELS!$A$1:$S$1,0),FALSE),"")</f>
        <v>MODEL_648_3</v>
      </c>
      <c r="C28" t="str">
        <f>IFERROR(VLOOKUP($C$3&amp;"_"&amp;$A28,ALL_CANDIDATEMODELS!$A:$S,MATCH('4| CandidateModels'!C$7,ALL_CANDIDATEMODELS!$A$1:$S$1,0),FALSE),"")</f>
        <v>MODEL_648</v>
      </c>
      <c r="D28">
        <f>IFERROR(VLOOKUP($C$3&amp;"_"&amp;$A28,ALL_CANDIDATEMODELS!$A:$S,MATCH('4| CandidateModels'!D$7,ALL_CANDIDATEMODELS!$A$1:$S$1,0),FALSE),"")</f>
        <v>3</v>
      </c>
      <c r="E28" t="str">
        <f>IFERROR(VLOOKUP($C$3&amp;"_"&amp;$A28,ALL_CANDIDATEMODELS!$A:$S,MATCH('4| CandidateModels'!E$7,ALL_CANDIDATEMODELS!$A$1:$S$1,0),FALSE),"")</f>
        <v>CPI_C_L4Q</v>
      </c>
      <c r="F28" s="17">
        <f>IFERROR(VLOOKUP($C$3&amp;"_"&amp;$A28,ALL_CANDIDATEMODELS!$A:$S,MATCH('4| CandidateModels'!F$7,ALL_CANDIDATEMODELS!$A$1:$S$1,0),FALSE),"")</f>
        <v>0.53591295980291398</v>
      </c>
      <c r="G28" s="17">
        <f>IFERROR(VLOOKUP($C$3&amp;"_"&amp;$A28,ALL_CANDIDATEMODELS!$A:$S,MATCH('4| CandidateModels'!G$7,ALL_CANDIDATEMODELS!$A$1:$S$1,0),FALSE),"")</f>
        <v>8.2575652525903008E-3</v>
      </c>
      <c r="H28" s="17">
        <f>IFERROR(VLOOKUP($C$3&amp;"_"&amp;$A28,ALL_CANDIDATEMODELS!$A:$S,MATCH('4| CandidateModels'!H$7,ALL_CANDIDATEMODELS!$A$1:$S$1,0),FALSE),"")</f>
        <v>2.9592537434000002E-4</v>
      </c>
      <c r="I28" s="17">
        <f>IFERROR(VLOOKUP($C$3&amp;"_"&amp;$A28,ALL_CANDIDATEMODELS!$A:$S,MATCH('4| CandidateModels'!I$7,ALL_CANDIDATEMODELS!$A$1:$S$1,0),FALSE),"")</f>
        <v>1.7780811044529801</v>
      </c>
      <c r="J28" s="44">
        <f>IFERROR(VLOOKUP($C$3&amp;"_"&amp;$A28,ALL_CANDIDATEMODELS!$A:$S,MATCH('4| CandidateModels'!J$7,ALL_CANDIDATEMODELS!$A$1:$S$1,0),FALSE),"")</f>
        <v>0.48633955824699798</v>
      </c>
      <c r="K28" s="44">
        <f>IFERROR(VLOOKUP($C$3&amp;"_"&amp;$A28,ALL_CANDIDATEMODELS!$A:$S,MATCH('4| CandidateModels'!K$7,ALL_CANDIDATEMODELS!$A$1:$S$1,0),FALSE),"")</f>
        <v>0.42707104573703603</v>
      </c>
      <c r="L28" s="17">
        <f>IFERROR(VLOOKUP($C$3&amp;"_"&amp;$A28,ALL_CANDIDATEMODELS!$A:$S,MATCH('4| CandidateModels'!L$7,ALL_CANDIDATEMODELS!$A$1:$S$1,0),FALSE),"")</f>
        <v>0.81210513447438604</v>
      </c>
      <c r="M28" s="17">
        <f>IFERROR(VLOOKUP($C$3&amp;"_"&amp;$A28,ALL_CANDIDATEMODELS!$A:$S,MATCH('4| CandidateModels'!M$7,ALL_CANDIDATEMODELS!$A$1:$S$1,0),FALSE),"")</f>
        <v>0.67577298173838196</v>
      </c>
      <c r="N28" s="17">
        <f>IFERROR(VLOOKUP($C$3&amp;"_"&amp;$A28,ALL_CANDIDATEMODELS!$A:$S,MATCH('4| CandidateModels'!N$7,ALL_CANDIDATEMODELS!$A$1:$S$1,0),FALSE),"")</f>
        <v>1.00451204521286</v>
      </c>
      <c r="O28" s="17">
        <f>IFERROR(VLOOKUP($C$3&amp;"_"&amp;$A28,ALL_CANDIDATEMODELS!$A:$S,MATCH('4| CandidateModels'!O$7,ALL_CANDIDATEMODELS!$A$1:$S$1,0),FALSE),"")</f>
        <v>3.9922613514225E-3</v>
      </c>
      <c r="P28" s="44">
        <f>IFERROR(VLOOKUP($C$3&amp;"_"&amp;$A28,ALL_CANDIDATEMODELS!$A:$S,MATCH('4| CandidateModels'!P$7,ALL_CANDIDATEMODELS!$A$1:$S$1,0),FALSE),"")</f>
        <v>0.1</v>
      </c>
      <c r="Q28" s="44">
        <f>IFERROR(VLOOKUP($C$3&amp;"_"&amp;$A28,ALL_CANDIDATEMODELS!$A:$S,MATCH('4| CandidateModels'!Q$7,ALL_CANDIDATEMODELS!$A$1:$S$1,0),FALSE),"")</f>
        <v>0.133333333333333</v>
      </c>
      <c r="R28">
        <f>IFERROR(VLOOKUP($C$3&amp;"_"&amp;$A28,ALL_CANDIDATEMODELS!$A:$S,MATCH('4| CandidateModels'!R$7,ALL_CANDIDATEMODELS!$A$1:$S$1,0),FALSE),"")</f>
        <v>1</v>
      </c>
      <c r="S28">
        <f>IFERROR(VLOOKUP($C$3&amp;"_"&amp;$A28,ALL_CANDIDATEMODELS!$A:$S,MATCH('4| CandidateModels'!S$7,ALL_CANDIDATEMODELS!$A$1:$S$1,0),FALSE),"")</f>
        <v>1</v>
      </c>
    </row>
    <row r="29" spans="1:19" x14ac:dyDescent="0.25">
      <c r="A29" s="20">
        <v>22</v>
      </c>
      <c r="B29" s="2" t="str">
        <f>IFERROR(VLOOKUP($C$3&amp;"_"&amp;$A29,ALL_CANDIDATEMODELS!$A:$S,MATCH('4| CandidateModels'!B$7,ALL_CANDIDATEMODELS!$A$1:$S$1,0),FALSE),"")</f>
        <v>MODEL_358_1</v>
      </c>
      <c r="C29" s="2" t="str">
        <f>IFERROR(VLOOKUP($C$3&amp;"_"&amp;$A29,ALL_CANDIDATEMODELS!$A:$S,MATCH('4| CandidateModels'!C$7,ALL_CANDIDATEMODELS!$A$1:$S$1,0),FALSE),"")</f>
        <v>MODEL_358</v>
      </c>
      <c r="D29" s="2">
        <f>IFERROR(VLOOKUP($C$3&amp;"_"&amp;$A29,ALL_CANDIDATEMODELS!$A:$S,MATCH('4| CandidateModels'!D$7,ALL_CANDIDATEMODELS!$A$1:$S$1,0),FALSE),"")</f>
        <v>1</v>
      </c>
      <c r="E29" s="2" t="str">
        <f>IFERROR(VLOOKUP($C$3&amp;"_"&amp;$A29,ALL_CANDIDATEMODELS!$A:$S,MATCH('4| CandidateModels'!E$7,ALL_CANDIDATEMODELS!$A$1:$S$1,0),FALSE),"")</f>
        <v>GDP_M2Q_L1Q</v>
      </c>
      <c r="F29" s="42">
        <f>IFERROR(VLOOKUP($C$3&amp;"_"&amp;$A29,ALL_CANDIDATEMODELS!$A:$S,MATCH('4| CandidateModels'!F$7,ALL_CANDIDATEMODELS!$A$1:$S$1,0),FALSE),"")</f>
        <v>-0.58081675038057001</v>
      </c>
      <c r="G29" s="42">
        <f>IFERROR(VLOOKUP($C$3&amp;"_"&amp;$A29,ALL_CANDIDATEMODELS!$A:$S,MATCH('4| CandidateModels'!G$7,ALL_CANDIDATEMODELS!$A$1:$S$1,0),FALSE),"")</f>
        <v>1.1306485871152999E-3</v>
      </c>
      <c r="H29" s="42">
        <f>IFERROR(VLOOKUP($C$3&amp;"_"&amp;$A29,ALL_CANDIDATEMODELS!$A:$S,MATCH('4| CandidateModels'!H$7,ALL_CANDIDATEMODELS!$A$1:$S$1,0),FALSE),"")</f>
        <v>8.654788647098E-4</v>
      </c>
      <c r="I29" s="42">
        <f>IFERROR(VLOOKUP($C$3&amp;"_"&amp;$A29,ALL_CANDIDATEMODELS!$A:$S,MATCH('4| CandidateModels'!I$7,ALL_CANDIDATEMODELS!$A$1:$S$1,0),FALSE),"")</f>
        <v>1.2747122421763899</v>
      </c>
      <c r="J29" s="43">
        <f>IFERROR(VLOOKUP($C$3&amp;"_"&amp;$A29,ALL_CANDIDATEMODELS!$A:$S,MATCH('4| CandidateModels'!J$7,ALL_CANDIDATEMODELS!$A$1:$S$1,0),FALSE),"")</f>
        <v>0.486009451182912</v>
      </c>
      <c r="K29" s="43">
        <f>IFERROR(VLOOKUP($C$3&amp;"_"&amp;$A29,ALL_CANDIDATEMODELS!$A:$S,MATCH('4| CandidateModels'!K$7,ALL_CANDIDATEMODELS!$A$1:$S$1,0),FALSE),"")</f>
        <v>0.42670284939632502</v>
      </c>
      <c r="L29" s="42">
        <f>IFERROR(VLOOKUP($C$3&amp;"_"&amp;$A29,ALL_CANDIDATEMODELS!$A:$S,MATCH('4| CandidateModels'!L$7,ALL_CANDIDATEMODELS!$A$1:$S$1,0),FALSE),"")</f>
        <v>0.37328211848370801</v>
      </c>
      <c r="M29" s="42">
        <f>IFERROR(VLOOKUP($C$3&amp;"_"&amp;$A29,ALL_CANDIDATEMODELS!$A:$S,MATCH('4| CandidateModels'!M$7,ALL_CANDIDATEMODELS!$A$1:$S$1,0),FALSE),"")</f>
        <v>0.81355323569876703</v>
      </c>
      <c r="N29" s="42">
        <f>IFERROR(VLOOKUP($C$3&amp;"_"&amp;$A29,ALL_CANDIDATEMODELS!$A:$S,MATCH('4| CandidateModels'!N$7,ALL_CANDIDATEMODELS!$A$1:$S$1,0),FALSE),"")</f>
        <v>1.3546185620312801</v>
      </c>
      <c r="O29" s="42">
        <f>IFERROR(VLOOKUP($C$3&amp;"_"&amp;$A29,ALL_CANDIDATEMODELS!$A:$S,MATCH('4| CandidateModels'!O$7,ALL_CANDIDATEMODELS!$A$1:$S$1,0),FALSE),"")</f>
        <v>1.2181466529542001E-3</v>
      </c>
      <c r="P29" s="43">
        <f>IFERROR(VLOOKUP($C$3&amp;"_"&amp;$A29,ALL_CANDIDATEMODELS!$A:$S,MATCH('4| CandidateModels'!P$7,ALL_CANDIDATEMODELS!$A$1:$S$1,0),FALSE),"")</f>
        <v>6.6666666666666596E-2</v>
      </c>
      <c r="Q29" s="43">
        <f>IFERROR(VLOOKUP($C$3&amp;"_"&amp;$A29,ALL_CANDIDATEMODELS!$A:$S,MATCH('4| CandidateModels'!Q$7,ALL_CANDIDATEMODELS!$A$1:$S$1,0),FALSE),"")</f>
        <v>0.133333333333333</v>
      </c>
      <c r="R29" s="2">
        <f>IFERROR(VLOOKUP($C$3&amp;"_"&amp;$A29,ALL_CANDIDATEMODELS!$A:$S,MATCH('4| CandidateModels'!R$7,ALL_CANDIDATEMODELS!$A$1:$S$1,0),FALSE),"")</f>
        <v>-1</v>
      </c>
      <c r="S29" s="2">
        <f>IFERROR(VLOOKUP($C$3&amp;"_"&amp;$A29,ALL_CANDIDATEMODELS!$A:$S,MATCH('4| CandidateModels'!S$7,ALL_CANDIDATEMODELS!$A$1:$S$1,0),FALSE),"")</f>
        <v>1</v>
      </c>
    </row>
    <row r="30" spans="1:19" x14ac:dyDescent="0.25">
      <c r="A30" s="20">
        <v>23</v>
      </c>
      <c r="B30" s="2" t="str">
        <f>IFERROR(VLOOKUP($C$3&amp;"_"&amp;$A30,ALL_CANDIDATEMODELS!$A:$S,MATCH('4| CandidateModels'!B$7,ALL_CANDIDATEMODELS!$A$1:$S$1,0),FALSE),"")</f>
        <v>MODEL_358_2</v>
      </c>
      <c r="C30" s="2" t="str">
        <f>IFERROR(VLOOKUP($C$3&amp;"_"&amp;$A30,ALL_CANDIDATEMODELS!$A:$S,MATCH('4| CandidateModels'!C$7,ALL_CANDIDATEMODELS!$A$1:$S$1,0),FALSE),"")</f>
        <v>MODEL_358</v>
      </c>
      <c r="D30" s="2">
        <f>IFERROR(VLOOKUP($C$3&amp;"_"&amp;$A30,ALL_CANDIDATEMODELS!$A:$S,MATCH('4| CandidateModels'!D$7,ALL_CANDIDATEMODELS!$A$1:$S$1,0),FALSE),"")</f>
        <v>2</v>
      </c>
      <c r="E30" s="2" t="str">
        <f>IFERROR(VLOOKUP($C$3&amp;"_"&amp;$A30,ALL_CANDIDATEMODELS!$A:$S,MATCH('4| CandidateModels'!E$7,ALL_CANDIDATEMODELS!$A$1:$S$1,0),FALSE),"")</f>
        <v>PRII_C_L2Q</v>
      </c>
      <c r="F30" s="42">
        <f>IFERROR(VLOOKUP($C$3&amp;"_"&amp;$A30,ALL_CANDIDATEMODELS!$A:$S,MATCH('4| CandidateModels'!F$7,ALL_CANDIDATEMODELS!$A$1:$S$1,0),FALSE),"")</f>
        <v>-0.43492176509173303</v>
      </c>
      <c r="G30" s="42">
        <f>IFERROR(VLOOKUP($C$3&amp;"_"&amp;$A30,ALL_CANDIDATEMODELS!$A:$S,MATCH('4| CandidateModels'!G$7,ALL_CANDIDATEMODELS!$A$1:$S$1,0),FALSE),"")</f>
        <v>4.8148044898461998E-3</v>
      </c>
      <c r="H30" s="42">
        <f>IFERROR(VLOOKUP($C$3&amp;"_"&amp;$A30,ALL_CANDIDATEMODELS!$A:$S,MATCH('4| CandidateModels'!H$7,ALL_CANDIDATEMODELS!$A$1:$S$1,0),FALSE),"")</f>
        <v>1.17298868100026E-2</v>
      </c>
      <c r="I30" s="42">
        <f>IFERROR(VLOOKUP($C$3&amp;"_"&amp;$A30,ALL_CANDIDATEMODELS!$A:$S,MATCH('4| CandidateModels'!I$7,ALL_CANDIDATEMODELS!$A$1:$S$1,0),FALSE),"")</f>
        <v>1.0071233772769701</v>
      </c>
      <c r="J30" s="43">
        <f>IFERROR(VLOOKUP($C$3&amp;"_"&amp;$A30,ALL_CANDIDATEMODELS!$A:$S,MATCH('4| CandidateModels'!J$7,ALL_CANDIDATEMODELS!$A$1:$S$1,0),FALSE),"")</f>
        <v>0.486009451182912</v>
      </c>
      <c r="K30" s="43">
        <f>IFERROR(VLOOKUP($C$3&amp;"_"&amp;$A30,ALL_CANDIDATEMODELS!$A:$S,MATCH('4| CandidateModels'!K$7,ALL_CANDIDATEMODELS!$A$1:$S$1,0),FALSE),"")</f>
        <v>0.42670284939632502</v>
      </c>
      <c r="L30" s="42">
        <f>IFERROR(VLOOKUP($C$3&amp;"_"&amp;$A30,ALL_CANDIDATEMODELS!$A:$S,MATCH('4| CandidateModels'!L$7,ALL_CANDIDATEMODELS!$A$1:$S$1,0),FALSE),"")</f>
        <v>0.37328211848370801</v>
      </c>
      <c r="M30" s="42">
        <f>IFERROR(VLOOKUP($C$3&amp;"_"&amp;$A30,ALL_CANDIDATEMODELS!$A:$S,MATCH('4| CandidateModels'!M$7,ALL_CANDIDATEMODELS!$A$1:$S$1,0),FALSE),"")</f>
        <v>0.81355323569876703</v>
      </c>
      <c r="N30" s="42">
        <f>IFERROR(VLOOKUP($C$3&amp;"_"&amp;$A30,ALL_CANDIDATEMODELS!$A:$S,MATCH('4| CandidateModels'!N$7,ALL_CANDIDATEMODELS!$A$1:$S$1,0),FALSE),"")</f>
        <v>1.3546185620312801</v>
      </c>
      <c r="O30" s="42">
        <f>IFERROR(VLOOKUP($C$3&amp;"_"&amp;$A30,ALL_CANDIDATEMODELS!$A:$S,MATCH('4| CandidateModels'!O$7,ALL_CANDIDATEMODELS!$A$1:$S$1,0),FALSE),"")</f>
        <v>1.2181466529542001E-3</v>
      </c>
      <c r="P30" s="43">
        <f>IFERROR(VLOOKUP($C$3&amp;"_"&amp;$A30,ALL_CANDIDATEMODELS!$A:$S,MATCH('4| CandidateModels'!P$7,ALL_CANDIDATEMODELS!$A$1:$S$1,0),FALSE),"")</f>
        <v>6.6666666666666596E-2</v>
      </c>
      <c r="Q30" s="43">
        <f>IFERROR(VLOOKUP($C$3&amp;"_"&amp;$A30,ALL_CANDIDATEMODELS!$A:$S,MATCH('4| CandidateModels'!Q$7,ALL_CANDIDATEMODELS!$A$1:$S$1,0),FALSE),"")</f>
        <v>0.133333333333333</v>
      </c>
      <c r="R30" s="2">
        <f>IFERROR(VLOOKUP($C$3&amp;"_"&amp;$A30,ALL_CANDIDATEMODELS!$A:$S,MATCH('4| CandidateModels'!R$7,ALL_CANDIDATEMODELS!$A$1:$S$1,0),FALSE),"")</f>
        <v>-1</v>
      </c>
      <c r="S30" s="2">
        <f>IFERROR(VLOOKUP($C$3&amp;"_"&amp;$A30,ALL_CANDIDATEMODELS!$A:$S,MATCH('4| CandidateModels'!S$7,ALL_CANDIDATEMODELS!$A$1:$S$1,0),FALSE),"")</f>
        <v>1</v>
      </c>
    </row>
    <row r="31" spans="1:19" x14ac:dyDescent="0.25">
      <c r="A31" s="20">
        <v>24</v>
      </c>
      <c r="B31" s="2" t="str">
        <f>IFERROR(VLOOKUP($C$3&amp;"_"&amp;$A31,ALL_CANDIDATEMODELS!$A:$S,MATCH('4| CandidateModels'!B$7,ALL_CANDIDATEMODELS!$A$1:$S$1,0),FALSE),"")</f>
        <v>MODEL_358_3</v>
      </c>
      <c r="C31" s="2" t="str">
        <f>IFERROR(VLOOKUP($C$3&amp;"_"&amp;$A31,ALL_CANDIDATEMODELS!$A:$S,MATCH('4| CandidateModels'!C$7,ALL_CANDIDATEMODELS!$A$1:$S$1,0),FALSE),"")</f>
        <v>MODEL_358</v>
      </c>
      <c r="D31" s="2">
        <f>IFERROR(VLOOKUP($C$3&amp;"_"&amp;$A31,ALL_CANDIDATEMODELS!$A:$S,MATCH('4| CandidateModels'!D$7,ALL_CANDIDATEMODELS!$A$1:$S$1,0),FALSE),"")</f>
        <v>3</v>
      </c>
      <c r="E31" s="2" t="str">
        <f>IFERROR(VLOOKUP($C$3&amp;"_"&amp;$A31,ALL_CANDIDATEMODELS!$A:$S,MATCH('4| CandidateModels'!E$7,ALL_CANDIDATEMODELS!$A$1:$S$1,0),FALSE),"")</f>
        <v>CPI_C_L4Q</v>
      </c>
      <c r="F31" s="42">
        <f>IFERROR(VLOOKUP($C$3&amp;"_"&amp;$A31,ALL_CANDIDATEMODELS!$A:$S,MATCH('4| CandidateModels'!F$7,ALL_CANDIDATEMODELS!$A$1:$S$1,0),FALSE),"")</f>
        <v>0.353722075163385</v>
      </c>
      <c r="G31" s="42">
        <f>IFERROR(VLOOKUP($C$3&amp;"_"&amp;$A31,ALL_CANDIDATEMODELS!$A:$S,MATCH('4| CandidateModels'!G$7,ALL_CANDIDATEMODELS!$A$1:$S$1,0),FALSE),"")</f>
        <v>3.5163124331578997E-2</v>
      </c>
      <c r="H31" s="42">
        <f>IFERROR(VLOOKUP($C$3&amp;"_"&amp;$A31,ALL_CANDIDATEMODELS!$A:$S,MATCH('4| CandidateModels'!H$7,ALL_CANDIDATEMODELS!$A$1:$S$1,0),FALSE),"")</f>
        <v>1.385577833145E-4</v>
      </c>
      <c r="I31" s="42">
        <f>IFERROR(VLOOKUP($C$3&amp;"_"&amp;$A31,ALL_CANDIDATEMODELS!$A:$S,MATCH('4| CandidateModels'!I$7,ALL_CANDIDATEMODELS!$A$1:$S$1,0),FALSE),"")</f>
        <v>1.2814112077037401</v>
      </c>
      <c r="J31" s="43">
        <f>IFERROR(VLOOKUP($C$3&amp;"_"&amp;$A31,ALL_CANDIDATEMODELS!$A:$S,MATCH('4| CandidateModels'!J$7,ALL_CANDIDATEMODELS!$A$1:$S$1,0),FALSE),"")</f>
        <v>0.486009451182912</v>
      </c>
      <c r="K31" s="43">
        <f>IFERROR(VLOOKUP($C$3&amp;"_"&amp;$A31,ALL_CANDIDATEMODELS!$A:$S,MATCH('4| CandidateModels'!K$7,ALL_CANDIDATEMODELS!$A$1:$S$1,0),FALSE),"")</f>
        <v>0.42670284939632502</v>
      </c>
      <c r="L31" s="42">
        <f>IFERROR(VLOOKUP($C$3&amp;"_"&amp;$A31,ALL_CANDIDATEMODELS!$A:$S,MATCH('4| CandidateModels'!L$7,ALL_CANDIDATEMODELS!$A$1:$S$1,0),FALSE),"")</f>
        <v>0.37328211848370801</v>
      </c>
      <c r="M31" s="42">
        <f>IFERROR(VLOOKUP($C$3&amp;"_"&amp;$A31,ALL_CANDIDATEMODELS!$A:$S,MATCH('4| CandidateModels'!M$7,ALL_CANDIDATEMODELS!$A$1:$S$1,0),FALSE),"")</f>
        <v>0.81355323569876703</v>
      </c>
      <c r="N31" s="42">
        <f>IFERROR(VLOOKUP($C$3&amp;"_"&amp;$A31,ALL_CANDIDATEMODELS!$A:$S,MATCH('4| CandidateModels'!N$7,ALL_CANDIDATEMODELS!$A$1:$S$1,0),FALSE),"")</f>
        <v>1.3546185620312801</v>
      </c>
      <c r="O31" s="42">
        <f>IFERROR(VLOOKUP($C$3&amp;"_"&amp;$A31,ALL_CANDIDATEMODELS!$A:$S,MATCH('4| CandidateModels'!O$7,ALL_CANDIDATEMODELS!$A$1:$S$1,0),FALSE),"")</f>
        <v>1.2181466529542001E-3</v>
      </c>
      <c r="P31" s="43">
        <f>IFERROR(VLOOKUP($C$3&amp;"_"&amp;$A31,ALL_CANDIDATEMODELS!$A:$S,MATCH('4| CandidateModels'!P$7,ALL_CANDIDATEMODELS!$A$1:$S$1,0),FALSE),"")</f>
        <v>6.6666666666666596E-2</v>
      </c>
      <c r="Q31" s="43">
        <f>IFERROR(VLOOKUP($C$3&amp;"_"&amp;$A31,ALL_CANDIDATEMODELS!$A:$S,MATCH('4| CandidateModels'!Q$7,ALL_CANDIDATEMODELS!$A$1:$S$1,0),FALSE),"")</f>
        <v>0.133333333333333</v>
      </c>
      <c r="R31" s="2">
        <f>IFERROR(VLOOKUP($C$3&amp;"_"&amp;$A31,ALL_CANDIDATEMODELS!$A:$S,MATCH('4| CandidateModels'!R$7,ALL_CANDIDATEMODELS!$A$1:$S$1,0),FALSE),"")</f>
        <v>1</v>
      </c>
      <c r="S31" s="2">
        <f>IFERROR(VLOOKUP($C$3&amp;"_"&amp;$A31,ALL_CANDIDATEMODELS!$A:$S,MATCH('4| CandidateModels'!S$7,ALL_CANDIDATEMODELS!$A$1:$S$1,0),FALSE),"")</f>
        <v>1</v>
      </c>
    </row>
    <row r="32" spans="1:19" x14ac:dyDescent="0.25">
      <c r="A32" s="20">
        <v>25</v>
      </c>
      <c r="B32" t="str">
        <f>IFERROR(VLOOKUP($C$3&amp;"_"&amp;$A32,ALL_CANDIDATEMODELS!$A:$S,MATCH('4| CandidateModels'!B$7,ALL_CANDIDATEMODELS!$A$1:$S$1,0),FALSE),"")</f>
        <v>MODEL_815_1</v>
      </c>
      <c r="C32" t="str">
        <f>IFERROR(VLOOKUP($C$3&amp;"_"&amp;$A32,ALL_CANDIDATEMODELS!$A:$S,MATCH('4| CandidateModels'!C$7,ALL_CANDIDATEMODELS!$A$1:$S$1,0),FALSE),"")</f>
        <v>MODEL_815</v>
      </c>
      <c r="D32">
        <f>IFERROR(VLOOKUP($C$3&amp;"_"&amp;$A32,ALL_CANDIDATEMODELS!$A:$S,MATCH('4| CandidateModels'!D$7,ALL_CANDIDATEMODELS!$A$1:$S$1,0),FALSE),"")</f>
        <v>1</v>
      </c>
      <c r="E32" t="str">
        <f>IFERROR(VLOOKUP($C$3&amp;"_"&amp;$A32,ALL_CANDIDATEMODELS!$A:$S,MATCH('4| CandidateModels'!E$7,ALL_CANDIDATEMODELS!$A$1:$S$1,0),FALSE),"")</f>
        <v>CPI_C_L4Q</v>
      </c>
      <c r="F32" s="17">
        <f>IFERROR(VLOOKUP($C$3&amp;"_"&amp;$A32,ALL_CANDIDATEMODELS!$A:$S,MATCH('4| CandidateModels'!F$7,ALL_CANDIDATEMODELS!$A$1:$S$1,0),FALSE),"")</f>
        <v>0.71707689353609005</v>
      </c>
      <c r="G32" s="17">
        <f>IFERROR(VLOOKUP($C$3&amp;"_"&amp;$A32,ALL_CANDIDATEMODELS!$A:$S,MATCH('4| CandidateModels'!G$7,ALL_CANDIDATEMODELS!$A$1:$S$1,0),FALSE),"")</f>
        <v>1.0827966160786E-3</v>
      </c>
      <c r="H32" s="17">
        <f>IFERROR(VLOOKUP($C$3&amp;"_"&amp;$A32,ALL_CANDIDATEMODELS!$A:$S,MATCH('4| CandidateModels'!H$7,ALL_CANDIDATEMODELS!$A$1:$S$1,0),FALSE),"")</f>
        <v>2.9694280730732501E-6</v>
      </c>
      <c r="I32" s="17">
        <f>IFERROR(VLOOKUP($C$3&amp;"_"&amp;$A32,ALL_CANDIDATEMODELS!$A:$S,MATCH('4| CandidateModels'!I$7,ALL_CANDIDATEMODELS!$A$1:$S$1,0),FALSE),"")</f>
        <v>1.87078981992992</v>
      </c>
      <c r="J32" s="44">
        <f>IFERROR(VLOOKUP($C$3&amp;"_"&amp;$A32,ALL_CANDIDATEMODELS!$A:$S,MATCH('4| CandidateModels'!J$7,ALL_CANDIDATEMODELS!$A$1:$S$1,0),FALSE),"")</f>
        <v>0.471060126056212</v>
      </c>
      <c r="K32" s="44">
        <f>IFERROR(VLOOKUP($C$3&amp;"_"&amp;$A32,ALL_CANDIDATEMODELS!$A:$S,MATCH('4| CandidateModels'!K$7,ALL_CANDIDATEMODELS!$A$1:$S$1,0),FALSE),"")</f>
        <v>0.410028602139621</v>
      </c>
      <c r="L32" s="17">
        <f>IFERROR(VLOOKUP($C$3&amp;"_"&amp;$A32,ALL_CANDIDATEMODELS!$A:$S,MATCH('4| CandidateModels'!L$7,ALL_CANDIDATEMODELS!$A$1:$S$1,0),FALSE),"")</f>
        <v>0.67599384580420296</v>
      </c>
      <c r="M32" s="17">
        <f>IFERROR(VLOOKUP($C$3&amp;"_"&amp;$A32,ALL_CANDIDATEMODELS!$A:$S,MATCH('4| CandidateModels'!M$7,ALL_CANDIDATEMODELS!$A$1:$S$1,0),FALSE),"")</f>
        <v>0.56045531547845895</v>
      </c>
      <c r="N32" s="17">
        <f>IFERROR(VLOOKUP($C$3&amp;"_"&amp;$A32,ALL_CANDIDATEMODELS!$A:$S,MATCH('4| CandidateModels'!N$7,ALL_CANDIDATEMODELS!$A$1:$S$1,0),FALSE),"")</f>
        <v>1.2845292648087201</v>
      </c>
      <c r="O32" s="17">
        <f>IFERROR(VLOOKUP($C$3&amp;"_"&amp;$A32,ALL_CANDIDATEMODELS!$A:$S,MATCH('4| CandidateModels'!O$7,ALL_CANDIDATEMODELS!$A$1:$S$1,0),FALSE),"")</f>
        <v>2.7213459696356999E-3</v>
      </c>
      <c r="P32" s="44">
        <f>IFERROR(VLOOKUP($C$3&amp;"_"&amp;$A32,ALL_CANDIDATEMODELS!$A:$S,MATCH('4| CandidateModels'!P$7,ALL_CANDIDATEMODELS!$A$1:$S$1,0),FALSE),"")</f>
        <v>0.133333333333333</v>
      </c>
      <c r="Q32" s="44">
        <f>IFERROR(VLOOKUP($C$3&amp;"_"&amp;$A32,ALL_CANDIDATEMODELS!$A:$S,MATCH('4| CandidateModels'!Q$7,ALL_CANDIDATEMODELS!$A$1:$S$1,0),FALSE),"")</f>
        <v>0.12380952380952299</v>
      </c>
      <c r="R32">
        <f>IFERROR(VLOOKUP($C$3&amp;"_"&amp;$A32,ALL_CANDIDATEMODELS!$A:$S,MATCH('4| CandidateModels'!R$7,ALL_CANDIDATEMODELS!$A$1:$S$1,0),FALSE),"")</f>
        <v>1</v>
      </c>
      <c r="S32">
        <f>IFERROR(VLOOKUP($C$3&amp;"_"&amp;$A32,ALL_CANDIDATEMODELS!$A:$S,MATCH('4| CandidateModels'!S$7,ALL_CANDIDATEMODELS!$A$1:$S$1,0),FALSE),"")</f>
        <v>1</v>
      </c>
    </row>
    <row r="33" spans="1:19" x14ac:dyDescent="0.25">
      <c r="A33" s="20">
        <v>26</v>
      </c>
      <c r="B33" t="str">
        <f>IFERROR(VLOOKUP($C$3&amp;"_"&amp;$A33,ALL_CANDIDATEMODELS!$A:$S,MATCH('4| CandidateModels'!B$7,ALL_CANDIDATEMODELS!$A$1:$S$1,0),FALSE),"")</f>
        <v>MODEL_815_2</v>
      </c>
      <c r="C33" t="str">
        <f>IFERROR(VLOOKUP($C$3&amp;"_"&amp;$A33,ALL_CANDIDATEMODELS!$A:$S,MATCH('4| CandidateModels'!C$7,ALL_CANDIDATEMODELS!$A$1:$S$1,0),FALSE),"")</f>
        <v>MODEL_815</v>
      </c>
      <c r="D33">
        <f>IFERROR(VLOOKUP($C$3&amp;"_"&amp;$A33,ALL_CANDIDATEMODELS!$A:$S,MATCH('4| CandidateModels'!D$7,ALL_CANDIDATEMODELS!$A$1:$S$1,0),FALSE),"")</f>
        <v>2</v>
      </c>
      <c r="E33" t="str">
        <f>IFERROR(VLOOKUP($C$3&amp;"_"&amp;$A33,ALL_CANDIDATEMODELS!$A:$S,MATCH('4| CandidateModels'!E$7,ALL_CANDIDATEMODELS!$A$1:$S$1,0),FALSE),"")</f>
        <v>CCI_C_L2Q</v>
      </c>
      <c r="F33" s="17">
        <f>IFERROR(VLOOKUP($C$3&amp;"_"&amp;$A33,ALL_CANDIDATEMODELS!$A:$S,MATCH('4| CandidateModels'!F$7,ALL_CANDIDATEMODELS!$A$1:$S$1,0),FALSE),"")</f>
        <v>-0.54106364448709998</v>
      </c>
      <c r="G33" s="17">
        <f>IFERROR(VLOOKUP($C$3&amp;"_"&amp;$A33,ALL_CANDIDATEMODELS!$A:$S,MATCH('4| CandidateModels'!G$7,ALL_CANDIDATEMODELS!$A$1:$S$1,0),FALSE),"")</f>
        <v>6.2873782802438999E-3</v>
      </c>
      <c r="H33" s="17">
        <f>IFERROR(VLOOKUP($C$3&amp;"_"&amp;$A33,ALL_CANDIDATEMODELS!$A:$S,MATCH('4| CandidateModels'!H$7,ALL_CANDIDATEMODELS!$A$1:$S$1,0),FALSE),"")</f>
        <v>6.7558721470931003E-3</v>
      </c>
      <c r="I33" s="17">
        <f>IFERROR(VLOOKUP($C$3&amp;"_"&amp;$A33,ALL_CANDIDATEMODELS!$A:$S,MATCH('4| CandidateModels'!I$7,ALL_CANDIDATEMODELS!$A$1:$S$1,0),FALSE),"")</f>
        <v>1.62835008074475</v>
      </c>
      <c r="J33" s="44">
        <f>IFERROR(VLOOKUP($C$3&amp;"_"&amp;$A33,ALL_CANDIDATEMODELS!$A:$S,MATCH('4| CandidateModels'!J$7,ALL_CANDIDATEMODELS!$A$1:$S$1,0),FALSE),"")</f>
        <v>0.471060126056212</v>
      </c>
      <c r="K33" s="44">
        <f>IFERROR(VLOOKUP($C$3&amp;"_"&amp;$A33,ALL_CANDIDATEMODELS!$A:$S,MATCH('4| CandidateModels'!K$7,ALL_CANDIDATEMODELS!$A$1:$S$1,0),FALSE),"")</f>
        <v>0.410028602139621</v>
      </c>
      <c r="L33" s="17">
        <f>IFERROR(VLOOKUP($C$3&amp;"_"&amp;$A33,ALL_CANDIDATEMODELS!$A:$S,MATCH('4| CandidateModels'!L$7,ALL_CANDIDATEMODELS!$A$1:$S$1,0),FALSE),"")</f>
        <v>0.67599384580420296</v>
      </c>
      <c r="M33" s="17">
        <f>IFERROR(VLOOKUP($C$3&amp;"_"&amp;$A33,ALL_CANDIDATEMODELS!$A:$S,MATCH('4| CandidateModels'!M$7,ALL_CANDIDATEMODELS!$A$1:$S$1,0),FALSE),"")</f>
        <v>0.56045531547845895</v>
      </c>
      <c r="N33" s="17">
        <f>IFERROR(VLOOKUP($C$3&amp;"_"&amp;$A33,ALL_CANDIDATEMODELS!$A:$S,MATCH('4| CandidateModels'!N$7,ALL_CANDIDATEMODELS!$A$1:$S$1,0),FALSE),"")</f>
        <v>1.2845292648087201</v>
      </c>
      <c r="O33" s="17">
        <f>IFERROR(VLOOKUP($C$3&amp;"_"&amp;$A33,ALL_CANDIDATEMODELS!$A:$S,MATCH('4| CandidateModels'!O$7,ALL_CANDIDATEMODELS!$A$1:$S$1,0),FALSE),"")</f>
        <v>2.7213459696356999E-3</v>
      </c>
      <c r="P33" s="44">
        <f>IFERROR(VLOOKUP($C$3&amp;"_"&amp;$A33,ALL_CANDIDATEMODELS!$A:$S,MATCH('4| CandidateModels'!P$7,ALL_CANDIDATEMODELS!$A$1:$S$1,0),FALSE),"")</f>
        <v>0.133333333333333</v>
      </c>
      <c r="Q33" s="44">
        <f>IFERROR(VLOOKUP($C$3&amp;"_"&amp;$A33,ALL_CANDIDATEMODELS!$A:$S,MATCH('4| CandidateModels'!Q$7,ALL_CANDIDATEMODELS!$A$1:$S$1,0),FALSE),"")</f>
        <v>0.12380952380952299</v>
      </c>
      <c r="R33">
        <f>IFERROR(VLOOKUP($C$3&amp;"_"&amp;$A33,ALL_CANDIDATEMODELS!$A:$S,MATCH('4| CandidateModels'!R$7,ALL_CANDIDATEMODELS!$A$1:$S$1,0),FALSE),"")</f>
        <v>-1</v>
      </c>
      <c r="S33">
        <f>IFERROR(VLOOKUP($C$3&amp;"_"&amp;$A33,ALL_CANDIDATEMODELS!$A:$S,MATCH('4| CandidateModels'!S$7,ALL_CANDIDATEMODELS!$A$1:$S$1,0),FALSE),"")</f>
        <v>1</v>
      </c>
    </row>
    <row r="34" spans="1:19" x14ac:dyDescent="0.25">
      <c r="A34" s="20">
        <v>27</v>
      </c>
      <c r="B34" t="str">
        <f>IFERROR(VLOOKUP($C$3&amp;"_"&amp;$A34,ALL_CANDIDATEMODELS!$A:$S,MATCH('4| CandidateModels'!B$7,ALL_CANDIDATEMODELS!$A$1:$S$1,0),FALSE),"")</f>
        <v>MODEL_815_3</v>
      </c>
      <c r="C34" t="str">
        <f>IFERROR(VLOOKUP($C$3&amp;"_"&amp;$A34,ALL_CANDIDATEMODELS!$A:$S,MATCH('4| CandidateModels'!C$7,ALL_CANDIDATEMODELS!$A$1:$S$1,0),FALSE),"")</f>
        <v>MODEL_815</v>
      </c>
      <c r="D34">
        <f>IFERROR(VLOOKUP($C$3&amp;"_"&amp;$A34,ALL_CANDIDATEMODELS!$A:$S,MATCH('4| CandidateModels'!D$7,ALL_CANDIDATEMODELS!$A$1:$S$1,0),FALSE),"")</f>
        <v>3</v>
      </c>
      <c r="E34" t="str">
        <f>IFERROR(VLOOKUP($C$3&amp;"_"&amp;$A34,ALL_CANDIDATEMODELS!$A:$S,MATCH('4| CandidateModels'!E$7,ALL_CANDIDATEMODELS!$A$1:$S$1,0),FALSE),"")</f>
        <v>TDI_L3Q</v>
      </c>
      <c r="F34" s="17">
        <f>IFERROR(VLOOKUP($C$3&amp;"_"&amp;$A34,ALL_CANDIDATEMODELS!$A:$S,MATCH('4| CandidateModels'!F$7,ALL_CANDIDATEMODELS!$A$1:$S$1,0),FALSE),"")</f>
        <v>-0.90476106396664702</v>
      </c>
      <c r="G34" s="17">
        <f>IFERROR(VLOOKUP($C$3&amp;"_"&amp;$A34,ALL_CANDIDATEMODELS!$A:$S,MATCH('4| CandidateModels'!G$7,ALL_CANDIDATEMODELS!$A$1:$S$1,0),FALSE),"")</f>
        <v>7.0373897919645605E-5</v>
      </c>
      <c r="H34" s="17">
        <f>IFERROR(VLOOKUP($C$3&amp;"_"&amp;$A34,ALL_CANDIDATEMODELS!$A:$S,MATCH('4| CandidateModels'!H$7,ALL_CANDIDATEMODELS!$A$1:$S$1,0),FALSE),"")</f>
        <v>1.67968433578589E-5</v>
      </c>
      <c r="I34" s="17">
        <f>IFERROR(VLOOKUP($C$3&amp;"_"&amp;$A34,ALL_CANDIDATEMODELS!$A:$S,MATCH('4| CandidateModels'!I$7,ALL_CANDIDATEMODELS!$A$1:$S$1,0),FALSE),"")</f>
        <v>1.8061031563607901</v>
      </c>
      <c r="J34" s="44">
        <f>IFERROR(VLOOKUP($C$3&amp;"_"&amp;$A34,ALL_CANDIDATEMODELS!$A:$S,MATCH('4| CandidateModels'!J$7,ALL_CANDIDATEMODELS!$A$1:$S$1,0),FALSE),"")</f>
        <v>0.471060126056212</v>
      </c>
      <c r="K34" s="44">
        <f>IFERROR(VLOOKUP($C$3&amp;"_"&amp;$A34,ALL_CANDIDATEMODELS!$A:$S,MATCH('4| CandidateModels'!K$7,ALL_CANDIDATEMODELS!$A$1:$S$1,0),FALSE),"")</f>
        <v>0.410028602139621</v>
      </c>
      <c r="L34" s="17">
        <f>IFERROR(VLOOKUP($C$3&amp;"_"&amp;$A34,ALL_CANDIDATEMODELS!$A:$S,MATCH('4| CandidateModels'!L$7,ALL_CANDIDATEMODELS!$A$1:$S$1,0),FALSE),"")</f>
        <v>0.67599384580420296</v>
      </c>
      <c r="M34" s="17">
        <f>IFERROR(VLOOKUP($C$3&amp;"_"&amp;$A34,ALL_CANDIDATEMODELS!$A:$S,MATCH('4| CandidateModels'!M$7,ALL_CANDIDATEMODELS!$A$1:$S$1,0),FALSE),"")</f>
        <v>0.56045531547845895</v>
      </c>
      <c r="N34" s="17">
        <f>IFERROR(VLOOKUP($C$3&amp;"_"&amp;$A34,ALL_CANDIDATEMODELS!$A:$S,MATCH('4| CandidateModels'!N$7,ALL_CANDIDATEMODELS!$A$1:$S$1,0),FALSE),"")</f>
        <v>1.2845292648087201</v>
      </c>
      <c r="O34" s="17">
        <f>IFERROR(VLOOKUP($C$3&amp;"_"&amp;$A34,ALL_CANDIDATEMODELS!$A:$S,MATCH('4| CandidateModels'!O$7,ALL_CANDIDATEMODELS!$A$1:$S$1,0),FALSE),"")</f>
        <v>2.7213459696356999E-3</v>
      </c>
      <c r="P34" s="44">
        <f>IFERROR(VLOOKUP($C$3&amp;"_"&amp;$A34,ALL_CANDIDATEMODELS!$A:$S,MATCH('4| CandidateModels'!P$7,ALL_CANDIDATEMODELS!$A$1:$S$1,0),FALSE),"")</f>
        <v>0.133333333333333</v>
      </c>
      <c r="Q34" s="44">
        <f>IFERROR(VLOOKUP($C$3&amp;"_"&amp;$A34,ALL_CANDIDATEMODELS!$A:$S,MATCH('4| CandidateModels'!Q$7,ALL_CANDIDATEMODELS!$A$1:$S$1,0),FALSE),"")</f>
        <v>0.12380952380952299</v>
      </c>
      <c r="R34">
        <f>IFERROR(VLOOKUP($C$3&amp;"_"&amp;$A34,ALL_CANDIDATEMODELS!$A:$S,MATCH('4| CandidateModels'!R$7,ALL_CANDIDATEMODELS!$A$1:$S$1,0),FALSE),"")</f>
        <v>-1</v>
      </c>
      <c r="S34">
        <f>IFERROR(VLOOKUP($C$3&amp;"_"&amp;$A34,ALL_CANDIDATEMODELS!$A:$S,MATCH('4| CandidateModels'!S$7,ALL_CANDIDATEMODELS!$A$1:$S$1,0),FALSE),"")</f>
        <v>1</v>
      </c>
    </row>
    <row r="35" spans="1:19" x14ac:dyDescent="0.25">
      <c r="A35" s="20">
        <v>28</v>
      </c>
      <c r="B35" s="2" t="str">
        <f>IFERROR(VLOOKUP($C$3&amp;"_"&amp;$A35,ALL_CANDIDATEMODELS!$A:$S,MATCH('4| CandidateModels'!B$7,ALL_CANDIDATEMODELS!$A$1:$S$1,0),FALSE),"")</f>
        <v>MODEL_337_1</v>
      </c>
      <c r="C35" s="2" t="str">
        <f>IFERROR(VLOOKUP($C$3&amp;"_"&amp;$A35,ALL_CANDIDATEMODELS!$A:$S,MATCH('4| CandidateModels'!C$7,ALL_CANDIDATEMODELS!$A$1:$S$1,0),FALSE),"")</f>
        <v>MODEL_337</v>
      </c>
      <c r="D35" s="2">
        <f>IFERROR(VLOOKUP($C$3&amp;"_"&amp;$A35,ALL_CANDIDATEMODELS!$A:$S,MATCH('4| CandidateModels'!D$7,ALL_CANDIDATEMODELS!$A$1:$S$1,0),FALSE),"")</f>
        <v>1</v>
      </c>
      <c r="E35" s="2" t="str">
        <f>IFERROR(VLOOKUP($C$3&amp;"_"&amp;$A35,ALL_CANDIDATEMODELS!$A:$S,MATCH('4| CandidateModels'!E$7,ALL_CANDIDATEMODELS!$A$1:$S$1,0),FALSE),"")</f>
        <v>GDP_M2Q_L1Q</v>
      </c>
      <c r="F35" s="42">
        <f>IFERROR(VLOOKUP($C$3&amp;"_"&amp;$A35,ALL_CANDIDATEMODELS!$A:$S,MATCH('4| CandidateModels'!F$7,ALL_CANDIDATEMODELS!$A$1:$S$1,0),FALSE),"")</f>
        <v>-0.42044262785532799</v>
      </c>
      <c r="G35" s="42">
        <f>IFERROR(VLOOKUP($C$3&amp;"_"&amp;$A35,ALL_CANDIDATEMODELS!$A:$S,MATCH('4| CandidateModels'!G$7,ALL_CANDIDATEMODELS!$A$1:$S$1,0),FALSE),"")</f>
        <v>2.2182353316584202E-2</v>
      </c>
      <c r="H35" s="42">
        <f>IFERROR(VLOOKUP($C$3&amp;"_"&amp;$A35,ALL_CANDIDATEMODELS!$A:$S,MATCH('4| CandidateModels'!H$7,ALL_CANDIDATEMODELS!$A$1:$S$1,0),FALSE),"")</f>
        <v>3.2907550853971401E-2</v>
      </c>
      <c r="I35" s="42">
        <f>IFERROR(VLOOKUP($C$3&amp;"_"&amp;$A35,ALL_CANDIDATEMODELS!$A:$S,MATCH('4| CandidateModels'!I$7,ALL_CANDIDATEMODELS!$A$1:$S$1,0),FALSE),"")</f>
        <v>1.4642817624201701</v>
      </c>
      <c r="J35" s="43">
        <f>IFERROR(VLOOKUP($C$3&amp;"_"&amp;$A35,ALL_CANDIDATEMODELS!$A:$S,MATCH('4| CandidateModels'!J$7,ALL_CANDIDATEMODELS!$A$1:$S$1,0),FALSE),"")</f>
        <v>0.469540830913587</v>
      </c>
      <c r="K35" s="43">
        <f>IFERROR(VLOOKUP($C$3&amp;"_"&amp;$A35,ALL_CANDIDATEMODELS!$A:$S,MATCH('4| CandidateModels'!K$7,ALL_CANDIDATEMODELS!$A$1:$S$1,0),FALSE),"")</f>
        <v>0.40833400371130901</v>
      </c>
      <c r="L35" s="42">
        <f>IFERROR(VLOOKUP($C$3&amp;"_"&amp;$A35,ALL_CANDIDATEMODELS!$A:$S,MATCH('4| CandidateModels'!L$7,ALL_CANDIDATEMODELS!$A$1:$S$1,0),FALSE),"")</f>
        <v>0.930729991901035</v>
      </c>
      <c r="M35" s="42">
        <f>IFERROR(VLOOKUP($C$3&amp;"_"&amp;$A35,ALL_CANDIDATEMODELS!$A:$S,MATCH('4| CandidateModels'!M$7,ALL_CANDIDATEMODELS!$A$1:$S$1,0),FALSE),"")</f>
        <v>0.84432091751595495</v>
      </c>
      <c r="N35" s="42">
        <f>IFERROR(VLOOKUP($C$3&amp;"_"&amp;$A35,ALL_CANDIDATEMODELS!$A:$S,MATCH('4| CandidateModels'!N$7,ALL_CANDIDATEMODELS!$A$1:$S$1,0),FALSE),"")</f>
        <v>1.22450318874582</v>
      </c>
      <c r="O35" s="42">
        <f>IFERROR(VLOOKUP($C$3&amp;"_"&amp;$A35,ALL_CANDIDATEMODELS!$A:$S,MATCH('4| CandidateModels'!O$7,ALL_CANDIDATEMODELS!$A$1:$S$1,0),FALSE),"")</f>
        <v>2.4092712653479999E-4</v>
      </c>
      <c r="P35" s="43">
        <f>IFERROR(VLOOKUP($C$3&amp;"_"&amp;$A35,ALL_CANDIDATEMODELS!$A:$S,MATCH('4| CandidateModels'!P$7,ALL_CANDIDATEMODELS!$A$1:$S$1,0),FALSE),"")</f>
        <v>6.6666666666666596E-2</v>
      </c>
      <c r="Q35" s="43">
        <f>IFERROR(VLOOKUP($C$3&amp;"_"&amp;$A35,ALL_CANDIDATEMODELS!$A:$S,MATCH('4| CandidateModels'!Q$7,ALL_CANDIDATEMODELS!$A$1:$S$1,0),FALSE),"")</f>
        <v>0.133333333333333</v>
      </c>
      <c r="R35" s="2">
        <f>IFERROR(VLOOKUP($C$3&amp;"_"&amp;$A35,ALL_CANDIDATEMODELS!$A:$S,MATCH('4| CandidateModels'!R$7,ALL_CANDIDATEMODELS!$A$1:$S$1,0),FALSE),"")</f>
        <v>-1</v>
      </c>
      <c r="S35" s="2">
        <f>IFERROR(VLOOKUP($C$3&amp;"_"&amp;$A35,ALL_CANDIDATEMODELS!$A:$S,MATCH('4| CandidateModels'!S$7,ALL_CANDIDATEMODELS!$A$1:$S$1,0),FALSE),"")</f>
        <v>1</v>
      </c>
    </row>
    <row r="36" spans="1:19" x14ac:dyDescent="0.25">
      <c r="A36" s="20">
        <v>29</v>
      </c>
      <c r="B36" s="2" t="str">
        <f>IFERROR(VLOOKUP($C$3&amp;"_"&amp;$A36,ALL_CANDIDATEMODELS!$A:$S,MATCH('4| CandidateModels'!B$7,ALL_CANDIDATEMODELS!$A$1:$S$1,0),FALSE),"")</f>
        <v>MODEL_337_2</v>
      </c>
      <c r="C36" s="2" t="str">
        <f>IFERROR(VLOOKUP($C$3&amp;"_"&amp;$A36,ALL_CANDIDATEMODELS!$A:$S,MATCH('4| CandidateModels'!C$7,ALL_CANDIDATEMODELS!$A$1:$S$1,0),FALSE),"")</f>
        <v>MODEL_337</v>
      </c>
      <c r="D36" s="2">
        <f>IFERROR(VLOOKUP($C$3&amp;"_"&amp;$A36,ALL_CANDIDATEMODELS!$A:$S,MATCH('4| CandidateModels'!D$7,ALL_CANDIDATEMODELS!$A$1:$S$1,0),FALSE),"")</f>
        <v>2</v>
      </c>
      <c r="E36" s="2" t="str">
        <f>IFERROR(VLOOKUP($C$3&amp;"_"&amp;$A36,ALL_CANDIDATEMODELS!$A:$S,MATCH('4| CandidateModels'!E$7,ALL_CANDIDATEMODELS!$A$1:$S$1,0),FALSE),"")</f>
        <v>EXP_M1Q_L2Q</v>
      </c>
      <c r="F36" s="42">
        <f>IFERROR(VLOOKUP($C$3&amp;"_"&amp;$A36,ALL_CANDIDATEMODELS!$A:$S,MATCH('4| CandidateModels'!F$7,ALL_CANDIDATEMODELS!$A$1:$S$1,0),FALSE),"")</f>
        <v>-0.51775622951073896</v>
      </c>
      <c r="G36" s="42">
        <f>IFERROR(VLOOKUP($C$3&amp;"_"&amp;$A36,ALL_CANDIDATEMODELS!$A:$S,MATCH('4| CandidateModels'!G$7,ALL_CANDIDATEMODELS!$A$1:$S$1,0),FALSE),"")</f>
        <v>7.5275319784538003E-3</v>
      </c>
      <c r="H36" s="42">
        <f>IFERROR(VLOOKUP($C$3&amp;"_"&amp;$A36,ALL_CANDIDATEMODELS!$A:$S,MATCH('4| CandidateModels'!H$7,ALL_CANDIDATEMODELS!$A$1:$S$1,0),FALSE),"")</f>
        <v>1.38817081066275E-2</v>
      </c>
      <c r="I36" s="42">
        <f>IFERROR(VLOOKUP($C$3&amp;"_"&amp;$A36,ALL_CANDIDATEMODELS!$A:$S,MATCH('4| CandidateModels'!I$7,ALL_CANDIDATEMODELS!$A$1:$S$1,0),FALSE),"")</f>
        <v>1.5644637464906199</v>
      </c>
      <c r="J36" s="43">
        <f>IFERROR(VLOOKUP($C$3&amp;"_"&amp;$A36,ALL_CANDIDATEMODELS!$A:$S,MATCH('4| CandidateModels'!J$7,ALL_CANDIDATEMODELS!$A$1:$S$1,0),FALSE),"")</f>
        <v>0.469540830913587</v>
      </c>
      <c r="K36" s="43">
        <f>IFERROR(VLOOKUP($C$3&amp;"_"&amp;$A36,ALL_CANDIDATEMODELS!$A:$S,MATCH('4| CandidateModels'!K$7,ALL_CANDIDATEMODELS!$A$1:$S$1,0),FALSE),"")</f>
        <v>0.40833400371130901</v>
      </c>
      <c r="L36" s="42">
        <f>IFERROR(VLOOKUP($C$3&amp;"_"&amp;$A36,ALL_CANDIDATEMODELS!$A:$S,MATCH('4| CandidateModels'!L$7,ALL_CANDIDATEMODELS!$A$1:$S$1,0),FALSE),"")</f>
        <v>0.930729991901035</v>
      </c>
      <c r="M36" s="42">
        <f>IFERROR(VLOOKUP($C$3&amp;"_"&amp;$A36,ALL_CANDIDATEMODELS!$A:$S,MATCH('4| CandidateModels'!M$7,ALL_CANDIDATEMODELS!$A$1:$S$1,0),FALSE),"")</f>
        <v>0.84432091751595495</v>
      </c>
      <c r="N36" s="42">
        <f>IFERROR(VLOOKUP($C$3&amp;"_"&amp;$A36,ALL_CANDIDATEMODELS!$A:$S,MATCH('4| CandidateModels'!N$7,ALL_CANDIDATEMODELS!$A$1:$S$1,0),FALSE),"")</f>
        <v>1.22450318874582</v>
      </c>
      <c r="O36" s="42">
        <f>IFERROR(VLOOKUP($C$3&amp;"_"&amp;$A36,ALL_CANDIDATEMODELS!$A:$S,MATCH('4| CandidateModels'!O$7,ALL_CANDIDATEMODELS!$A$1:$S$1,0),FALSE),"")</f>
        <v>2.4092712653479999E-4</v>
      </c>
      <c r="P36" s="43">
        <f>IFERROR(VLOOKUP($C$3&amp;"_"&amp;$A36,ALL_CANDIDATEMODELS!$A:$S,MATCH('4| CandidateModels'!P$7,ALL_CANDIDATEMODELS!$A$1:$S$1,0),FALSE),"")</f>
        <v>6.6666666666666596E-2</v>
      </c>
      <c r="Q36" s="43">
        <f>IFERROR(VLOOKUP($C$3&amp;"_"&amp;$A36,ALL_CANDIDATEMODELS!$A:$S,MATCH('4| CandidateModels'!Q$7,ALL_CANDIDATEMODELS!$A$1:$S$1,0),FALSE),"")</f>
        <v>0.133333333333333</v>
      </c>
      <c r="R36" s="2">
        <f>IFERROR(VLOOKUP($C$3&amp;"_"&amp;$A36,ALL_CANDIDATEMODELS!$A:$S,MATCH('4| CandidateModels'!R$7,ALL_CANDIDATEMODELS!$A$1:$S$1,0),FALSE),"")</f>
        <v>-1</v>
      </c>
      <c r="S36" s="2">
        <f>IFERROR(VLOOKUP($C$3&amp;"_"&amp;$A36,ALL_CANDIDATEMODELS!$A:$S,MATCH('4| CandidateModels'!S$7,ALL_CANDIDATEMODELS!$A$1:$S$1,0),FALSE),"")</f>
        <v>1</v>
      </c>
    </row>
    <row r="37" spans="1:19" x14ac:dyDescent="0.25">
      <c r="A37" s="20">
        <v>30</v>
      </c>
      <c r="B37" s="2" t="str">
        <f>IFERROR(VLOOKUP($C$3&amp;"_"&amp;$A37,ALL_CANDIDATEMODELS!$A:$S,MATCH('4| CandidateModels'!B$7,ALL_CANDIDATEMODELS!$A$1:$S$1,0),FALSE),"")</f>
        <v>MODEL_337_3</v>
      </c>
      <c r="C37" s="2" t="str">
        <f>IFERROR(VLOOKUP($C$3&amp;"_"&amp;$A37,ALL_CANDIDATEMODELS!$A:$S,MATCH('4| CandidateModels'!C$7,ALL_CANDIDATEMODELS!$A$1:$S$1,0),FALSE),"")</f>
        <v>MODEL_337</v>
      </c>
      <c r="D37" s="2">
        <f>IFERROR(VLOOKUP($C$3&amp;"_"&amp;$A37,ALL_CANDIDATEMODELS!$A:$S,MATCH('4| CandidateModels'!D$7,ALL_CANDIDATEMODELS!$A$1:$S$1,0),FALSE),"")</f>
        <v>3</v>
      </c>
      <c r="E37" s="2" t="str">
        <f>IFERROR(VLOOKUP($C$3&amp;"_"&amp;$A37,ALL_CANDIDATEMODELS!$A:$S,MATCH('4| CandidateModels'!E$7,ALL_CANDIDATEMODELS!$A$1:$S$1,0),FALSE),"")</f>
        <v>CPI_C_L4Q</v>
      </c>
      <c r="F37" s="42">
        <f>IFERROR(VLOOKUP($C$3&amp;"_"&amp;$A37,ALL_CANDIDATEMODELS!$A:$S,MATCH('4| CandidateModels'!F$7,ALL_CANDIDATEMODELS!$A$1:$S$1,0),FALSE),"")</f>
        <v>0.57725140683876297</v>
      </c>
      <c r="G37" s="42">
        <f>IFERROR(VLOOKUP($C$3&amp;"_"&amp;$A37,ALL_CANDIDATEMODELS!$A:$S,MATCH('4| CandidateModels'!G$7,ALL_CANDIDATEMODELS!$A$1:$S$1,0),FALSE),"")</f>
        <v>2.5576583020922999E-3</v>
      </c>
      <c r="H37" s="42">
        <f>IFERROR(VLOOKUP($C$3&amp;"_"&amp;$A37,ALL_CANDIDATEMODELS!$A:$S,MATCH('4| CandidateModels'!H$7,ALL_CANDIDATEMODELS!$A$1:$S$1,0),FALSE),"")</f>
        <v>9.6025229884980003E-4</v>
      </c>
      <c r="I37" s="42">
        <f>IFERROR(VLOOKUP($C$3&amp;"_"&amp;$A37,ALL_CANDIDATEMODELS!$A:$S,MATCH('4| CandidateModels'!I$7,ALL_CANDIDATEMODELS!$A$1:$S$1,0),FALSE),"")</f>
        <v>1.4663766898683299</v>
      </c>
      <c r="J37" s="43">
        <f>IFERROR(VLOOKUP($C$3&amp;"_"&amp;$A37,ALL_CANDIDATEMODELS!$A:$S,MATCH('4| CandidateModels'!J$7,ALL_CANDIDATEMODELS!$A$1:$S$1,0),FALSE),"")</f>
        <v>0.469540830913587</v>
      </c>
      <c r="K37" s="43">
        <f>IFERROR(VLOOKUP($C$3&amp;"_"&amp;$A37,ALL_CANDIDATEMODELS!$A:$S,MATCH('4| CandidateModels'!K$7,ALL_CANDIDATEMODELS!$A$1:$S$1,0),FALSE),"")</f>
        <v>0.40833400371130901</v>
      </c>
      <c r="L37" s="42">
        <f>IFERROR(VLOOKUP($C$3&amp;"_"&amp;$A37,ALL_CANDIDATEMODELS!$A:$S,MATCH('4| CandidateModels'!L$7,ALL_CANDIDATEMODELS!$A$1:$S$1,0),FALSE),"")</f>
        <v>0.930729991901035</v>
      </c>
      <c r="M37" s="42">
        <f>IFERROR(VLOOKUP($C$3&amp;"_"&amp;$A37,ALL_CANDIDATEMODELS!$A:$S,MATCH('4| CandidateModels'!M$7,ALL_CANDIDATEMODELS!$A$1:$S$1,0),FALSE),"")</f>
        <v>0.84432091751595495</v>
      </c>
      <c r="N37" s="42">
        <f>IFERROR(VLOOKUP($C$3&amp;"_"&amp;$A37,ALL_CANDIDATEMODELS!$A:$S,MATCH('4| CandidateModels'!N$7,ALL_CANDIDATEMODELS!$A$1:$S$1,0),FALSE),"")</f>
        <v>1.22450318874582</v>
      </c>
      <c r="O37" s="42">
        <f>IFERROR(VLOOKUP($C$3&amp;"_"&amp;$A37,ALL_CANDIDATEMODELS!$A:$S,MATCH('4| CandidateModels'!O$7,ALL_CANDIDATEMODELS!$A$1:$S$1,0),FALSE),"")</f>
        <v>2.4092712653479999E-4</v>
      </c>
      <c r="P37" s="43">
        <f>IFERROR(VLOOKUP($C$3&amp;"_"&amp;$A37,ALL_CANDIDATEMODELS!$A:$S,MATCH('4| CandidateModels'!P$7,ALL_CANDIDATEMODELS!$A$1:$S$1,0),FALSE),"")</f>
        <v>6.6666666666666596E-2</v>
      </c>
      <c r="Q37" s="43">
        <f>IFERROR(VLOOKUP($C$3&amp;"_"&amp;$A37,ALL_CANDIDATEMODELS!$A:$S,MATCH('4| CandidateModels'!Q$7,ALL_CANDIDATEMODELS!$A$1:$S$1,0),FALSE),"")</f>
        <v>0.133333333333333</v>
      </c>
      <c r="R37" s="2">
        <f>IFERROR(VLOOKUP($C$3&amp;"_"&amp;$A37,ALL_CANDIDATEMODELS!$A:$S,MATCH('4| CandidateModels'!R$7,ALL_CANDIDATEMODELS!$A$1:$S$1,0),FALSE),"")</f>
        <v>1</v>
      </c>
      <c r="S37" s="2">
        <f>IFERROR(VLOOKUP($C$3&amp;"_"&amp;$A37,ALL_CANDIDATEMODELS!$A:$S,MATCH('4| CandidateModels'!S$7,ALL_CANDIDATEMODELS!$A$1:$S$1,0),FALSE),"")</f>
        <v>1</v>
      </c>
    </row>
    <row r="38" spans="1:19" x14ac:dyDescent="0.25">
      <c r="A38" s="20">
        <v>31</v>
      </c>
      <c r="B38" t="str">
        <f>IFERROR(VLOOKUP($C$3&amp;"_"&amp;$A38,ALL_CANDIDATEMODELS!$A:$S,MATCH('4| CandidateModels'!B$7,ALL_CANDIDATEMODELS!$A$1:$S$1,0),FALSE),"")</f>
        <v>MODEL_443_1</v>
      </c>
      <c r="C38" t="str">
        <f>IFERROR(VLOOKUP($C$3&amp;"_"&amp;$A38,ALL_CANDIDATEMODELS!$A:$S,MATCH('4| CandidateModels'!C$7,ALL_CANDIDATEMODELS!$A$1:$S$1,0),FALSE),"")</f>
        <v>MODEL_443</v>
      </c>
      <c r="D38">
        <f>IFERROR(VLOOKUP($C$3&amp;"_"&amp;$A38,ALL_CANDIDATEMODELS!$A:$S,MATCH('4| CandidateModels'!D$7,ALL_CANDIDATEMODELS!$A$1:$S$1,0),FALSE),"")</f>
        <v>1</v>
      </c>
      <c r="E38" t="str">
        <f>IFERROR(VLOOKUP($C$3&amp;"_"&amp;$A38,ALL_CANDIDATEMODELS!$A:$S,MATCH('4| CandidateModels'!E$7,ALL_CANDIDATEMODELS!$A$1:$S$1,0),FALSE),"")</f>
        <v>MRR_M3Q_L4Q</v>
      </c>
      <c r="F38" s="17">
        <f>IFERROR(VLOOKUP($C$3&amp;"_"&amp;$A38,ALL_CANDIDATEMODELS!$A:$S,MATCH('4| CandidateModels'!F$7,ALL_CANDIDATEMODELS!$A$1:$S$1,0),FALSE),"")</f>
        <v>0.42791140394258598</v>
      </c>
      <c r="G38" s="17">
        <f>IFERROR(VLOOKUP($C$3&amp;"_"&amp;$A38,ALL_CANDIDATEMODELS!$A:$S,MATCH('4| CandidateModels'!G$7,ALL_CANDIDATEMODELS!$A$1:$S$1,0),FALSE),"")</f>
        <v>1.8536386776333801E-2</v>
      </c>
      <c r="H38" s="17">
        <f>IFERROR(VLOOKUP($C$3&amp;"_"&amp;$A38,ALL_CANDIDATEMODELS!$A:$S,MATCH('4| CandidateModels'!H$7,ALL_CANDIDATEMODELS!$A$1:$S$1,0),FALSE),"")</f>
        <v>1.27886763521971E-2</v>
      </c>
      <c r="I38" s="17">
        <f>IFERROR(VLOOKUP($C$3&amp;"_"&amp;$A38,ALL_CANDIDATEMODELS!$A:$S,MATCH('4| CandidateModels'!I$7,ALL_CANDIDATEMODELS!$A$1:$S$1,0),FALSE),"")</f>
        <v>1.4095049548421099</v>
      </c>
      <c r="J38" s="44">
        <f>IFERROR(VLOOKUP($C$3&amp;"_"&amp;$A38,ALL_CANDIDATEMODELS!$A:$S,MATCH('4| CandidateModels'!J$7,ALL_CANDIDATEMODELS!$A$1:$S$1,0),FALSE),"")</f>
        <v>0.46482859967742302</v>
      </c>
      <c r="K38" s="44">
        <f>IFERROR(VLOOKUP($C$3&amp;"_"&amp;$A38,ALL_CANDIDATEMODELS!$A:$S,MATCH('4| CandidateModels'!K$7,ALL_CANDIDATEMODELS!$A$1:$S$1,0),FALSE),"")</f>
        <v>0.403078053486357</v>
      </c>
      <c r="L38" s="17">
        <f>IFERROR(VLOOKUP($C$3&amp;"_"&amp;$A38,ALL_CANDIDATEMODELS!$A:$S,MATCH('4| CandidateModels'!L$7,ALL_CANDIDATEMODELS!$A$1:$S$1,0),FALSE),"")</f>
        <v>0.64468186066331101</v>
      </c>
      <c r="M38" s="17">
        <f>IFERROR(VLOOKUP($C$3&amp;"_"&amp;$A38,ALL_CANDIDATEMODELS!$A:$S,MATCH('4| CandidateModels'!M$7,ALL_CANDIDATEMODELS!$A$1:$S$1,0),FALSE),"")</f>
        <v>0.47646648557759902</v>
      </c>
      <c r="N38" s="17">
        <f>IFERROR(VLOOKUP($C$3&amp;"_"&amp;$A38,ALL_CANDIDATEMODELS!$A:$S,MATCH('4| CandidateModels'!N$7,ALL_CANDIDATEMODELS!$A$1:$S$1,0),FALSE),"")</f>
        <v>1.04254802087777</v>
      </c>
      <c r="O38" s="17">
        <f>IFERROR(VLOOKUP($C$3&amp;"_"&amp;$A38,ALL_CANDIDATEMODELS!$A:$S,MATCH('4| CandidateModels'!O$7,ALL_CANDIDATEMODELS!$A$1:$S$1,0),FALSE),"")</f>
        <v>2.3364886272294199E-2</v>
      </c>
      <c r="P38" s="44">
        <f>IFERROR(VLOOKUP($C$3&amp;"_"&amp;$A38,ALL_CANDIDATEMODELS!$A:$S,MATCH('4| CandidateModels'!P$7,ALL_CANDIDATEMODELS!$A$1:$S$1,0),FALSE),"")</f>
        <v>6.6666666666666596E-2</v>
      </c>
      <c r="Q38" s="44">
        <f>IFERROR(VLOOKUP($C$3&amp;"_"&amp;$A38,ALL_CANDIDATEMODELS!$A:$S,MATCH('4| CandidateModels'!Q$7,ALL_CANDIDATEMODELS!$A$1:$S$1,0),FALSE),"")</f>
        <v>0.133333333333333</v>
      </c>
      <c r="R38">
        <f>IFERROR(VLOOKUP($C$3&amp;"_"&amp;$A38,ALL_CANDIDATEMODELS!$A:$S,MATCH('4| CandidateModels'!R$7,ALL_CANDIDATEMODELS!$A$1:$S$1,0),FALSE),"")</f>
        <v>1</v>
      </c>
      <c r="S38">
        <f>IFERROR(VLOOKUP($C$3&amp;"_"&amp;$A38,ALL_CANDIDATEMODELS!$A:$S,MATCH('4| CandidateModels'!S$7,ALL_CANDIDATEMODELS!$A$1:$S$1,0),FALSE),"")</f>
        <v>1</v>
      </c>
    </row>
    <row r="39" spans="1:19" x14ac:dyDescent="0.25">
      <c r="A39" s="20">
        <v>32</v>
      </c>
      <c r="B39" t="str">
        <f>IFERROR(VLOOKUP($C$3&amp;"_"&amp;$A39,ALL_CANDIDATEMODELS!$A:$S,MATCH('4| CandidateModels'!B$7,ALL_CANDIDATEMODELS!$A$1:$S$1,0),FALSE),"")</f>
        <v>MODEL_443_2</v>
      </c>
      <c r="C39" t="str">
        <f>IFERROR(VLOOKUP($C$3&amp;"_"&amp;$A39,ALL_CANDIDATEMODELS!$A:$S,MATCH('4| CandidateModels'!C$7,ALL_CANDIDATEMODELS!$A$1:$S$1,0),FALSE),"")</f>
        <v>MODEL_443</v>
      </c>
      <c r="D39">
        <f>IFERROR(VLOOKUP($C$3&amp;"_"&amp;$A39,ALL_CANDIDATEMODELS!$A:$S,MATCH('4| CandidateModels'!D$7,ALL_CANDIDATEMODELS!$A$1:$S$1,0),FALSE),"")</f>
        <v>2</v>
      </c>
      <c r="E39" t="str">
        <f>IFERROR(VLOOKUP($C$3&amp;"_"&amp;$A39,ALL_CANDIDATEMODELS!$A:$S,MATCH('4| CandidateModels'!E$7,ALL_CANDIDATEMODELS!$A$1:$S$1,0),FALSE),"")</f>
        <v>RETS_C_L2Q</v>
      </c>
      <c r="F39" s="17">
        <f>IFERROR(VLOOKUP($C$3&amp;"_"&amp;$A39,ALL_CANDIDATEMODELS!$A:$S,MATCH('4| CandidateModels'!F$7,ALL_CANDIDATEMODELS!$A$1:$S$1,0),FALSE),"")</f>
        <v>-0.471224254379154</v>
      </c>
      <c r="G39" s="17">
        <f>IFERROR(VLOOKUP($C$3&amp;"_"&amp;$A39,ALL_CANDIDATEMODELS!$A:$S,MATCH('4| CandidateModels'!G$7,ALL_CANDIDATEMODELS!$A$1:$S$1,0),FALSE),"")</f>
        <v>5.2355684019918004E-3</v>
      </c>
      <c r="H39" s="17">
        <f>IFERROR(VLOOKUP($C$3&amp;"_"&amp;$A39,ALL_CANDIDATEMODELS!$A:$S,MATCH('4| CandidateModels'!H$7,ALL_CANDIDATEMODELS!$A$1:$S$1,0),FALSE),"")</f>
        <v>5.0791072561390998E-3</v>
      </c>
      <c r="I39" s="17">
        <f>IFERROR(VLOOKUP($C$3&amp;"_"&amp;$A39,ALL_CANDIDATEMODELS!$A:$S,MATCH('4| CandidateModels'!I$7,ALL_CANDIDATEMODELS!$A$1:$S$1,0),FALSE),"")</f>
        <v>1.1611460968776099</v>
      </c>
      <c r="J39" s="44">
        <f>IFERROR(VLOOKUP($C$3&amp;"_"&amp;$A39,ALL_CANDIDATEMODELS!$A:$S,MATCH('4| CandidateModels'!J$7,ALL_CANDIDATEMODELS!$A$1:$S$1,0),FALSE),"")</f>
        <v>0.46482859967742302</v>
      </c>
      <c r="K39" s="44">
        <f>IFERROR(VLOOKUP($C$3&amp;"_"&amp;$A39,ALL_CANDIDATEMODELS!$A:$S,MATCH('4| CandidateModels'!K$7,ALL_CANDIDATEMODELS!$A$1:$S$1,0),FALSE),"")</f>
        <v>0.403078053486357</v>
      </c>
      <c r="L39" s="17">
        <f>IFERROR(VLOOKUP($C$3&amp;"_"&amp;$A39,ALL_CANDIDATEMODELS!$A:$S,MATCH('4| CandidateModels'!L$7,ALL_CANDIDATEMODELS!$A$1:$S$1,0),FALSE),"")</f>
        <v>0.64468186066331101</v>
      </c>
      <c r="M39" s="17">
        <f>IFERROR(VLOOKUP($C$3&amp;"_"&amp;$A39,ALL_CANDIDATEMODELS!$A:$S,MATCH('4| CandidateModels'!M$7,ALL_CANDIDATEMODELS!$A$1:$S$1,0),FALSE),"")</f>
        <v>0.47646648557759902</v>
      </c>
      <c r="N39" s="17">
        <f>IFERROR(VLOOKUP($C$3&amp;"_"&amp;$A39,ALL_CANDIDATEMODELS!$A:$S,MATCH('4| CandidateModels'!N$7,ALL_CANDIDATEMODELS!$A$1:$S$1,0),FALSE),"")</f>
        <v>1.04254802087777</v>
      </c>
      <c r="O39" s="17">
        <f>IFERROR(VLOOKUP($C$3&amp;"_"&amp;$A39,ALL_CANDIDATEMODELS!$A:$S,MATCH('4| CandidateModels'!O$7,ALL_CANDIDATEMODELS!$A$1:$S$1,0),FALSE),"")</f>
        <v>2.3364886272294199E-2</v>
      </c>
      <c r="P39" s="44">
        <f>IFERROR(VLOOKUP($C$3&amp;"_"&amp;$A39,ALL_CANDIDATEMODELS!$A:$S,MATCH('4| CandidateModels'!P$7,ALL_CANDIDATEMODELS!$A$1:$S$1,0),FALSE),"")</f>
        <v>6.6666666666666596E-2</v>
      </c>
      <c r="Q39" s="44">
        <f>IFERROR(VLOOKUP($C$3&amp;"_"&amp;$A39,ALL_CANDIDATEMODELS!$A:$S,MATCH('4| CandidateModels'!Q$7,ALL_CANDIDATEMODELS!$A$1:$S$1,0),FALSE),"")</f>
        <v>0.133333333333333</v>
      </c>
      <c r="R39">
        <f>IFERROR(VLOOKUP($C$3&amp;"_"&amp;$A39,ALL_CANDIDATEMODELS!$A:$S,MATCH('4| CandidateModels'!R$7,ALL_CANDIDATEMODELS!$A$1:$S$1,0),FALSE),"")</f>
        <v>-1</v>
      </c>
      <c r="S39">
        <f>IFERROR(VLOOKUP($C$3&amp;"_"&amp;$A39,ALL_CANDIDATEMODELS!$A:$S,MATCH('4| CandidateModels'!S$7,ALL_CANDIDATEMODELS!$A$1:$S$1,0),FALSE),"")</f>
        <v>1</v>
      </c>
    </row>
    <row r="40" spans="1:19" x14ac:dyDescent="0.25">
      <c r="A40" s="20">
        <v>33</v>
      </c>
      <c r="B40" t="str">
        <f>IFERROR(VLOOKUP($C$3&amp;"_"&amp;$A40,ALL_CANDIDATEMODELS!$A:$S,MATCH('4| CandidateModels'!B$7,ALL_CANDIDATEMODELS!$A$1:$S$1,0),FALSE),"")</f>
        <v>MODEL_443_3</v>
      </c>
      <c r="C40" t="str">
        <f>IFERROR(VLOOKUP($C$3&amp;"_"&amp;$A40,ALL_CANDIDATEMODELS!$A:$S,MATCH('4| CandidateModels'!C$7,ALL_CANDIDATEMODELS!$A$1:$S$1,0),FALSE),"")</f>
        <v>MODEL_443</v>
      </c>
      <c r="D40">
        <f>IFERROR(VLOOKUP($C$3&amp;"_"&amp;$A40,ALL_CANDIDATEMODELS!$A:$S,MATCH('4| CandidateModels'!D$7,ALL_CANDIDATEMODELS!$A$1:$S$1,0),FALSE),"")</f>
        <v>3</v>
      </c>
      <c r="E40" t="str">
        <f>IFERROR(VLOOKUP($C$3&amp;"_"&amp;$A40,ALL_CANDIDATEMODELS!$A:$S,MATCH('4| CandidateModels'!E$7,ALL_CANDIDATEMODELS!$A$1:$S$1,0),FALSE),"")</f>
        <v>CPI_C_L4Q</v>
      </c>
      <c r="F40" s="17">
        <f>IFERROR(VLOOKUP($C$3&amp;"_"&amp;$A40,ALL_CANDIDATEMODELS!$A:$S,MATCH('4| CandidateModels'!F$7,ALL_CANDIDATEMODELS!$A$1:$S$1,0),FALSE),"")</f>
        <v>0.43375852444601998</v>
      </c>
      <c r="G40" s="17">
        <f>IFERROR(VLOOKUP($C$3&amp;"_"&amp;$A40,ALL_CANDIDATEMODELS!$A:$S,MATCH('4| CandidateModels'!G$7,ALL_CANDIDATEMODELS!$A$1:$S$1,0),FALSE),"")</f>
        <v>1.34457496450962E-2</v>
      </c>
      <c r="H40" s="17">
        <f>IFERROR(VLOOKUP($C$3&amp;"_"&amp;$A40,ALL_CANDIDATEMODELS!$A:$S,MATCH('4| CandidateModels'!H$7,ALL_CANDIDATEMODELS!$A$1:$S$1,0),FALSE),"")</f>
        <v>2.8201763497100001E-4</v>
      </c>
      <c r="I40" s="17">
        <f>IFERROR(VLOOKUP($C$3&amp;"_"&amp;$A40,ALL_CANDIDATEMODELS!$A:$S,MATCH('4| CandidateModels'!I$7,ALL_CANDIDATEMODELS!$A$1:$S$1,0),FALSE),"")</f>
        <v>1.29944627699383</v>
      </c>
      <c r="J40" s="44">
        <f>IFERROR(VLOOKUP($C$3&amp;"_"&amp;$A40,ALL_CANDIDATEMODELS!$A:$S,MATCH('4| CandidateModels'!J$7,ALL_CANDIDATEMODELS!$A$1:$S$1,0),FALSE),"")</f>
        <v>0.46482859967742302</v>
      </c>
      <c r="K40" s="44">
        <f>IFERROR(VLOOKUP($C$3&amp;"_"&amp;$A40,ALL_CANDIDATEMODELS!$A:$S,MATCH('4| CandidateModels'!K$7,ALL_CANDIDATEMODELS!$A$1:$S$1,0),FALSE),"")</f>
        <v>0.403078053486357</v>
      </c>
      <c r="L40" s="17">
        <f>IFERROR(VLOOKUP($C$3&amp;"_"&amp;$A40,ALL_CANDIDATEMODELS!$A:$S,MATCH('4| CandidateModels'!L$7,ALL_CANDIDATEMODELS!$A$1:$S$1,0),FALSE),"")</f>
        <v>0.64468186066331101</v>
      </c>
      <c r="M40" s="17">
        <f>IFERROR(VLOOKUP($C$3&amp;"_"&amp;$A40,ALL_CANDIDATEMODELS!$A:$S,MATCH('4| CandidateModels'!M$7,ALL_CANDIDATEMODELS!$A$1:$S$1,0),FALSE),"")</f>
        <v>0.47646648557759902</v>
      </c>
      <c r="N40" s="17">
        <f>IFERROR(VLOOKUP($C$3&amp;"_"&amp;$A40,ALL_CANDIDATEMODELS!$A:$S,MATCH('4| CandidateModels'!N$7,ALL_CANDIDATEMODELS!$A$1:$S$1,0),FALSE),"")</f>
        <v>1.04254802087777</v>
      </c>
      <c r="O40" s="17">
        <f>IFERROR(VLOOKUP($C$3&amp;"_"&amp;$A40,ALL_CANDIDATEMODELS!$A:$S,MATCH('4| CandidateModels'!O$7,ALL_CANDIDATEMODELS!$A$1:$S$1,0),FALSE),"")</f>
        <v>2.3364886272294199E-2</v>
      </c>
      <c r="P40" s="44">
        <f>IFERROR(VLOOKUP($C$3&amp;"_"&amp;$A40,ALL_CANDIDATEMODELS!$A:$S,MATCH('4| CandidateModels'!P$7,ALL_CANDIDATEMODELS!$A$1:$S$1,0),FALSE),"")</f>
        <v>6.6666666666666596E-2</v>
      </c>
      <c r="Q40" s="44">
        <f>IFERROR(VLOOKUP($C$3&amp;"_"&amp;$A40,ALL_CANDIDATEMODELS!$A:$S,MATCH('4| CandidateModels'!Q$7,ALL_CANDIDATEMODELS!$A$1:$S$1,0),FALSE),"")</f>
        <v>0.133333333333333</v>
      </c>
      <c r="R40">
        <f>IFERROR(VLOOKUP($C$3&amp;"_"&amp;$A40,ALL_CANDIDATEMODELS!$A:$S,MATCH('4| CandidateModels'!R$7,ALL_CANDIDATEMODELS!$A$1:$S$1,0),FALSE),"")</f>
        <v>1</v>
      </c>
      <c r="S40">
        <f>IFERROR(VLOOKUP($C$3&amp;"_"&amp;$A40,ALL_CANDIDATEMODELS!$A:$S,MATCH('4| CandidateModels'!S$7,ALL_CANDIDATEMODELS!$A$1:$S$1,0),FALSE),"")</f>
        <v>1</v>
      </c>
    </row>
    <row r="41" spans="1:19" x14ac:dyDescent="0.25">
      <c r="A41" s="20">
        <v>34</v>
      </c>
      <c r="B41" s="2" t="str">
        <f>IFERROR(VLOOKUP($C$3&amp;"_"&amp;$A41,ALL_CANDIDATEMODELS!$A:$S,MATCH('4| CandidateModels'!B$7,ALL_CANDIDATEMODELS!$A$1:$S$1,0),FALSE),"")</f>
        <v>MODEL_328_1</v>
      </c>
      <c r="C41" s="2" t="str">
        <f>IFERROR(VLOOKUP($C$3&amp;"_"&amp;$A41,ALL_CANDIDATEMODELS!$A:$S,MATCH('4| CandidateModels'!C$7,ALL_CANDIDATEMODELS!$A$1:$S$1,0),FALSE),"")</f>
        <v>MODEL_328</v>
      </c>
      <c r="D41" s="2">
        <f>IFERROR(VLOOKUP($C$3&amp;"_"&amp;$A41,ALL_CANDIDATEMODELS!$A:$S,MATCH('4| CandidateModels'!D$7,ALL_CANDIDATEMODELS!$A$1:$S$1,0),FALSE),"")</f>
        <v>1</v>
      </c>
      <c r="E41" s="2" t="str">
        <f>IFERROR(VLOOKUP($C$3&amp;"_"&amp;$A41,ALL_CANDIDATEMODELS!$A:$S,MATCH('4| CandidateModels'!E$7,ALL_CANDIDATEMODELS!$A$1:$S$1,0),FALSE),"")</f>
        <v>GDP_M2Q_L1Q</v>
      </c>
      <c r="F41" s="42">
        <f>IFERROR(VLOOKUP($C$3&amp;"_"&amp;$A41,ALL_CANDIDATEMODELS!$A:$S,MATCH('4| CandidateModels'!F$7,ALL_CANDIDATEMODELS!$A$1:$S$1,0),FALSE),"")</f>
        <v>-0.41557975464034702</v>
      </c>
      <c r="G41" s="42">
        <f>IFERROR(VLOOKUP($C$3&amp;"_"&amp;$A41,ALL_CANDIDATEMODELS!$A:$S,MATCH('4| CandidateModels'!G$7,ALL_CANDIDATEMODELS!$A$1:$S$1,0),FALSE),"")</f>
        <v>2.65389353069138E-2</v>
      </c>
      <c r="H41" s="42">
        <f>IFERROR(VLOOKUP($C$3&amp;"_"&amp;$A41,ALL_CANDIDATEMODELS!$A:$S,MATCH('4| CandidateModels'!H$7,ALL_CANDIDATEMODELS!$A$1:$S$1,0),FALSE),"")</f>
        <v>4.21186800271139E-2</v>
      </c>
      <c r="I41" s="42">
        <f>IFERROR(VLOOKUP($C$3&amp;"_"&amp;$A41,ALL_CANDIDATEMODELS!$A:$S,MATCH('4| CandidateModels'!I$7,ALL_CANDIDATEMODELS!$A$1:$S$1,0),FALSE),"")</f>
        <v>1.4922040439417501</v>
      </c>
      <c r="J41" s="43">
        <f>IFERROR(VLOOKUP($C$3&amp;"_"&amp;$A41,ALL_CANDIDATEMODELS!$A:$S,MATCH('4| CandidateModels'!J$7,ALL_CANDIDATEMODELS!$A$1:$S$1,0),FALSE),"")</f>
        <v>0.455906821253034</v>
      </c>
      <c r="K41" s="43">
        <f>IFERROR(VLOOKUP($C$3&amp;"_"&amp;$A41,ALL_CANDIDATEMODELS!$A:$S,MATCH('4| CandidateModels'!K$7,ALL_CANDIDATEMODELS!$A$1:$S$1,0),FALSE),"")</f>
        <v>0.39312683908992302</v>
      </c>
      <c r="L41" s="42">
        <f>IFERROR(VLOOKUP($C$3&amp;"_"&amp;$A41,ALL_CANDIDATEMODELS!$A:$S,MATCH('4| CandidateModels'!L$7,ALL_CANDIDATEMODELS!$A$1:$S$1,0),FALSE),"")</f>
        <v>0.90994899948038399</v>
      </c>
      <c r="M41" s="42">
        <f>IFERROR(VLOOKUP($C$3&amp;"_"&amp;$A41,ALL_CANDIDATEMODELS!$A:$S,MATCH('4| CandidateModels'!M$7,ALL_CANDIDATEMODELS!$A$1:$S$1,0),FALSE),"")</f>
        <v>0.82400519575473996</v>
      </c>
      <c r="N41" s="42">
        <f>IFERROR(VLOOKUP($C$3&amp;"_"&amp;$A41,ALL_CANDIDATEMODELS!$A:$S,MATCH('4| CandidateModels'!N$7,ALL_CANDIDATEMODELS!$A$1:$S$1,0),FALSE),"")</f>
        <v>1.36340870582556</v>
      </c>
      <c r="O41" s="42">
        <f>IFERROR(VLOOKUP($C$3&amp;"_"&amp;$A41,ALL_CANDIDATEMODELS!$A:$S,MATCH('4| CandidateModels'!O$7,ALL_CANDIDATEMODELS!$A$1:$S$1,0),FALSE),"")</f>
        <v>2.6188668819485E-3</v>
      </c>
      <c r="P41" s="43">
        <f>IFERROR(VLOOKUP($C$3&amp;"_"&amp;$A41,ALL_CANDIDATEMODELS!$A:$S,MATCH('4| CandidateModels'!P$7,ALL_CANDIDATEMODELS!$A$1:$S$1,0),FALSE),"")</f>
        <v>6.6666666666666596E-2</v>
      </c>
      <c r="Q41" s="43">
        <f>IFERROR(VLOOKUP($C$3&amp;"_"&amp;$A41,ALL_CANDIDATEMODELS!$A:$S,MATCH('4| CandidateModels'!Q$7,ALL_CANDIDATEMODELS!$A$1:$S$1,0),FALSE),"")</f>
        <v>0.133333333333333</v>
      </c>
      <c r="R41" s="2">
        <f>IFERROR(VLOOKUP($C$3&amp;"_"&amp;$A41,ALL_CANDIDATEMODELS!$A:$S,MATCH('4| CandidateModels'!R$7,ALL_CANDIDATEMODELS!$A$1:$S$1,0),FALSE),"")</f>
        <v>-1</v>
      </c>
      <c r="S41" s="2">
        <f>IFERROR(VLOOKUP($C$3&amp;"_"&amp;$A41,ALL_CANDIDATEMODELS!$A:$S,MATCH('4| CandidateModels'!S$7,ALL_CANDIDATEMODELS!$A$1:$S$1,0),FALSE),"")</f>
        <v>1</v>
      </c>
    </row>
    <row r="42" spans="1:19" x14ac:dyDescent="0.25">
      <c r="A42" s="20">
        <v>35</v>
      </c>
      <c r="B42" s="2" t="str">
        <f>IFERROR(VLOOKUP($C$3&amp;"_"&amp;$A42,ALL_CANDIDATEMODELS!$A:$S,MATCH('4| CandidateModels'!B$7,ALL_CANDIDATEMODELS!$A$1:$S$1,0),FALSE),"")</f>
        <v>MODEL_328_2</v>
      </c>
      <c r="C42" s="2" t="str">
        <f>IFERROR(VLOOKUP($C$3&amp;"_"&amp;$A42,ALL_CANDIDATEMODELS!$A:$S,MATCH('4| CandidateModels'!C$7,ALL_CANDIDATEMODELS!$A$1:$S$1,0),FALSE),"")</f>
        <v>MODEL_328</v>
      </c>
      <c r="D42" s="2">
        <f>IFERROR(VLOOKUP($C$3&amp;"_"&amp;$A42,ALL_CANDIDATEMODELS!$A:$S,MATCH('4| CandidateModels'!D$7,ALL_CANDIDATEMODELS!$A$1:$S$1,0),FALSE),"")</f>
        <v>2</v>
      </c>
      <c r="E42" s="2" t="str">
        <f>IFERROR(VLOOKUP($C$3&amp;"_"&amp;$A42,ALL_CANDIDATEMODELS!$A:$S,MATCH('4| CandidateModels'!E$7,ALL_CANDIDATEMODELS!$A$1:$S$1,0),FALSE),"")</f>
        <v>IMP_M2Q_L1Q</v>
      </c>
      <c r="F42" s="42">
        <f>IFERROR(VLOOKUP($C$3&amp;"_"&amp;$A42,ALL_CANDIDATEMODELS!$A:$S,MATCH('4| CandidateModels'!F$7,ALL_CANDIDATEMODELS!$A$1:$S$1,0),FALSE),"")</f>
        <v>-0.52261228533753401</v>
      </c>
      <c r="G42" s="42">
        <f>IFERROR(VLOOKUP($C$3&amp;"_"&amp;$A42,ALL_CANDIDATEMODELS!$A:$S,MATCH('4| CandidateModels'!G$7,ALL_CANDIDATEMODELS!$A$1:$S$1,0),FALSE),"")</f>
        <v>1.08193363758735E-2</v>
      </c>
      <c r="H42" s="42">
        <f>IFERROR(VLOOKUP($C$3&amp;"_"&amp;$A42,ALL_CANDIDATEMODELS!$A:$S,MATCH('4| CandidateModels'!H$7,ALL_CANDIDATEMODELS!$A$1:$S$1,0),FALSE),"")</f>
        <v>1.26756845735807E-2</v>
      </c>
      <c r="I42" s="42">
        <f>IFERROR(VLOOKUP($C$3&amp;"_"&amp;$A42,ALL_CANDIDATEMODELS!$A:$S,MATCH('4| CandidateModels'!I$7,ALL_CANDIDATEMODELS!$A$1:$S$1,0),FALSE),"")</f>
        <v>1.7317386806348301</v>
      </c>
      <c r="J42" s="43">
        <f>IFERROR(VLOOKUP($C$3&amp;"_"&amp;$A42,ALL_CANDIDATEMODELS!$A:$S,MATCH('4| CandidateModels'!J$7,ALL_CANDIDATEMODELS!$A$1:$S$1,0),FALSE),"")</f>
        <v>0.455906821253034</v>
      </c>
      <c r="K42" s="43">
        <f>IFERROR(VLOOKUP($C$3&amp;"_"&amp;$A42,ALL_CANDIDATEMODELS!$A:$S,MATCH('4| CandidateModels'!K$7,ALL_CANDIDATEMODELS!$A$1:$S$1,0),FALSE),"")</f>
        <v>0.39312683908992302</v>
      </c>
      <c r="L42" s="42">
        <f>IFERROR(VLOOKUP($C$3&amp;"_"&amp;$A42,ALL_CANDIDATEMODELS!$A:$S,MATCH('4| CandidateModels'!L$7,ALL_CANDIDATEMODELS!$A$1:$S$1,0),FALSE),"")</f>
        <v>0.90994899948038399</v>
      </c>
      <c r="M42" s="42">
        <f>IFERROR(VLOOKUP($C$3&amp;"_"&amp;$A42,ALL_CANDIDATEMODELS!$A:$S,MATCH('4| CandidateModels'!M$7,ALL_CANDIDATEMODELS!$A$1:$S$1,0),FALSE),"")</f>
        <v>0.82400519575473996</v>
      </c>
      <c r="N42" s="42">
        <f>IFERROR(VLOOKUP($C$3&amp;"_"&amp;$A42,ALL_CANDIDATEMODELS!$A:$S,MATCH('4| CandidateModels'!N$7,ALL_CANDIDATEMODELS!$A$1:$S$1,0),FALSE),"")</f>
        <v>1.36340870582556</v>
      </c>
      <c r="O42" s="42">
        <f>IFERROR(VLOOKUP($C$3&amp;"_"&amp;$A42,ALL_CANDIDATEMODELS!$A:$S,MATCH('4| CandidateModels'!O$7,ALL_CANDIDATEMODELS!$A$1:$S$1,0),FALSE),"")</f>
        <v>2.6188668819485E-3</v>
      </c>
      <c r="P42" s="43">
        <f>IFERROR(VLOOKUP($C$3&amp;"_"&amp;$A42,ALL_CANDIDATEMODELS!$A:$S,MATCH('4| CandidateModels'!P$7,ALL_CANDIDATEMODELS!$A$1:$S$1,0),FALSE),"")</f>
        <v>6.6666666666666596E-2</v>
      </c>
      <c r="Q42" s="43">
        <f>IFERROR(VLOOKUP($C$3&amp;"_"&amp;$A42,ALL_CANDIDATEMODELS!$A:$S,MATCH('4| CandidateModels'!Q$7,ALL_CANDIDATEMODELS!$A$1:$S$1,0),FALSE),"")</f>
        <v>0.133333333333333</v>
      </c>
      <c r="R42" s="2">
        <f>IFERROR(VLOOKUP($C$3&amp;"_"&amp;$A42,ALL_CANDIDATEMODELS!$A:$S,MATCH('4| CandidateModels'!R$7,ALL_CANDIDATEMODELS!$A$1:$S$1,0),FALSE),"")</f>
        <v>-1</v>
      </c>
      <c r="S42" s="2">
        <f>IFERROR(VLOOKUP($C$3&amp;"_"&amp;$A42,ALL_CANDIDATEMODELS!$A:$S,MATCH('4| CandidateModels'!S$7,ALL_CANDIDATEMODELS!$A$1:$S$1,0),FALSE),"")</f>
        <v>1</v>
      </c>
    </row>
    <row r="43" spans="1:19" x14ac:dyDescent="0.25">
      <c r="A43" s="20">
        <v>36</v>
      </c>
      <c r="B43" s="2" t="str">
        <f>IFERROR(VLOOKUP($C$3&amp;"_"&amp;$A43,ALL_CANDIDATEMODELS!$A:$S,MATCH('4| CandidateModels'!B$7,ALL_CANDIDATEMODELS!$A$1:$S$1,0),FALSE),"")</f>
        <v>MODEL_328_3</v>
      </c>
      <c r="C43" s="2" t="str">
        <f>IFERROR(VLOOKUP($C$3&amp;"_"&amp;$A43,ALL_CANDIDATEMODELS!$A:$S,MATCH('4| CandidateModels'!C$7,ALL_CANDIDATEMODELS!$A$1:$S$1,0),FALSE),"")</f>
        <v>MODEL_328</v>
      </c>
      <c r="D43" s="2">
        <f>IFERROR(VLOOKUP($C$3&amp;"_"&amp;$A43,ALL_CANDIDATEMODELS!$A:$S,MATCH('4| CandidateModels'!D$7,ALL_CANDIDATEMODELS!$A$1:$S$1,0),FALSE),"")</f>
        <v>3</v>
      </c>
      <c r="E43" s="2" t="str">
        <f>IFERROR(VLOOKUP($C$3&amp;"_"&amp;$A43,ALL_CANDIDATEMODELS!$A:$S,MATCH('4| CandidateModels'!E$7,ALL_CANDIDATEMODELS!$A$1:$S$1,0),FALSE),"")</f>
        <v>CPI_C_L4Q</v>
      </c>
      <c r="F43" s="42">
        <f>IFERROR(VLOOKUP($C$3&amp;"_"&amp;$A43,ALL_CANDIDATEMODELS!$A:$S,MATCH('4| CandidateModels'!F$7,ALL_CANDIDATEMODELS!$A$1:$S$1,0),FALSE),"")</f>
        <v>0.60568900906437295</v>
      </c>
      <c r="G43" s="42">
        <f>IFERROR(VLOOKUP($C$3&amp;"_"&amp;$A43,ALL_CANDIDATEMODELS!$A:$S,MATCH('4| CandidateModels'!G$7,ALL_CANDIDATEMODELS!$A$1:$S$1,0),FALSE),"")</f>
        <v>2.424215283374E-3</v>
      </c>
      <c r="H43" s="42">
        <f>IFERROR(VLOOKUP($C$3&amp;"_"&amp;$A43,ALL_CANDIDATEMODELS!$A:$S,MATCH('4| CandidateModels'!H$7,ALL_CANDIDATEMODELS!$A$1:$S$1,0),FALSE),"")</f>
        <v>2.4560814158369997E-4</v>
      </c>
      <c r="I43" s="42">
        <f>IFERROR(VLOOKUP($C$3&amp;"_"&amp;$A43,ALL_CANDIDATEMODELS!$A:$S,MATCH('4| CandidateModels'!I$7,ALL_CANDIDATEMODELS!$A$1:$S$1,0),FALSE),"")</f>
        <v>1.55402505720311</v>
      </c>
      <c r="J43" s="43">
        <f>IFERROR(VLOOKUP($C$3&amp;"_"&amp;$A43,ALL_CANDIDATEMODELS!$A:$S,MATCH('4| CandidateModels'!J$7,ALL_CANDIDATEMODELS!$A$1:$S$1,0),FALSE),"")</f>
        <v>0.455906821253034</v>
      </c>
      <c r="K43" s="43">
        <f>IFERROR(VLOOKUP($C$3&amp;"_"&amp;$A43,ALL_CANDIDATEMODELS!$A:$S,MATCH('4| CandidateModels'!K$7,ALL_CANDIDATEMODELS!$A$1:$S$1,0),FALSE),"")</f>
        <v>0.39312683908992302</v>
      </c>
      <c r="L43" s="42">
        <f>IFERROR(VLOOKUP($C$3&amp;"_"&amp;$A43,ALL_CANDIDATEMODELS!$A:$S,MATCH('4| CandidateModels'!L$7,ALL_CANDIDATEMODELS!$A$1:$S$1,0),FALSE),"")</f>
        <v>0.90994899948038399</v>
      </c>
      <c r="M43" s="42">
        <f>IFERROR(VLOOKUP($C$3&amp;"_"&amp;$A43,ALL_CANDIDATEMODELS!$A:$S,MATCH('4| CandidateModels'!M$7,ALL_CANDIDATEMODELS!$A$1:$S$1,0),FALSE),"")</f>
        <v>0.82400519575473996</v>
      </c>
      <c r="N43" s="42">
        <f>IFERROR(VLOOKUP($C$3&amp;"_"&amp;$A43,ALL_CANDIDATEMODELS!$A:$S,MATCH('4| CandidateModels'!N$7,ALL_CANDIDATEMODELS!$A$1:$S$1,0),FALSE),"")</f>
        <v>1.36340870582556</v>
      </c>
      <c r="O43" s="42">
        <f>IFERROR(VLOOKUP($C$3&amp;"_"&amp;$A43,ALL_CANDIDATEMODELS!$A:$S,MATCH('4| CandidateModels'!O$7,ALL_CANDIDATEMODELS!$A$1:$S$1,0),FALSE),"")</f>
        <v>2.6188668819485E-3</v>
      </c>
      <c r="P43" s="43">
        <f>IFERROR(VLOOKUP($C$3&amp;"_"&amp;$A43,ALL_CANDIDATEMODELS!$A:$S,MATCH('4| CandidateModels'!P$7,ALL_CANDIDATEMODELS!$A$1:$S$1,0),FALSE),"")</f>
        <v>6.6666666666666596E-2</v>
      </c>
      <c r="Q43" s="43">
        <f>IFERROR(VLOOKUP($C$3&amp;"_"&amp;$A43,ALL_CANDIDATEMODELS!$A:$S,MATCH('4| CandidateModels'!Q$7,ALL_CANDIDATEMODELS!$A$1:$S$1,0),FALSE),"")</f>
        <v>0.133333333333333</v>
      </c>
      <c r="R43" s="2">
        <f>IFERROR(VLOOKUP($C$3&amp;"_"&amp;$A43,ALL_CANDIDATEMODELS!$A:$S,MATCH('4| CandidateModels'!R$7,ALL_CANDIDATEMODELS!$A$1:$S$1,0),FALSE),"")</f>
        <v>1</v>
      </c>
      <c r="S43" s="2">
        <f>IFERROR(VLOOKUP($C$3&amp;"_"&amp;$A43,ALL_CANDIDATEMODELS!$A:$S,MATCH('4| CandidateModels'!S$7,ALL_CANDIDATEMODELS!$A$1:$S$1,0),FALSE),"")</f>
        <v>1</v>
      </c>
    </row>
    <row r="44" spans="1:19" x14ac:dyDescent="0.25">
      <c r="A44" s="20">
        <v>37</v>
      </c>
      <c r="B44" s="2" t="str">
        <f>IFERROR(VLOOKUP($C$3&amp;"_"&amp;$A44,ALL_CANDIDATEMODELS!$A:$S,MATCH('4| CandidateModels'!B$7,ALL_CANDIDATEMODELS!$A$1:$S$1,0),FALSE),"")</f>
        <v>MODEL_282_1</v>
      </c>
      <c r="C44" s="2" t="str">
        <f>IFERROR(VLOOKUP($C$3&amp;"_"&amp;$A44,ALL_CANDIDATEMODELS!$A:$S,MATCH('4| CandidateModels'!C$7,ALL_CANDIDATEMODELS!$A$1:$S$1,0),FALSE),"")</f>
        <v>MODEL_282</v>
      </c>
      <c r="D44" s="2">
        <f>IFERROR(VLOOKUP($C$3&amp;"_"&amp;$A44,ALL_CANDIDATEMODELS!$A:$S,MATCH('4| CandidateModels'!D$7,ALL_CANDIDATEMODELS!$A$1:$S$1,0),FALSE),"")</f>
        <v>1</v>
      </c>
      <c r="E44" s="2" t="str">
        <f>IFERROR(VLOOKUP($C$3&amp;"_"&amp;$A44,ALL_CANDIDATEMODELS!$A:$S,MATCH('4| CandidateModels'!E$7,ALL_CANDIDATEMODELS!$A$1:$S$1,0),FALSE),"")</f>
        <v>GDP_M2Q_L1Q</v>
      </c>
      <c r="F44" s="42">
        <f>IFERROR(VLOOKUP($C$3&amp;"_"&amp;$A44,ALL_CANDIDATEMODELS!$A:$S,MATCH('4| CandidateModels'!F$7,ALL_CANDIDATEMODELS!$A$1:$S$1,0),FALSE),"")</f>
        <v>-0.48921177518678399</v>
      </c>
      <c r="G44" s="42">
        <f>IFERROR(VLOOKUP($C$3&amp;"_"&amp;$A44,ALL_CANDIDATEMODELS!$A:$S,MATCH('4| CandidateModels'!G$7,ALL_CANDIDATEMODELS!$A$1:$S$1,0),FALSE),"")</f>
        <v>7.6915194968984E-3</v>
      </c>
      <c r="H44" s="42">
        <f>IFERROR(VLOOKUP($C$3&amp;"_"&amp;$A44,ALL_CANDIDATEMODELS!$A:$S,MATCH('4| CandidateModels'!H$7,ALL_CANDIDATEMODELS!$A$1:$S$1,0),FALSE),"")</f>
        <v>3.6970861017705997E-2</v>
      </c>
      <c r="I44" s="42">
        <f>IFERROR(VLOOKUP($C$3&amp;"_"&amp;$A44,ALL_CANDIDATEMODELS!$A:$S,MATCH('4| CandidateModels'!I$7,ALL_CANDIDATEMODELS!$A$1:$S$1,0),FALSE),"")</f>
        <v>1.3557802425919201</v>
      </c>
      <c r="J44" s="43">
        <f>IFERROR(VLOOKUP($C$3&amp;"_"&amp;$A44,ALL_CANDIDATEMODELS!$A:$S,MATCH('4| CandidateModels'!J$7,ALL_CANDIDATEMODELS!$A$1:$S$1,0),FALSE),"")</f>
        <v>0.45011745032574102</v>
      </c>
      <c r="K44" s="43">
        <f>IFERROR(VLOOKUP($C$3&amp;"_"&amp;$A44,ALL_CANDIDATEMODELS!$A:$S,MATCH('4| CandidateModels'!K$7,ALL_CANDIDATEMODELS!$A$1:$S$1,0),FALSE),"")</f>
        <v>0.386669463824865</v>
      </c>
      <c r="L44" s="42">
        <f>IFERROR(VLOOKUP($C$3&amp;"_"&amp;$A44,ALL_CANDIDATEMODELS!$A:$S,MATCH('4| CandidateModels'!L$7,ALL_CANDIDATEMODELS!$A$1:$S$1,0),FALSE),"")</f>
        <v>0.29407580506021602</v>
      </c>
      <c r="M44" s="42">
        <f>IFERROR(VLOOKUP($C$3&amp;"_"&amp;$A44,ALL_CANDIDATEMODELS!$A:$S,MATCH('4| CandidateModels'!M$7,ALL_CANDIDATEMODELS!$A$1:$S$1,0),FALSE),"")</f>
        <v>0.62448438205451295</v>
      </c>
      <c r="N44" s="42">
        <f>IFERROR(VLOOKUP($C$3&amp;"_"&amp;$A44,ALL_CANDIDATEMODELS!$A:$S,MATCH('4| CandidateModels'!N$7,ALL_CANDIDATEMODELS!$A$1:$S$1,0),FALSE),"")</f>
        <v>1.44272890031657</v>
      </c>
      <c r="O44" s="42">
        <f>IFERROR(VLOOKUP($C$3&amp;"_"&amp;$A44,ALL_CANDIDATEMODELS!$A:$S,MATCH('4| CandidateModels'!O$7,ALL_CANDIDATEMODELS!$A$1:$S$1,0),FALSE),"")</f>
        <v>1.0099880922935E-3</v>
      </c>
      <c r="P44" s="43">
        <f>IFERROR(VLOOKUP($C$3&amp;"_"&amp;$A44,ALL_CANDIDATEMODELS!$A:$S,MATCH('4| CandidateModels'!P$7,ALL_CANDIDATEMODELS!$A$1:$S$1,0),FALSE),"")</f>
        <v>0.1</v>
      </c>
      <c r="Q44" s="43">
        <f>IFERROR(VLOOKUP($C$3&amp;"_"&amp;$A44,ALL_CANDIDATEMODELS!$A:$S,MATCH('4| CandidateModels'!Q$7,ALL_CANDIDATEMODELS!$A$1:$S$1,0),FALSE),"")</f>
        <v>0.133333333333333</v>
      </c>
      <c r="R44" s="2">
        <f>IFERROR(VLOOKUP($C$3&amp;"_"&amp;$A44,ALL_CANDIDATEMODELS!$A:$S,MATCH('4| CandidateModels'!R$7,ALL_CANDIDATEMODELS!$A$1:$S$1,0),FALSE),"")</f>
        <v>-1</v>
      </c>
      <c r="S44" s="2">
        <f>IFERROR(VLOOKUP($C$3&amp;"_"&amp;$A44,ALL_CANDIDATEMODELS!$A:$S,MATCH('4| CandidateModels'!S$7,ALL_CANDIDATEMODELS!$A$1:$S$1,0),FALSE),"")</f>
        <v>1</v>
      </c>
    </row>
    <row r="45" spans="1:19" x14ac:dyDescent="0.25">
      <c r="A45" s="20">
        <v>38</v>
      </c>
      <c r="B45" s="2" t="str">
        <f>IFERROR(VLOOKUP($C$3&amp;"_"&amp;$A45,ALL_CANDIDATEMODELS!$A:$S,MATCH('4| CandidateModels'!B$7,ALL_CANDIDATEMODELS!$A$1:$S$1,0),FALSE),"")</f>
        <v>MODEL_282_2</v>
      </c>
      <c r="C45" s="2" t="str">
        <f>IFERROR(VLOOKUP($C$3&amp;"_"&amp;$A45,ALL_CANDIDATEMODELS!$A:$S,MATCH('4| CandidateModels'!C$7,ALL_CANDIDATEMODELS!$A$1:$S$1,0),FALSE),"")</f>
        <v>MODEL_282</v>
      </c>
      <c r="D45" s="2">
        <f>IFERROR(VLOOKUP($C$3&amp;"_"&amp;$A45,ALL_CANDIDATEMODELS!$A:$S,MATCH('4| CandidateModels'!D$7,ALL_CANDIDATEMODELS!$A$1:$S$1,0),FALSE),"")</f>
        <v>2</v>
      </c>
      <c r="E45" s="2" t="str">
        <f>IFERROR(VLOOKUP($C$3&amp;"_"&amp;$A45,ALL_CANDIDATEMODELS!$A:$S,MATCH('4| CandidateModels'!E$7,ALL_CANDIDATEMODELS!$A$1:$S$1,0),FALSE),"")</f>
        <v>MRR_M3Q_L4Q</v>
      </c>
      <c r="F45" s="42">
        <f>IFERROR(VLOOKUP($C$3&amp;"_"&amp;$A45,ALL_CANDIDATEMODELS!$A:$S,MATCH('4| CandidateModels'!F$7,ALL_CANDIDATEMODELS!$A$1:$S$1,0),FALSE),"")</f>
        <v>0.45696724054480198</v>
      </c>
      <c r="G45" s="42">
        <f>IFERROR(VLOOKUP($C$3&amp;"_"&amp;$A45,ALL_CANDIDATEMODELS!$A:$S,MATCH('4| CandidateModels'!G$7,ALL_CANDIDATEMODELS!$A$1:$S$1,0),FALSE),"")</f>
        <v>1.2598847994655099E-2</v>
      </c>
      <c r="H45" s="42">
        <f>IFERROR(VLOOKUP($C$3&amp;"_"&amp;$A45,ALL_CANDIDATEMODELS!$A:$S,MATCH('4| CandidateModels'!H$7,ALL_CANDIDATEMODELS!$A$1:$S$1,0),FALSE),"")</f>
        <v>8.5193685056548993E-3</v>
      </c>
      <c r="I45" s="42">
        <f>IFERROR(VLOOKUP($C$3&amp;"_"&amp;$A45,ALL_CANDIDATEMODELS!$A:$S,MATCH('4| CandidateModels'!I$7,ALL_CANDIDATEMODELS!$A$1:$S$1,0),FALSE),"")</f>
        <v>1.3744693883810699</v>
      </c>
      <c r="J45" s="43">
        <f>IFERROR(VLOOKUP($C$3&amp;"_"&amp;$A45,ALL_CANDIDATEMODELS!$A:$S,MATCH('4| CandidateModels'!J$7,ALL_CANDIDATEMODELS!$A$1:$S$1,0),FALSE),"")</f>
        <v>0.45011745032574102</v>
      </c>
      <c r="K45" s="43">
        <f>IFERROR(VLOOKUP($C$3&amp;"_"&amp;$A45,ALL_CANDIDATEMODELS!$A:$S,MATCH('4| CandidateModels'!K$7,ALL_CANDIDATEMODELS!$A$1:$S$1,0),FALSE),"")</f>
        <v>0.386669463824865</v>
      </c>
      <c r="L45" s="42">
        <f>IFERROR(VLOOKUP($C$3&amp;"_"&amp;$A45,ALL_CANDIDATEMODELS!$A:$S,MATCH('4| CandidateModels'!L$7,ALL_CANDIDATEMODELS!$A$1:$S$1,0),FALSE),"")</f>
        <v>0.29407580506021602</v>
      </c>
      <c r="M45" s="42">
        <f>IFERROR(VLOOKUP($C$3&amp;"_"&amp;$A45,ALL_CANDIDATEMODELS!$A:$S,MATCH('4| CandidateModels'!M$7,ALL_CANDIDATEMODELS!$A$1:$S$1,0),FALSE),"")</f>
        <v>0.62448438205451295</v>
      </c>
      <c r="N45" s="42">
        <f>IFERROR(VLOOKUP($C$3&amp;"_"&amp;$A45,ALL_CANDIDATEMODELS!$A:$S,MATCH('4| CandidateModels'!N$7,ALL_CANDIDATEMODELS!$A$1:$S$1,0),FALSE),"")</f>
        <v>1.44272890031657</v>
      </c>
      <c r="O45" s="42">
        <f>IFERROR(VLOOKUP($C$3&amp;"_"&amp;$A45,ALL_CANDIDATEMODELS!$A:$S,MATCH('4| CandidateModels'!O$7,ALL_CANDIDATEMODELS!$A$1:$S$1,0),FALSE),"")</f>
        <v>1.0099880922935E-3</v>
      </c>
      <c r="P45" s="43">
        <f>IFERROR(VLOOKUP($C$3&amp;"_"&amp;$A45,ALL_CANDIDATEMODELS!$A:$S,MATCH('4| CandidateModels'!P$7,ALL_CANDIDATEMODELS!$A$1:$S$1,0),FALSE),"")</f>
        <v>0.1</v>
      </c>
      <c r="Q45" s="43">
        <f>IFERROR(VLOOKUP($C$3&amp;"_"&amp;$A45,ALL_CANDIDATEMODELS!$A:$S,MATCH('4| CandidateModels'!Q$7,ALL_CANDIDATEMODELS!$A$1:$S$1,0),FALSE),"")</f>
        <v>0.133333333333333</v>
      </c>
      <c r="R45" s="2">
        <f>IFERROR(VLOOKUP($C$3&amp;"_"&amp;$A45,ALL_CANDIDATEMODELS!$A:$S,MATCH('4| CandidateModels'!R$7,ALL_CANDIDATEMODELS!$A$1:$S$1,0),FALSE),"")</f>
        <v>1</v>
      </c>
      <c r="S45" s="2">
        <f>IFERROR(VLOOKUP($C$3&amp;"_"&amp;$A45,ALL_CANDIDATEMODELS!$A:$S,MATCH('4| CandidateModels'!S$7,ALL_CANDIDATEMODELS!$A$1:$S$1,0),FALSE),"")</f>
        <v>1</v>
      </c>
    </row>
    <row r="46" spans="1:19" x14ac:dyDescent="0.25">
      <c r="A46" s="20">
        <v>39</v>
      </c>
      <c r="B46" s="2" t="str">
        <f>IFERROR(VLOOKUP($C$3&amp;"_"&amp;$A46,ALL_CANDIDATEMODELS!$A:$S,MATCH('4| CandidateModels'!B$7,ALL_CANDIDATEMODELS!$A$1:$S$1,0),FALSE),"")</f>
        <v>MODEL_282_3</v>
      </c>
      <c r="C46" s="2" t="str">
        <f>IFERROR(VLOOKUP($C$3&amp;"_"&amp;$A46,ALL_CANDIDATEMODELS!$A:$S,MATCH('4| CandidateModels'!C$7,ALL_CANDIDATEMODELS!$A$1:$S$1,0),FALSE),"")</f>
        <v>MODEL_282</v>
      </c>
      <c r="D46" s="2">
        <f>IFERROR(VLOOKUP($C$3&amp;"_"&amp;$A46,ALL_CANDIDATEMODELS!$A:$S,MATCH('4| CandidateModels'!D$7,ALL_CANDIDATEMODELS!$A$1:$S$1,0),FALSE),"")</f>
        <v>3</v>
      </c>
      <c r="E46" s="2" t="str">
        <f>IFERROR(VLOOKUP($C$3&amp;"_"&amp;$A46,ALL_CANDIDATEMODELS!$A:$S,MATCH('4| CandidateModels'!E$7,ALL_CANDIDATEMODELS!$A$1:$S$1,0),FALSE),"")</f>
        <v>CPI_C_L4Q</v>
      </c>
      <c r="F46" s="42">
        <f>IFERROR(VLOOKUP($C$3&amp;"_"&amp;$A46,ALL_CANDIDATEMODELS!$A:$S,MATCH('4| CandidateModels'!F$7,ALL_CANDIDATEMODELS!$A$1:$S$1,0),FALSE),"")</f>
        <v>0.55948200825365801</v>
      </c>
      <c r="G46" s="42">
        <f>IFERROR(VLOOKUP($C$3&amp;"_"&amp;$A46,ALL_CANDIDATEMODELS!$A:$S,MATCH('4| CandidateModels'!G$7,ALL_CANDIDATEMODELS!$A$1:$S$1,0),FALSE),"")</f>
        <v>3.6548583024386002E-3</v>
      </c>
      <c r="H46" s="42">
        <f>IFERROR(VLOOKUP($C$3&amp;"_"&amp;$A46,ALL_CANDIDATEMODELS!$A:$S,MATCH('4| CandidateModels'!H$7,ALL_CANDIDATEMODELS!$A$1:$S$1,0),FALSE),"")</f>
        <v>8.8499688969170702E-8</v>
      </c>
      <c r="I46" s="42">
        <f>IFERROR(VLOOKUP($C$3&amp;"_"&amp;$A46,ALL_CANDIDATEMODELS!$A:$S,MATCH('4| CandidateModels'!I$7,ALL_CANDIDATEMODELS!$A$1:$S$1,0),FALSE),"")</f>
        <v>1.4506081340781201</v>
      </c>
      <c r="J46" s="43">
        <f>IFERROR(VLOOKUP($C$3&amp;"_"&amp;$A46,ALL_CANDIDATEMODELS!$A:$S,MATCH('4| CandidateModels'!J$7,ALL_CANDIDATEMODELS!$A$1:$S$1,0),FALSE),"")</f>
        <v>0.45011745032574102</v>
      </c>
      <c r="K46" s="43">
        <f>IFERROR(VLOOKUP($C$3&amp;"_"&amp;$A46,ALL_CANDIDATEMODELS!$A:$S,MATCH('4| CandidateModels'!K$7,ALL_CANDIDATEMODELS!$A$1:$S$1,0),FALSE),"")</f>
        <v>0.386669463824865</v>
      </c>
      <c r="L46" s="42">
        <f>IFERROR(VLOOKUP($C$3&amp;"_"&amp;$A46,ALL_CANDIDATEMODELS!$A:$S,MATCH('4| CandidateModels'!L$7,ALL_CANDIDATEMODELS!$A$1:$S$1,0),FALSE),"")</f>
        <v>0.29407580506021602</v>
      </c>
      <c r="M46" s="42">
        <f>IFERROR(VLOOKUP($C$3&amp;"_"&amp;$A46,ALL_CANDIDATEMODELS!$A:$S,MATCH('4| CandidateModels'!M$7,ALL_CANDIDATEMODELS!$A$1:$S$1,0),FALSE),"")</f>
        <v>0.62448438205451295</v>
      </c>
      <c r="N46" s="42">
        <f>IFERROR(VLOOKUP($C$3&amp;"_"&amp;$A46,ALL_CANDIDATEMODELS!$A:$S,MATCH('4| CandidateModels'!N$7,ALL_CANDIDATEMODELS!$A$1:$S$1,0),FALSE),"")</f>
        <v>1.44272890031657</v>
      </c>
      <c r="O46" s="42">
        <f>IFERROR(VLOOKUP($C$3&amp;"_"&amp;$A46,ALL_CANDIDATEMODELS!$A:$S,MATCH('4| CandidateModels'!O$7,ALL_CANDIDATEMODELS!$A$1:$S$1,0),FALSE),"")</f>
        <v>1.0099880922935E-3</v>
      </c>
      <c r="P46" s="43">
        <f>IFERROR(VLOOKUP($C$3&amp;"_"&amp;$A46,ALL_CANDIDATEMODELS!$A:$S,MATCH('4| CandidateModels'!P$7,ALL_CANDIDATEMODELS!$A$1:$S$1,0),FALSE),"")</f>
        <v>0.1</v>
      </c>
      <c r="Q46" s="43">
        <f>IFERROR(VLOOKUP($C$3&amp;"_"&amp;$A46,ALL_CANDIDATEMODELS!$A:$S,MATCH('4| CandidateModels'!Q$7,ALL_CANDIDATEMODELS!$A$1:$S$1,0),FALSE),"")</f>
        <v>0.133333333333333</v>
      </c>
      <c r="R46" s="2">
        <f>IFERROR(VLOOKUP($C$3&amp;"_"&amp;$A46,ALL_CANDIDATEMODELS!$A:$S,MATCH('4| CandidateModels'!R$7,ALL_CANDIDATEMODELS!$A$1:$S$1,0),FALSE),"")</f>
        <v>1</v>
      </c>
      <c r="S46" s="2">
        <f>IFERROR(VLOOKUP($C$3&amp;"_"&amp;$A46,ALL_CANDIDATEMODELS!$A:$S,MATCH('4| CandidateModels'!S$7,ALL_CANDIDATEMODELS!$A$1:$S$1,0),FALSE),"")</f>
        <v>1</v>
      </c>
    </row>
    <row r="47" spans="1:19" x14ac:dyDescent="0.25">
      <c r="A47" s="20">
        <v>40</v>
      </c>
      <c r="B47" s="2" t="str">
        <f>IFERROR(VLOOKUP($C$3&amp;"_"&amp;$A47,ALL_CANDIDATEMODELS!$A:$S,MATCH('4| CandidateModels'!B$7,ALL_CANDIDATEMODELS!$A$1:$S$1,0),FALSE),"")</f>
        <v>MODEL_295_1</v>
      </c>
      <c r="C47" s="2" t="str">
        <f>IFERROR(VLOOKUP($C$3&amp;"_"&amp;$A47,ALL_CANDIDATEMODELS!$A:$S,MATCH('4| CandidateModels'!C$7,ALL_CANDIDATEMODELS!$A$1:$S$1,0),FALSE),"")</f>
        <v>MODEL_295</v>
      </c>
      <c r="D47" s="2">
        <f>IFERROR(VLOOKUP($C$3&amp;"_"&amp;$A47,ALL_CANDIDATEMODELS!$A:$S,MATCH('4| CandidateModels'!D$7,ALL_CANDIDATEMODELS!$A$1:$S$1,0),FALSE),"")</f>
        <v>1</v>
      </c>
      <c r="E47" s="2" t="str">
        <f>IFERROR(VLOOKUP($C$3&amp;"_"&amp;$A47,ALL_CANDIDATEMODELS!$A:$S,MATCH('4| CandidateModels'!E$7,ALL_CANDIDATEMODELS!$A$1:$S$1,0),FALSE),"")</f>
        <v>GDP_M2Q_L1Q</v>
      </c>
      <c r="F47" s="42">
        <f>IFERROR(VLOOKUP($C$3&amp;"_"&amp;$A47,ALL_CANDIDATEMODELS!$A:$S,MATCH('4| CandidateModels'!F$7,ALL_CANDIDATEMODELS!$A$1:$S$1,0),FALSE),"")</f>
        <v>-0.52418441877924205</v>
      </c>
      <c r="G47" s="42">
        <f>IFERROR(VLOOKUP($C$3&amp;"_"&amp;$A47,ALL_CANDIDATEMODELS!$A:$S,MATCH('4| CandidateModels'!G$7,ALL_CANDIDATEMODELS!$A$1:$S$1,0),FALSE),"")</f>
        <v>4.4940229157549002E-3</v>
      </c>
      <c r="H47" s="42">
        <f>IFERROR(VLOOKUP($C$3&amp;"_"&amp;$A47,ALL_CANDIDATEMODELS!$A:$S,MATCH('4| CandidateModels'!H$7,ALL_CANDIDATEMODELS!$A$1:$S$1,0),FALSE),"")</f>
        <v>2.1028531313670801E-2</v>
      </c>
      <c r="I47" s="42">
        <f>IFERROR(VLOOKUP($C$3&amp;"_"&amp;$A47,ALL_CANDIDATEMODELS!$A:$S,MATCH('4| CandidateModels'!I$7,ALL_CANDIDATEMODELS!$A$1:$S$1,0),FALSE),"")</f>
        <v>1.3152621349014899</v>
      </c>
      <c r="J47" s="43">
        <f>IFERROR(VLOOKUP($C$3&amp;"_"&amp;$A47,ALL_CANDIDATEMODELS!$A:$S,MATCH('4| CandidateModels'!J$7,ALL_CANDIDATEMODELS!$A$1:$S$1,0),FALSE),"")</f>
        <v>0.43857997963056899</v>
      </c>
      <c r="K47" s="43">
        <f>IFERROR(VLOOKUP($C$3&amp;"_"&amp;$A47,ALL_CANDIDATEMODELS!$A:$S,MATCH('4| CandidateModels'!K$7,ALL_CANDIDATEMODELS!$A$1:$S$1,0),FALSE),"")</f>
        <v>0.37380074651102002</v>
      </c>
      <c r="L47" s="42">
        <f>IFERROR(VLOOKUP($C$3&amp;"_"&amp;$A47,ALL_CANDIDATEMODELS!$A:$S,MATCH('4| CandidateModels'!L$7,ALL_CANDIDATEMODELS!$A$1:$S$1,0),FALSE),"")</f>
        <v>0.30146835520982102</v>
      </c>
      <c r="M47" s="42">
        <f>IFERROR(VLOOKUP($C$3&amp;"_"&amp;$A47,ALL_CANDIDATEMODELS!$A:$S,MATCH('4| CandidateModels'!M$7,ALL_CANDIDATEMODELS!$A$1:$S$1,0),FALSE),"")</f>
        <v>0.44655952226893297</v>
      </c>
      <c r="N47" s="42">
        <f>IFERROR(VLOOKUP($C$3&amp;"_"&amp;$A47,ALL_CANDIDATEMODELS!$A:$S,MATCH('4| CandidateModels'!N$7,ALL_CANDIDATEMODELS!$A$1:$S$1,0),FALSE),"")</f>
        <v>1.4289876050244901</v>
      </c>
      <c r="O47" s="42">
        <f>IFERROR(VLOOKUP($C$3&amp;"_"&amp;$A47,ALL_CANDIDATEMODELS!$A:$S,MATCH('4| CandidateModels'!O$7,ALL_CANDIDATEMODELS!$A$1:$S$1,0),FALSE),"")</f>
        <v>6.8189382473010001E-4</v>
      </c>
      <c r="P47" s="43">
        <f>IFERROR(VLOOKUP($C$3&amp;"_"&amp;$A47,ALL_CANDIDATEMODELS!$A:$S,MATCH('4| CandidateModels'!P$7,ALL_CANDIDATEMODELS!$A$1:$S$1,0),FALSE),"")</f>
        <v>0.133333333333333</v>
      </c>
      <c r="Q47" s="43">
        <f>IFERROR(VLOOKUP($C$3&amp;"_"&amp;$A47,ALL_CANDIDATEMODELS!$A:$S,MATCH('4| CandidateModels'!Q$7,ALL_CANDIDATEMODELS!$A$1:$S$1,0),FALSE),"")</f>
        <v>0.133333333333333</v>
      </c>
      <c r="R47" s="2">
        <f>IFERROR(VLOOKUP($C$3&amp;"_"&amp;$A47,ALL_CANDIDATEMODELS!$A:$S,MATCH('4| CandidateModels'!R$7,ALL_CANDIDATEMODELS!$A$1:$S$1,0),FALSE),"")</f>
        <v>-1</v>
      </c>
      <c r="S47" s="2">
        <f>IFERROR(VLOOKUP($C$3&amp;"_"&amp;$A47,ALL_CANDIDATEMODELS!$A:$S,MATCH('4| CandidateModels'!S$7,ALL_CANDIDATEMODELS!$A$1:$S$1,0),FALSE),"")</f>
        <v>1</v>
      </c>
    </row>
    <row r="48" spans="1:19" x14ac:dyDescent="0.25">
      <c r="A48" s="20">
        <v>41</v>
      </c>
      <c r="B48" s="2" t="str">
        <f>IFERROR(VLOOKUP($C$3&amp;"_"&amp;$A48,ALL_CANDIDATEMODELS!$A:$S,MATCH('4| CandidateModels'!B$7,ALL_CANDIDATEMODELS!$A$1:$S$1,0),FALSE),"")</f>
        <v>MODEL_295_2</v>
      </c>
      <c r="C48" s="2" t="str">
        <f>IFERROR(VLOOKUP($C$3&amp;"_"&amp;$A48,ALL_CANDIDATEMODELS!$A:$S,MATCH('4| CandidateModels'!C$7,ALL_CANDIDATEMODELS!$A$1:$S$1,0),FALSE),"")</f>
        <v>MODEL_295</v>
      </c>
      <c r="D48" s="2">
        <f>IFERROR(VLOOKUP($C$3&amp;"_"&amp;$A48,ALL_CANDIDATEMODELS!$A:$S,MATCH('4| CandidateModels'!D$7,ALL_CANDIDATEMODELS!$A$1:$S$1,0),FALSE),"")</f>
        <v>2</v>
      </c>
      <c r="E48" s="2" t="str">
        <f>IFERROR(VLOOKUP($C$3&amp;"_"&amp;$A48,ALL_CANDIDATEMODELS!$A:$S,MATCH('4| CandidateModels'!E$7,ALL_CANDIDATEMODELS!$A$1:$S$1,0),FALSE),"")</f>
        <v>MLR_M2Q_L4Q</v>
      </c>
      <c r="F48" s="42">
        <f>IFERROR(VLOOKUP($C$3&amp;"_"&amp;$A48,ALL_CANDIDATEMODELS!$A:$S,MATCH('4| CandidateModels'!F$7,ALL_CANDIDATEMODELS!$A$1:$S$1,0),FALSE),"")</f>
        <v>0.42804783142128899</v>
      </c>
      <c r="G48" s="42">
        <f>IFERROR(VLOOKUP($C$3&amp;"_"&amp;$A48,ALL_CANDIDATEMODELS!$A:$S,MATCH('4| CandidateModels'!G$7,ALL_CANDIDATEMODELS!$A$1:$S$1,0),FALSE),"")</f>
        <v>1.7017367623873101E-2</v>
      </c>
      <c r="H48" s="42">
        <f>IFERROR(VLOOKUP($C$3&amp;"_"&amp;$A48,ALL_CANDIDATEMODELS!$A:$S,MATCH('4| CandidateModels'!H$7,ALL_CANDIDATEMODELS!$A$1:$S$1,0),FALSE),"")</f>
        <v>1.44114325396895E-2</v>
      </c>
      <c r="I48" s="42">
        <f>IFERROR(VLOOKUP($C$3&amp;"_"&amp;$A48,ALL_CANDIDATEMODELS!$A:$S,MATCH('4| CandidateModels'!I$7,ALL_CANDIDATEMODELS!$A$1:$S$1,0),FALSE),"")</f>
        <v>1.3051179896344101</v>
      </c>
      <c r="J48" s="43">
        <f>IFERROR(VLOOKUP($C$3&amp;"_"&amp;$A48,ALL_CANDIDATEMODELS!$A:$S,MATCH('4| CandidateModels'!J$7,ALL_CANDIDATEMODELS!$A$1:$S$1,0),FALSE),"")</f>
        <v>0.43857997963056899</v>
      </c>
      <c r="K48" s="43">
        <f>IFERROR(VLOOKUP($C$3&amp;"_"&amp;$A48,ALL_CANDIDATEMODELS!$A:$S,MATCH('4| CandidateModels'!K$7,ALL_CANDIDATEMODELS!$A$1:$S$1,0),FALSE),"")</f>
        <v>0.37380074651102002</v>
      </c>
      <c r="L48" s="42">
        <f>IFERROR(VLOOKUP($C$3&amp;"_"&amp;$A48,ALL_CANDIDATEMODELS!$A:$S,MATCH('4| CandidateModels'!L$7,ALL_CANDIDATEMODELS!$A$1:$S$1,0),FALSE),"")</f>
        <v>0.30146835520982102</v>
      </c>
      <c r="M48" s="42">
        <f>IFERROR(VLOOKUP($C$3&amp;"_"&amp;$A48,ALL_CANDIDATEMODELS!$A:$S,MATCH('4| CandidateModels'!M$7,ALL_CANDIDATEMODELS!$A$1:$S$1,0),FALSE),"")</f>
        <v>0.44655952226893297</v>
      </c>
      <c r="N48" s="42">
        <f>IFERROR(VLOOKUP($C$3&amp;"_"&amp;$A48,ALL_CANDIDATEMODELS!$A:$S,MATCH('4| CandidateModels'!N$7,ALL_CANDIDATEMODELS!$A$1:$S$1,0),FALSE),"")</f>
        <v>1.4289876050244901</v>
      </c>
      <c r="O48" s="42">
        <f>IFERROR(VLOOKUP($C$3&amp;"_"&amp;$A48,ALL_CANDIDATEMODELS!$A:$S,MATCH('4| CandidateModels'!O$7,ALL_CANDIDATEMODELS!$A$1:$S$1,0),FALSE),"")</f>
        <v>6.8189382473010001E-4</v>
      </c>
      <c r="P48" s="43">
        <f>IFERROR(VLOOKUP($C$3&amp;"_"&amp;$A48,ALL_CANDIDATEMODELS!$A:$S,MATCH('4| CandidateModels'!P$7,ALL_CANDIDATEMODELS!$A$1:$S$1,0),FALSE),"")</f>
        <v>0.133333333333333</v>
      </c>
      <c r="Q48" s="43">
        <f>IFERROR(VLOOKUP($C$3&amp;"_"&amp;$A48,ALL_CANDIDATEMODELS!$A:$S,MATCH('4| CandidateModels'!Q$7,ALL_CANDIDATEMODELS!$A$1:$S$1,0),FALSE),"")</f>
        <v>0.133333333333333</v>
      </c>
      <c r="R48" s="2">
        <f>IFERROR(VLOOKUP($C$3&amp;"_"&amp;$A48,ALL_CANDIDATEMODELS!$A:$S,MATCH('4| CandidateModels'!R$7,ALL_CANDIDATEMODELS!$A$1:$S$1,0),FALSE),"")</f>
        <v>1</v>
      </c>
      <c r="S48" s="2">
        <f>IFERROR(VLOOKUP($C$3&amp;"_"&amp;$A48,ALL_CANDIDATEMODELS!$A:$S,MATCH('4| CandidateModels'!S$7,ALL_CANDIDATEMODELS!$A$1:$S$1,0),FALSE),"")</f>
        <v>1</v>
      </c>
    </row>
    <row r="49" spans="1:19" x14ac:dyDescent="0.25">
      <c r="A49" s="20">
        <v>42</v>
      </c>
      <c r="B49" s="2" t="str">
        <f>IFERROR(VLOOKUP($C$3&amp;"_"&amp;$A49,ALL_CANDIDATEMODELS!$A:$S,MATCH('4| CandidateModels'!B$7,ALL_CANDIDATEMODELS!$A$1:$S$1,0),FALSE),"")</f>
        <v>MODEL_295_3</v>
      </c>
      <c r="C49" s="2" t="str">
        <f>IFERROR(VLOOKUP($C$3&amp;"_"&amp;$A49,ALL_CANDIDATEMODELS!$A:$S,MATCH('4| CandidateModels'!C$7,ALL_CANDIDATEMODELS!$A$1:$S$1,0),FALSE),"")</f>
        <v>MODEL_295</v>
      </c>
      <c r="D49" s="2">
        <f>IFERROR(VLOOKUP($C$3&amp;"_"&amp;$A49,ALL_CANDIDATEMODELS!$A:$S,MATCH('4| CandidateModels'!D$7,ALL_CANDIDATEMODELS!$A$1:$S$1,0),FALSE),"")</f>
        <v>3</v>
      </c>
      <c r="E49" s="2" t="str">
        <f>IFERROR(VLOOKUP($C$3&amp;"_"&amp;$A49,ALL_CANDIDATEMODELS!$A:$S,MATCH('4| CandidateModels'!E$7,ALL_CANDIDATEMODELS!$A$1:$S$1,0),FALSE),"")</f>
        <v>CPI_C_L4Q</v>
      </c>
      <c r="F49" s="42">
        <f>IFERROR(VLOOKUP($C$3&amp;"_"&amp;$A49,ALL_CANDIDATEMODELS!$A:$S,MATCH('4| CandidateModels'!F$7,ALL_CANDIDATEMODELS!$A$1:$S$1,0),FALSE),"")</f>
        <v>0.554223293684725</v>
      </c>
      <c r="G49" s="42">
        <f>IFERROR(VLOOKUP($C$3&amp;"_"&amp;$A49,ALL_CANDIDATEMODELS!$A:$S,MATCH('4| CandidateModels'!G$7,ALL_CANDIDATEMODELS!$A$1:$S$1,0),FALSE),"")</f>
        <v>4.2956722173843002E-3</v>
      </c>
      <c r="H49" s="42">
        <f>IFERROR(VLOOKUP($C$3&amp;"_"&amp;$A49,ALL_CANDIDATEMODELS!$A:$S,MATCH('4| CandidateModels'!H$7,ALL_CANDIDATEMODELS!$A$1:$S$1,0),FALSE),"")</f>
        <v>1.5754538419060199E-7</v>
      </c>
      <c r="I49" s="42">
        <f>IFERROR(VLOOKUP($C$3&amp;"_"&amp;$A49,ALL_CANDIDATEMODELS!$A:$S,MATCH('4| CandidateModels'!I$7,ALL_CANDIDATEMODELS!$A$1:$S$1,0),FALSE),"")</f>
        <v>1.4531249504909101</v>
      </c>
      <c r="J49" s="43">
        <f>IFERROR(VLOOKUP($C$3&amp;"_"&amp;$A49,ALL_CANDIDATEMODELS!$A:$S,MATCH('4| CandidateModels'!J$7,ALL_CANDIDATEMODELS!$A$1:$S$1,0),FALSE),"")</f>
        <v>0.43857997963056899</v>
      </c>
      <c r="K49" s="43">
        <f>IFERROR(VLOOKUP($C$3&amp;"_"&amp;$A49,ALL_CANDIDATEMODELS!$A:$S,MATCH('4| CandidateModels'!K$7,ALL_CANDIDATEMODELS!$A$1:$S$1,0),FALSE),"")</f>
        <v>0.37380074651102002</v>
      </c>
      <c r="L49" s="42">
        <f>IFERROR(VLOOKUP($C$3&amp;"_"&amp;$A49,ALL_CANDIDATEMODELS!$A:$S,MATCH('4| CandidateModels'!L$7,ALL_CANDIDATEMODELS!$A$1:$S$1,0),FALSE),"")</f>
        <v>0.30146835520982102</v>
      </c>
      <c r="M49" s="42">
        <f>IFERROR(VLOOKUP($C$3&amp;"_"&amp;$A49,ALL_CANDIDATEMODELS!$A:$S,MATCH('4| CandidateModels'!M$7,ALL_CANDIDATEMODELS!$A$1:$S$1,0),FALSE),"")</f>
        <v>0.44655952226893297</v>
      </c>
      <c r="N49" s="42">
        <f>IFERROR(VLOOKUP($C$3&amp;"_"&amp;$A49,ALL_CANDIDATEMODELS!$A:$S,MATCH('4| CandidateModels'!N$7,ALL_CANDIDATEMODELS!$A$1:$S$1,0),FALSE),"")</f>
        <v>1.4289876050244901</v>
      </c>
      <c r="O49" s="42">
        <f>IFERROR(VLOOKUP($C$3&amp;"_"&amp;$A49,ALL_CANDIDATEMODELS!$A:$S,MATCH('4| CandidateModels'!O$7,ALL_CANDIDATEMODELS!$A$1:$S$1,0),FALSE),"")</f>
        <v>6.8189382473010001E-4</v>
      </c>
      <c r="P49" s="43">
        <f>IFERROR(VLOOKUP($C$3&amp;"_"&amp;$A49,ALL_CANDIDATEMODELS!$A:$S,MATCH('4| CandidateModels'!P$7,ALL_CANDIDATEMODELS!$A$1:$S$1,0),FALSE),"")</f>
        <v>0.133333333333333</v>
      </c>
      <c r="Q49" s="43">
        <f>IFERROR(VLOOKUP($C$3&amp;"_"&amp;$A49,ALL_CANDIDATEMODELS!$A:$S,MATCH('4| CandidateModels'!Q$7,ALL_CANDIDATEMODELS!$A$1:$S$1,0),FALSE),"")</f>
        <v>0.133333333333333</v>
      </c>
      <c r="R49" s="2">
        <f>IFERROR(VLOOKUP($C$3&amp;"_"&amp;$A49,ALL_CANDIDATEMODELS!$A:$S,MATCH('4| CandidateModels'!R$7,ALL_CANDIDATEMODELS!$A$1:$S$1,0),FALSE),"")</f>
        <v>1</v>
      </c>
      <c r="S49" s="2">
        <f>IFERROR(VLOOKUP($C$3&amp;"_"&amp;$A49,ALL_CANDIDATEMODELS!$A:$S,MATCH('4| CandidateModels'!S$7,ALL_CANDIDATEMODELS!$A$1:$S$1,0),FALSE),"")</f>
        <v>1</v>
      </c>
    </row>
    <row r="50" spans="1:19" x14ac:dyDescent="0.25">
      <c r="A50" s="20">
        <v>43</v>
      </c>
      <c r="B50" t="str">
        <f>IFERROR(VLOOKUP($C$3&amp;"_"&amp;$A50,ALL_CANDIDATEMODELS!$A:$S,MATCH('4| CandidateModels'!B$7,ALL_CANDIDATEMODELS!$A$1:$S$1,0),FALSE),"")</f>
        <v>MODEL_366_1</v>
      </c>
      <c r="C50" t="str">
        <f>IFERROR(VLOOKUP($C$3&amp;"_"&amp;$A50,ALL_CANDIDATEMODELS!$A:$S,MATCH('4| CandidateModels'!C$7,ALL_CANDIDATEMODELS!$A$1:$S$1,0),FALSE),"")</f>
        <v>MODEL_366</v>
      </c>
      <c r="D50">
        <f>IFERROR(VLOOKUP($C$3&amp;"_"&amp;$A50,ALL_CANDIDATEMODELS!$A:$S,MATCH('4| CandidateModels'!D$7,ALL_CANDIDATEMODELS!$A$1:$S$1,0),FALSE),"")</f>
        <v>1</v>
      </c>
      <c r="E50" t="str">
        <f>IFERROR(VLOOKUP($C$3&amp;"_"&amp;$A50,ALL_CANDIDATEMODELS!$A:$S,MATCH('4| CandidateModels'!E$7,ALL_CANDIDATEMODELS!$A$1:$S$1,0),FALSE),"")</f>
        <v>GDP_M2Q_L1Q</v>
      </c>
      <c r="F50" s="17">
        <f>IFERROR(VLOOKUP($C$3&amp;"_"&amp;$A50,ALL_CANDIDATEMODELS!$A:$S,MATCH('4| CandidateModels'!F$7,ALL_CANDIDATEMODELS!$A$1:$S$1,0),FALSE),"")</f>
        <v>-0.45347110280665598</v>
      </c>
      <c r="G50" s="17">
        <f>IFERROR(VLOOKUP($C$3&amp;"_"&amp;$A50,ALL_CANDIDATEMODELS!$A:$S,MATCH('4| CandidateModels'!G$7,ALL_CANDIDATEMODELS!$A$1:$S$1,0),FALSE),"")</f>
        <v>1.6298564855462001E-2</v>
      </c>
      <c r="H50" s="17">
        <f>IFERROR(VLOOKUP($C$3&amp;"_"&amp;$A50,ALL_CANDIDATEMODELS!$A:$S,MATCH('4| CandidateModels'!H$7,ALL_CANDIDATEMODELS!$A$1:$S$1,0),FALSE),"")</f>
        <v>7.8625739077418599E-2</v>
      </c>
      <c r="I50" s="17">
        <f>IFERROR(VLOOKUP($C$3&amp;"_"&amp;$A50,ALL_CANDIDATEMODELS!$A:$S,MATCH('4| CandidateModels'!I$7,ALL_CANDIDATEMODELS!$A$1:$S$1,0),FALSE),"")</f>
        <v>1.4334674431058501</v>
      </c>
      <c r="J50" s="10">
        <f>IFERROR(VLOOKUP($C$3&amp;"_"&amp;$A50,ALL_CANDIDATEMODELS!$A:$S,MATCH('4| CandidateModels'!J$7,ALL_CANDIDATEMODELS!$A$1:$S$1,0),FALSE),"")</f>
        <v>0.43473058344968901</v>
      </c>
      <c r="K50" s="10">
        <f>IFERROR(VLOOKUP($C$3&amp;"_"&amp;$A50,ALL_CANDIDATEMODELS!$A:$S,MATCH('4| CandidateModels'!K$7,ALL_CANDIDATEMODELS!$A$1:$S$1,0),FALSE),"")</f>
        <v>0.36950718923234499</v>
      </c>
      <c r="L50" s="17">
        <f>IFERROR(VLOOKUP($C$3&amp;"_"&amp;$A50,ALL_CANDIDATEMODELS!$A:$S,MATCH('4| CandidateModels'!L$7,ALL_CANDIDATEMODELS!$A$1:$S$1,0),FALSE),"")</f>
        <v>0.31535199156666099</v>
      </c>
      <c r="M50" s="17">
        <f>IFERROR(VLOOKUP($C$3&amp;"_"&amp;$A50,ALL_CANDIDATEMODELS!$A:$S,MATCH('4| CandidateModels'!M$7,ALL_CANDIDATEMODELS!$A$1:$S$1,0),FALSE),"")</f>
        <v>0.58581051912057502</v>
      </c>
      <c r="N50" s="17">
        <f>IFERROR(VLOOKUP($C$3&amp;"_"&amp;$A50,ALL_CANDIDATEMODELS!$A:$S,MATCH('4| CandidateModels'!N$7,ALL_CANDIDATEMODELS!$A$1:$S$1,0),FALSE),"")</f>
        <v>1.3582056134782201</v>
      </c>
      <c r="O50" s="17">
        <f>IFERROR(VLOOKUP($C$3&amp;"_"&amp;$A50,ALL_CANDIDATEMODELS!$A:$S,MATCH('4| CandidateModels'!O$7,ALL_CANDIDATEMODELS!$A$1:$S$1,0),FALSE),"")</f>
        <v>3.640884565961E-4</v>
      </c>
      <c r="P50" s="10">
        <f>IFERROR(VLOOKUP($C$3&amp;"_"&amp;$A50,ALL_CANDIDATEMODELS!$A:$S,MATCH('4| CandidateModels'!P$7,ALL_CANDIDATEMODELS!$A$1:$S$1,0),FALSE),"")</f>
        <v>0.1</v>
      </c>
      <c r="Q50" s="10">
        <f>IFERROR(VLOOKUP($C$3&amp;"_"&amp;$A50,ALL_CANDIDATEMODELS!$A:$S,MATCH('4| CandidateModels'!Q$7,ALL_CANDIDATEMODELS!$A$1:$S$1,0),FALSE),"")</f>
        <v>0.133333333333333</v>
      </c>
      <c r="R50">
        <f>IFERROR(VLOOKUP($C$3&amp;"_"&amp;$A50,ALL_CANDIDATEMODELS!$A:$S,MATCH('4| CandidateModels'!R$7,ALL_CANDIDATEMODELS!$A$1:$S$1,0),FALSE),"")</f>
        <v>-1</v>
      </c>
      <c r="S50">
        <f>IFERROR(VLOOKUP($C$3&amp;"_"&amp;$A50,ALL_CANDIDATEMODELS!$A:$S,MATCH('4| CandidateModels'!S$7,ALL_CANDIDATEMODELS!$A$1:$S$1,0),FALSE),"")</f>
        <v>1</v>
      </c>
    </row>
    <row r="51" spans="1:19" x14ac:dyDescent="0.25">
      <c r="A51" s="20">
        <v>44</v>
      </c>
      <c r="B51" t="str">
        <f>IFERROR(VLOOKUP($C$3&amp;"_"&amp;$A51,ALL_CANDIDATEMODELS!$A:$S,MATCH('4| CandidateModels'!B$7,ALL_CANDIDATEMODELS!$A$1:$S$1,0),FALSE),"")</f>
        <v>MODEL_366_2</v>
      </c>
      <c r="C51" t="str">
        <f>IFERROR(VLOOKUP($C$3&amp;"_"&amp;$A51,ALL_CANDIDATEMODELS!$A:$S,MATCH('4| CandidateModels'!C$7,ALL_CANDIDATEMODELS!$A$1:$S$1,0),FALSE),"")</f>
        <v>MODEL_366</v>
      </c>
      <c r="D51">
        <f>IFERROR(VLOOKUP($C$3&amp;"_"&amp;$A51,ALL_CANDIDATEMODELS!$A:$S,MATCH('4| CandidateModels'!D$7,ALL_CANDIDATEMODELS!$A$1:$S$1,0),FALSE),"")</f>
        <v>2</v>
      </c>
      <c r="E51" t="str">
        <f>IFERROR(VLOOKUP($C$3&amp;"_"&amp;$A51,ALL_CANDIDATEMODELS!$A:$S,MATCH('4| CandidateModels'!E$7,ALL_CANDIDATEMODELS!$A$1:$S$1,0),FALSE),"")</f>
        <v>CPI_C_L4Q</v>
      </c>
      <c r="F51" s="17">
        <f>IFERROR(VLOOKUP($C$3&amp;"_"&amp;$A51,ALL_CANDIDATEMODELS!$A:$S,MATCH('4| CandidateModels'!F$7,ALL_CANDIDATEMODELS!$A$1:$S$1,0),FALSE),"")</f>
        <v>0.52707550429843797</v>
      </c>
      <c r="G51" s="17">
        <f>IFERROR(VLOOKUP($C$3&amp;"_"&amp;$A51,ALL_CANDIDATEMODELS!$A:$S,MATCH('4| CandidateModels'!G$7,ALL_CANDIDATEMODELS!$A$1:$S$1,0),FALSE),"")</f>
        <v>5.5949792264846998E-3</v>
      </c>
      <c r="H51" s="17">
        <f>IFERROR(VLOOKUP($C$3&amp;"_"&amp;$A51,ALL_CANDIDATEMODELS!$A:$S,MATCH('4| CandidateModels'!H$7,ALL_CANDIDATEMODELS!$A$1:$S$1,0),FALSE),"")</f>
        <v>3.26400206263699E-7</v>
      </c>
      <c r="I51" s="17">
        <f>IFERROR(VLOOKUP($C$3&amp;"_"&amp;$A51,ALL_CANDIDATEMODELS!$A:$S,MATCH('4| CandidateModels'!I$7,ALL_CANDIDATEMODELS!$A$1:$S$1,0),FALSE),"")</f>
        <v>1.4002732609875601</v>
      </c>
      <c r="J51" s="10">
        <f>IFERROR(VLOOKUP($C$3&amp;"_"&amp;$A51,ALL_CANDIDATEMODELS!$A:$S,MATCH('4| CandidateModels'!J$7,ALL_CANDIDATEMODELS!$A$1:$S$1,0),FALSE),"")</f>
        <v>0.43473058344968901</v>
      </c>
      <c r="K51" s="10">
        <f>IFERROR(VLOOKUP($C$3&amp;"_"&amp;$A51,ALL_CANDIDATEMODELS!$A:$S,MATCH('4| CandidateModels'!K$7,ALL_CANDIDATEMODELS!$A$1:$S$1,0),FALSE),"")</f>
        <v>0.36950718923234499</v>
      </c>
      <c r="L51" s="17">
        <f>IFERROR(VLOOKUP($C$3&amp;"_"&amp;$A51,ALL_CANDIDATEMODELS!$A:$S,MATCH('4| CandidateModels'!L$7,ALL_CANDIDATEMODELS!$A$1:$S$1,0),FALSE),"")</f>
        <v>0.31535199156666099</v>
      </c>
      <c r="M51" s="17">
        <f>IFERROR(VLOOKUP($C$3&amp;"_"&amp;$A51,ALL_CANDIDATEMODELS!$A:$S,MATCH('4| CandidateModels'!M$7,ALL_CANDIDATEMODELS!$A$1:$S$1,0),FALSE),"")</f>
        <v>0.58581051912057502</v>
      </c>
      <c r="N51" s="17">
        <f>IFERROR(VLOOKUP($C$3&amp;"_"&amp;$A51,ALL_CANDIDATEMODELS!$A:$S,MATCH('4| CandidateModels'!N$7,ALL_CANDIDATEMODELS!$A$1:$S$1,0),FALSE),"")</f>
        <v>1.3582056134782201</v>
      </c>
      <c r="O51" s="17">
        <f>IFERROR(VLOOKUP($C$3&amp;"_"&amp;$A51,ALL_CANDIDATEMODELS!$A:$S,MATCH('4| CandidateModels'!O$7,ALL_CANDIDATEMODELS!$A$1:$S$1,0),FALSE),"")</f>
        <v>3.640884565961E-4</v>
      </c>
      <c r="P51" s="10">
        <f>IFERROR(VLOOKUP($C$3&amp;"_"&amp;$A51,ALL_CANDIDATEMODELS!$A:$S,MATCH('4| CandidateModels'!P$7,ALL_CANDIDATEMODELS!$A$1:$S$1,0),FALSE),"")</f>
        <v>0.1</v>
      </c>
      <c r="Q51" s="10">
        <f>IFERROR(VLOOKUP($C$3&amp;"_"&amp;$A51,ALL_CANDIDATEMODELS!$A:$S,MATCH('4| CandidateModels'!Q$7,ALL_CANDIDATEMODELS!$A$1:$S$1,0),FALSE),"")</f>
        <v>0.133333333333333</v>
      </c>
      <c r="R51">
        <f>IFERROR(VLOOKUP($C$3&amp;"_"&amp;$A51,ALL_CANDIDATEMODELS!$A:$S,MATCH('4| CandidateModels'!R$7,ALL_CANDIDATEMODELS!$A$1:$S$1,0),FALSE),"")</f>
        <v>1</v>
      </c>
      <c r="S51">
        <f>IFERROR(VLOOKUP($C$3&amp;"_"&amp;$A51,ALL_CANDIDATEMODELS!$A:$S,MATCH('4| CandidateModels'!S$7,ALL_CANDIDATEMODELS!$A$1:$S$1,0),FALSE),"")</f>
        <v>1</v>
      </c>
    </row>
    <row r="52" spans="1:19" x14ac:dyDescent="0.25">
      <c r="A52" s="20">
        <v>45</v>
      </c>
      <c r="B52" t="str">
        <f>IFERROR(VLOOKUP($C$3&amp;"_"&amp;$A52,ALL_CANDIDATEMODELS!$A:$S,MATCH('4| CandidateModels'!B$7,ALL_CANDIDATEMODELS!$A$1:$S$1,0),FALSE),"")</f>
        <v>MODEL_366_3</v>
      </c>
      <c r="C52" t="str">
        <f>IFERROR(VLOOKUP($C$3&amp;"_"&amp;$A52,ALL_CANDIDATEMODELS!$A:$S,MATCH('4| CandidateModels'!C$7,ALL_CANDIDATEMODELS!$A$1:$S$1,0),FALSE),"")</f>
        <v>MODEL_366</v>
      </c>
      <c r="D52">
        <f>IFERROR(VLOOKUP($C$3&amp;"_"&amp;$A52,ALL_CANDIDATEMODELS!$A:$S,MATCH('4| CandidateModels'!D$7,ALL_CANDIDATEMODELS!$A$1:$S$1,0),FALSE),"")</f>
        <v>3</v>
      </c>
      <c r="E52" t="str">
        <f>IFERROR(VLOOKUP($C$3&amp;"_"&amp;$A52,ALL_CANDIDATEMODELS!$A:$S,MATCH('4| CandidateModels'!E$7,ALL_CANDIDATEMODELS!$A$1:$S$1,0),FALSE),"")</f>
        <v>TDI_L3Q</v>
      </c>
      <c r="F52" s="17">
        <f>IFERROR(VLOOKUP($C$3&amp;"_"&amp;$A52,ALL_CANDIDATEMODELS!$A:$S,MATCH('4| CandidateModels'!F$7,ALL_CANDIDATEMODELS!$A$1:$S$1,0),FALSE),"")</f>
        <v>-0.44060852999128097</v>
      </c>
      <c r="G52" s="17">
        <f>IFERROR(VLOOKUP($C$3&amp;"_"&amp;$A52,ALL_CANDIDATEMODELS!$A:$S,MATCH('4| CandidateModels'!G$7,ALL_CANDIDATEMODELS!$A$1:$S$1,0),FALSE),"")</f>
        <v>1.8798341160414601E-2</v>
      </c>
      <c r="H52" s="17">
        <f>IFERROR(VLOOKUP($C$3&amp;"_"&amp;$A52,ALL_CANDIDATEMODELS!$A:$S,MATCH('4| CandidateModels'!H$7,ALL_CANDIDATEMODELS!$A$1:$S$1,0),FALSE),"")</f>
        <v>4.4858684061959503E-2</v>
      </c>
      <c r="I52" s="17">
        <f>IFERROR(VLOOKUP($C$3&amp;"_"&amp;$A52,ALL_CANDIDATEMODELS!$A:$S,MATCH('4| CandidateModels'!I$7,ALL_CANDIDATEMODELS!$A$1:$S$1,0),FALSE),"")</f>
        <v>1.4218224520331699</v>
      </c>
      <c r="J52" s="10">
        <f>IFERROR(VLOOKUP($C$3&amp;"_"&amp;$A52,ALL_CANDIDATEMODELS!$A:$S,MATCH('4| CandidateModels'!J$7,ALL_CANDIDATEMODELS!$A$1:$S$1,0),FALSE),"")</f>
        <v>0.43473058344968901</v>
      </c>
      <c r="K52" s="10">
        <f>IFERROR(VLOOKUP($C$3&amp;"_"&amp;$A52,ALL_CANDIDATEMODELS!$A:$S,MATCH('4| CandidateModels'!K$7,ALL_CANDIDATEMODELS!$A$1:$S$1,0),FALSE),"")</f>
        <v>0.36950718923234499</v>
      </c>
      <c r="L52" s="17">
        <f>IFERROR(VLOOKUP($C$3&amp;"_"&amp;$A52,ALL_CANDIDATEMODELS!$A:$S,MATCH('4| CandidateModels'!L$7,ALL_CANDIDATEMODELS!$A$1:$S$1,0),FALSE),"")</f>
        <v>0.31535199156666099</v>
      </c>
      <c r="M52" s="17">
        <f>IFERROR(VLOOKUP($C$3&amp;"_"&amp;$A52,ALL_CANDIDATEMODELS!$A:$S,MATCH('4| CandidateModels'!M$7,ALL_CANDIDATEMODELS!$A$1:$S$1,0),FALSE),"")</f>
        <v>0.58581051912057502</v>
      </c>
      <c r="N52" s="17">
        <f>IFERROR(VLOOKUP($C$3&amp;"_"&amp;$A52,ALL_CANDIDATEMODELS!$A:$S,MATCH('4| CandidateModels'!N$7,ALL_CANDIDATEMODELS!$A$1:$S$1,0),FALSE),"")</f>
        <v>1.3582056134782201</v>
      </c>
      <c r="O52" s="17">
        <f>IFERROR(VLOOKUP($C$3&amp;"_"&amp;$A52,ALL_CANDIDATEMODELS!$A:$S,MATCH('4| CandidateModels'!O$7,ALL_CANDIDATEMODELS!$A$1:$S$1,0),FALSE),"")</f>
        <v>3.640884565961E-4</v>
      </c>
      <c r="P52" s="10">
        <f>IFERROR(VLOOKUP($C$3&amp;"_"&amp;$A52,ALL_CANDIDATEMODELS!$A:$S,MATCH('4| CandidateModels'!P$7,ALL_CANDIDATEMODELS!$A$1:$S$1,0),FALSE),"")</f>
        <v>0.1</v>
      </c>
      <c r="Q52" s="10">
        <f>IFERROR(VLOOKUP($C$3&amp;"_"&amp;$A52,ALL_CANDIDATEMODELS!$A:$S,MATCH('4| CandidateModels'!Q$7,ALL_CANDIDATEMODELS!$A$1:$S$1,0),FALSE),"")</f>
        <v>0.133333333333333</v>
      </c>
      <c r="R52">
        <f>IFERROR(VLOOKUP($C$3&amp;"_"&amp;$A52,ALL_CANDIDATEMODELS!$A:$S,MATCH('4| CandidateModels'!R$7,ALL_CANDIDATEMODELS!$A$1:$S$1,0),FALSE),"")</f>
        <v>-1</v>
      </c>
      <c r="S52">
        <f>IFERROR(VLOOKUP($C$3&amp;"_"&amp;$A52,ALL_CANDIDATEMODELS!$A:$S,MATCH('4| CandidateModels'!S$7,ALL_CANDIDATEMODELS!$A$1:$S$1,0),FALSE),"")</f>
        <v>1</v>
      </c>
    </row>
    <row r="53" spans="1:19" x14ac:dyDescent="0.25">
      <c r="A53" s="20">
        <v>46</v>
      </c>
      <c r="B53" t="str">
        <f>IFERROR(VLOOKUP($C$3&amp;"_"&amp;$A53,ALL_CANDIDATEMODELS!$A:$S,MATCH('4| CandidateModels'!B$7,ALL_CANDIDATEMODELS!$A$1:$S$1,0),FALSE),"")</f>
        <v>MODEL_28_1</v>
      </c>
      <c r="C53" t="str">
        <f>IFERROR(VLOOKUP($C$3&amp;"_"&amp;$A53,ALL_CANDIDATEMODELS!$A:$S,MATCH('4| CandidateModels'!C$7,ALL_CANDIDATEMODELS!$A$1:$S$1,0),FALSE),"")</f>
        <v>MODEL_28</v>
      </c>
      <c r="D53">
        <f>IFERROR(VLOOKUP($C$3&amp;"_"&amp;$A53,ALL_CANDIDATEMODELS!$A:$S,MATCH('4| CandidateModels'!D$7,ALL_CANDIDATEMODELS!$A$1:$S$1,0),FALSE),"")</f>
        <v>1</v>
      </c>
      <c r="E53" t="str">
        <f>IFERROR(VLOOKUP($C$3&amp;"_"&amp;$A53,ALL_CANDIDATEMODELS!$A:$S,MATCH('4| CandidateModels'!E$7,ALL_CANDIDATEMODELS!$A$1:$S$1,0),FALSE),"")</f>
        <v>WGDP_M1Q_L1Q</v>
      </c>
      <c r="F53" s="17">
        <f>IFERROR(VLOOKUP($C$3&amp;"_"&amp;$A53,ALL_CANDIDATEMODELS!$A:$S,MATCH('4| CandidateModels'!F$7,ALL_CANDIDATEMODELS!$A$1:$S$1,0),FALSE),"")</f>
        <v>-0.78969914840341204</v>
      </c>
      <c r="G53" s="17">
        <f>IFERROR(VLOOKUP($C$3&amp;"_"&amp;$A53,ALL_CANDIDATEMODELS!$A:$S,MATCH('4| CandidateModels'!G$7,ALL_CANDIDATEMODELS!$A$1:$S$1,0),FALSE),"")</f>
        <v>2.2477735541379999E-4</v>
      </c>
      <c r="H53" s="17">
        <f>IFERROR(VLOOKUP($C$3&amp;"_"&amp;$A53,ALL_CANDIDATEMODELS!$A:$S,MATCH('4| CandidateModels'!H$7,ALL_CANDIDATEMODELS!$A$1:$S$1,0),FALSE),"")</f>
        <v>1.42202207366299E-5</v>
      </c>
      <c r="I53" s="17">
        <f>IFERROR(VLOOKUP($C$3&amp;"_"&amp;$A53,ALL_CANDIDATEMODELS!$A:$S,MATCH('4| CandidateModels'!I$7,ALL_CANDIDATEMODELS!$A$1:$S$1,0),FALSE),"")</f>
        <v>1.5750356030842201</v>
      </c>
      <c r="J53" s="10">
        <f>IFERROR(VLOOKUP($C$3&amp;"_"&amp;$A53,ALL_CANDIDATEMODELS!$A:$S,MATCH('4| CandidateModels'!J$7,ALL_CANDIDATEMODELS!$A$1:$S$1,0),FALSE),"")</f>
        <v>0.40951488802360902</v>
      </c>
      <c r="K53" s="10">
        <f>IFERROR(VLOOKUP($C$3&amp;"_"&amp;$A53,ALL_CANDIDATEMODELS!$A:$S,MATCH('4| CandidateModels'!K$7,ALL_CANDIDATEMODELS!$A$1:$S$1,0),FALSE),"")</f>
        <v>0.36577525009943201</v>
      </c>
      <c r="L53" s="17">
        <f>IFERROR(VLOOKUP($C$3&amp;"_"&amp;$A53,ALL_CANDIDATEMODELS!$A:$S,MATCH('4| CandidateModels'!L$7,ALL_CANDIDATEMODELS!$A$1:$S$1,0),FALSE),"")</f>
        <v>0.25945346698067501</v>
      </c>
      <c r="M53" s="17">
        <f>IFERROR(VLOOKUP($C$3&amp;"_"&amp;$A53,ALL_CANDIDATEMODELS!$A:$S,MATCH('4| CandidateModels'!M$7,ALL_CANDIDATEMODELS!$A$1:$S$1,0),FALSE),"")</f>
        <v>0.62462808039298401</v>
      </c>
      <c r="N53" s="17">
        <f>IFERROR(VLOOKUP($C$3&amp;"_"&amp;$A53,ALL_CANDIDATEMODELS!$A:$S,MATCH('4| CandidateModels'!N$7,ALL_CANDIDATEMODELS!$A$1:$S$1,0),FALSE),"")</f>
        <v>1.4511146380556399</v>
      </c>
      <c r="O53" s="17">
        <f>IFERROR(VLOOKUP($C$3&amp;"_"&amp;$A53,ALL_CANDIDATEMODELS!$A:$S,MATCH('4| CandidateModels'!O$7,ALL_CANDIDATEMODELS!$A$1:$S$1,0),FALSE),"")</f>
        <v>9.9931449239970007E-4</v>
      </c>
      <c r="P53" s="10">
        <f>IFERROR(VLOOKUP($C$3&amp;"_"&amp;$A53,ALL_CANDIDATEMODELS!$A:$S,MATCH('4| CandidateModels'!P$7,ALL_CANDIDATEMODELS!$A$1:$S$1,0),FALSE),"")</f>
        <v>0.1</v>
      </c>
      <c r="Q53" s="10">
        <f>IFERROR(VLOOKUP($C$3&amp;"_"&amp;$A53,ALL_CANDIDATEMODELS!$A:$S,MATCH('4| CandidateModels'!Q$7,ALL_CANDIDATEMODELS!$A$1:$S$1,0),FALSE),"")</f>
        <v>0.133333333333333</v>
      </c>
      <c r="R53">
        <f>IFERROR(VLOOKUP($C$3&amp;"_"&amp;$A53,ALL_CANDIDATEMODELS!$A:$S,MATCH('4| CandidateModels'!R$7,ALL_CANDIDATEMODELS!$A$1:$S$1,0),FALSE),"")</f>
        <v>-1</v>
      </c>
      <c r="S53">
        <f>IFERROR(VLOOKUP($C$3&amp;"_"&amp;$A53,ALL_CANDIDATEMODELS!$A:$S,MATCH('4| CandidateModels'!S$7,ALL_CANDIDATEMODELS!$A$1:$S$1,0),FALSE),"")</f>
        <v>1</v>
      </c>
    </row>
    <row r="54" spans="1:19" x14ac:dyDescent="0.25">
      <c r="A54" s="20">
        <v>47</v>
      </c>
      <c r="B54" t="str">
        <f>IFERROR(VLOOKUP($C$3&amp;"_"&amp;$A54,ALL_CANDIDATEMODELS!$A:$S,MATCH('4| CandidateModels'!B$7,ALL_CANDIDATEMODELS!$A$1:$S$1,0),FALSE),"")</f>
        <v>MODEL_28_2</v>
      </c>
      <c r="C54" t="str">
        <f>IFERROR(VLOOKUP($C$3&amp;"_"&amp;$A54,ALL_CANDIDATEMODELS!$A:$S,MATCH('4| CandidateModels'!C$7,ALL_CANDIDATEMODELS!$A$1:$S$1,0),FALSE),"")</f>
        <v>MODEL_28</v>
      </c>
      <c r="D54">
        <f>IFERROR(VLOOKUP($C$3&amp;"_"&amp;$A54,ALL_CANDIDATEMODELS!$A:$S,MATCH('4| CandidateModels'!D$7,ALL_CANDIDATEMODELS!$A$1:$S$1,0),FALSE),"")</f>
        <v>2</v>
      </c>
      <c r="E54" t="str">
        <f>IFERROR(VLOOKUP($C$3&amp;"_"&amp;$A54,ALL_CANDIDATEMODELS!$A:$S,MATCH('4| CandidateModels'!E$7,ALL_CANDIDATEMODELS!$A$1:$S$1,0),FALSE),"")</f>
        <v>CPI_C_L4Q</v>
      </c>
      <c r="F54" s="17">
        <f>IFERROR(VLOOKUP($C$3&amp;"_"&amp;$A54,ALL_CANDIDATEMODELS!$A:$S,MATCH('4| CandidateModels'!F$7,ALL_CANDIDATEMODELS!$A$1:$S$1,0),FALSE),"")</f>
        <v>0.593657094881055</v>
      </c>
      <c r="G54" s="17">
        <f>IFERROR(VLOOKUP($C$3&amp;"_"&amp;$A54,ALL_CANDIDATEMODELS!$A:$S,MATCH('4| CandidateModels'!G$7,ALL_CANDIDATEMODELS!$A$1:$S$1,0),FALSE),"")</f>
        <v>3.5113274963796E-3</v>
      </c>
      <c r="H54" s="17">
        <f>IFERROR(VLOOKUP($C$3&amp;"_"&amp;$A54,ALL_CANDIDATEMODELS!$A:$S,MATCH('4| CandidateModels'!H$7,ALL_CANDIDATEMODELS!$A$1:$S$1,0),FALSE),"")</f>
        <v>3.5008200647886401E-9</v>
      </c>
      <c r="I54" s="17">
        <f>IFERROR(VLOOKUP($C$3&amp;"_"&amp;$A54,ALL_CANDIDATEMODELS!$A:$S,MATCH('4| CandidateModels'!I$7,ALL_CANDIDATEMODELS!$A$1:$S$1,0),FALSE),"")</f>
        <v>1.5750356030842201</v>
      </c>
      <c r="J54" s="10">
        <f>IFERROR(VLOOKUP($C$3&amp;"_"&amp;$A54,ALL_CANDIDATEMODELS!$A:$S,MATCH('4| CandidateModels'!J$7,ALL_CANDIDATEMODELS!$A$1:$S$1,0),FALSE),"")</f>
        <v>0.40951488802360902</v>
      </c>
      <c r="K54" s="10">
        <f>IFERROR(VLOOKUP($C$3&amp;"_"&amp;$A54,ALL_CANDIDATEMODELS!$A:$S,MATCH('4| CandidateModels'!K$7,ALL_CANDIDATEMODELS!$A$1:$S$1,0),FALSE),"")</f>
        <v>0.36577525009943201</v>
      </c>
      <c r="L54" s="17">
        <f>IFERROR(VLOOKUP($C$3&amp;"_"&amp;$A54,ALL_CANDIDATEMODELS!$A:$S,MATCH('4| CandidateModels'!L$7,ALL_CANDIDATEMODELS!$A$1:$S$1,0),FALSE),"")</f>
        <v>0.25945346698067501</v>
      </c>
      <c r="M54" s="17">
        <f>IFERROR(VLOOKUP($C$3&amp;"_"&amp;$A54,ALL_CANDIDATEMODELS!$A:$S,MATCH('4| CandidateModels'!M$7,ALL_CANDIDATEMODELS!$A$1:$S$1,0),FALSE),"")</f>
        <v>0.62462808039298401</v>
      </c>
      <c r="N54" s="17">
        <f>IFERROR(VLOOKUP($C$3&amp;"_"&amp;$A54,ALL_CANDIDATEMODELS!$A:$S,MATCH('4| CandidateModels'!N$7,ALL_CANDIDATEMODELS!$A$1:$S$1,0),FALSE),"")</f>
        <v>1.4511146380556399</v>
      </c>
      <c r="O54" s="17">
        <f>IFERROR(VLOOKUP($C$3&amp;"_"&amp;$A54,ALL_CANDIDATEMODELS!$A:$S,MATCH('4| CandidateModels'!O$7,ALL_CANDIDATEMODELS!$A$1:$S$1,0),FALSE),"")</f>
        <v>9.9931449239970007E-4</v>
      </c>
      <c r="P54" s="10">
        <f>IFERROR(VLOOKUP($C$3&amp;"_"&amp;$A54,ALL_CANDIDATEMODELS!$A:$S,MATCH('4| CandidateModels'!P$7,ALL_CANDIDATEMODELS!$A$1:$S$1,0),FALSE),"")</f>
        <v>0.1</v>
      </c>
      <c r="Q54" s="10">
        <f>IFERROR(VLOOKUP($C$3&amp;"_"&amp;$A54,ALL_CANDIDATEMODELS!$A:$S,MATCH('4| CandidateModels'!Q$7,ALL_CANDIDATEMODELS!$A$1:$S$1,0),FALSE),"")</f>
        <v>0.133333333333333</v>
      </c>
      <c r="R54">
        <f>IFERROR(VLOOKUP($C$3&amp;"_"&amp;$A54,ALL_CANDIDATEMODELS!$A:$S,MATCH('4| CandidateModels'!R$7,ALL_CANDIDATEMODELS!$A$1:$S$1,0),FALSE),"")</f>
        <v>1</v>
      </c>
      <c r="S54">
        <f>IFERROR(VLOOKUP($C$3&amp;"_"&amp;$A54,ALL_CANDIDATEMODELS!$A:$S,MATCH('4| CandidateModels'!S$7,ALL_CANDIDATEMODELS!$A$1:$S$1,0),FALSE),"")</f>
        <v>1</v>
      </c>
    </row>
    <row r="55" spans="1:19" x14ac:dyDescent="0.25">
      <c r="A55" s="20">
        <v>48</v>
      </c>
      <c r="B55" t="str">
        <f>IFERROR(VLOOKUP($C$3&amp;"_"&amp;$A55,ALL_CANDIDATEMODELS!$A:$S,MATCH('4| CandidateModels'!B$7,ALL_CANDIDATEMODELS!$A$1:$S$1,0),FALSE),"")</f>
        <v>MODEL_307_1</v>
      </c>
      <c r="C55" t="str">
        <f>IFERROR(VLOOKUP($C$3&amp;"_"&amp;$A55,ALL_CANDIDATEMODELS!$A:$S,MATCH('4| CandidateModels'!C$7,ALL_CANDIDATEMODELS!$A$1:$S$1,0),FALSE),"")</f>
        <v>MODEL_307</v>
      </c>
      <c r="D55">
        <f>IFERROR(VLOOKUP($C$3&amp;"_"&amp;$A55,ALL_CANDIDATEMODELS!$A:$S,MATCH('4| CandidateModels'!D$7,ALL_CANDIDATEMODELS!$A$1:$S$1,0),FALSE),"")</f>
        <v>1</v>
      </c>
      <c r="E55" t="str">
        <f>IFERROR(VLOOKUP($C$3&amp;"_"&amp;$A55,ALL_CANDIDATEMODELS!$A:$S,MATCH('4| CandidateModels'!E$7,ALL_CANDIDATEMODELS!$A$1:$S$1,0),FALSE),"")</f>
        <v>GDP_M2Q_L1Q</v>
      </c>
      <c r="F55" s="17">
        <f>IFERROR(VLOOKUP($C$3&amp;"_"&amp;$A55,ALL_CANDIDATEMODELS!$A:$S,MATCH('4| CandidateModels'!F$7,ALL_CANDIDATEMODELS!$A$1:$S$1,0),FALSE),"")</f>
        <v>-0.56883750540183997</v>
      </c>
      <c r="G55" s="17">
        <f>IFERROR(VLOOKUP($C$3&amp;"_"&amp;$A55,ALL_CANDIDATEMODELS!$A:$S,MATCH('4| CandidateModels'!G$7,ALL_CANDIDATEMODELS!$A$1:$S$1,0),FALSE),"")</f>
        <v>2.3888540237491998E-3</v>
      </c>
      <c r="H55" s="17">
        <f>IFERROR(VLOOKUP($C$3&amp;"_"&amp;$A55,ALL_CANDIDATEMODELS!$A:$S,MATCH('4| CandidateModels'!H$7,ALL_CANDIDATEMODELS!$A$1:$S$1,0),FALSE),"")</f>
        <v>9.9681541944032E-3</v>
      </c>
      <c r="I55" s="17">
        <f>IFERROR(VLOOKUP($C$3&amp;"_"&amp;$A55,ALL_CANDIDATEMODELS!$A:$S,MATCH('4| CandidateModels'!I$7,ALL_CANDIDATEMODELS!$A$1:$S$1,0),FALSE),"")</f>
        <v>1.28128439656426</v>
      </c>
      <c r="J55" s="10">
        <f>IFERROR(VLOOKUP($C$3&amp;"_"&amp;$A55,ALL_CANDIDATEMODELS!$A:$S,MATCH('4| CandidateModels'!J$7,ALL_CANDIDATEMODELS!$A$1:$S$1,0),FALSE),"")</f>
        <v>0.419967084938413</v>
      </c>
      <c r="K55" s="10">
        <f>IFERROR(VLOOKUP($C$3&amp;"_"&amp;$A55,ALL_CANDIDATEMODELS!$A:$S,MATCH('4| CandidateModels'!K$7,ALL_CANDIDATEMODELS!$A$1:$S$1,0),FALSE),"")</f>
        <v>0.35304021012361397</v>
      </c>
      <c r="L55" s="17">
        <f>IFERROR(VLOOKUP($C$3&amp;"_"&amp;$A55,ALL_CANDIDATEMODELS!$A:$S,MATCH('4| CandidateModels'!L$7,ALL_CANDIDATEMODELS!$A$1:$S$1,0),FALSE),"")</f>
        <v>0.32170342426535098</v>
      </c>
      <c r="M55" s="17">
        <f>IFERROR(VLOOKUP($C$3&amp;"_"&amp;$A55,ALL_CANDIDATEMODELS!$A:$S,MATCH('4| CandidateModels'!M$7,ALL_CANDIDATEMODELS!$A$1:$S$1,0),FALSE),"")</f>
        <v>0.74291271583574703</v>
      </c>
      <c r="N55" s="17">
        <f>IFERROR(VLOOKUP($C$3&amp;"_"&amp;$A55,ALL_CANDIDATEMODELS!$A:$S,MATCH('4| CandidateModels'!N$7,ALL_CANDIDATEMODELS!$A$1:$S$1,0),FALSE),"")</f>
        <v>1.43458000240552</v>
      </c>
      <c r="O55" s="17">
        <f>IFERROR(VLOOKUP($C$3&amp;"_"&amp;$A55,ALL_CANDIDATEMODELS!$A:$S,MATCH('4| CandidateModels'!O$7,ALL_CANDIDATEMODELS!$A$1:$S$1,0),FALSE),"")</f>
        <v>6.2920649176539999E-4</v>
      </c>
      <c r="P55" s="10">
        <f>IFERROR(VLOOKUP($C$3&amp;"_"&amp;$A55,ALL_CANDIDATEMODELS!$A:$S,MATCH('4| CandidateModels'!P$7,ALL_CANDIDATEMODELS!$A$1:$S$1,0),FALSE),"")</f>
        <v>0.133333333333333</v>
      </c>
      <c r="Q55" s="10">
        <f>IFERROR(VLOOKUP($C$3&amp;"_"&amp;$A55,ALL_CANDIDATEMODELS!$A:$S,MATCH('4| CandidateModels'!Q$7,ALL_CANDIDATEMODELS!$A$1:$S$1,0),FALSE),"")</f>
        <v>0.133333333333333</v>
      </c>
      <c r="R55">
        <f>IFERROR(VLOOKUP($C$3&amp;"_"&amp;$A55,ALL_CANDIDATEMODELS!$A:$S,MATCH('4| CandidateModels'!R$7,ALL_CANDIDATEMODELS!$A$1:$S$1,0),FALSE),"")</f>
        <v>-1</v>
      </c>
      <c r="S55">
        <f>IFERROR(VLOOKUP($C$3&amp;"_"&amp;$A55,ALL_CANDIDATEMODELS!$A:$S,MATCH('4| CandidateModels'!S$7,ALL_CANDIDATEMODELS!$A$1:$S$1,0),FALSE),"")</f>
        <v>1</v>
      </c>
    </row>
    <row r="56" spans="1:19" x14ac:dyDescent="0.25">
      <c r="A56" s="20">
        <v>49</v>
      </c>
      <c r="B56" t="str">
        <f>IFERROR(VLOOKUP($C$3&amp;"_"&amp;$A56,ALL_CANDIDATEMODELS!$A:$S,MATCH('4| CandidateModels'!B$7,ALL_CANDIDATEMODELS!$A$1:$S$1,0),FALSE),"")</f>
        <v>MODEL_307_2</v>
      </c>
      <c r="C56" t="str">
        <f>IFERROR(VLOOKUP($C$3&amp;"_"&amp;$A56,ALL_CANDIDATEMODELS!$A:$S,MATCH('4| CandidateModels'!C$7,ALL_CANDIDATEMODELS!$A$1:$S$1,0),FALSE),"")</f>
        <v>MODEL_307</v>
      </c>
      <c r="D56">
        <f>IFERROR(VLOOKUP($C$3&amp;"_"&amp;$A56,ALL_CANDIDATEMODELS!$A:$S,MATCH('4| CandidateModels'!D$7,ALL_CANDIDATEMODELS!$A$1:$S$1,0),FALSE),"")</f>
        <v>2</v>
      </c>
      <c r="E56" t="str">
        <f>IFERROR(VLOOKUP($C$3&amp;"_"&amp;$A56,ALL_CANDIDATEMODELS!$A:$S,MATCH('4| CandidateModels'!E$7,ALL_CANDIDATEMODELS!$A$1:$S$1,0),FALSE),"")</f>
        <v>PLR_M2Q_L4Q</v>
      </c>
      <c r="F56" s="17">
        <f>IFERROR(VLOOKUP($C$3&amp;"_"&amp;$A56,ALL_CANDIDATEMODELS!$A:$S,MATCH('4| CandidateModels'!F$7,ALL_CANDIDATEMODELS!$A$1:$S$1,0),FALSE),"")</f>
        <v>0.38034990425961501</v>
      </c>
      <c r="G56" s="17">
        <f>IFERROR(VLOOKUP($C$3&amp;"_"&amp;$A56,ALL_CANDIDATEMODELS!$A:$S,MATCH('4| CandidateModels'!G$7,ALL_CANDIDATEMODELS!$A$1:$S$1,0),FALSE),"")</f>
        <v>2.7451867997959799E-2</v>
      </c>
      <c r="H56" s="17">
        <f>IFERROR(VLOOKUP($C$3&amp;"_"&amp;$A56,ALL_CANDIDATEMODELS!$A:$S,MATCH('4| CandidateModels'!H$7,ALL_CANDIDATEMODELS!$A$1:$S$1,0),FALSE),"")</f>
        <v>1.92787907751811E-2</v>
      </c>
      <c r="I56" s="17">
        <f>IFERROR(VLOOKUP($C$3&amp;"_"&amp;$A56,ALL_CANDIDATEMODELS!$A:$S,MATCH('4| CandidateModels'!I$7,ALL_CANDIDATEMODELS!$A$1:$S$1,0),FALSE),"")</f>
        <v>1.1879619477352601</v>
      </c>
      <c r="J56" s="10">
        <f>IFERROR(VLOOKUP($C$3&amp;"_"&amp;$A56,ALL_CANDIDATEMODELS!$A:$S,MATCH('4| CandidateModels'!J$7,ALL_CANDIDATEMODELS!$A$1:$S$1,0),FALSE),"")</f>
        <v>0.419967084938413</v>
      </c>
      <c r="K56" s="10">
        <f>IFERROR(VLOOKUP($C$3&amp;"_"&amp;$A56,ALL_CANDIDATEMODELS!$A:$S,MATCH('4| CandidateModels'!K$7,ALL_CANDIDATEMODELS!$A$1:$S$1,0),FALSE),"")</f>
        <v>0.35304021012361397</v>
      </c>
      <c r="L56" s="17">
        <f>IFERROR(VLOOKUP($C$3&amp;"_"&amp;$A56,ALL_CANDIDATEMODELS!$A:$S,MATCH('4| CandidateModels'!L$7,ALL_CANDIDATEMODELS!$A$1:$S$1,0),FALSE),"")</f>
        <v>0.32170342426535098</v>
      </c>
      <c r="M56" s="17">
        <f>IFERROR(VLOOKUP($C$3&amp;"_"&amp;$A56,ALL_CANDIDATEMODELS!$A:$S,MATCH('4| CandidateModels'!M$7,ALL_CANDIDATEMODELS!$A$1:$S$1,0),FALSE),"")</f>
        <v>0.74291271583574703</v>
      </c>
      <c r="N56" s="17">
        <f>IFERROR(VLOOKUP($C$3&amp;"_"&amp;$A56,ALL_CANDIDATEMODELS!$A:$S,MATCH('4| CandidateModels'!N$7,ALL_CANDIDATEMODELS!$A$1:$S$1,0),FALSE),"")</f>
        <v>1.43458000240552</v>
      </c>
      <c r="O56" s="17">
        <f>IFERROR(VLOOKUP($C$3&amp;"_"&amp;$A56,ALL_CANDIDATEMODELS!$A:$S,MATCH('4| CandidateModels'!O$7,ALL_CANDIDATEMODELS!$A$1:$S$1,0),FALSE),"")</f>
        <v>6.2920649176539999E-4</v>
      </c>
      <c r="P56" s="10">
        <f>IFERROR(VLOOKUP($C$3&amp;"_"&amp;$A56,ALL_CANDIDATEMODELS!$A:$S,MATCH('4| CandidateModels'!P$7,ALL_CANDIDATEMODELS!$A$1:$S$1,0),FALSE),"")</f>
        <v>0.133333333333333</v>
      </c>
      <c r="Q56" s="10">
        <f>IFERROR(VLOOKUP($C$3&amp;"_"&amp;$A56,ALL_CANDIDATEMODELS!$A:$S,MATCH('4| CandidateModels'!Q$7,ALL_CANDIDATEMODELS!$A$1:$S$1,0),FALSE),"")</f>
        <v>0.133333333333333</v>
      </c>
      <c r="R56">
        <f>IFERROR(VLOOKUP($C$3&amp;"_"&amp;$A56,ALL_CANDIDATEMODELS!$A:$S,MATCH('4| CandidateModels'!R$7,ALL_CANDIDATEMODELS!$A$1:$S$1,0),FALSE),"")</f>
        <v>1</v>
      </c>
      <c r="S56">
        <f>IFERROR(VLOOKUP($C$3&amp;"_"&amp;$A56,ALL_CANDIDATEMODELS!$A:$S,MATCH('4| CandidateModels'!S$7,ALL_CANDIDATEMODELS!$A$1:$S$1,0),FALSE),"")</f>
        <v>1</v>
      </c>
    </row>
    <row r="57" spans="1:19" x14ac:dyDescent="0.25">
      <c r="A57" s="20">
        <v>50</v>
      </c>
      <c r="B57" t="str">
        <f>IFERROR(VLOOKUP($C$3&amp;"_"&amp;$A57,ALL_CANDIDATEMODELS!$A:$S,MATCH('4| CandidateModels'!B$7,ALL_CANDIDATEMODELS!$A$1:$S$1,0),FALSE),"")</f>
        <v>MODEL_307_3</v>
      </c>
      <c r="C57" t="str">
        <f>IFERROR(VLOOKUP($C$3&amp;"_"&amp;$A57,ALL_CANDIDATEMODELS!$A:$S,MATCH('4| CandidateModels'!C$7,ALL_CANDIDATEMODELS!$A$1:$S$1,0),FALSE),"")</f>
        <v>MODEL_307</v>
      </c>
      <c r="D57">
        <f>IFERROR(VLOOKUP($C$3&amp;"_"&amp;$A57,ALL_CANDIDATEMODELS!$A:$S,MATCH('4| CandidateModels'!D$7,ALL_CANDIDATEMODELS!$A$1:$S$1,0),FALSE),"")</f>
        <v>3</v>
      </c>
      <c r="E57" t="str">
        <f>IFERROR(VLOOKUP($C$3&amp;"_"&amp;$A57,ALL_CANDIDATEMODELS!$A:$S,MATCH('4| CandidateModels'!E$7,ALL_CANDIDATEMODELS!$A$1:$S$1,0),FALSE),"")</f>
        <v>CPI_C_L4Q</v>
      </c>
      <c r="F57" s="17">
        <f>IFERROR(VLOOKUP($C$3&amp;"_"&amp;$A57,ALL_CANDIDATEMODELS!$A:$S,MATCH('4| CandidateModels'!F$7,ALL_CANDIDATEMODELS!$A$1:$S$1,0),FALSE),"")</f>
        <v>0.52812972205528097</v>
      </c>
      <c r="G57" s="17">
        <f>IFERROR(VLOOKUP($C$3&amp;"_"&amp;$A57,ALL_CANDIDATEMODELS!$A:$S,MATCH('4| CandidateModels'!G$7,ALL_CANDIDATEMODELS!$A$1:$S$1,0),FALSE),"")</f>
        <v>6.3403497985009003E-3</v>
      </c>
      <c r="H57" s="17">
        <f>IFERROR(VLOOKUP($C$3&amp;"_"&amp;$A57,ALL_CANDIDATEMODELS!$A:$S,MATCH('4| CandidateModels'!H$7,ALL_CANDIDATEMODELS!$A$1:$S$1,0),FALSE),"")</f>
        <v>4.00620431325696E-7</v>
      </c>
      <c r="I57" s="17">
        <f>IFERROR(VLOOKUP($C$3&amp;"_"&amp;$A57,ALL_CANDIDATEMODELS!$A:$S,MATCH('4| CandidateModels'!I$7,ALL_CANDIDATEMODELS!$A$1:$S$1,0),FALSE),"")</f>
        <v>1.41807642341058</v>
      </c>
      <c r="J57" s="10">
        <f>IFERROR(VLOOKUP($C$3&amp;"_"&amp;$A57,ALL_CANDIDATEMODELS!$A:$S,MATCH('4| CandidateModels'!J$7,ALL_CANDIDATEMODELS!$A$1:$S$1,0),FALSE),"")</f>
        <v>0.419967084938413</v>
      </c>
      <c r="K57" s="10">
        <f>IFERROR(VLOOKUP($C$3&amp;"_"&amp;$A57,ALL_CANDIDATEMODELS!$A:$S,MATCH('4| CandidateModels'!K$7,ALL_CANDIDATEMODELS!$A$1:$S$1,0),FALSE),"")</f>
        <v>0.35304021012361397</v>
      </c>
      <c r="L57" s="17">
        <f>IFERROR(VLOOKUP($C$3&amp;"_"&amp;$A57,ALL_CANDIDATEMODELS!$A:$S,MATCH('4| CandidateModels'!L$7,ALL_CANDIDATEMODELS!$A$1:$S$1,0),FALSE),"")</f>
        <v>0.32170342426535098</v>
      </c>
      <c r="M57" s="17">
        <f>IFERROR(VLOOKUP($C$3&amp;"_"&amp;$A57,ALL_CANDIDATEMODELS!$A:$S,MATCH('4| CandidateModels'!M$7,ALL_CANDIDATEMODELS!$A$1:$S$1,0),FALSE),"")</f>
        <v>0.74291271583574703</v>
      </c>
      <c r="N57" s="17">
        <f>IFERROR(VLOOKUP($C$3&amp;"_"&amp;$A57,ALL_CANDIDATEMODELS!$A:$S,MATCH('4| CandidateModels'!N$7,ALL_CANDIDATEMODELS!$A$1:$S$1,0),FALSE),"")</f>
        <v>1.43458000240552</v>
      </c>
      <c r="O57" s="17">
        <f>IFERROR(VLOOKUP($C$3&amp;"_"&amp;$A57,ALL_CANDIDATEMODELS!$A:$S,MATCH('4| CandidateModels'!O$7,ALL_CANDIDATEMODELS!$A$1:$S$1,0),FALSE),"")</f>
        <v>6.2920649176539999E-4</v>
      </c>
      <c r="P57" s="10">
        <f>IFERROR(VLOOKUP($C$3&amp;"_"&amp;$A57,ALL_CANDIDATEMODELS!$A:$S,MATCH('4| CandidateModels'!P$7,ALL_CANDIDATEMODELS!$A$1:$S$1,0),FALSE),"")</f>
        <v>0.133333333333333</v>
      </c>
      <c r="Q57" s="10">
        <f>IFERROR(VLOOKUP($C$3&amp;"_"&amp;$A57,ALL_CANDIDATEMODELS!$A:$S,MATCH('4| CandidateModels'!Q$7,ALL_CANDIDATEMODELS!$A$1:$S$1,0),FALSE),"")</f>
        <v>0.133333333333333</v>
      </c>
      <c r="R57">
        <f>IFERROR(VLOOKUP($C$3&amp;"_"&amp;$A57,ALL_CANDIDATEMODELS!$A:$S,MATCH('4| CandidateModels'!R$7,ALL_CANDIDATEMODELS!$A$1:$S$1,0),FALSE),"")</f>
        <v>1</v>
      </c>
      <c r="S57">
        <f>IFERROR(VLOOKUP($C$3&amp;"_"&amp;$A57,ALL_CANDIDATEMODELS!$A:$S,MATCH('4| CandidateModels'!S$7,ALL_CANDIDATEMODELS!$A$1:$S$1,0),FALSE),"")</f>
        <v>1</v>
      </c>
    </row>
    <row r="58" spans="1:19" x14ac:dyDescent="0.25">
      <c r="A58" s="20">
        <v>51</v>
      </c>
      <c r="B58" t="str">
        <f>IFERROR(VLOOKUP($C$3&amp;"_"&amp;$A58,ALL_CANDIDATEMODELS!$A:$S,MATCH('4| CandidateModels'!B$7,ALL_CANDIDATEMODELS!$A$1:$S$1,0),FALSE),"")</f>
        <v>MODEL_42_1</v>
      </c>
      <c r="C58" t="str">
        <f>IFERROR(VLOOKUP($C$3&amp;"_"&amp;$A58,ALL_CANDIDATEMODELS!$A:$S,MATCH('4| CandidateModels'!C$7,ALL_CANDIDATEMODELS!$A$1:$S$1,0),FALSE),"")</f>
        <v>MODEL_42</v>
      </c>
      <c r="D58">
        <f>IFERROR(VLOOKUP($C$3&amp;"_"&amp;$A58,ALL_CANDIDATEMODELS!$A:$S,MATCH('4| CandidateModels'!D$7,ALL_CANDIDATEMODELS!$A$1:$S$1,0),FALSE),"")</f>
        <v>1</v>
      </c>
      <c r="E58" t="str">
        <f>IFERROR(VLOOKUP($C$3&amp;"_"&amp;$A58,ALL_CANDIDATEMODELS!$A:$S,MATCH('4| CandidateModels'!E$7,ALL_CANDIDATEMODELS!$A$1:$S$1,0),FALSE),"")</f>
        <v>GDP_M2Q_L1Q</v>
      </c>
      <c r="F58" s="17">
        <f>IFERROR(VLOOKUP($C$3&amp;"_"&amp;$A58,ALL_CANDIDATEMODELS!$A:$S,MATCH('4| CandidateModels'!F$7,ALL_CANDIDATEMODELS!$A$1:$S$1,0),FALSE),"")</f>
        <v>-0.41704393763403103</v>
      </c>
      <c r="G58" s="17">
        <f>IFERROR(VLOOKUP($C$3&amp;"_"&amp;$A58,ALL_CANDIDATEMODELS!$A:$S,MATCH('4| CandidateModels'!G$7,ALL_CANDIDATEMODELS!$A$1:$S$1,0),FALSE),"")</f>
        <v>9.9958281357196994E-3</v>
      </c>
      <c r="H58" s="17">
        <f>IFERROR(VLOOKUP($C$3&amp;"_"&amp;$A58,ALL_CANDIDATEMODELS!$A:$S,MATCH('4| CandidateModels'!H$7,ALL_CANDIDATEMODELS!$A$1:$S$1,0),FALSE),"")</f>
        <v>1.05432600658721E-2</v>
      </c>
      <c r="I58" s="17">
        <f>IFERROR(VLOOKUP($C$3&amp;"_"&amp;$A58,ALL_CANDIDATEMODELS!$A:$S,MATCH('4| CandidateModels'!I$7,ALL_CANDIDATEMODELS!$A$1:$S$1,0),FALSE),"")</f>
        <v>1.00001910729446</v>
      </c>
      <c r="J58" s="10">
        <f>IFERROR(VLOOKUP($C$3&amp;"_"&amp;$A58,ALL_CANDIDATEMODELS!$A:$S,MATCH('4| CandidateModels'!J$7,ALL_CANDIDATEMODELS!$A$1:$S$1,0),FALSE),"")</f>
        <v>0.388367643693104</v>
      </c>
      <c r="K58" s="10">
        <f>IFERROR(VLOOKUP($C$3&amp;"_"&amp;$A58,ALL_CANDIDATEMODELS!$A:$S,MATCH('4| CandidateModels'!K$7,ALL_CANDIDATEMODELS!$A$1:$S$1,0),FALSE),"")</f>
        <v>0.34306154322592702</v>
      </c>
      <c r="L58" s="17">
        <f>IFERROR(VLOOKUP($C$3&amp;"_"&amp;$A58,ALL_CANDIDATEMODELS!$A:$S,MATCH('4| CandidateModels'!L$7,ALL_CANDIDATEMODELS!$A$1:$S$1,0),FALSE),"")</f>
        <v>0.76897551932587405</v>
      </c>
      <c r="M58" s="17">
        <f>IFERROR(VLOOKUP($C$3&amp;"_"&amp;$A58,ALL_CANDIDATEMODELS!$A:$S,MATCH('4| CandidateModels'!M$7,ALL_CANDIDATEMODELS!$A$1:$S$1,0),FALSE),"")</f>
        <v>0.62583767362115394</v>
      </c>
      <c r="N58" s="17">
        <f>IFERROR(VLOOKUP($C$3&amp;"_"&amp;$A58,ALL_CANDIDATEMODELS!$A:$S,MATCH('4| CandidateModels'!N$7,ALL_CANDIDATEMODELS!$A$1:$S$1,0),FALSE),"")</f>
        <v>1.20368438000985</v>
      </c>
      <c r="O58" s="17">
        <f>IFERROR(VLOOKUP($C$3&amp;"_"&amp;$A58,ALL_CANDIDATEMODELS!$A:$S,MATCH('4| CandidateModels'!O$7,ALL_CANDIDATEMODELS!$A$1:$S$1,0),FALSE),"")</f>
        <v>5.9870526414375997E-3</v>
      </c>
      <c r="P58" s="10">
        <f>IFERROR(VLOOKUP($C$3&amp;"_"&amp;$A58,ALL_CANDIDATEMODELS!$A:$S,MATCH('4| CandidateModels'!P$7,ALL_CANDIDATEMODELS!$A$1:$S$1,0),FALSE),"")</f>
        <v>0.1</v>
      </c>
      <c r="Q58" s="10">
        <f>IFERROR(VLOOKUP($C$3&amp;"_"&amp;$A58,ALL_CANDIDATEMODELS!$A:$S,MATCH('4| CandidateModels'!Q$7,ALL_CANDIDATEMODELS!$A$1:$S$1,0),FALSE),"")</f>
        <v>0.133333333333333</v>
      </c>
      <c r="R58">
        <f>IFERROR(VLOOKUP($C$3&amp;"_"&amp;$A58,ALL_CANDIDATEMODELS!$A:$S,MATCH('4| CandidateModels'!R$7,ALL_CANDIDATEMODELS!$A$1:$S$1,0),FALSE),"")</f>
        <v>-1</v>
      </c>
      <c r="S58">
        <f>IFERROR(VLOOKUP($C$3&amp;"_"&amp;$A58,ALL_CANDIDATEMODELS!$A:$S,MATCH('4| CandidateModels'!S$7,ALL_CANDIDATEMODELS!$A$1:$S$1,0),FALSE),"")</f>
        <v>1</v>
      </c>
    </row>
    <row r="59" spans="1:19" x14ac:dyDescent="0.25">
      <c r="A59" s="20">
        <v>52</v>
      </c>
      <c r="B59" t="str">
        <f>IFERROR(VLOOKUP($C$3&amp;"_"&amp;$A59,ALL_CANDIDATEMODELS!$A:$S,MATCH('4| CandidateModels'!B$7,ALL_CANDIDATEMODELS!$A$1:$S$1,0),FALSE),"")</f>
        <v>MODEL_42_2</v>
      </c>
      <c r="C59" t="str">
        <f>IFERROR(VLOOKUP($C$3&amp;"_"&amp;$A59,ALL_CANDIDATEMODELS!$A:$S,MATCH('4| CandidateModels'!C$7,ALL_CANDIDATEMODELS!$A$1:$S$1,0),FALSE),"")</f>
        <v>MODEL_42</v>
      </c>
      <c r="D59">
        <f>IFERROR(VLOOKUP($C$3&amp;"_"&amp;$A59,ALL_CANDIDATEMODELS!$A:$S,MATCH('4| CandidateModels'!D$7,ALL_CANDIDATEMODELS!$A$1:$S$1,0),FALSE),"")</f>
        <v>2</v>
      </c>
      <c r="E59" t="str">
        <f>IFERROR(VLOOKUP($C$3&amp;"_"&amp;$A59,ALL_CANDIDATEMODELS!$A:$S,MATCH('4| CandidateModels'!E$7,ALL_CANDIDATEMODELS!$A$1:$S$1,0),FALSE),"")</f>
        <v>PRII_C_L2Q</v>
      </c>
      <c r="F59" s="17">
        <f>IFERROR(VLOOKUP($C$3&amp;"_"&amp;$A59,ALL_CANDIDATEMODELS!$A:$S,MATCH('4| CandidateModels'!F$7,ALL_CANDIDATEMODELS!$A$1:$S$1,0),FALSE),"")</f>
        <v>-0.46125945219572201</v>
      </c>
      <c r="G59" s="17">
        <f>IFERROR(VLOOKUP($C$3&amp;"_"&amp;$A59,ALL_CANDIDATEMODELS!$A:$S,MATCH('4| CandidateModels'!G$7,ALL_CANDIDATEMODELS!$A$1:$S$1,0),FALSE),"")</f>
        <v>4.9009143957407996E-3</v>
      </c>
      <c r="H59" s="17">
        <f>IFERROR(VLOOKUP($C$3&amp;"_"&amp;$A59,ALL_CANDIDATEMODELS!$A:$S,MATCH('4| CandidateModels'!H$7,ALL_CANDIDATEMODELS!$A$1:$S$1,0),FALSE),"")</f>
        <v>1.9390203462413599E-2</v>
      </c>
      <c r="I59" s="17">
        <f>IFERROR(VLOOKUP($C$3&amp;"_"&amp;$A59,ALL_CANDIDATEMODELS!$A:$S,MATCH('4| CandidateModels'!I$7,ALL_CANDIDATEMODELS!$A$1:$S$1,0),FALSE),"")</f>
        <v>1.00001910729446</v>
      </c>
      <c r="J59" s="10">
        <f>IFERROR(VLOOKUP($C$3&amp;"_"&amp;$A59,ALL_CANDIDATEMODELS!$A:$S,MATCH('4| CandidateModels'!J$7,ALL_CANDIDATEMODELS!$A$1:$S$1,0),FALSE),"")</f>
        <v>0.388367643693104</v>
      </c>
      <c r="K59" s="10">
        <f>IFERROR(VLOOKUP($C$3&amp;"_"&amp;$A59,ALL_CANDIDATEMODELS!$A:$S,MATCH('4| CandidateModels'!K$7,ALL_CANDIDATEMODELS!$A$1:$S$1,0),FALSE),"")</f>
        <v>0.34306154322592702</v>
      </c>
      <c r="L59" s="17">
        <f>IFERROR(VLOOKUP($C$3&amp;"_"&amp;$A59,ALL_CANDIDATEMODELS!$A:$S,MATCH('4| CandidateModels'!L$7,ALL_CANDIDATEMODELS!$A$1:$S$1,0),FALSE),"")</f>
        <v>0.76897551932587405</v>
      </c>
      <c r="M59" s="17">
        <f>IFERROR(VLOOKUP($C$3&amp;"_"&amp;$A59,ALL_CANDIDATEMODELS!$A:$S,MATCH('4| CandidateModels'!M$7,ALL_CANDIDATEMODELS!$A$1:$S$1,0),FALSE),"")</f>
        <v>0.62583767362115394</v>
      </c>
      <c r="N59" s="17">
        <f>IFERROR(VLOOKUP($C$3&amp;"_"&amp;$A59,ALL_CANDIDATEMODELS!$A:$S,MATCH('4| CandidateModels'!N$7,ALL_CANDIDATEMODELS!$A$1:$S$1,0),FALSE),"")</f>
        <v>1.20368438000985</v>
      </c>
      <c r="O59" s="17">
        <f>IFERROR(VLOOKUP($C$3&amp;"_"&amp;$A59,ALL_CANDIDATEMODELS!$A:$S,MATCH('4| CandidateModels'!O$7,ALL_CANDIDATEMODELS!$A$1:$S$1,0),FALSE),"")</f>
        <v>5.9870526414375997E-3</v>
      </c>
      <c r="P59" s="10">
        <f>IFERROR(VLOOKUP($C$3&amp;"_"&amp;$A59,ALL_CANDIDATEMODELS!$A:$S,MATCH('4| CandidateModels'!P$7,ALL_CANDIDATEMODELS!$A$1:$S$1,0),FALSE),"")</f>
        <v>0.1</v>
      </c>
      <c r="Q59" s="10">
        <f>IFERROR(VLOOKUP($C$3&amp;"_"&amp;$A59,ALL_CANDIDATEMODELS!$A:$S,MATCH('4| CandidateModels'!Q$7,ALL_CANDIDATEMODELS!$A$1:$S$1,0),FALSE),"")</f>
        <v>0.133333333333333</v>
      </c>
      <c r="R59">
        <f>IFERROR(VLOOKUP($C$3&amp;"_"&amp;$A59,ALL_CANDIDATEMODELS!$A:$S,MATCH('4| CandidateModels'!R$7,ALL_CANDIDATEMODELS!$A$1:$S$1,0),FALSE),"")</f>
        <v>-1</v>
      </c>
      <c r="S59">
        <f>IFERROR(VLOOKUP($C$3&amp;"_"&amp;$A59,ALL_CANDIDATEMODELS!$A:$S,MATCH('4| CandidateModels'!S$7,ALL_CANDIDATEMODELS!$A$1:$S$1,0),FALSE),"")</f>
        <v>1</v>
      </c>
    </row>
    <row r="60" spans="1:19" x14ac:dyDescent="0.25">
      <c r="A60" s="20">
        <v>53</v>
      </c>
      <c r="B60" t="str">
        <f>IFERROR(VLOOKUP($C$3&amp;"_"&amp;$A60,ALL_CANDIDATEMODELS!$A:$S,MATCH('4| CandidateModels'!B$7,ALL_CANDIDATEMODELS!$A$1:$S$1,0),FALSE),"")</f>
        <v>MODEL_822_1</v>
      </c>
      <c r="C60" t="str">
        <f>IFERROR(VLOOKUP($C$3&amp;"_"&amp;$A60,ALL_CANDIDATEMODELS!$A:$S,MATCH('4| CandidateModels'!C$7,ALL_CANDIDATEMODELS!$A$1:$S$1,0),FALSE),"")</f>
        <v>MODEL_822</v>
      </c>
      <c r="D60">
        <f>IFERROR(VLOOKUP($C$3&amp;"_"&amp;$A60,ALL_CANDIDATEMODELS!$A:$S,MATCH('4| CandidateModels'!D$7,ALL_CANDIDATEMODELS!$A$1:$S$1,0),FALSE),"")</f>
        <v>1</v>
      </c>
      <c r="E60" t="str">
        <f>IFERROR(VLOOKUP($C$3&amp;"_"&amp;$A60,ALL_CANDIDATEMODELS!$A:$S,MATCH('4| CandidateModels'!E$7,ALL_CANDIDATEMODELS!$A$1:$S$1,0),FALSE),"")</f>
        <v>CPI_C_L4Q</v>
      </c>
      <c r="F60" s="17">
        <f>IFERROR(VLOOKUP($C$3&amp;"_"&amp;$A60,ALL_CANDIDATEMODELS!$A:$S,MATCH('4| CandidateModels'!F$7,ALL_CANDIDATEMODELS!$A$1:$S$1,0),FALSE),"")</f>
        <v>0.51266078947136795</v>
      </c>
      <c r="G60" s="17">
        <f>IFERROR(VLOOKUP($C$3&amp;"_"&amp;$A60,ALL_CANDIDATEMODELS!$A:$S,MATCH('4| CandidateModels'!G$7,ALL_CANDIDATEMODELS!$A$1:$S$1,0),FALSE),"")</f>
        <v>8.3059916637914996E-3</v>
      </c>
      <c r="H60" s="17">
        <f>IFERROR(VLOOKUP($C$3&amp;"_"&amp;$A60,ALL_CANDIDATEMODELS!$A:$S,MATCH('4| CandidateModels'!H$7,ALL_CANDIDATEMODELS!$A$1:$S$1,0),FALSE),"")</f>
        <v>2.1739144701489002E-3</v>
      </c>
      <c r="I60" s="17">
        <f>IFERROR(VLOOKUP($C$3&amp;"_"&amp;$A60,ALL_CANDIDATEMODELS!$A:$S,MATCH('4| CandidateModels'!I$7,ALL_CANDIDATEMODELS!$A$1:$S$1,0),FALSE),"")</f>
        <v>1.40412128564834</v>
      </c>
      <c r="J60" s="10">
        <f>IFERROR(VLOOKUP($C$3&amp;"_"&amp;$A60,ALL_CANDIDATEMODELS!$A:$S,MATCH('4| CandidateModels'!J$7,ALL_CANDIDATEMODELS!$A$1:$S$1,0),FALSE),"")</f>
        <v>0.40373495627746098</v>
      </c>
      <c r="K60" s="10">
        <f>IFERROR(VLOOKUP($C$3&amp;"_"&amp;$A60,ALL_CANDIDATEMODELS!$A:$S,MATCH('4| CandidateModels'!K$7,ALL_CANDIDATEMODELS!$A$1:$S$1,0),FALSE),"")</f>
        <v>0.33493514354024501</v>
      </c>
      <c r="L60" s="17">
        <f>IFERROR(VLOOKUP($C$3&amp;"_"&amp;$A60,ALL_CANDIDATEMODELS!$A:$S,MATCH('4| CandidateModels'!L$7,ALL_CANDIDATEMODELS!$A$1:$S$1,0),FALSE),"")</f>
        <v>0.133917170073974</v>
      </c>
      <c r="M60" s="17">
        <f>IFERROR(VLOOKUP($C$3&amp;"_"&amp;$A60,ALL_CANDIDATEMODELS!$A:$S,MATCH('4| CandidateModels'!M$7,ALL_CANDIDATEMODELS!$A$1:$S$1,0),FALSE),"")</f>
        <v>0.78486348827516605</v>
      </c>
      <c r="N60" s="17">
        <f>IFERROR(VLOOKUP($C$3&amp;"_"&amp;$A60,ALL_CANDIDATEMODELS!$A:$S,MATCH('4| CandidateModels'!N$7,ALL_CANDIDATEMODELS!$A$1:$S$1,0),FALSE),"")</f>
        <v>1.26862409107633</v>
      </c>
      <c r="O60" s="17">
        <f>IFERROR(VLOOKUP($C$3&amp;"_"&amp;$A60,ALL_CANDIDATEMODELS!$A:$S,MATCH('4| CandidateModels'!O$7,ALL_CANDIDATEMODELS!$A$1:$S$1,0),FALSE),"")</f>
        <v>5.2204244569210299E-5</v>
      </c>
      <c r="P60" s="10">
        <f>IFERROR(VLOOKUP($C$3&amp;"_"&amp;$A60,ALL_CANDIDATEMODELS!$A:$S,MATCH('4| CandidateModels'!P$7,ALL_CANDIDATEMODELS!$A$1:$S$1,0),FALSE),"")</f>
        <v>6.6666666666666596E-2</v>
      </c>
      <c r="Q60" s="10">
        <f>IFERROR(VLOOKUP($C$3&amp;"_"&amp;$A60,ALL_CANDIDATEMODELS!$A:$S,MATCH('4| CandidateModels'!Q$7,ALL_CANDIDATEMODELS!$A$1:$S$1,0),FALSE),"")</f>
        <v>0.133333333333333</v>
      </c>
      <c r="R60">
        <f>IFERROR(VLOOKUP($C$3&amp;"_"&amp;$A60,ALL_CANDIDATEMODELS!$A:$S,MATCH('4| CandidateModels'!R$7,ALL_CANDIDATEMODELS!$A$1:$S$1,0),FALSE),"")</f>
        <v>1</v>
      </c>
      <c r="S60">
        <f>IFERROR(VLOOKUP($C$3&amp;"_"&amp;$A60,ALL_CANDIDATEMODELS!$A:$S,MATCH('4| CandidateModels'!S$7,ALL_CANDIDATEMODELS!$A$1:$S$1,0),FALSE),"")</f>
        <v>1</v>
      </c>
    </row>
    <row r="61" spans="1:19" x14ac:dyDescent="0.25">
      <c r="A61" s="20">
        <v>54</v>
      </c>
      <c r="B61" t="str">
        <f>IFERROR(VLOOKUP($C$3&amp;"_"&amp;$A61,ALL_CANDIDATEMODELS!$A:$S,MATCH('4| CandidateModels'!B$7,ALL_CANDIDATEMODELS!$A$1:$S$1,0),FALSE),"")</f>
        <v>MODEL_822_2</v>
      </c>
      <c r="C61" t="str">
        <f>IFERROR(VLOOKUP($C$3&amp;"_"&amp;$A61,ALL_CANDIDATEMODELS!$A:$S,MATCH('4| CandidateModels'!C$7,ALL_CANDIDATEMODELS!$A$1:$S$1,0),FALSE),"")</f>
        <v>MODEL_822</v>
      </c>
      <c r="D61">
        <f>IFERROR(VLOOKUP($C$3&amp;"_"&amp;$A61,ALL_CANDIDATEMODELS!$A:$S,MATCH('4| CandidateModels'!D$7,ALL_CANDIDATEMODELS!$A$1:$S$1,0),FALSE),"")</f>
        <v>2</v>
      </c>
      <c r="E61" t="str">
        <f>IFERROR(VLOOKUP($C$3&amp;"_"&amp;$A61,ALL_CANDIDATEMODELS!$A:$S,MATCH('4| CandidateModels'!E$7,ALL_CANDIDATEMODELS!$A$1:$S$1,0),FALSE),"")</f>
        <v>TDI_L3Q</v>
      </c>
      <c r="F61" s="17">
        <f>IFERROR(VLOOKUP($C$3&amp;"_"&amp;$A61,ALL_CANDIDATEMODELS!$A:$S,MATCH('4| CandidateModels'!F$7,ALL_CANDIDATEMODELS!$A$1:$S$1,0),FALSE),"")</f>
        <v>-0.57923379771970795</v>
      </c>
      <c r="G61" s="17">
        <f>IFERROR(VLOOKUP($C$3&amp;"_"&amp;$A61,ALL_CANDIDATEMODELS!$A:$S,MATCH('4| CandidateModels'!G$7,ALL_CANDIDATEMODELS!$A$1:$S$1,0),FALSE),"")</f>
        <v>2.1694549110712002E-3</v>
      </c>
      <c r="H61" s="17">
        <f>IFERROR(VLOOKUP($C$3&amp;"_"&amp;$A61,ALL_CANDIDATEMODELS!$A:$S,MATCH('4| CandidateModels'!H$7,ALL_CANDIDATEMODELS!$A$1:$S$1,0),FALSE),"")</f>
        <v>1.1737858551138999E-3</v>
      </c>
      <c r="I61" s="17">
        <f>IFERROR(VLOOKUP($C$3&amp;"_"&amp;$A61,ALL_CANDIDATEMODELS!$A:$S,MATCH('4| CandidateModels'!I$7,ALL_CANDIDATEMODELS!$A$1:$S$1,0),FALSE),"")</f>
        <v>1.26348695681673</v>
      </c>
      <c r="J61" s="10">
        <f>IFERROR(VLOOKUP($C$3&amp;"_"&amp;$A61,ALL_CANDIDATEMODELS!$A:$S,MATCH('4| CandidateModels'!J$7,ALL_CANDIDATEMODELS!$A$1:$S$1,0),FALSE),"")</f>
        <v>0.40373495627746098</v>
      </c>
      <c r="K61" s="10">
        <f>IFERROR(VLOOKUP($C$3&amp;"_"&amp;$A61,ALL_CANDIDATEMODELS!$A:$S,MATCH('4| CandidateModels'!K$7,ALL_CANDIDATEMODELS!$A$1:$S$1,0),FALSE),"")</f>
        <v>0.33493514354024501</v>
      </c>
      <c r="L61" s="17">
        <f>IFERROR(VLOOKUP($C$3&amp;"_"&amp;$A61,ALL_CANDIDATEMODELS!$A:$S,MATCH('4| CandidateModels'!L$7,ALL_CANDIDATEMODELS!$A$1:$S$1,0),FALSE),"")</f>
        <v>0.133917170073974</v>
      </c>
      <c r="M61" s="17">
        <f>IFERROR(VLOOKUP($C$3&amp;"_"&amp;$A61,ALL_CANDIDATEMODELS!$A:$S,MATCH('4| CandidateModels'!M$7,ALL_CANDIDATEMODELS!$A$1:$S$1,0),FALSE),"")</f>
        <v>0.78486348827516605</v>
      </c>
      <c r="N61" s="17">
        <f>IFERROR(VLOOKUP($C$3&amp;"_"&amp;$A61,ALL_CANDIDATEMODELS!$A:$S,MATCH('4| CandidateModels'!N$7,ALL_CANDIDATEMODELS!$A$1:$S$1,0),FALSE),"")</f>
        <v>1.26862409107633</v>
      </c>
      <c r="O61" s="17">
        <f>IFERROR(VLOOKUP($C$3&amp;"_"&amp;$A61,ALL_CANDIDATEMODELS!$A:$S,MATCH('4| CandidateModels'!O$7,ALL_CANDIDATEMODELS!$A$1:$S$1,0),FALSE),"")</f>
        <v>5.2204244569210299E-5</v>
      </c>
      <c r="P61" s="10">
        <f>IFERROR(VLOOKUP($C$3&amp;"_"&amp;$A61,ALL_CANDIDATEMODELS!$A:$S,MATCH('4| CandidateModels'!P$7,ALL_CANDIDATEMODELS!$A$1:$S$1,0),FALSE),"")</f>
        <v>6.6666666666666596E-2</v>
      </c>
      <c r="Q61" s="10">
        <f>IFERROR(VLOOKUP($C$3&amp;"_"&amp;$A61,ALL_CANDIDATEMODELS!$A:$S,MATCH('4| CandidateModels'!Q$7,ALL_CANDIDATEMODELS!$A$1:$S$1,0),FALSE),"")</f>
        <v>0.133333333333333</v>
      </c>
      <c r="R61">
        <f>IFERROR(VLOOKUP($C$3&amp;"_"&amp;$A61,ALL_CANDIDATEMODELS!$A:$S,MATCH('4| CandidateModels'!R$7,ALL_CANDIDATEMODELS!$A$1:$S$1,0),FALSE),"")</f>
        <v>-1</v>
      </c>
      <c r="S61">
        <f>IFERROR(VLOOKUP($C$3&amp;"_"&amp;$A61,ALL_CANDIDATEMODELS!$A:$S,MATCH('4| CandidateModels'!S$7,ALL_CANDIDATEMODELS!$A$1:$S$1,0),FALSE),"")</f>
        <v>1</v>
      </c>
    </row>
    <row r="62" spans="1:19" x14ac:dyDescent="0.25">
      <c r="A62" s="20">
        <v>55</v>
      </c>
      <c r="B62" t="str">
        <f>IFERROR(VLOOKUP($C$3&amp;"_"&amp;$A62,ALL_CANDIDATEMODELS!$A:$S,MATCH('4| CandidateModels'!B$7,ALL_CANDIDATEMODELS!$A$1:$S$1,0),FALSE),"")</f>
        <v>MODEL_822_3</v>
      </c>
      <c r="C62" t="str">
        <f>IFERROR(VLOOKUP($C$3&amp;"_"&amp;$A62,ALL_CANDIDATEMODELS!$A:$S,MATCH('4| CandidateModels'!C$7,ALL_CANDIDATEMODELS!$A$1:$S$1,0),FALSE),"")</f>
        <v>MODEL_822</v>
      </c>
      <c r="D62">
        <f>IFERROR(VLOOKUP($C$3&amp;"_"&amp;$A62,ALL_CANDIDATEMODELS!$A:$S,MATCH('4| CandidateModels'!D$7,ALL_CANDIDATEMODELS!$A$1:$S$1,0),FALSE),"")</f>
        <v>3</v>
      </c>
      <c r="E62" t="str">
        <f>IFERROR(VLOOKUP($C$3&amp;"_"&amp;$A62,ALL_CANDIDATEMODELS!$A:$S,MATCH('4| CandidateModels'!E$7,ALL_CANDIDATEMODELS!$A$1:$S$1,0),FALSE),"")</f>
        <v>SET_L3Q</v>
      </c>
      <c r="F62" s="17">
        <f>IFERROR(VLOOKUP($C$3&amp;"_"&amp;$A62,ALL_CANDIDATEMODELS!$A:$S,MATCH('4| CandidateModels'!F$7,ALL_CANDIDATEMODELS!$A$1:$S$1,0),FALSE),"")</f>
        <v>-0.360654154455819</v>
      </c>
      <c r="G62" s="17">
        <f>IFERROR(VLOOKUP($C$3&amp;"_"&amp;$A62,ALL_CANDIDATEMODELS!$A:$S,MATCH('4| CandidateModels'!G$7,ALL_CANDIDATEMODELS!$A$1:$S$1,0),FALSE),"")</f>
        <v>3.5771482372311598E-2</v>
      </c>
      <c r="H62" s="17">
        <f>IFERROR(VLOOKUP($C$3&amp;"_"&amp;$A62,ALL_CANDIDATEMODELS!$A:$S,MATCH('4| CandidateModels'!H$7,ALL_CANDIDATEMODELS!$A$1:$S$1,0),FALSE),"")</f>
        <v>0.13715156922230601</v>
      </c>
      <c r="I62" s="17">
        <f>IFERROR(VLOOKUP($C$3&amp;"_"&amp;$A62,ALL_CANDIDATEMODELS!$A:$S,MATCH('4| CandidateModels'!I$7,ALL_CANDIDATEMODELS!$A$1:$S$1,0),FALSE),"")</f>
        <v>1.1566226503446499</v>
      </c>
      <c r="J62" s="10">
        <f>IFERROR(VLOOKUP($C$3&amp;"_"&amp;$A62,ALL_CANDIDATEMODELS!$A:$S,MATCH('4| CandidateModels'!J$7,ALL_CANDIDATEMODELS!$A$1:$S$1,0),FALSE),"")</f>
        <v>0.40373495627746098</v>
      </c>
      <c r="K62" s="10">
        <f>IFERROR(VLOOKUP($C$3&amp;"_"&amp;$A62,ALL_CANDIDATEMODELS!$A:$S,MATCH('4| CandidateModels'!K$7,ALL_CANDIDATEMODELS!$A$1:$S$1,0),FALSE),"")</f>
        <v>0.33493514354024501</v>
      </c>
      <c r="L62" s="17">
        <f>IFERROR(VLOOKUP($C$3&amp;"_"&amp;$A62,ALL_CANDIDATEMODELS!$A:$S,MATCH('4| CandidateModels'!L$7,ALL_CANDIDATEMODELS!$A$1:$S$1,0),FALSE),"")</f>
        <v>0.133917170073974</v>
      </c>
      <c r="M62" s="17">
        <f>IFERROR(VLOOKUP($C$3&amp;"_"&amp;$A62,ALL_CANDIDATEMODELS!$A:$S,MATCH('4| CandidateModels'!M$7,ALL_CANDIDATEMODELS!$A$1:$S$1,0),FALSE),"")</f>
        <v>0.78486348827516605</v>
      </c>
      <c r="N62" s="17">
        <f>IFERROR(VLOOKUP($C$3&amp;"_"&amp;$A62,ALL_CANDIDATEMODELS!$A:$S,MATCH('4| CandidateModels'!N$7,ALL_CANDIDATEMODELS!$A$1:$S$1,0),FALSE),"")</f>
        <v>1.26862409107633</v>
      </c>
      <c r="O62" s="17">
        <f>IFERROR(VLOOKUP($C$3&amp;"_"&amp;$A62,ALL_CANDIDATEMODELS!$A:$S,MATCH('4| CandidateModels'!O$7,ALL_CANDIDATEMODELS!$A$1:$S$1,0),FALSE),"")</f>
        <v>5.2204244569210299E-5</v>
      </c>
      <c r="P62" s="10">
        <f>IFERROR(VLOOKUP($C$3&amp;"_"&amp;$A62,ALL_CANDIDATEMODELS!$A:$S,MATCH('4| CandidateModels'!P$7,ALL_CANDIDATEMODELS!$A$1:$S$1,0),FALSE),"")</f>
        <v>6.6666666666666596E-2</v>
      </c>
      <c r="Q62" s="10">
        <f>IFERROR(VLOOKUP($C$3&amp;"_"&amp;$A62,ALL_CANDIDATEMODELS!$A:$S,MATCH('4| CandidateModels'!Q$7,ALL_CANDIDATEMODELS!$A$1:$S$1,0),FALSE),"")</f>
        <v>0.133333333333333</v>
      </c>
      <c r="R62">
        <f>IFERROR(VLOOKUP($C$3&amp;"_"&amp;$A62,ALL_CANDIDATEMODELS!$A:$S,MATCH('4| CandidateModels'!R$7,ALL_CANDIDATEMODELS!$A$1:$S$1,0),FALSE),"")</f>
        <v>-1</v>
      </c>
      <c r="S62">
        <f>IFERROR(VLOOKUP($C$3&amp;"_"&amp;$A62,ALL_CANDIDATEMODELS!$A:$S,MATCH('4| CandidateModels'!S$7,ALL_CANDIDATEMODELS!$A$1:$S$1,0),FALSE),"")</f>
        <v>1</v>
      </c>
    </row>
    <row r="63" spans="1:19" x14ac:dyDescent="0.25">
      <c r="A63" s="20">
        <v>56</v>
      </c>
      <c r="B63" t="str">
        <f>IFERROR(VLOOKUP($C$3&amp;"_"&amp;$A63,ALL_CANDIDATEMODELS!$A:$S,MATCH('4| CandidateModels'!B$7,ALL_CANDIDATEMODELS!$A$1:$S$1,0),FALSE),"")</f>
        <v>MODEL_459_1</v>
      </c>
      <c r="C63" t="str">
        <f>IFERROR(VLOOKUP($C$3&amp;"_"&amp;$A63,ALL_CANDIDATEMODELS!$A:$S,MATCH('4| CandidateModels'!C$7,ALL_CANDIDATEMODELS!$A$1:$S$1,0),FALSE),"")</f>
        <v>MODEL_459</v>
      </c>
      <c r="D63">
        <f>IFERROR(VLOOKUP($C$3&amp;"_"&amp;$A63,ALL_CANDIDATEMODELS!$A:$S,MATCH('4| CandidateModels'!D$7,ALL_CANDIDATEMODELS!$A$1:$S$1,0),FALSE),"")</f>
        <v>1</v>
      </c>
      <c r="E63" t="str">
        <f>IFERROR(VLOOKUP($C$3&amp;"_"&amp;$A63,ALL_CANDIDATEMODELS!$A:$S,MATCH('4| CandidateModels'!E$7,ALL_CANDIDATEMODELS!$A$1:$S$1,0),FALSE),"")</f>
        <v>MRR_M3Q_L4Q</v>
      </c>
      <c r="F63" s="17">
        <f>IFERROR(VLOOKUP($C$3&amp;"_"&amp;$A63,ALL_CANDIDATEMODELS!$A:$S,MATCH('4| CandidateModels'!F$7,ALL_CANDIDATEMODELS!$A$1:$S$1,0),FALSE),"")</f>
        <v>0.57325791972093698</v>
      </c>
      <c r="G63" s="17">
        <f>IFERROR(VLOOKUP($C$3&amp;"_"&amp;$A63,ALL_CANDIDATEMODELS!$A:$S,MATCH('4| CandidateModels'!G$7,ALL_CANDIDATEMODELS!$A$1:$S$1,0),FALSE),"")</f>
        <v>2.7892502912898998E-3</v>
      </c>
      <c r="H63" s="17">
        <f>IFERROR(VLOOKUP($C$3&amp;"_"&amp;$A63,ALL_CANDIDATEMODELS!$A:$S,MATCH('4| CandidateModels'!H$7,ALL_CANDIDATEMODELS!$A$1:$S$1,0),FALSE),"")</f>
        <v>1.0215563269006E-3</v>
      </c>
      <c r="I63" s="17">
        <f>IFERROR(VLOOKUP($C$3&amp;"_"&amp;$A63,ALL_CANDIDATEMODELS!$A:$S,MATCH('4| CandidateModels'!I$7,ALL_CANDIDATEMODELS!$A$1:$S$1,0),FALSE),"")</f>
        <v>1.29020162773405</v>
      </c>
      <c r="J63" s="10">
        <f>IFERROR(VLOOKUP($C$3&amp;"_"&amp;$A63,ALL_CANDIDATEMODELS!$A:$S,MATCH('4| CandidateModels'!J$7,ALL_CANDIDATEMODELS!$A$1:$S$1,0),FALSE),"")</f>
        <v>0.392898604127634</v>
      </c>
      <c r="K63" s="10">
        <f>IFERROR(VLOOKUP($C$3&amp;"_"&amp;$A63,ALL_CANDIDATEMODELS!$A:$S,MATCH('4| CandidateModels'!K$7,ALL_CANDIDATEMODELS!$A$1:$S$1,0),FALSE),"")</f>
        <v>0.32284844306543797</v>
      </c>
      <c r="L63" s="17">
        <f>IFERROR(VLOOKUP($C$3&amp;"_"&amp;$A63,ALL_CANDIDATEMODELS!$A:$S,MATCH('4| CandidateModels'!L$7,ALL_CANDIDATEMODELS!$A$1:$S$1,0),FALSE),"")</f>
        <v>0.29693318109997402</v>
      </c>
      <c r="M63" s="17">
        <f>IFERROR(VLOOKUP($C$3&amp;"_"&amp;$A63,ALL_CANDIDATEMODELS!$A:$S,MATCH('4| CandidateModels'!M$7,ALL_CANDIDATEMODELS!$A$1:$S$1,0),FALSE),"")</f>
        <v>0.68951098633949104</v>
      </c>
      <c r="N63" s="17">
        <f>IFERROR(VLOOKUP($C$3&amp;"_"&amp;$A63,ALL_CANDIDATEMODELS!$A:$S,MATCH('4| CandidateModels'!N$7,ALL_CANDIDATEMODELS!$A$1:$S$1,0),FALSE),"")</f>
        <v>1.27107965052571</v>
      </c>
      <c r="O63" s="17">
        <f>IFERROR(VLOOKUP($C$3&amp;"_"&amp;$A63,ALL_CANDIDATEMODELS!$A:$S,MATCH('4| CandidateModels'!O$7,ALL_CANDIDATEMODELS!$A$1:$S$1,0),FALSE),"")</f>
        <v>1.0542995108646001E-3</v>
      </c>
      <c r="P63" s="10">
        <f>IFERROR(VLOOKUP($C$3&amp;"_"&amp;$A63,ALL_CANDIDATEMODELS!$A:$S,MATCH('4| CandidateModels'!P$7,ALL_CANDIDATEMODELS!$A$1:$S$1,0),FALSE),"")</f>
        <v>6.6666666666666596E-2</v>
      </c>
      <c r="Q63" s="10">
        <f>IFERROR(VLOOKUP($C$3&amp;"_"&amp;$A63,ALL_CANDIDATEMODELS!$A:$S,MATCH('4| CandidateModels'!Q$7,ALL_CANDIDATEMODELS!$A$1:$S$1,0),FALSE),"")</f>
        <v>0.133333333333333</v>
      </c>
      <c r="R63">
        <f>IFERROR(VLOOKUP($C$3&amp;"_"&amp;$A63,ALL_CANDIDATEMODELS!$A:$S,MATCH('4| CandidateModels'!R$7,ALL_CANDIDATEMODELS!$A$1:$S$1,0),FALSE),"")</f>
        <v>1</v>
      </c>
      <c r="S63">
        <f>IFERROR(VLOOKUP($C$3&amp;"_"&amp;$A63,ALL_CANDIDATEMODELS!$A:$S,MATCH('4| CandidateModels'!S$7,ALL_CANDIDATEMODELS!$A$1:$S$1,0),FALSE),"")</f>
        <v>1</v>
      </c>
    </row>
    <row r="64" spans="1:19" x14ac:dyDescent="0.25">
      <c r="A64" s="20">
        <v>57</v>
      </c>
      <c r="B64" t="str">
        <f>IFERROR(VLOOKUP($C$3&amp;"_"&amp;$A64,ALL_CANDIDATEMODELS!$A:$S,MATCH('4| CandidateModels'!B$7,ALL_CANDIDATEMODELS!$A$1:$S$1,0),FALSE),"")</f>
        <v>MODEL_459_2</v>
      </c>
      <c r="C64" t="str">
        <f>IFERROR(VLOOKUP($C$3&amp;"_"&amp;$A64,ALL_CANDIDATEMODELS!$A:$S,MATCH('4| CandidateModels'!C$7,ALL_CANDIDATEMODELS!$A$1:$S$1,0),FALSE),"")</f>
        <v>MODEL_459</v>
      </c>
      <c r="D64">
        <f>IFERROR(VLOOKUP($C$3&amp;"_"&amp;$A64,ALL_CANDIDATEMODELS!$A:$S,MATCH('4| CandidateModels'!D$7,ALL_CANDIDATEMODELS!$A$1:$S$1,0),FALSE),"")</f>
        <v>2</v>
      </c>
      <c r="E64" t="str">
        <f>IFERROR(VLOOKUP($C$3&amp;"_"&amp;$A64,ALL_CANDIDATEMODELS!$A:$S,MATCH('4| CandidateModels'!E$7,ALL_CANDIDATEMODELS!$A$1:$S$1,0),FALSE),"")</f>
        <v>CPI_C_L4Q</v>
      </c>
      <c r="F64" s="17">
        <f>IFERROR(VLOOKUP($C$3&amp;"_"&amp;$A64,ALL_CANDIDATEMODELS!$A:$S,MATCH('4| CandidateModels'!F$7,ALL_CANDIDATEMODELS!$A$1:$S$1,0),FALSE),"")</f>
        <v>0.52439898875855295</v>
      </c>
      <c r="G64" s="17">
        <f>IFERROR(VLOOKUP($C$3&amp;"_"&amp;$A64,ALL_CANDIDATEMODELS!$A:$S,MATCH('4| CandidateModels'!G$7,ALL_CANDIDATEMODELS!$A$1:$S$1,0),FALSE),"")</f>
        <v>8.2278422360970993E-3</v>
      </c>
      <c r="H64" s="17">
        <f>IFERROR(VLOOKUP($C$3&amp;"_"&amp;$A64,ALL_CANDIDATEMODELS!$A:$S,MATCH('4| CandidateModels'!H$7,ALL_CANDIDATEMODELS!$A$1:$S$1,0),FALSE),"")</f>
        <v>1.3971660846467001E-3</v>
      </c>
      <c r="I64" s="17">
        <f>IFERROR(VLOOKUP($C$3&amp;"_"&amp;$A64,ALL_CANDIDATEMODELS!$A:$S,MATCH('4| CandidateModels'!I$7,ALL_CANDIDATEMODELS!$A$1:$S$1,0),FALSE),"")</f>
        <v>1.43894063971692</v>
      </c>
      <c r="J64" s="10">
        <f>IFERROR(VLOOKUP($C$3&amp;"_"&amp;$A64,ALL_CANDIDATEMODELS!$A:$S,MATCH('4| CandidateModels'!J$7,ALL_CANDIDATEMODELS!$A$1:$S$1,0),FALSE),"")</f>
        <v>0.392898604127634</v>
      </c>
      <c r="K64" s="10">
        <f>IFERROR(VLOOKUP($C$3&amp;"_"&amp;$A64,ALL_CANDIDATEMODELS!$A:$S,MATCH('4| CandidateModels'!K$7,ALL_CANDIDATEMODELS!$A$1:$S$1,0),FALSE),"")</f>
        <v>0.32284844306543797</v>
      </c>
      <c r="L64" s="17">
        <f>IFERROR(VLOOKUP($C$3&amp;"_"&amp;$A64,ALL_CANDIDATEMODELS!$A:$S,MATCH('4| CandidateModels'!L$7,ALL_CANDIDATEMODELS!$A$1:$S$1,0),FALSE),"")</f>
        <v>0.29693318109997402</v>
      </c>
      <c r="M64" s="17">
        <f>IFERROR(VLOOKUP($C$3&amp;"_"&amp;$A64,ALL_CANDIDATEMODELS!$A:$S,MATCH('4| CandidateModels'!M$7,ALL_CANDIDATEMODELS!$A$1:$S$1,0),FALSE),"")</f>
        <v>0.68951098633949104</v>
      </c>
      <c r="N64" s="17">
        <f>IFERROR(VLOOKUP($C$3&amp;"_"&amp;$A64,ALL_CANDIDATEMODELS!$A:$S,MATCH('4| CandidateModels'!N$7,ALL_CANDIDATEMODELS!$A$1:$S$1,0),FALSE),"")</f>
        <v>1.27107965052571</v>
      </c>
      <c r="O64" s="17">
        <f>IFERROR(VLOOKUP($C$3&amp;"_"&amp;$A64,ALL_CANDIDATEMODELS!$A:$S,MATCH('4| CandidateModels'!O$7,ALL_CANDIDATEMODELS!$A$1:$S$1,0),FALSE),"")</f>
        <v>1.0542995108646001E-3</v>
      </c>
      <c r="P64" s="10">
        <f>IFERROR(VLOOKUP($C$3&amp;"_"&amp;$A64,ALL_CANDIDATEMODELS!$A:$S,MATCH('4| CandidateModels'!P$7,ALL_CANDIDATEMODELS!$A$1:$S$1,0),FALSE),"")</f>
        <v>6.6666666666666596E-2</v>
      </c>
      <c r="Q64" s="10">
        <f>IFERROR(VLOOKUP($C$3&amp;"_"&amp;$A64,ALL_CANDIDATEMODELS!$A:$S,MATCH('4| CandidateModels'!Q$7,ALL_CANDIDATEMODELS!$A$1:$S$1,0),FALSE),"")</f>
        <v>0.133333333333333</v>
      </c>
      <c r="R64">
        <f>IFERROR(VLOOKUP($C$3&amp;"_"&amp;$A64,ALL_CANDIDATEMODELS!$A:$S,MATCH('4| CandidateModels'!R$7,ALL_CANDIDATEMODELS!$A$1:$S$1,0),FALSE),"")</f>
        <v>1</v>
      </c>
      <c r="S64">
        <f>IFERROR(VLOOKUP($C$3&amp;"_"&amp;$A64,ALL_CANDIDATEMODELS!$A:$S,MATCH('4| CandidateModels'!S$7,ALL_CANDIDATEMODELS!$A$1:$S$1,0),FALSE),"")</f>
        <v>1</v>
      </c>
    </row>
    <row r="65" spans="1:19" x14ac:dyDescent="0.25">
      <c r="A65" s="20">
        <v>58</v>
      </c>
      <c r="B65" t="str">
        <f>IFERROR(VLOOKUP($C$3&amp;"_"&amp;$A65,ALL_CANDIDATEMODELS!$A:$S,MATCH('4| CandidateModels'!B$7,ALL_CANDIDATEMODELS!$A$1:$S$1,0),FALSE),"")</f>
        <v>MODEL_459_3</v>
      </c>
      <c r="C65" t="str">
        <f>IFERROR(VLOOKUP($C$3&amp;"_"&amp;$A65,ALL_CANDIDATEMODELS!$A:$S,MATCH('4| CandidateModels'!C$7,ALL_CANDIDATEMODELS!$A$1:$S$1,0),FALSE),"")</f>
        <v>MODEL_459</v>
      </c>
      <c r="D65">
        <f>IFERROR(VLOOKUP($C$3&amp;"_"&amp;$A65,ALL_CANDIDATEMODELS!$A:$S,MATCH('4| CandidateModels'!D$7,ALL_CANDIDATEMODELS!$A$1:$S$1,0),FALSE),"")</f>
        <v>3</v>
      </c>
      <c r="E65" t="str">
        <f>IFERROR(VLOOKUP($C$3&amp;"_"&amp;$A65,ALL_CANDIDATEMODELS!$A:$S,MATCH('4| CandidateModels'!E$7,ALL_CANDIDATEMODELS!$A$1:$S$1,0),FALSE),"")</f>
        <v>SET_L3Q</v>
      </c>
      <c r="F65" s="17">
        <f>IFERROR(VLOOKUP($C$3&amp;"_"&amp;$A65,ALL_CANDIDATEMODELS!$A:$S,MATCH('4| CandidateModels'!F$7,ALL_CANDIDATEMODELS!$A$1:$S$1,0),FALSE),"")</f>
        <v>-0.37130029252587399</v>
      </c>
      <c r="G65" s="17">
        <f>IFERROR(VLOOKUP($C$3&amp;"_"&amp;$A65,ALL_CANDIDATEMODELS!$A:$S,MATCH('4| CandidateModels'!G$7,ALL_CANDIDATEMODELS!$A$1:$S$1,0),FALSE),"")</f>
        <v>3.23984844422621E-2</v>
      </c>
      <c r="H65" s="17">
        <f>IFERROR(VLOOKUP($C$3&amp;"_"&amp;$A65,ALL_CANDIDATEMODELS!$A:$S,MATCH('4| CandidateModels'!H$7,ALL_CANDIDATEMODELS!$A$1:$S$1,0),FALSE),"")</f>
        <v>0.10357320056403101</v>
      </c>
      <c r="I65" s="17">
        <f>IFERROR(VLOOKUP($C$3&amp;"_"&amp;$A65,ALL_CANDIDATEMODELS!$A:$S,MATCH('4| CandidateModels'!I$7,ALL_CANDIDATEMODELS!$A$1:$S$1,0),FALSE),"")</f>
        <v>1.1555540885333599</v>
      </c>
      <c r="J65" s="10">
        <f>IFERROR(VLOOKUP($C$3&amp;"_"&amp;$A65,ALL_CANDIDATEMODELS!$A:$S,MATCH('4| CandidateModels'!J$7,ALL_CANDIDATEMODELS!$A$1:$S$1,0),FALSE),"")</f>
        <v>0.392898604127634</v>
      </c>
      <c r="K65" s="10">
        <f>IFERROR(VLOOKUP($C$3&amp;"_"&amp;$A65,ALL_CANDIDATEMODELS!$A:$S,MATCH('4| CandidateModels'!K$7,ALL_CANDIDATEMODELS!$A$1:$S$1,0),FALSE),"")</f>
        <v>0.32284844306543797</v>
      </c>
      <c r="L65" s="17">
        <f>IFERROR(VLOOKUP($C$3&amp;"_"&amp;$A65,ALL_CANDIDATEMODELS!$A:$S,MATCH('4| CandidateModels'!L$7,ALL_CANDIDATEMODELS!$A$1:$S$1,0),FALSE),"")</f>
        <v>0.29693318109997402</v>
      </c>
      <c r="M65" s="17">
        <f>IFERROR(VLOOKUP($C$3&amp;"_"&amp;$A65,ALL_CANDIDATEMODELS!$A:$S,MATCH('4| CandidateModels'!M$7,ALL_CANDIDATEMODELS!$A$1:$S$1,0),FALSE),"")</f>
        <v>0.68951098633949104</v>
      </c>
      <c r="N65" s="17">
        <f>IFERROR(VLOOKUP($C$3&amp;"_"&amp;$A65,ALL_CANDIDATEMODELS!$A:$S,MATCH('4| CandidateModels'!N$7,ALL_CANDIDATEMODELS!$A$1:$S$1,0),FALSE),"")</f>
        <v>1.27107965052571</v>
      </c>
      <c r="O65" s="17">
        <f>IFERROR(VLOOKUP($C$3&amp;"_"&amp;$A65,ALL_CANDIDATEMODELS!$A:$S,MATCH('4| CandidateModels'!O$7,ALL_CANDIDATEMODELS!$A$1:$S$1,0),FALSE),"")</f>
        <v>1.0542995108646001E-3</v>
      </c>
      <c r="P65" s="10">
        <f>IFERROR(VLOOKUP($C$3&amp;"_"&amp;$A65,ALL_CANDIDATEMODELS!$A:$S,MATCH('4| CandidateModels'!P$7,ALL_CANDIDATEMODELS!$A$1:$S$1,0),FALSE),"")</f>
        <v>6.6666666666666596E-2</v>
      </c>
      <c r="Q65" s="10">
        <f>IFERROR(VLOOKUP($C$3&amp;"_"&amp;$A65,ALL_CANDIDATEMODELS!$A:$S,MATCH('4| CandidateModels'!Q$7,ALL_CANDIDATEMODELS!$A$1:$S$1,0),FALSE),"")</f>
        <v>0.133333333333333</v>
      </c>
      <c r="R65">
        <f>IFERROR(VLOOKUP($C$3&amp;"_"&amp;$A65,ALL_CANDIDATEMODELS!$A:$S,MATCH('4| CandidateModels'!R$7,ALL_CANDIDATEMODELS!$A$1:$S$1,0),FALSE),"")</f>
        <v>-1</v>
      </c>
      <c r="S65">
        <f>IFERROR(VLOOKUP($C$3&amp;"_"&amp;$A65,ALL_CANDIDATEMODELS!$A:$S,MATCH('4| CandidateModels'!S$7,ALL_CANDIDATEMODELS!$A$1:$S$1,0),FALSE),"")</f>
        <v>1</v>
      </c>
    </row>
    <row r="66" spans="1:19" x14ac:dyDescent="0.25">
      <c r="A66" s="20">
        <v>59</v>
      </c>
      <c r="B66" t="str">
        <f>IFERROR(VLOOKUP($C$3&amp;"_"&amp;$A66,ALL_CANDIDATEMODELS!$A:$S,MATCH('4| CandidateModels'!B$7,ALL_CANDIDATEMODELS!$A$1:$S$1,0),FALSE),"")</f>
        <v>MODEL_93_1</v>
      </c>
      <c r="C66" t="str">
        <f>IFERROR(VLOOKUP($C$3&amp;"_"&amp;$A66,ALL_CANDIDATEMODELS!$A:$S,MATCH('4| CandidateModels'!C$7,ALL_CANDIDATEMODELS!$A$1:$S$1,0),FALSE),"")</f>
        <v>MODEL_93</v>
      </c>
      <c r="D66">
        <f>IFERROR(VLOOKUP($C$3&amp;"_"&amp;$A66,ALL_CANDIDATEMODELS!$A:$S,MATCH('4| CandidateModels'!D$7,ALL_CANDIDATEMODELS!$A$1:$S$1,0),FALSE),"")</f>
        <v>1</v>
      </c>
      <c r="E66" t="str">
        <f>IFERROR(VLOOKUP($C$3&amp;"_"&amp;$A66,ALL_CANDIDATEMODELS!$A:$S,MATCH('4| CandidateModels'!E$7,ALL_CANDIDATEMODELS!$A$1:$S$1,0),FALSE),"")</f>
        <v>PRIC_M1Q_L2Q</v>
      </c>
      <c r="F66" s="17">
        <f>IFERROR(VLOOKUP($C$3&amp;"_"&amp;$A66,ALL_CANDIDATEMODELS!$A:$S,MATCH('4| CandidateModels'!F$7,ALL_CANDIDATEMODELS!$A$1:$S$1,0),FALSE),"")</f>
        <v>-0.78066924868460497</v>
      </c>
      <c r="G66" s="17">
        <f>IFERROR(VLOOKUP($C$3&amp;"_"&amp;$A66,ALL_CANDIDATEMODELS!$A:$S,MATCH('4| CandidateModels'!G$7,ALL_CANDIDATEMODELS!$A$1:$S$1,0),FALSE),"")</f>
        <v>5.8209627842089999E-4</v>
      </c>
      <c r="H66" s="17">
        <f>IFERROR(VLOOKUP($C$3&amp;"_"&amp;$A66,ALL_CANDIDATEMODELS!$A:$S,MATCH('4| CandidateModels'!H$7,ALL_CANDIDATEMODELS!$A$1:$S$1,0),FALSE),"")</f>
        <v>7.5012704613318802E-6</v>
      </c>
      <c r="I66" s="17">
        <f>IFERROR(VLOOKUP($C$3&amp;"_"&amp;$A66,ALL_CANDIDATEMODELS!$A:$S,MATCH('4| CandidateModels'!I$7,ALL_CANDIDATEMODELS!$A$1:$S$1,0),FALSE),"")</f>
        <v>1.7167225423931101</v>
      </c>
      <c r="J66" s="10">
        <f>IFERROR(VLOOKUP($C$3&amp;"_"&amp;$A66,ALL_CANDIDATEMODELS!$A:$S,MATCH('4| CandidateModels'!J$7,ALL_CANDIDATEMODELS!$A$1:$S$1,0),FALSE),"")</f>
        <v>0.36857626381819097</v>
      </c>
      <c r="K66" s="10">
        <f>IFERROR(VLOOKUP($C$3&amp;"_"&amp;$A66,ALL_CANDIDATEMODELS!$A:$S,MATCH('4| CandidateModels'!K$7,ALL_CANDIDATEMODELS!$A$1:$S$1,0),FALSE),"")</f>
        <v>0.32180413521213103</v>
      </c>
      <c r="L66" s="17">
        <f>IFERROR(VLOOKUP($C$3&amp;"_"&amp;$A66,ALL_CANDIDATEMODELS!$A:$S,MATCH('4| CandidateModels'!L$7,ALL_CANDIDATEMODELS!$A$1:$S$1,0),FALSE),"")</f>
        <v>0.89334243291606497</v>
      </c>
      <c r="M66" s="17">
        <f>IFERROR(VLOOKUP($C$3&amp;"_"&amp;$A66,ALL_CANDIDATEMODELS!$A:$S,MATCH('4| CandidateModels'!M$7,ALL_CANDIDATEMODELS!$A$1:$S$1,0),FALSE),"")</f>
        <v>0.29777468404523</v>
      </c>
      <c r="N66" s="17">
        <f>IFERROR(VLOOKUP($C$3&amp;"_"&amp;$A66,ALL_CANDIDATEMODELS!$A:$S,MATCH('4| CandidateModels'!N$7,ALL_CANDIDATEMODELS!$A$1:$S$1,0),FALSE),"")</f>
        <v>1.0257360110959799</v>
      </c>
      <c r="O66" s="17">
        <f>IFERROR(VLOOKUP($C$3&amp;"_"&amp;$A66,ALL_CANDIDATEMODELS!$A:$S,MATCH('4| CandidateModels'!O$7,ALL_CANDIDATEMODELS!$A$1:$S$1,0),FALSE),"")</f>
        <v>3.3833655474510002E-4</v>
      </c>
      <c r="P66" s="10">
        <f>IFERROR(VLOOKUP($C$3&amp;"_"&amp;$A66,ALL_CANDIDATEMODELS!$A:$S,MATCH('4| CandidateModels'!P$7,ALL_CANDIDATEMODELS!$A$1:$S$1,0),FALSE),"")</f>
        <v>0.133333333333333</v>
      </c>
      <c r="Q66" s="10">
        <f>IFERROR(VLOOKUP($C$3&amp;"_"&amp;$A66,ALL_CANDIDATEMODELS!$A:$S,MATCH('4| CandidateModels'!Q$7,ALL_CANDIDATEMODELS!$A$1:$S$1,0),FALSE),"")</f>
        <v>0.133333333333333</v>
      </c>
      <c r="R66">
        <f>IFERROR(VLOOKUP($C$3&amp;"_"&amp;$A66,ALL_CANDIDATEMODELS!$A:$S,MATCH('4| CandidateModels'!R$7,ALL_CANDIDATEMODELS!$A$1:$S$1,0),FALSE),"")</f>
        <v>-1</v>
      </c>
      <c r="S66">
        <f>IFERROR(VLOOKUP($C$3&amp;"_"&amp;$A66,ALL_CANDIDATEMODELS!$A:$S,MATCH('4| CandidateModels'!S$7,ALL_CANDIDATEMODELS!$A$1:$S$1,0),FALSE),"")</f>
        <v>1</v>
      </c>
    </row>
    <row r="67" spans="1:19" x14ac:dyDescent="0.25">
      <c r="A67" s="20">
        <v>60</v>
      </c>
      <c r="B67" t="str">
        <f>IFERROR(VLOOKUP($C$3&amp;"_"&amp;$A67,ALL_CANDIDATEMODELS!$A:$S,MATCH('4| CandidateModels'!B$7,ALL_CANDIDATEMODELS!$A$1:$S$1,0),FALSE),"")</f>
        <v>MODEL_93_2</v>
      </c>
      <c r="C67" t="str">
        <f>IFERROR(VLOOKUP($C$3&amp;"_"&amp;$A67,ALL_CANDIDATEMODELS!$A:$S,MATCH('4| CandidateModels'!C$7,ALL_CANDIDATEMODELS!$A$1:$S$1,0),FALSE),"")</f>
        <v>MODEL_93</v>
      </c>
      <c r="D67">
        <f>IFERROR(VLOOKUP($C$3&amp;"_"&amp;$A67,ALL_CANDIDATEMODELS!$A:$S,MATCH('4| CandidateModels'!D$7,ALL_CANDIDATEMODELS!$A$1:$S$1,0),FALSE),"")</f>
        <v>2</v>
      </c>
      <c r="E67" t="str">
        <f>IFERROR(VLOOKUP($C$3&amp;"_"&amp;$A67,ALL_CANDIDATEMODELS!$A:$S,MATCH('4| CandidateModels'!E$7,ALL_CANDIDATEMODELS!$A$1:$S$1,0),FALSE),"")</f>
        <v>CPI_C_L4Q</v>
      </c>
      <c r="F67" s="17">
        <f>IFERROR(VLOOKUP($C$3&amp;"_"&amp;$A67,ALL_CANDIDATEMODELS!$A:$S,MATCH('4| CandidateModels'!F$7,ALL_CANDIDATEMODELS!$A$1:$S$1,0),FALSE),"")</f>
        <v>0.62091758561577604</v>
      </c>
      <c r="G67" s="17">
        <f>IFERROR(VLOOKUP($C$3&amp;"_"&amp;$A67,ALL_CANDIDATEMODELS!$A:$S,MATCH('4| CandidateModels'!G$7,ALL_CANDIDATEMODELS!$A$1:$S$1,0),FALSE),"")</f>
        <v>4.5026033039036002E-3</v>
      </c>
      <c r="H67" s="17">
        <f>IFERROR(VLOOKUP($C$3&amp;"_"&amp;$A67,ALL_CANDIDATEMODELS!$A:$S,MATCH('4| CandidateModels'!H$7,ALL_CANDIDATEMODELS!$A$1:$S$1,0),FALSE),"")</f>
        <v>2.89274887145685E-7</v>
      </c>
      <c r="I67" s="17">
        <f>IFERROR(VLOOKUP($C$3&amp;"_"&amp;$A67,ALL_CANDIDATEMODELS!$A:$S,MATCH('4| CandidateModels'!I$7,ALL_CANDIDATEMODELS!$A$1:$S$1,0),FALSE),"")</f>
        <v>1.7167225423931101</v>
      </c>
      <c r="J67" s="10">
        <f>IFERROR(VLOOKUP($C$3&amp;"_"&amp;$A67,ALL_CANDIDATEMODELS!$A:$S,MATCH('4| CandidateModels'!J$7,ALL_CANDIDATEMODELS!$A$1:$S$1,0),FALSE),"")</f>
        <v>0.36857626381819097</v>
      </c>
      <c r="K67" s="10">
        <f>IFERROR(VLOOKUP($C$3&amp;"_"&amp;$A67,ALL_CANDIDATEMODELS!$A:$S,MATCH('4| CandidateModels'!K$7,ALL_CANDIDATEMODELS!$A$1:$S$1,0),FALSE),"")</f>
        <v>0.32180413521213103</v>
      </c>
      <c r="L67" s="17">
        <f>IFERROR(VLOOKUP($C$3&amp;"_"&amp;$A67,ALL_CANDIDATEMODELS!$A:$S,MATCH('4| CandidateModels'!L$7,ALL_CANDIDATEMODELS!$A$1:$S$1,0),FALSE),"")</f>
        <v>0.89334243291606497</v>
      </c>
      <c r="M67" s="17">
        <f>IFERROR(VLOOKUP($C$3&amp;"_"&amp;$A67,ALL_CANDIDATEMODELS!$A:$S,MATCH('4| CandidateModels'!M$7,ALL_CANDIDATEMODELS!$A$1:$S$1,0),FALSE),"")</f>
        <v>0.29777468404523</v>
      </c>
      <c r="N67" s="17">
        <f>IFERROR(VLOOKUP($C$3&amp;"_"&amp;$A67,ALL_CANDIDATEMODELS!$A:$S,MATCH('4| CandidateModels'!N$7,ALL_CANDIDATEMODELS!$A$1:$S$1,0),FALSE),"")</f>
        <v>1.0257360110959799</v>
      </c>
      <c r="O67" s="17">
        <f>IFERROR(VLOOKUP($C$3&amp;"_"&amp;$A67,ALL_CANDIDATEMODELS!$A:$S,MATCH('4| CandidateModels'!O$7,ALL_CANDIDATEMODELS!$A$1:$S$1,0),FALSE),"")</f>
        <v>3.3833655474510002E-4</v>
      </c>
      <c r="P67" s="10">
        <f>IFERROR(VLOOKUP($C$3&amp;"_"&amp;$A67,ALL_CANDIDATEMODELS!$A:$S,MATCH('4| CandidateModels'!P$7,ALL_CANDIDATEMODELS!$A$1:$S$1,0),FALSE),"")</f>
        <v>0.133333333333333</v>
      </c>
      <c r="Q67" s="10">
        <f>IFERROR(VLOOKUP($C$3&amp;"_"&amp;$A67,ALL_CANDIDATEMODELS!$A:$S,MATCH('4| CandidateModels'!Q$7,ALL_CANDIDATEMODELS!$A$1:$S$1,0),FALSE),"")</f>
        <v>0.133333333333333</v>
      </c>
      <c r="R67">
        <f>IFERROR(VLOOKUP($C$3&amp;"_"&amp;$A67,ALL_CANDIDATEMODELS!$A:$S,MATCH('4| CandidateModels'!R$7,ALL_CANDIDATEMODELS!$A$1:$S$1,0),FALSE),"")</f>
        <v>1</v>
      </c>
      <c r="S67">
        <f>IFERROR(VLOOKUP($C$3&amp;"_"&amp;$A67,ALL_CANDIDATEMODELS!$A:$S,MATCH('4| CandidateModels'!S$7,ALL_CANDIDATEMODELS!$A$1:$S$1,0),FALSE),"")</f>
        <v>1</v>
      </c>
    </row>
    <row r="68" spans="1:19" x14ac:dyDescent="0.25">
      <c r="A68" s="20">
        <v>61</v>
      </c>
      <c r="B68" t="str">
        <f>IFERROR(VLOOKUP($C$3&amp;"_"&amp;$A68,ALL_CANDIDATEMODELS!$A:$S,MATCH('4| CandidateModels'!B$7,ALL_CANDIDATEMODELS!$A$1:$S$1,0),FALSE),"")</f>
        <v>MODEL_365_1</v>
      </c>
      <c r="C68" t="str">
        <f>IFERROR(VLOOKUP($C$3&amp;"_"&amp;$A68,ALL_CANDIDATEMODELS!$A:$S,MATCH('4| CandidateModels'!C$7,ALL_CANDIDATEMODELS!$A$1:$S$1,0),FALSE),"")</f>
        <v>MODEL_365</v>
      </c>
      <c r="D68">
        <f>IFERROR(VLOOKUP($C$3&amp;"_"&amp;$A68,ALL_CANDIDATEMODELS!$A:$S,MATCH('4| CandidateModels'!D$7,ALL_CANDIDATEMODELS!$A$1:$S$1,0),FALSE),"")</f>
        <v>1</v>
      </c>
      <c r="E68" t="str">
        <f>IFERROR(VLOOKUP($C$3&amp;"_"&amp;$A68,ALL_CANDIDATEMODELS!$A:$S,MATCH('4| CandidateModels'!E$7,ALL_CANDIDATEMODELS!$A$1:$S$1,0),FALSE),"")</f>
        <v>GDP_M2Q_L1Q</v>
      </c>
      <c r="F68" s="17">
        <f>IFERROR(VLOOKUP($C$3&amp;"_"&amp;$A68,ALL_CANDIDATEMODELS!$A:$S,MATCH('4| CandidateModels'!F$7,ALL_CANDIDATEMODELS!$A$1:$S$1,0),FALSE),"")</f>
        <v>-0.60474736496910497</v>
      </c>
      <c r="G68" s="17">
        <f>IFERROR(VLOOKUP($C$3&amp;"_"&amp;$A68,ALL_CANDIDATEMODELS!$A:$S,MATCH('4| CandidateModels'!G$7,ALL_CANDIDATEMODELS!$A$1:$S$1,0),FALSE),"")</f>
        <v>1.6816799099675999E-3</v>
      </c>
      <c r="H68" s="17">
        <f>IFERROR(VLOOKUP($C$3&amp;"_"&amp;$A68,ALL_CANDIDATEMODELS!$A:$S,MATCH('4| CandidateModels'!H$7,ALL_CANDIDATEMODELS!$A$1:$S$1,0),FALSE),"")</f>
        <v>5.0209481662060005E-4</v>
      </c>
      <c r="I68" s="17">
        <f>IFERROR(VLOOKUP($C$3&amp;"_"&amp;$A68,ALL_CANDIDATEMODELS!$A:$S,MATCH('4| CandidateModels'!I$7,ALL_CANDIDATEMODELS!$A$1:$S$1,0),FALSE),"")</f>
        <v>1.27246671229244</v>
      </c>
      <c r="J68" s="10">
        <f>IFERROR(VLOOKUP($C$3&amp;"_"&amp;$A68,ALL_CANDIDATEMODELS!$A:$S,MATCH('4| CandidateModels'!J$7,ALL_CANDIDATEMODELS!$A$1:$S$1,0),FALSE),"")</f>
        <v>0.39116619070478797</v>
      </c>
      <c r="K68" s="10">
        <f>IFERROR(VLOOKUP($C$3&amp;"_"&amp;$A68,ALL_CANDIDATEMODELS!$A:$S,MATCH('4| CandidateModels'!K$7,ALL_CANDIDATEMODELS!$A$1:$S$1,0),FALSE),"")</f>
        <v>0.32091613578611</v>
      </c>
      <c r="L68" s="17">
        <f>IFERROR(VLOOKUP($C$3&amp;"_"&amp;$A68,ALL_CANDIDATEMODELS!$A:$S,MATCH('4| CandidateModels'!L$7,ALL_CANDIDATEMODELS!$A$1:$S$1,0),FALSE),"")</f>
        <v>0.65623770068680298</v>
      </c>
      <c r="M68" s="17">
        <f>IFERROR(VLOOKUP($C$3&amp;"_"&amp;$A68,ALL_CANDIDATEMODELS!$A:$S,MATCH('4| CandidateModels'!M$7,ALL_CANDIDATEMODELS!$A$1:$S$1,0),FALSE),"")</f>
        <v>0.423726531391803</v>
      </c>
      <c r="N68" s="17">
        <f>IFERROR(VLOOKUP($C$3&amp;"_"&amp;$A68,ALL_CANDIDATEMODELS!$A:$S,MATCH('4| CandidateModels'!N$7,ALL_CANDIDATEMODELS!$A$1:$S$1,0),FALSE),"")</f>
        <v>1.11498857302635</v>
      </c>
      <c r="O68" s="17">
        <f>IFERROR(VLOOKUP($C$3&amp;"_"&amp;$A68,ALL_CANDIDATEMODELS!$A:$S,MATCH('4| CandidateModels'!O$7,ALL_CANDIDATEMODELS!$A$1:$S$1,0),FALSE),"")</f>
        <v>1.01759637058373E-2</v>
      </c>
      <c r="P68" s="10">
        <f>IFERROR(VLOOKUP($C$3&amp;"_"&amp;$A68,ALL_CANDIDATEMODELS!$A:$S,MATCH('4| CandidateModels'!P$7,ALL_CANDIDATEMODELS!$A$1:$S$1,0),FALSE),"")</f>
        <v>0.1</v>
      </c>
      <c r="Q68" s="10">
        <f>IFERROR(VLOOKUP($C$3&amp;"_"&amp;$A68,ALL_CANDIDATEMODELS!$A:$S,MATCH('4| CandidateModels'!Q$7,ALL_CANDIDATEMODELS!$A$1:$S$1,0),FALSE),"")</f>
        <v>0.133333333333333</v>
      </c>
      <c r="R68">
        <f>IFERROR(VLOOKUP($C$3&amp;"_"&amp;$A68,ALL_CANDIDATEMODELS!$A:$S,MATCH('4| CandidateModels'!R$7,ALL_CANDIDATEMODELS!$A$1:$S$1,0),FALSE),"")</f>
        <v>-1</v>
      </c>
      <c r="S68">
        <f>IFERROR(VLOOKUP($C$3&amp;"_"&amp;$A68,ALL_CANDIDATEMODELS!$A:$S,MATCH('4| CandidateModels'!S$7,ALL_CANDIDATEMODELS!$A$1:$S$1,0),FALSE),"")</f>
        <v>1</v>
      </c>
    </row>
    <row r="69" spans="1:19" x14ac:dyDescent="0.25">
      <c r="A69" s="20">
        <v>62</v>
      </c>
      <c r="B69" t="str">
        <f>IFERROR(VLOOKUP($C$3&amp;"_"&amp;$A69,ALL_CANDIDATEMODELS!$A:$S,MATCH('4| CandidateModels'!B$7,ALL_CANDIDATEMODELS!$A$1:$S$1,0),FALSE),"")</f>
        <v>MODEL_365_2</v>
      </c>
      <c r="C69" t="str">
        <f>IFERROR(VLOOKUP($C$3&amp;"_"&amp;$A69,ALL_CANDIDATEMODELS!$A:$S,MATCH('4| CandidateModels'!C$7,ALL_CANDIDATEMODELS!$A$1:$S$1,0),FALSE),"")</f>
        <v>MODEL_365</v>
      </c>
      <c r="D69">
        <f>IFERROR(VLOOKUP($C$3&amp;"_"&amp;$A69,ALL_CANDIDATEMODELS!$A:$S,MATCH('4| CandidateModels'!D$7,ALL_CANDIDATEMODELS!$A$1:$S$1,0),FALSE),"")</f>
        <v>2</v>
      </c>
      <c r="E69" t="str">
        <f>IFERROR(VLOOKUP($C$3&amp;"_"&amp;$A69,ALL_CANDIDATEMODELS!$A:$S,MATCH('4| CandidateModels'!E$7,ALL_CANDIDATEMODELS!$A$1:$S$1,0),FALSE),"")</f>
        <v>CPI_C_L4Q</v>
      </c>
      <c r="F69" s="17">
        <f>IFERROR(VLOOKUP($C$3&amp;"_"&amp;$A69,ALL_CANDIDATEMODELS!$A:$S,MATCH('4| CandidateModels'!F$7,ALL_CANDIDATEMODELS!$A$1:$S$1,0),FALSE),"")</f>
        <v>0.48372673379207698</v>
      </c>
      <c r="G69" s="17">
        <f>IFERROR(VLOOKUP($C$3&amp;"_"&amp;$A69,ALL_CANDIDATEMODELS!$A:$S,MATCH('4| CandidateModels'!G$7,ALL_CANDIDATEMODELS!$A$1:$S$1,0),FALSE),"")</f>
        <v>1.1658981167621501E-2</v>
      </c>
      <c r="H69" s="17">
        <f>IFERROR(VLOOKUP($C$3&amp;"_"&amp;$A69,ALL_CANDIDATEMODELS!$A:$S,MATCH('4| CandidateModels'!H$7,ALL_CANDIDATEMODELS!$A$1:$S$1,0),FALSE),"")</f>
        <v>1.0156630519757999E-6</v>
      </c>
      <c r="I69" s="17">
        <f>IFERROR(VLOOKUP($C$3&amp;"_"&amp;$A69,ALL_CANDIDATEMODELS!$A:$S,MATCH('4| CandidateModels'!I$7,ALL_CANDIDATEMODELS!$A$1:$S$1,0),FALSE),"")</f>
        <v>1.3571863878291699</v>
      </c>
      <c r="J69" s="10">
        <f>IFERROR(VLOOKUP($C$3&amp;"_"&amp;$A69,ALL_CANDIDATEMODELS!$A:$S,MATCH('4| CandidateModels'!J$7,ALL_CANDIDATEMODELS!$A$1:$S$1,0),FALSE),"")</f>
        <v>0.39116619070478797</v>
      </c>
      <c r="K69" s="10">
        <f>IFERROR(VLOOKUP($C$3&amp;"_"&amp;$A69,ALL_CANDIDATEMODELS!$A:$S,MATCH('4| CandidateModels'!K$7,ALL_CANDIDATEMODELS!$A$1:$S$1,0),FALSE),"")</f>
        <v>0.32091613578611</v>
      </c>
      <c r="L69" s="17">
        <f>IFERROR(VLOOKUP($C$3&amp;"_"&amp;$A69,ALL_CANDIDATEMODELS!$A:$S,MATCH('4| CandidateModels'!L$7,ALL_CANDIDATEMODELS!$A$1:$S$1,0),FALSE),"")</f>
        <v>0.65623770068680298</v>
      </c>
      <c r="M69" s="17">
        <f>IFERROR(VLOOKUP($C$3&amp;"_"&amp;$A69,ALL_CANDIDATEMODELS!$A:$S,MATCH('4| CandidateModels'!M$7,ALL_CANDIDATEMODELS!$A$1:$S$1,0),FALSE),"")</f>
        <v>0.423726531391803</v>
      </c>
      <c r="N69" s="17">
        <f>IFERROR(VLOOKUP($C$3&amp;"_"&amp;$A69,ALL_CANDIDATEMODELS!$A:$S,MATCH('4| CandidateModels'!N$7,ALL_CANDIDATEMODELS!$A$1:$S$1,0),FALSE),"")</f>
        <v>1.11498857302635</v>
      </c>
      <c r="O69" s="17">
        <f>IFERROR(VLOOKUP($C$3&amp;"_"&amp;$A69,ALL_CANDIDATEMODELS!$A:$S,MATCH('4| CandidateModels'!O$7,ALL_CANDIDATEMODELS!$A$1:$S$1,0),FALSE),"")</f>
        <v>1.01759637058373E-2</v>
      </c>
      <c r="P69" s="10">
        <f>IFERROR(VLOOKUP($C$3&amp;"_"&amp;$A69,ALL_CANDIDATEMODELS!$A:$S,MATCH('4| CandidateModels'!P$7,ALL_CANDIDATEMODELS!$A$1:$S$1,0),FALSE),"")</f>
        <v>0.1</v>
      </c>
      <c r="Q69" s="10">
        <f>IFERROR(VLOOKUP($C$3&amp;"_"&amp;$A69,ALL_CANDIDATEMODELS!$A:$S,MATCH('4| CandidateModels'!Q$7,ALL_CANDIDATEMODELS!$A$1:$S$1,0),FALSE),"")</f>
        <v>0.133333333333333</v>
      </c>
      <c r="R69">
        <f>IFERROR(VLOOKUP($C$3&amp;"_"&amp;$A69,ALL_CANDIDATEMODELS!$A:$S,MATCH('4| CandidateModels'!R$7,ALL_CANDIDATEMODELS!$A$1:$S$1,0),FALSE),"")</f>
        <v>1</v>
      </c>
      <c r="S69">
        <f>IFERROR(VLOOKUP($C$3&amp;"_"&amp;$A69,ALL_CANDIDATEMODELS!$A:$S,MATCH('4| CandidateModels'!S$7,ALL_CANDIDATEMODELS!$A$1:$S$1,0),FALSE),"")</f>
        <v>1</v>
      </c>
    </row>
    <row r="70" spans="1:19" x14ac:dyDescent="0.25">
      <c r="A70" s="20">
        <v>63</v>
      </c>
      <c r="B70" t="str">
        <f>IFERROR(VLOOKUP($C$3&amp;"_"&amp;$A70,ALL_CANDIDATEMODELS!$A:$S,MATCH('4| CandidateModels'!B$7,ALL_CANDIDATEMODELS!$A$1:$S$1,0),FALSE),"")</f>
        <v>MODEL_365_3</v>
      </c>
      <c r="C70" t="str">
        <f>IFERROR(VLOOKUP($C$3&amp;"_"&amp;$A70,ALL_CANDIDATEMODELS!$A:$S,MATCH('4| CandidateModels'!C$7,ALL_CANDIDATEMODELS!$A$1:$S$1,0),FALSE),"")</f>
        <v>MODEL_365</v>
      </c>
      <c r="D70">
        <f>IFERROR(VLOOKUP($C$3&amp;"_"&amp;$A70,ALL_CANDIDATEMODELS!$A:$S,MATCH('4| CandidateModels'!D$7,ALL_CANDIDATEMODELS!$A$1:$S$1,0),FALSE),"")</f>
        <v>3</v>
      </c>
      <c r="E70" t="str">
        <f>IFERROR(VLOOKUP($C$3&amp;"_"&amp;$A70,ALL_CANDIDATEMODELS!$A:$S,MATCH('4| CandidateModels'!E$7,ALL_CANDIDATEMODELS!$A$1:$S$1,0),FALSE),"")</f>
        <v>API_C_L2Q</v>
      </c>
      <c r="F70" s="17">
        <f>IFERROR(VLOOKUP($C$3&amp;"_"&amp;$A70,ALL_CANDIDATEMODELS!$A:$S,MATCH('4| CandidateModels'!F$7,ALL_CANDIDATEMODELS!$A$1:$S$1,0),FALSE),"")</f>
        <v>-0.31721686151420297</v>
      </c>
      <c r="G70" s="17">
        <f>IFERROR(VLOOKUP($C$3&amp;"_"&amp;$A70,ALL_CANDIDATEMODELS!$A:$S,MATCH('4| CandidateModels'!G$7,ALL_CANDIDATEMODELS!$A$1:$S$1,0),FALSE),"")</f>
        <v>5.6899974857643802E-2</v>
      </c>
      <c r="H70" s="17">
        <f>IFERROR(VLOOKUP($C$3&amp;"_"&amp;$A70,ALL_CANDIDATEMODELS!$A:$S,MATCH('4| CandidateModels'!H$7,ALL_CANDIDATEMODELS!$A$1:$S$1,0),FALSE),"")</f>
        <v>4.1564333389544399E-2</v>
      </c>
      <c r="I70" s="17">
        <f>IFERROR(VLOOKUP($C$3&amp;"_"&amp;$A70,ALL_CANDIDATEMODELS!$A:$S,MATCH('4| CandidateModels'!I$7,ALL_CANDIDATEMODELS!$A$1:$S$1,0),FALSE),"")</f>
        <v>1.0822876902556999</v>
      </c>
      <c r="J70" s="10">
        <f>IFERROR(VLOOKUP($C$3&amp;"_"&amp;$A70,ALL_CANDIDATEMODELS!$A:$S,MATCH('4| CandidateModels'!J$7,ALL_CANDIDATEMODELS!$A$1:$S$1,0),FALSE),"")</f>
        <v>0.39116619070478797</v>
      </c>
      <c r="K70" s="10">
        <f>IFERROR(VLOOKUP($C$3&amp;"_"&amp;$A70,ALL_CANDIDATEMODELS!$A:$S,MATCH('4| CandidateModels'!K$7,ALL_CANDIDATEMODELS!$A$1:$S$1,0),FALSE),"")</f>
        <v>0.32091613578611</v>
      </c>
      <c r="L70" s="17">
        <f>IFERROR(VLOOKUP($C$3&amp;"_"&amp;$A70,ALL_CANDIDATEMODELS!$A:$S,MATCH('4| CandidateModels'!L$7,ALL_CANDIDATEMODELS!$A$1:$S$1,0),FALSE),"")</f>
        <v>0.65623770068680298</v>
      </c>
      <c r="M70" s="17">
        <f>IFERROR(VLOOKUP($C$3&amp;"_"&amp;$A70,ALL_CANDIDATEMODELS!$A:$S,MATCH('4| CandidateModels'!M$7,ALL_CANDIDATEMODELS!$A$1:$S$1,0),FALSE),"")</f>
        <v>0.423726531391803</v>
      </c>
      <c r="N70" s="17">
        <f>IFERROR(VLOOKUP($C$3&amp;"_"&amp;$A70,ALL_CANDIDATEMODELS!$A:$S,MATCH('4| CandidateModels'!N$7,ALL_CANDIDATEMODELS!$A$1:$S$1,0),FALSE),"")</f>
        <v>1.11498857302635</v>
      </c>
      <c r="O70" s="17">
        <f>IFERROR(VLOOKUP($C$3&amp;"_"&amp;$A70,ALL_CANDIDATEMODELS!$A:$S,MATCH('4| CandidateModels'!O$7,ALL_CANDIDATEMODELS!$A$1:$S$1,0),FALSE),"")</f>
        <v>1.01759637058373E-2</v>
      </c>
      <c r="P70" s="10">
        <f>IFERROR(VLOOKUP($C$3&amp;"_"&amp;$A70,ALL_CANDIDATEMODELS!$A:$S,MATCH('4| CandidateModels'!P$7,ALL_CANDIDATEMODELS!$A$1:$S$1,0),FALSE),"")</f>
        <v>0.1</v>
      </c>
      <c r="Q70" s="10">
        <f>IFERROR(VLOOKUP($C$3&amp;"_"&amp;$A70,ALL_CANDIDATEMODELS!$A:$S,MATCH('4| CandidateModels'!Q$7,ALL_CANDIDATEMODELS!$A$1:$S$1,0),FALSE),"")</f>
        <v>0.133333333333333</v>
      </c>
      <c r="R70">
        <f>IFERROR(VLOOKUP($C$3&amp;"_"&amp;$A70,ALL_CANDIDATEMODELS!$A:$S,MATCH('4| CandidateModels'!R$7,ALL_CANDIDATEMODELS!$A$1:$S$1,0),FALSE),"")</f>
        <v>-1</v>
      </c>
      <c r="S70">
        <f>IFERROR(VLOOKUP($C$3&amp;"_"&amp;$A70,ALL_CANDIDATEMODELS!$A:$S,MATCH('4| CandidateModels'!S$7,ALL_CANDIDATEMODELS!$A$1:$S$1,0),FALSE),"")</f>
        <v>1</v>
      </c>
    </row>
    <row r="71" spans="1:19" x14ac:dyDescent="0.25">
      <c r="A71" s="20">
        <v>64</v>
      </c>
      <c r="B71" t="str">
        <f>IFERROR(VLOOKUP($C$3&amp;"_"&amp;$A71,ALL_CANDIDATEMODELS!$A:$S,MATCH('4| CandidateModels'!B$7,ALL_CANDIDATEMODELS!$A$1:$S$1,0),FALSE),"")</f>
        <v>MODEL_816_1</v>
      </c>
      <c r="C71" t="str">
        <f>IFERROR(VLOOKUP($C$3&amp;"_"&amp;$A71,ALL_CANDIDATEMODELS!$A:$S,MATCH('4| CandidateModels'!C$7,ALL_CANDIDATEMODELS!$A$1:$S$1,0),FALSE),"")</f>
        <v>MODEL_816</v>
      </c>
      <c r="D71">
        <f>IFERROR(VLOOKUP($C$3&amp;"_"&amp;$A71,ALL_CANDIDATEMODELS!$A:$S,MATCH('4| CandidateModels'!D$7,ALL_CANDIDATEMODELS!$A$1:$S$1,0),FALSE),"")</f>
        <v>1</v>
      </c>
      <c r="E71" t="str">
        <f>IFERROR(VLOOKUP($C$3&amp;"_"&amp;$A71,ALL_CANDIDATEMODELS!$A:$S,MATCH('4| CandidateModels'!E$7,ALL_CANDIDATEMODELS!$A$1:$S$1,0),FALSE),"")</f>
        <v>CPI_C_L4Q</v>
      </c>
      <c r="F71" s="17">
        <f>IFERROR(VLOOKUP($C$3&amp;"_"&amp;$A71,ALL_CANDIDATEMODELS!$A:$S,MATCH('4| CandidateModels'!F$7,ALL_CANDIDATEMODELS!$A$1:$S$1,0),FALSE),"")</f>
        <v>0.58354437695058103</v>
      </c>
      <c r="G71" s="17">
        <f>IFERROR(VLOOKUP($C$3&amp;"_"&amp;$A71,ALL_CANDIDATEMODELS!$A:$S,MATCH('4| CandidateModels'!G$7,ALL_CANDIDATEMODELS!$A$1:$S$1,0),FALSE),"")</f>
        <v>7.6237762135415998E-3</v>
      </c>
      <c r="H71" s="17">
        <f>IFERROR(VLOOKUP($C$3&amp;"_"&amp;$A71,ALL_CANDIDATEMODELS!$A:$S,MATCH('4| CandidateModels'!H$7,ALL_CANDIDATEMODELS!$A$1:$S$1,0),FALSE),"")</f>
        <v>6.1718876813610004E-4</v>
      </c>
      <c r="I71" s="17">
        <f>IFERROR(VLOOKUP($C$3&amp;"_"&amp;$A71,ALL_CANDIDATEMODELS!$A:$S,MATCH('4| CandidateModels'!I$7,ALL_CANDIDATEMODELS!$A$1:$S$1,0),FALSE),"")</f>
        <v>1.68905559935705</v>
      </c>
      <c r="J71" s="10">
        <f>IFERROR(VLOOKUP($C$3&amp;"_"&amp;$A71,ALL_CANDIDATEMODELS!$A:$S,MATCH('4| CandidateModels'!J$7,ALL_CANDIDATEMODELS!$A$1:$S$1,0),FALSE),"")</f>
        <v>0.37358792556299603</v>
      </c>
      <c r="K71" s="10">
        <f>IFERROR(VLOOKUP($C$3&amp;"_"&amp;$A71,ALL_CANDIDATEMODELS!$A:$S,MATCH('4| CandidateModels'!K$7,ALL_CANDIDATEMODELS!$A$1:$S$1,0),FALSE),"")</f>
        <v>0.301309609281803</v>
      </c>
      <c r="L71" s="17">
        <f>IFERROR(VLOOKUP($C$3&amp;"_"&amp;$A71,ALL_CANDIDATEMODELS!$A:$S,MATCH('4| CandidateModels'!L$7,ALL_CANDIDATEMODELS!$A$1:$S$1,0),FALSE),"")</f>
        <v>0.66971859150014801</v>
      </c>
      <c r="M71" s="17">
        <f>IFERROR(VLOOKUP($C$3&amp;"_"&amp;$A71,ALL_CANDIDATEMODELS!$A:$S,MATCH('4| CandidateModels'!M$7,ALL_CANDIDATEMODELS!$A$1:$S$1,0),FALSE),"")</f>
        <v>0.52818868644795602</v>
      </c>
      <c r="N71" s="17">
        <f>IFERROR(VLOOKUP($C$3&amp;"_"&amp;$A71,ALL_CANDIDATEMODELS!$A:$S,MATCH('4| CandidateModels'!N$7,ALL_CANDIDATEMODELS!$A$1:$S$1,0),FALSE),"")</f>
        <v>1.2450188629881001</v>
      </c>
      <c r="O71" s="17">
        <f>IFERROR(VLOOKUP($C$3&amp;"_"&amp;$A71,ALL_CANDIDATEMODELS!$A:$S,MATCH('4| CandidateModels'!O$7,ALL_CANDIDATEMODELS!$A$1:$S$1,0),FALSE),"")</f>
        <v>3.0111384097508999E-3</v>
      </c>
      <c r="P71" s="10">
        <f>IFERROR(VLOOKUP($C$3&amp;"_"&amp;$A71,ALL_CANDIDATEMODELS!$A:$S,MATCH('4| CandidateModels'!P$7,ALL_CANDIDATEMODELS!$A$1:$S$1,0),FALSE),"")</f>
        <v>0.16666666666666599</v>
      </c>
      <c r="Q71" s="10">
        <f>IFERROR(VLOOKUP($C$3&amp;"_"&amp;$A71,ALL_CANDIDATEMODELS!$A:$S,MATCH('4| CandidateModels'!Q$7,ALL_CANDIDATEMODELS!$A$1:$S$1,0),FALSE),"")</f>
        <v>0.133333333333333</v>
      </c>
      <c r="R71">
        <f>IFERROR(VLOOKUP($C$3&amp;"_"&amp;$A71,ALL_CANDIDATEMODELS!$A:$S,MATCH('4| CandidateModels'!R$7,ALL_CANDIDATEMODELS!$A$1:$S$1,0),FALSE),"")</f>
        <v>1</v>
      </c>
      <c r="S71">
        <f>IFERROR(VLOOKUP($C$3&amp;"_"&amp;$A71,ALL_CANDIDATEMODELS!$A:$S,MATCH('4| CandidateModels'!S$7,ALL_CANDIDATEMODELS!$A$1:$S$1,0),FALSE),"")</f>
        <v>1</v>
      </c>
    </row>
    <row r="72" spans="1:19" x14ac:dyDescent="0.25">
      <c r="A72" s="20">
        <v>65</v>
      </c>
      <c r="B72" t="str">
        <f>IFERROR(VLOOKUP($C$3&amp;"_"&amp;$A72,ALL_CANDIDATEMODELS!$A:$S,MATCH('4| CandidateModels'!B$7,ALL_CANDIDATEMODELS!$A$1:$S$1,0),FALSE),"")</f>
        <v>MODEL_816_2</v>
      </c>
      <c r="C72" t="str">
        <f>IFERROR(VLOOKUP($C$3&amp;"_"&amp;$A72,ALL_CANDIDATEMODELS!$A:$S,MATCH('4| CandidateModels'!C$7,ALL_CANDIDATEMODELS!$A$1:$S$1,0),FALSE),"")</f>
        <v>MODEL_816</v>
      </c>
      <c r="D72">
        <f>IFERROR(VLOOKUP($C$3&amp;"_"&amp;$A72,ALL_CANDIDATEMODELS!$A:$S,MATCH('4| CandidateModels'!D$7,ALL_CANDIDATEMODELS!$A$1:$S$1,0),FALSE),"")</f>
        <v>2</v>
      </c>
      <c r="E72" t="str">
        <f>IFERROR(VLOOKUP($C$3&amp;"_"&amp;$A72,ALL_CANDIDATEMODELS!$A:$S,MATCH('4| CandidateModels'!E$7,ALL_CANDIDATEMODELS!$A$1:$S$1,0),FALSE),"")</f>
        <v>CCI_C_L2Q</v>
      </c>
      <c r="F72" s="17">
        <f>IFERROR(VLOOKUP($C$3&amp;"_"&amp;$A72,ALL_CANDIDATEMODELS!$A:$S,MATCH('4| CandidateModels'!F$7,ALL_CANDIDATEMODELS!$A$1:$S$1,0),FALSE),"")</f>
        <v>-0.49196518355061702</v>
      </c>
      <c r="G72" s="17">
        <f>IFERROR(VLOOKUP($C$3&amp;"_"&amp;$A72,ALL_CANDIDATEMODELS!$A:$S,MATCH('4| CandidateModels'!G$7,ALL_CANDIDATEMODELS!$A$1:$S$1,0),FALSE),"")</f>
        <v>2.0144441202372999E-2</v>
      </c>
      <c r="H72" s="17">
        <f>IFERROR(VLOOKUP($C$3&amp;"_"&amp;$A72,ALL_CANDIDATEMODELS!$A:$S,MATCH('4| CandidateModels'!H$7,ALL_CANDIDATEMODELS!$A$1:$S$1,0),FALSE),"")</f>
        <v>5.0517424797632403E-2</v>
      </c>
      <c r="I72" s="17">
        <f>IFERROR(VLOOKUP($C$3&amp;"_"&amp;$A72,ALL_CANDIDATEMODELS!$A:$S,MATCH('4| CandidateModels'!I$7,ALL_CANDIDATEMODELS!$A$1:$S$1,0),FALSE),"")</f>
        <v>1.6393740827147301</v>
      </c>
      <c r="J72" s="10">
        <f>IFERROR(VLOOKUP($C$3&amp;"_"&amp;$A72,ALL_CANDIDATEMODELS!$A:$S,MATCH('4| CandidateModels'!J$7,ALL_CANDIDATEMODELS!$A$1:$S$1,0),FALSE),"")</f>
        <v>0.37358792556299603</v>
      </c>
      <c r="K72" s="10">
        <f>IFERROR(VLOOKUP($C$3&amp;"_"&amp;$A72,ALL_CANDIDATEMODELS!$A:$S,MATCH('4| CandidateModels'!K$7,ALL_CANDIDATEMODELS!$A$1:$S$1,0),FALSE),"")</f>
        <v>0.301309609281803</v>
      </c>
      <c r="L72" s="17">
        <f>IFERROR(VLOOKUP($C$3&amp;"_"&amp;$A72,ALL_CANDIDATEMODELS!$A:$S,MATCH('4| CandidateModels'!L$7,ALL_CANDIDATEMODELS!$A$1:$S$1,0),FALSE),"")</f>
        <v>0.66971859150014801</v>
      </c>
      <c r="M72" s="17">
        <f>IFERROR(VLOOKUP($C$3&amp;"_"&amp;$A72,ALL_CANDIDATEMODELS!$A:$S,MATCH('4| CandidateModels'!M$7,ALL_CANDIDATEMODELS!$A$1:$S$1,0),FALSE),"")</f>
        <v>0.52818868644795602</v>
      </c>
      <c r="N72" s="17">
        <f>IFERROR(VLOOKUP($C$3&amp;"_"&amp;$A72,ALL_CANDIDATEMODELS!$A:$S,MATCH('4| CandidateModels'!N$7,ALL_CANDIDATEMODELS!$A$1:$S$1,0),FALSE),"")</f>
        <v>1.2450188629881001</v>
      </c>
      <c r="O72" s="17">
        <f>IFERROR(VLOOKUP($C$3&amp;"_"&amp;$A72,ALL_CANDIDATEMODELS!$A:$S,MATCH('4| CandidateModels'!O$7,ALL_CANDIDATEMODELS!$A$1:$S$1,0),FALSE),"")</f>
        <v>3.0111384097508999E-3</v>
      </c>
      <c r="P72" s="10">
        <f>IFERROR(VLOOKUP($C$3&amp;"_"&amp;$A72,ALL_CANDIDATEMODELS!$A:$S,MATCH('4| CandidateModels'!P$7,ALL_CANDIDATEMODELS!$A$1:$S$1,0),FALSE),"")</f>
        <v>0.16666666666666599</v>
      </c>
      <c r="Q72" s="10">
        <f>IFERROR(VLOOKUP($C$3&amp;"_"&amp;$A72,ALL_CANDIDATEMODELS!$A:$S,MATCH('4| CandidateModels'!Q$7,ALL_CANDIDATEMODELS!$A$1:$S$1,0),FALSE),"")</f>
        <v>0.133333333333333</v>
      </c>
      <c r="R72">
        <f>IFERROR(VLOOKUP($C$3&amp;"_"&amp;$A72,ALL_CANDIDATEMODELS!$A:$S,MATCH('4| CandidateModels'!R$7,ALL_CANDIDATEMODELS!$A$1:$S$1,0),FALSE),"")</f>
        <v>-1</v>
      </c>
      <c r="S72">
        <f>IFERROR(VLOOKUP($C$3&amp;"_"&amp;$A72,ALL_CANDIDATEMODELS!$A:$S,MATCH('4| CandidateModels'!S$7,ALL_CANDIDATEMODELS!$A$1:$S$1,0),FALSE),"")</f>
        <v>1</v>
      </c>
    </row>
    <row r="73" spans="1:19" x14ac:dyDescent="0.25">
      <c r="A73" s="20">
        <v>66</v>
      </c>
      <c r="B73" t="str">
        <f>IFERROR(VLOOKUP($C$3&amp;"_"&amp;$A73,ALL_CANDIDATEMODELS!$A:$S,MATCH('4| CandidateModels'!B$7,ALL_CANDIDATEMODELS!$A$1:$S$1,0),FALSE),"")</f>
        <v>MODEL_816_3</v>
      </c>
      <c r="C73" t="str">
        <f>IFERROR(VLOOKUP($C$3&amp;"_"&amp;$A73,ALL_CANDIDATEMODELS!$A:$S,MATCH('4| CandidateModels'!C$7,ALL_CANDIDATEMODELS!$A$1:$S$1,0),FALSE),"")</f>
        <v>MODEL_816</v>
      </c>
      <c r="D73">
        <f>IFERROR(VLOOKUP($C$3&amp;"_"&amp;$A73,ALL_CANDIDATEMODELS!$A:$S,MATCH('4| CandidateModels'!D$7,ALL_CANDIDATEMODELS!$A$1:$S$1,0),FALSE),"")</f>
        <v>3</v>
      </c>
      <c r="E73" t="str">
        <f>IFERROR(VLOOKUP($C$3&amp;"_"&amp;$A73,ALL_CANDIDATEMODELS!$A:$S,MATCH('4| CandidateModels'!E$7,ALL_CANDIDATEMODELS!$A$1:$S$1,0),FALSE),"")</f>
        <v>WAGE_L4Q</v>
      </c>
      <c r="F73" s="17">
        <f>IFERROR(VLOOKUP($C$3&amp;"_"&amp;$A73,ALL_CANDIDATEMODELS!$A:$S,MATCH('4| CandidateModels'!F$7,ALL_CANDIDATEMODELS!$A$1:$S$1,0),FALSE),"")</f>
        <v>-0.77465721152762002</v>
      </c>
      <c r="G73" s="17">
        <f>IFERROR(VLOOKUP($C$3&amp;"_"&amp;$A73,ALL_CANDIDATEMODELS!$A:$S,MATCH('4| CandidateModels'!G$7,ALL_CANDIDATEMODELS!$A$1:$S$1,0),FALSE),"")</f>
        <v>7.0365920106169998E-4</v>
      </c>
      <c r="H73" s="17">
        <f>IFERROR(VLOOKUP($C$3&amp;"_"&amp;$A73,ALL_CANDIDATEMODELS!$A:$S,MATCH('4| CandidateModels'!H$7,ALL_CANDIDATEMODELS!$A$1:$S$1,0),FALSE),"")</f>
        <v>4.9265821268539998E-4</v>
      </c>
      <c r="I73" s="17">
        <f>IFERROR(VLOOKUP($C$3&amp;"_"&amp;$A73,ALL_CANDIDATEMODELS!$A:$S,MATCH('4| CandidateModels'!I$7,ALL_CANDIDATEMODELS!$A$1:$S$1,0),FALSE),"")</f>
        <v>1.6867716447336001</v>
      </c>
      <c r="J73" s="10">
        <f>IFERROR(VLOOKUP($C$3&amp;"_"&amp;$A73,ALL_CANDIDATEMODELS!$A:$S,MATCH('4| CandidateModels'!J$7,ALL_CANDIDATEMODELS!$A$1:$S$1,0),FALSE),"")</f>
        <v>0.37358792556299603</v>
      </c>
      <c r="K73" s="10">
        <f>IFERROR(VLOOKUP($C$3&amp;"_"&amp;$A73,ALL_CANDIDATEMODELS!$A:$S,MATCH('4| CandidateModels'!K$7,ALL_CANDIDATEMODELS!$A$1:$S$1,0),FALSE),"")</f>
        <v>0.301309609281803</v>
      </c>
      <c r="L73" s="17">
        <f>IFERROR(VLOOKUP($C$3&amp;"_"&amp;$A73,ALL_CANDIDATEMODELS!$A:$S,MATCH('4| CandidateModels'!L$7,ALL_CANDIDATEMODELS!$A$1:$S$1,0),FALSE),"")</f>
        <v>0.66971859150014801</v>
      </c>
      <c r="M73" s="17">
        <f>IFERROR(VLOOKUP($C$3&amp;"_"&amp;$A73,ALL_CANDIDATEMODELS!$A:$S,MATCH('4| CandidateModels'!M$7,ALL_CANDIDATEMODELS!$A$1:$S$1,0),FALSE),"")</f>
        <v>0.52818868644795602</v>
      </c>
      <c r="N73" s="17">
        <f>IFERROR(VLOOKUP($C$3&amp;"_"&amp;$A73,ALL_CANDIDATEMODELS!$A:$S,MATCH('4| CandidateModels'!N$7,ALL_CANDIDATEMODELS!$A$1:$S$1,0),FALSE),"")</f>
        <v>1.2450188629881001</v>
      </c>
      <c r="O73" s="17">
        <f>IFERROR(VLOOKUP($C$3&amp;"_"&amp;$A73,ALL_CANDIDATEMODELS!$A:$S,MATCH('4| CandidateModels'!O$7,ALL_CANDIDATEMODELS!$A$1:$S$1,0),FALSE),"")</f>
        <v>3.0111384097508999E-3</v>
      </c>
      <c r="P73" s="10">
        <f>IFERROR(VLOOKUP($C$3&amp;"_"&amp;$A73,ALL_CANDIDATEMODELS!$A:$S,MATCH('4| CandidateModels'!P$7,ALL_CANDIDATEMODELS!$A$1:$S$1,0),FALSE),"")</f>
        <v>0.16666666666666599</v>
      </c>
      <c r="Q73" s="10">
        <f>IFERROR(VLOOKUP($C$3&amp;"_"&amp;$A73,ALL_CANDIDATEMODELS!$A:$S,MATCH('4| CandidateModels'!Q$7,ALL_CANDIDATEMODELS!$A$1:$S$1,0),FALSE),"")</f>
        <v>0.133333333333333</v>
      </c>
      <c r="R73">
        <f>IFERROR(VLOOKUP($C$3&amp;"_"&amp;$A73,ALL_CANDIDATEMODELS!$A:$S,MATCH('4| CandidateModels'!R$7,ALL_CANDIDATEMODELS!$A$1:$S$1,0),FALSE),"")</f>
        <v>-1</v>
      </c>
      <c r="S73">
        <f>IFERROR(VLOOKUP($C$3&amp;"_"&amp;$A73,ALL_CANDIDATEMODELS!$A:$S,MATCH('4| CandidateModels'!S$7,ALL_CANDIDATEMODELS!$A$1:$S$1,0),FALSE),"")</f>
        <v>1</v>
      </c>
    </row>
    <row r="74" spans="1:19" x14ac:dyDescent="0.25">
      <c r="A74" s="20">
        <v>67</v>
      </c>
      <c r="B74" t="str">
        <f>IFERROR(VLOOKUP($C$3&amp;"_"&amp;$A74,ALL_CANDIDATEMODELS!$A:$S,MATCH('4| CandidateModels'!B$7,ALL_CANDIDATEMODELS!$A$1:$S$1,0),FALSE),"")</f>
        <v>MODEL_112_1</v>
      </c>
      <c r="C74" t="str">
        <f>IFERROR(VLOOKUP($C$3&amp;"_"&amp;$A74,ALL_CANDIDATEMODELS!$A:$S,MATCH('4| CandidateModels'!C$7,ALL_CANDIDATEMODELS!$A$1:$S$1,0),FALSE),"")</f>
        <v>MODEL_112</v>
      </c>
      <c r="D74">
        <f>IFERROR(VLOOKUP($C$3&amp;"_"&amp;$A74,ALL_CANDIDATEMODELS!$A:$S,MATCH('4| CandidateModels'!D$7,ALL_CANDIDATEMODELS!$A$1:$S$1,0),FALSE),"")</f>
        <v>1</v>
      </c>
      <c r="E74" t="str">
        <f>IFERROR(VLOOKUP($C$3&amp;"_"&amp;$A74,ALL_CANDIDATEMODELS!$A:$S,MATCH('4| CandidateModels'!E$7,ALL_CANDIDATEMODELS!$A$1:$S$1,0),FALSE),"")</f>
        <v>EXP_M1Q_L2Q</v>
      </c>
      <c r="F74" s="17">
        <f>IFERROR(VLOOKUP($C$3&amp;"_"&amp;$A74,ALL_CANDIDATEMODELS!$A:$S,MATCH('4| CandidateModels'!F$7,ALL_CANDIDATEMODELS!$A$1:$S$1,0),FALSE),"")</f>
        <v>-0.67508684981670497</v>
      </c>
      <c r="G74" s="17">
        <f>IFERROR(VLOOKUP($C$3&amp;"_"&amp;$A74,ALL_CANDIDATEMODELS!$A:$S,MATCH('4| CandidateModels'!G$7,ALL_CANDIDATEMODELS!$A$1:$S$1,0),FALSE),"")</f>
        <v>9.039604147573E-4</v>
      </c>
      <c r="H74" s="17">
        <f>IFERROR(VLOOKUP($C$3&amp;"_"&amp;$A74,ALL_CANDIDATEMODELS!$A:$S,MATCH('4| CandidateModels'!H$7,ALL_CANDIDATEMODELS!$A$1:$S$1,0),FALSE),"")</f>
        <v>6.1353545957052004E-3</v>
      </c>
      <c r="I74" s="17">
        <f>IFERROR(VLOOKUP($C$3&amp;"_"&amp;$A74,ALL_CANDIDATEMODELS!$A:$S,MATCH('4| CandidateModels'!I$7,ALL_CANDIDATEMODELS!$A$1:$S$1,0),FALSE),"")</f>
        <v>1.3594241778643901</v>
      </c>
      <c r="J74" s="10">
        <f>IFERROR(VLOOKUP($C$3&amp;"_"&amp;$A74,ALL_CANDIDATEMODELS!$A:$S,MATCH('4| CandidateModels'!J$7,ALL_CANDIDATEMODELS!$A$1:$S$1,0),FALSE),"")</f>
        <v>0.34881816137372801</v>
      </c>
      <c r="K74" s="10">
        <f>IFERROR(VLOOKUP($C$3&amp;"_"&amp;$A74,ALL_CANDIDATEMODELS!$A:$S,MATCH('4| CandidateModels'!K$7,ALL_CANDIDATEMODELS!$A$1:$S$1,0),FALSE),"")</f>
        <v>0.300582469623633</v>
      </c>
      <c r="L74" s="17">
        <f>IFERROR(VLOOKUP($C$3&amp;"_"&amp;$A74,ALL_CANDIDATEMODELS!$A:$S,MATCH('4| CandidateModels'!L$7,ALL_CANDIDATEMODELS!$A$1:$S$1,0),FALSE),"")</f>
        <v>0.42576183368967002</v>
      </c>
      <c r="M74" s="17">
        <f>IFERROR(VLOOKUP($C$3&amp;"_"&amp;$A74,ALL_CANDIDATEMODELS!$A:$S,MATCH('4| CandidateModels'!M$7,ALL_CANDIDATEMODELS!$A$1:$S$1,0),FALSE),"")</f>
        <v>0.312265310119964</v>
      </c>
      <c r="N74" s="17">
        <f>IFERROR(VLOOKUP($C$3&amp;"_"&amp;$A74,ALL_CANDIDATEMODELS!$A:$S,MATCH('4| CandidateModels'!N$7,ALL_CANDIDATEMODELS!$A$1:$S$1,0),FALSE),"")</f>
        <v>1.1465593614482501</v>
      </c>
      <c r="O74" s="17">
        <f>IFERROR(VLOOKUP($C$3&amp;"_"&amp;$A74,ALL_CANDIDATEMODELS!$A:$S,MATCH('4| CandidateModels'!O$7,ALL_CANDIDATEMODELS!$A$1:$S$1,0),FALSE),"")</f>
        <v>1.5467000878414E-3</v>
      </c>
      <c r="P74" s="10">
        <f>IFERROR(VLOOKUP($C$3&amp;"_"&amp;$A74,ALL_CANDIDATEMODELS!$A:$S,MATCH('4| CandidateModels'!P$7,ALL_CANDIDATEMODELS!$A$1:$S$1,0),FALSE),"")</f>
        <v>0.133333333333333</v>
      </c>
      <c r="Q74" s="10">
        <f>IFERROR(VLOOKUP($C$3&amp;"_"&amp;$A74,ALL_CANDIDATEMODELS!$A:$S,MATCH('4| CandidateModels'!Q$7,ALL_CANDIDATEMODELS!$A$1:$S$1,0),FALSE),"")</f>
        <v>0.133333333333333</v>
      </c>
      <c r="R74">
        <f>IFERROR(VLOOKUP($C$3&amp;"_"&amp;$A74,ALL_CANDIDATEMODELS!$A:$S,MATCH('4| CandidateModels'!R$7,ALL_CANDIDATEMODELS!$A$1:$S$1,0),FALSE),"")</f>
        <v>-1</v>
      </c>
      <c r="S74">
        <f>IFERROR(VLOOKUP($C$3&amp;"_"&amp;$A74,ALL_CANDIDATEMODELS!$A:$S,MATCH('4| CandidateModels'!S$7,ALL_CANDIDATEMODELS!$A$1:$S$1,0),FALSE),"")</f>
        <v>1</v>
      </c>
    </row>
    <row r="75" spans="1:19" x14ac:dyDescent="0.25">
      <c r="A75" s="20">
        <v>68</v>
      </c>
      <c r="B75" t="str">
        <f>IFERROR(VLOOKUP($C$3&amp;"_"&amp;$A75,ALL_CANDIDATEMODELS!$A:$S,MATCH('4| CandidateModels'!B$7,ALL_CANDIDATEMODELS!$A$1:$S$1,0),FALSE),"")</f>
        <v>MODEL_112_2</v>
      </c>
      <c r="C75" t="str">
        <f>IFERROR(VLOOKUP($C$3&amp;"_"&amp;$A75,ALL_CANDIDATEMODELS!$A:$S,MATCH('4| CandidateModels'!C$7,ALL_CANDIDATEMODELS!$A$1:$S$1,0),FALSE),"")</f>
        <v>MODEL_112</v>
      </c>
      <c r="D75">
        <f>IFERROR(VLOOKUP($C$3&amp;"_"&amp;$A75,ALL_CANDIDATEMODELS!$A:$S,MATCH('4| CandidateModels'!D$7,ALL_CANDIDATEMODELS!$A$1:$S$1,0),FALSE),"")</f>
        <v>2</v>
      </c>
      <c r="E75" t="str">
        <f>IFERROR(VLOOKUP($C$3&amp;"_"&amp;$A75,ALL_CANDIDATEMODELS!$A:$S,MATCH('4| CandidateModels'!E$7,ALL_CANDIDATEMODELS!$A$1:$S$1,0),FALSE),"")</f>
        <v>CPI_C_L4Q</v>
      </c>
      <c r="F75" s="17">
        <f>IFERROR(VLOOKUP($C$3&amp;"_"&amp;$A75,ALL_CANDIDATEMODELS!$A:$S,MATCH('4| CandidateModels'!F$7,ALL_CANDIDATEMODELS!$A$1:$S$1,0),FALSE),"")</f>
        <v>0.46362221708934398</v>
      </c>
      <c r="G75" s="17">
        <f>IFERROR(VLOOKUP($C$3&amp;"_"&amp;$A75,ALL_CANDIDATEMODELS!$A:$S,MATCH('4| CandidateModels'!G$7,ALL_CANDIDATEMODELS!$A$1:$S$1,0),FALSE),"")</f>
        <v>1.6362615785493601E-2</v>
      </c>
      <c r="H75" s="17">
        <f>IFERROR(VLOOKUP($C$3&amp;"_"&amp;$A75,ALL_CANDIDATEMODELS!$A:$S,MATCH('4| CandidateModels'!H$7,ALL_CANDIDATEMODELS!$A$1:$S$1,0),FALSE),"")</f>
        <v>1.19388777909024E-2</v>
      </c>
      <c r="I75" s="17">
        <f>IFERROR(VLOOKUP($C$3&amp;"_"&amp;$A75,ALL_CANDIDATEMODELS!$A:$S,MATCH('4| CandidateModels'!I$7,ALL_CANDIDATEMODELS!$A$1:$S$1,0),FALSE),"")</f>
        <v>1.3594241778643901</v>
      </c>
      <c r="J75" s="10">
        <f>IFERROR(VLOOKUP($C$3&amp;"_"&amp;$A75,ALL_CANDIDATEMODELS!$A:$S,MATCH('4| CandidateModels'!J$7,ALL_CANDIDATEMODELS!$A$1:$S$1,0),FALSE),"")</f>
        <v>0.34881816137372801</v>
      </c>
      <c r="K75" s="10">
        <f>IFERROR(VLOOKUP($C$3&amp;"_"&amp;$A75,ALL_CANDIDATEMODELS!$A:$S,MATCH('4| CandidateModels'!K$7,ALL_CANDIDATEMODELS!$A$1:$S$1,0),FALSE),"")</f>
        <v>0.300582469623633</v>
      </c>
      <c r="L75" s="17">
        <f>IFERROR(VLOOKUP($C$3&amp;"_"&amp;$A75,ALL_CANDIDATEMODELS!$A:$S,MATCH('4| CandidateModels'!L$7,ALL_CANDIDATEMODELS!$A$1:$S$1,0),FALSE),"")</f>
        <v>0.42576183368967002</v>
      </c>
      <c r="M75" s="17">
        <f>IFERROR(VLOOKUP($C$3&amp;"_"&amp;$A75,ALL_CANDIDATEMODELS!$A:$S,MATCH('4| CandidateModels'!M$7,ALL_CANDIDATEMODELS!$A$1:$S$1,0),FALSE),"")</f>
        <v>0.312265310119964</v>
      </c>
      <c r="N75" s="17">
        <f>IFERROR(VLOOKUP($C$3&amp;"_"&amp;$A75,ALL_CANDIDATEMODELS!$A:$S,MATCH('4| CandidateModels'!N$7,ALL_CANDIDATEMODELS!$A$1:$S$1,0),FALSE),"")</f>
        <v>1.1465593614482501</v>
      </c>
      <c r="O75" s="17">
        <f>IFERROR(VLOOKUP($C$3&amp;"_"&amp;$A75,ALL_CANDIDATEMODELS!$A:$S,MATCH('4| CandidateModels'!O$7,ALL_CANDIDATEMODELS!$A$1:$S$1,0),FALSE),"")</f>
        <v>1.5467000878414E-3</v>
      </c>
      <c r="P75" s="10">
        <f>IFERROR(VLOOKUP($C$3&amp;"_"&amp;$A75,ALL_CANDIDATEMODELS!$A:$S,MATCH('4| CandidateModels'!P$7,ALL_CANDIDATEMODELS!$A$1:$S$1,0),FALSE),"")</f>
        <v>0.133333333333333</v>
      </c>
      <c r="Q75" s="10">
        <f>IFERROR(VLOOKUP($C$3&amp;"_"&amp;$A75,ALL_CANDIDATEMODELS!$A:$S,MATCH('4| CandidateModels'!Q$7,ALL_CANDIDATEMODELS!$A$1:$S$1,0),FALSE),"")</f>
        <v>0.133333333333333</v>
      </c>
      <c r="R75">
        <f>IFERROR(VLOOKUP($C$3&amp;"_"&amp;$A75,ALL_CANDIDATEMODELS!$A:$S,MATCH('4| CandidateModels'!R$7,ALL_CANDIDATEMODELS!$A$1:$S$1,0),FALSE),"")</f>
        <v>1</v>
      </c>
      <c r="S75">
        <f>IFERROR(VLOOKUP($C$3&amp;"_"&amp;$A75,ALL_CANDIDATEMODELS!$A:$S,MATCH('4| CandidateModels'!S$7,ALL_CANDIDATEMODELS!$A$1:$S$1,0),FALSE),"")</f>
        <v>1</v>
      </c>
    </row>
    <row r="76" spans="1:19" x14ac:dyDescent="0.25">
      <c r="A76" s="20">
        <v>69</v>
      </c>
      <c r="B76" t="str">
        <f>IFERROR(VLOOKUP($C$3&amp;"_"&amp;$A76,ALL_CANDIDATEMODELS!$A:$S,MATCH('4| CandidateModels'!B$7,ALL_CANDIDATEMODELS!$A$1:$S$1,0),FALSE),"")</f>
        <v>MODEL_823_1</v>
      </c>
      <c r="C76" t="str">
        <f>IFERROR(VLOOKUP($C$3&amp;"_"&amp;$A76,ALL_CANDIDATEMODELS!$A:$S,MATCH('4| CandidateModels'!C$7,ALL_CANDIDATEMODELS!$A$1:$S$1,0),FALSE),"")</f>
        <v>MODEL_823</v>
      </c>
      <c r="D76">
        <f>IFERROR(VLOOKUP($C$3&amp;"_"&amp;$A76,ALL_CANDIDATEMODELS!$A:$S,MATCH('4| CandidateModels'!D$7,ALL_CANDIDATEMODELS!$A$1:$S$1,0),FALSE),"")</f>
        <v>1</v>
      </c>
      <c r="E76" t="str">
        <f>IFERROR(VLOOKUP($C$3&amp;"_"&amp;$A76,ALL_CANDIDATEMODELS!$A:$S,MATCH('4| CandidateModels'!E$7,ALL_CANDIDATEMODELS!$A$1:$S$1,0),FALSE),"")</f>
        <v>CPI_C_L4Q</v>
      </c>
      <c r="F76" s="17">
        <f>IFERROR(VLOOKUP($C$3&amp;"_"&amp;$A76,ALL_CANDIDATEMODELS!$A:$S,MATCH('4| CandidateModels'!F$7,ALL_CANDIDATEMODELS!$A$1:$S$1,0),FALSE),"")</f>
        <v>0.46288933955036199</v>
      </c>
      <c r="G76" s="17">
        <f>IFERROR(VLOOKUP($C$3&amp;"_"&amp;$A76,ALL_CANDIDATEMODELS!$A:$S,MATCH('4| CandidateModels'!G$7,ALL_CANDIDATEMODELS!$A$1:$S$1,0),FALSE),"")</f>
        <v>1.6595480994199299E-2</v>
      </c>
      <c r="H76" s="17">
        <f>IFERROR(VLOOKUP($C$3&amp;"_"&amp;$A76,ALL_CANDIDATEMODELS!$A:$S,MATCH('4| CandidateModels'!H$7,ALL_CANDIDATEMODELS!$A$1:$S$1,0),FALSE),"")</f>
        <v>4.7038363423417004E-3</v>
      </c>
      <c r="I76" s="17">
        <f>IFERROR(VLOOKUP($C$3&amp;"_"&amp;$A76,ALL_CANDIDATEMODELS!$A:$S,MATCH('4| CandidateModels'!I$7,ALL_CANDIDATEMODELS!$A$1:$S$1,0),FALSE),"")</f>
        <v>1.34278313706729</v>
      </c>
      <c r="J76" s="10">
        <f>IFERROR(VLOOKUP($C$3&amp;"_"&amp;$A76,ALL_CANDIDATEMODELS!$A:$S,MATCH('4| CandidateModels'!J$7,ALL_CANDIDATEMODELS!$A$1:$S$1,0),FALSE),"")</f>
        <v>0.36734725409192798</v>
      </c>
      <c r="K76" s="10">
        <f>IFERROR(VLOOKUP($C$3&amp;"_"&amp;$A76,ALL_CANDIDATEMODELS!$A:$S,MATCH('4| CandidateModels'!K$7,ALL_CANDIDATEMODELS!$A$1:$S$1,0),FALSE),"")</f>
        <v>0.29434886033330498</v>
      </c>
      <c r="L76" s="17">
        <f>IFERROR(VLOOKUP($C$3&amp;"_"&amp;$A76,ALL_CANDIDATEMODELS!$A:$S,MATCH('4| CandidateModels'!L$7,ALL_CANDIDATEMODELS!$A$1:$S$1,0),FALSE),"")</f>
        <v>0.410587168296072</v>
      </c>
      <c r="M76" s="17">
        <f>IFERROR(VLOOKUP($C$3&amp;"_"&amp;$A76,ALL_CANDIDATEMODELS!$A:$S,MATCH('4| CandidateModels'!M$7,ALL_CANDIDATEMODELS!$A$1:$S$1,0),FALSE),"")</f>
        <v>0.54269220405696506</v>
      </c>
      <c r="N76" s="17">
        <f>IFERROR(VLOOKUP($C$3&amp;"_"&amp;$A76,ALL_CANDIDATEMODELS!$A:$S,MATCH('4| CandidateModels'!N$7,ALL_CANDIDATEMODELS!$A$1:$S$1,0),FALSE),"")</f>
        <v>1.23415244141137</v>
      </c>
      <c r="O76" s="17">
        <f>IFERROR(VLOOKUP($C$3&amp;"_"&amp;$A76,ALL_CANDIDATEMODELS!$A:$S,MATCH('4| CandidateModels'!O$7,ALL_CANDIDATEMODELS!$A$1:$S$1,0),FALSE),"")</f>
        <v>1.1164140737357001E-3</v>
      </c>
      <c r="P76" s="10">
        <f>IFERROR(VLOOKUP($C$3&amp;"_"&amp;$A76,ALL_CANDIDATEMODELS!$A:$S,MATCH('4| CandidateModels'!P$7,ALL_CANDIDATEMODELS!$A$1:$S$1,0),FALSE),"")</f>
        <v>6.6666666666666596E-2</v>
      </c>
      <c r="Q76" s="10">
        <f>IFERROR(VLOOKUP($C$3&amp;"_"&amp;$A76,ALL_CANDIDATEMODELS!$A:$S,MATCH('4| CandidateModels'!Q$7,ALL_CANDIDATEMODELS!$A$1:$S$1,0),FALSE),"")</f>
        <v>0.133333333333333</v>
      </c>
      <c r="R76">
        <f>IFERROR(VLOOKUP($C$3&amp;"_"&amp;$A76,ALL_CANDIDATEMODELS!$A:$S,MATCH('4| CandidateModels'!R$7,ALL_CANDIDATEMODELS!$A$1:$S$1,0),FALSE),"")</f>
        <v>1</v>
      </c>
      <c r="S76">
        <f>IFERROR(VLOOKUP($C$3&amp;"_"&amp;$A76,ALL_CANDIDATEMODELS!$A:$S,MATCH('4| CandidateModels'!S$7,ALL_CANDIDATEMODELS!$A$1:$S$1,0),FALSE),"")</f>
        <v>1</v>
      </c>
    </row>
    <row r="77" spans="1:19" x14ac:dyDescent="0.25">
      <c r="A77" s="20">
        <v>70</v>
      </c>
      <c r="B77" t="str">
        <f>IFERROR(VLOOKUP($C$3&amp;"_"&amp;$A77,ALL_CANDIDATEMODELS!$A:$S,MATCH('4| CandidateModels'!B$7,ALL_CANDIDATEMODELS!$A$1:$S$1,0),FALSE),"")</f>
        <v>MODEL_823_2</v>
      </c>
      <c r="C77" t="str">
        <f>IFERROR(VLOOKUP($C$3&amp;"_"&amp;$A77,ALL_CANDIDATEMODELS!$A:$S,MATCH('4| CandidateModels'!C$7,ALL_CANDIDATEMODELS!$A$1:$S$1,0),FALSE),"")</f>
        <v>MODEL_823</v>
      </c>
      <c r="D77">
        <f>IFERROR(VLOOKUP($C$3&amp;"_"&amp;$A77,ALL_CANDIDATEMODELS!$A:$S,MATCH('4| CandidateModels'!D$7,ALL_CANDIDATEMODELS!$A$1:$S$1,0),FALSE),"")</f>
        <v>2</v>
      </c>
      <c r="E77" t="str">
        <f>IFERROR(VLOOKUP($C$3&amp;"_"&amp;$A77,ALL_CANDIDATEMODELS!$A:$S,MATCH('4| CandidateModels'!E$7,ALL_CANDIDATEMODELS!$A$1:$S$1,0),FALSE),"")</f>
        <v>WAGE_L4Q</v>
      </c>
      <c r="F77" s="17">
        <f>IFERROR(VLOOKUP($C$3&amp;"_"&amp;$A77,ALL_CANDIDATEMODELS!$A:$S,MATCH('4| CandidateModels'!F$7,ALL_CANDIDATEMODELS!$A$1:$S$1,0),FALSE),"")</f>
        <v>-0.51857881530124394</v>
      </c>
      <c r="G77" s="17">
        <f>IFERROR(VLOOKUP($C$3&amp;"_"&amp;$A77,ALL_CANDIDATEMODELS!$A:$S,MATCH('4| CandidateModels'!G$7,ALL_CANDIDATEMODELS!$A$1:$S$1,0),FALSE),"")</f>
        <v>4.9767906545306996E-3</v>
      </c>
      <c r="H77" s="17">
        <f>IFERROR(VLOOKUP($C$3&amp;"_"&amp;$A77,ALL_CANDIDATEMODELS!$A:$S,MATCH('4| CandidateModels'!H$7,ALL_CANDIDATEMODELS!$A$1:$S$1,0),FALSE),"")</f>
        <v>1.0562231530849E-3</v>
      </c>
      <c r="I77" s="17">
        <f>IFERROR(VLOOKUP($C$3&amp;"_"&amp;$A77,ALL_CANDIDATEMODELS!$A:$S,MATCH('4| CandidateModels'!I$7,ALL_CANDIDATEMODELS!$A$1:$S$1,0),FALSE),"")</f>
        <v>1.1735379198044</v>
      </c>
      <c r="J77" s="10">
        <f>IFERROR(VLOOKUP($C$3&amp;"_"&amp;$A77,ALL_CANDIDATEMODELS!$A:$S,MATCH('4| CandidateModels'!J$7,ALL_CANDIDATEMODELS!$A$1:$S$1,0),FALSE),"")</f>
        <v>0.36734725409192798</v>
      </c>
      <c r="K77" s="10">
        <f>IFERROR(VLOOKUP($C$3&amp;"_"&amp;$A77,ALL_CANDIDATEMODELS!$A:$S,MATCH('4| CandidateModels'!K$7,ALL_CANDIDATEMODELS!$A$1:$S$1,0),FALSE),"")</f>
        <v>0.29434886033330498</v>
      </c>
      <c r="L77" s="17">
        <f>IFERROR(VLOOKUP($C$3&amp;"_"&amp;$A77,ALL_CANDIDATEMODELS!$A:$S,MATCH('4| CandidateModels'!L$7,ALL_CANDIDATEMODELS!$A$1:$S$1,0),FALSE),"")</f>
        <v>0.410587168296072</v>
      </c>
      <c r="M77" s="17">
        <f>IFERROR(VLOOKUP($C$3&amp;"_"&amp;$A77,ALL_CANDIDATEMODELS!$A:$S,MATCH('4| CandidateModels'!M$7,ALL_CANDIDATEMODELS!$A$1:$S$1,0),FALSE),"")</f>
        <v>0.54269220405696506</v>
      </c>
      <c r="N77" s="17">
        <f>IFERROR(VLOOKUP($C$3&amp;"_"&amp;$A77,ALL_CANDIDATEMODELS!$A:$S,MATCH('4| CandidateModels'!N$7,ALL_CANDIDATEMODELS!$A$1:$S$1,0),FALSE),"")</f>
        <v>1.23415244141137</v>
      </c>
      <c r="O77" s="17">
        <f>IFERROR(VLOOKUP($C$3&amp;"_"&amp;$A77,ALL_CANDIDATEMODELS!$A:$S,MATCH('4| CandidateModels'!O$7,ALL_CANDIDATEMODELS!$A$1:$S$1,0),FALSE),"")</f>
        <v>1.1164140737357001E-3</v>
      </c>
      <c r="P77" s="10">
        <f>IFERROR(VLOOKUP($C$3&amp;"_"&amp;$A77,ALL_CANDIDATEMODELS!$A:$S,MATCH('4| CandidateModels'!P$7,ALL_CANDIDATEMODELS!$A$1:$S$1,0),FALSE),"")</f>
        <v>6.6666666666666596E-2</v>
      </c>
      <c r="Q77" s="10">
        <f>IFERROR(VLOOKUP($C$3&amp;"_"&amp;$A77,ALL_CANDIDATEMODELS!$A:$S,MATCH('4| CandidateModels'!Q$7,ALL_CANDIDATEMODELS!$A$1:$S$1,0),FALSE),"")</f>
        <v>0.133333333333333</v>
      </c>
      <c r="R77">
        <f>IFERROR(VLOOKUP($C$3&amp;"_"&amp;$A77,ALL_CANDIDATEMODELS!$A:$S,MATCH('4| CandidateModels'!R$7,ALL_CANDIDATEMODELS!$A$1:$S$1,0),FALSE),"")</f>
        <v>-1</v>
      </c>
      <c r="S77">
        <f>IFERROR(VLOOKUP($C$3&amp;"_"&amp;$A77,ALL_CANDIDATEMODELS!$A:$S,MATCH('4| CandidateModels'!S$7,ALL_CANDIDATEMODELS!$A$1:$S$1,0),FALSE),"")</f>
        <v>1</v>
      </c>
    </row>
    <row r="78" spans="1:19" x14ac:dyDescent="0.25">
      <c r="A78" s="20">
        <v>71</v>
      </c>
      <c r="B78" t="str">
        <f>IFERROR(VLOOKUP($C$3&amp;"_"&amp;$A78,ALL_CANDIDATEMODELS!$A:$S,MATCH('4| CandidateModels'!B$7,ALL_CANDIDATEMODELS!$A$1:$S$1,0),FALSE),"")</f>
        <v>MODEL_823_3</v>
      </c>
      <c r="C78" t="str">
        <f>IFERROR(VLOOKUP($C$3&amp;"_"&amp;$A78,ALL_CANDIDATEMODELS!$A:$S,MATCH('4| CandidateModels'!C$7,ALL_CANDIDATEMODELS!$A$1:$S$1,0),FALSE),"")</f>
        <v>MODEL_823</v>
      </c>
      <c r="D78">
        <f>IFERROR(VLOOKUP($C$3&amp;"_"&amp;$A78,ALL_CANDIDATEMODELS!$A:$S,MATCH('4| CandidateModels'!D$7,ALL_CANDIDATEMODELS!$A$1:$S$1,0),FALSE),"")</f>
        <v>3</v>
      </c>
      <c r="E78" t="str">
        <f>IFERROR(VLOOKUP($C$3&amp;"_"&amp;$A78,ALL_CANDIDATEMODELS!$A:$S,MATCH('4| CandidateModels'!E$7,ALL_CANDIDATEMODELS!$A$1:$S$1,0),FALSE),"")</f>
        <v>SET_L3Q</v>
      </c>
      <c r="F78" s="17">
        <f>IFERROR(VLOOKUP($C$3&amp;"_"&amp;$A78,ALL_CANDIDATEMODELS!$A:$S,MATCH('4| CandidateModels'!F$7,ALL_CANDIDATEMODELS!$A$1:$S$1,0),FALSE),"")</f>
        <v>-0.40465414898914298</v>
      </c>
      <c r="G78" s="17">
        <f>IFERROR(VLOOKUP($C$3&amp;"_"&amp;$A78,ALL_CANDIDATEMODELS!$A:$S,MATCH('4| CandidateModels'!G$7,ALL_CANDIDATEMODELS!$A$1:$S$1,0),FALSE),"")</f>
        <v>2.3295606882719901E-2</v>
      </c>
      <c r="H78" s="17">
        <f>IFERROR(VLOOKUP($C$3&amp;"_"&amp;$A78,ALL_CANDIDATEMODELS!$A:$S,MATCH('4| CandidateModels'!H$7,ALL_CANDIDATEMODELS!$A$1:$S$1,0),FALSE),"")</f>
        <v>7.9150550430709996E-2</v>
      </c>
      <c r="I78" s="17">
        <f>IFERROR(VLOOKUP($C$3&amp;"_"&amp;$A78,ALL_CANDIDATEMODELS!$A:$S,MATCH('4| CandidateModels'!I$7,ALL_CANDIDATEMODELS!$A$1:$S$1,0),FALSE),"")</f>
        <v>1.1580694417458099</v>
      </c>
      <c r="J78" s="10">
        <f>IFERROR(VLOOKUP($C$3&amp;"_"&amp;$A78,ALL_CANDIDATEMODELS!$A:$S,MATCH('4| CandidateModels'!J$7,ALL_CANDIDATEMODELS!$A$1:$S$1,0),FALSE),"")</f>
        <v>0.36734725409192798</v>
      </c>
      <c r="K78" s="10">
        <f>IFERROR(VLOOKUP($C$3&amp;"_"&amp;$A78,ALL_CANDIDATEMODELS!$A:$S,MATCH('4| CandidateModels'!K$7,ALL_CANDIDATEMODELS!$A$1:$S$1,0),FALSE),"")</f>
        <v>0.29434886033330498</v>
      </c>
      <c r="L78" s="17">
        <f>IFERROR(VLOOKUP($C$3&amp;"_"&amp;$A78,ALL_CANDIDATEMODELS!$A:$S,MATCH('4| CandidateModels'!L$7,ALL_CANDIDATEMODELS!$A$1:$S$1,0),FALSE),"")</f>
        <v>0.410587168296072</v>
      </c>
      <c r="M78" s="17">
        <f>IFERROR(VLOOKUP($C$3&amp;"_"&amp;$A78,ALL_CANDIDATEMODELS!$A:$S,MATCH('4| CandidateModels'!M$7,ALL_CANDIDATEMODELS!$A$1:$S$1,0),FALSE),"")</f>
        <v>0.54269220405696506</v>
      </c>
      <c r="N78" s="17">
        <f>IFERROR(VLOOKUP($C$3&amp;"_"&amp;$A78,ALL_CANDIDATEMODELS!$A:$S,MATCH('4| CandidateModels'!N$7,ALL_CANDIDATEMODELS!$A$1:$S$1,0),FALSE),"")</f>
        <v>1.23415244141137</v>
      </c>
      <c r="O78" s="17">
        <f>IFERROR(VLOOKUP($C$3&amp;"_"&amp;$A78,ALL_CANDIDATEMODELS!$A:$S,MATCH('4| CandidateModels'!O$7,ALL_CANDIDATEMODELS!$A$1:$S$1,0),FALSE),"")</f>
        <v>1.1164140737357001E-3</v>
      </c>
      <c r="P78" s="10">
        <f>IFERROR(VLOOKUP($C$3&amp;"_"&amp;$A78,ALL_CANDIDATEMODELS!$A:$S,MATCH('4| CandidateModels'!P$7,ALL_CANDIDATEMODELS!$A$1:$S$1,0),FALSE),"")</f>
        <v>6.6666666666666596E-2</v>
      </c>
      <c r="Q78" s="10">
        <f>IFERROR(VLOOKUP($C$3&amp;"_"&amp;$A78,ALL_CANDIDATEMODELS!$A:$S,MATCH('4| CandidateModels'!Q$7,ALL_CANDIDATEMODELS!$A$1:$S$1,0),FALSE),"")</f>
        <v>0.133333333333333</v>
      </c>
      <c r="R78">
        <f>IFERROR(VLOOKUP($C$3&amp;"_"&amp;$A78,ALL_CANDIDATEMODELS!$A:$S,MATCH('4| CandidateModels'!R$7,ALL_CANDIDATEMODELS!$A$1:$S$1,0),FALSE),"")</f>
        <v>-1</v>
      </c>
      <c r="S78">
        <f>IFERROR(VLOOKUP($C$3&amp;"_"&amp;$A78,ALL_CANDIDATEMODELS!$A:$S,MATCH('4| CandidateModels'!S$7,ALL_CANDIDATEMODELS!$A$1:$S$1,0),FALSE),"")</f>
        <v>1</v>
      </c>
    </row>
    <row r="79" spans="1:19" x14ac:dyDescent="0.25">
      <c r="A79" s="20">
        <v>72</v>
      </c>
      <c r="B79" t="str">
        <f>IFERROR(VLOOKUP($C$3&amp;"_"&amp;$A79,ALL_CANDIDATEMODELS!$A:$S,MATCH('4| CandidateModels'!B$7,ALL_CANDIDATEMODELS!$A$1:$S$1,0),FALSE),"")</f>
        <v>MODEL_455_1</v>
      </c>
      <c r="C79" t="str">
        <f>IFERROR(VLOOKUP($C$3&amp;"_"&amp;$A79,ALL_CANDIDATEMODELS!$A:$S,MATCH('4| CandidateModels'!C$7,ALL_CANDIDATEMODELS!$A$1:$S$1,0),FALSE),"")</f>
        <v>MODEL_455</v>
      </c>
      <c r="D79">
        <f>IFERROR(VLOOKUP($C$3&amp;"_"&amp;$A79,ALL_CANDIDATEMODELS!$A:$S,MATCH('4| CandidateModels'!D$7,ALL_CANDIDATEMODELS!$A$1:$S$1,0),FALSE),"")</f>
        <v>1</v>
      </c>
      <c r="E79" t="str">
        <f>IFERROR(VLOOKUP($C$3&amp;"_"&amp;$A79,ALL_CANDIDATEMODELS!$A:$S,MATCH('4| CandidateModels'!E$7,ALL_CANDIDATEMODELS!$A$1:$S$1,0),FALSE),"")</f>
        <v>MRR_M3Q_L4Q</v>
      </c>
      <c r="F79" s="17">
        <f>IFERROR(VLOOKUP($C$3&amp;"_"&amp;$A79,ALL_CANDIDATEMODELS!$A:$S,MATCH('4| CandidateModels'!F$7,ALL_CANDIDATEMODELS!$A$1:$S$1,0),FALSE),"")</f>
        <v>0.73450645831474903</v>
      </c>
      <c r="G79" s="17">
        <f>IFERROR(VLOOKUP($C$3&amp;"_"&amp;$A79,ALL_CANDIDATEMODELS!$A:$S,MATCH('4| CandidateModels'!G$7,ALL_CANDIDATEMODELS!$A$1:$S$1,0),FALSE),"")</f>
        <v>8.488980903156E-4</v>
      </c>
      <c r="H79" s="17">
        <f>IFERROR(VLOOKUP($C$3&amp;"_"&amp;$A79,ALL_CANDIDATEMODELS!$A:$S,MATCH('4| CandidateModels'!H$7,ALL_CANDIDATEMODELS!$A$1:$S$1,0),FALSE),"")</f>
        <v>2.64507953935904E-5</v>
      </c>
      <c r="I79" s="17">
        <f>IFERROR(VLOOKUP($C$3&amp;"_"&amp;$A79,ALL_CANDIDATEMODELS!$A:$S,MATCH('4| CandidateModels'!I$7,ALL_CANDIDATEMODELS!$A$1:$S$1,0),FALSE),"")</f>
        <v>1.5540310261547201</v>
      </c>
      <c r="J79" s="10">
        <f>IFERROR(VLOOKUP($C$3&amp;"_"&amp;$A79,ALL_CANDIDATEMODELS!$A:$S,MATCH('4| CandidateModels'!J$7,ALL_CANDIDATEMODELS!$A$1:$S$1,0),FALSE),"")</f>
        <v>0.364984730066717</v>
      </c>
      <c r="K79" s="10">
        <f>IFERROR(VLOOKUP($C$3&amp;"_"&amp;$A79,ALL_CANDIDATEMODELS!$A:$S,MATCH('4| CandidateModels'!K$7,ALL_CANDIDATEMODELS!$A$1:$S$1,0),FALSE),"")</f>
        <v>0.29171373738210798</v>
      </c>
      <c r="L79" s="17">
        <f>IFERROR(VLOOKUP($C$3&amp;"_"&amp;$A79,ALL_CANDIDATEMODELS!$A:$S,MATCH('4| CandidateModels'!L$7,ALL_CANDIDATEMODELS!$A$1:$S$1,0),FALSE),"")</f>
        <v>0.86121544336549105</v>
      </c>
      <c r="M79" s="17">
        <f>IFERROR(VLOOKUP($C$3&amp;"_"&amp;$A79,ALL_CANDIDATEMODELS!$A:$S,MATCH('4| CandidateModels'!M$7,ALL_CANDIDATEMODELS!$A$1:$S$1,0),FALSE),"")</f>
        <v>0.42818695223201603</v>
      </c>
      <c r="N79" s="17">
        <f>IFERROR(VLOOKUP($C$3&amp;"_"&amp;$A79,ALL_CANDIDATEMODELS!$A:$S,MATCH('4| CandidateModels'!N$7,ALL_CANDIDATEMODELS!$A$1:$S$1,0),FALSE),"")</f>
        <v>1.2013627863424801</v>
      </c>
      <c r="O79" s="17">
        <f>IFERROR(VLOOKUP($C$3&amp;"_"&amp;$A79,ALL_CANDIDATEMODELS!$A:$S,MATCH('4| CandidateModels'!O$7,ALL_CANDIDATEMODELS!$A$1:$S$1,0),FALSE),"")</f>
        <v>8.2805266004554005E-3</v>
      </c>
      <c r="P79" s="10">
        <f>IFERROR(VLOOKUP($C$3&amp;"_"&amp;$A79,ALL_CANDIDATEMODELS!$A:$S,MATCH('4| CandidateModels'!P$7,ALL_CANDIDATEMODELS!$A$1:$S$1,0),FALSE),"")</f>
        <v>0.133333333333333</v>
      </c>
      <c r="Q79" s="10">
        <f>IFERROR(VLOOKUP($C$3&amp;"_"&amp;$A79,ALL_CANDIDATEMODELS!$A:$S,MATCH('4| CandidateModels'!Q$7,ALL_CANDIDATEMODELS!$A$1:$S$1,0),FALSE),"")</f>
        <v>0.133333333333333</v>
      </c>
      <c r="R79">
        <f>IFERROR(VLOOKUP($C$3&amp;"_"&amp;$A79,ALL_CANDIDATEMODELS!$A:$S,MATCH('4| CandidateModels'!R$7,ALL_CANDIDATEMODELS!$A$1:$S$1,0),FALSE),"")</f>
        <v>1</v>
      </c>
      <c r="S79">
        <f>IFERROR(VLOOKUP($C$3&amp;"_"&amp;$A79,ALL_CANDIDATEMODELS!$A:$S,MATCH('4| CandidateModels'!S$7,ALL_CANDIDATEMODELS!$A$1:$S$1,0),FALSE),"")</f>
        <v>1</v>
      </c>
    </row>
    <row r="80" spans="1:19" x14ac:dyDescent="0.25">
      <c r="A80" s="20">
        <v>73</v>
      </c>
      <c r="B80" t="str">
        <f>IFERROR(VLOOKUP($C$3&amp;"_"&amp;$A80,ALL_CANDIDATEMODELS!$A:$S,MATCH('4| CandidateModels'!B$7,ALL_CANDIDATEMODELS!$A$1:$S$1,0),FALSE),"")</f>
        <v>MODEL_455_2</v>
      </c>
      <c r="C80" t="str">
        <f>IFERROR(VLOOKUP($C$3&amp;"_"&amp;$A80,ALL_CANDIDATEMODELS!$A:$S,MATCH('4| CandidateModels'!C$7,ALL_CANDIDATEMODELS!$A$1:$S$1,0),FALSE),"")</f>
        <v>MODEL_455</v>
      </c>
      <c r="D80">
        <f>IFERROR(VLOOKUP($C$3&amp;"_"&amp;$A80,ALL_CANDIDATEMODELS!$A:$S,MATCH('4| CandidateModels'!D$7,ALL_CANDIDATEMODELS!$A$1:$S$1,0),FALSE),"")</f>
        <v>2</v>
      </c>
      <c r="E80" t="str">
        <f>IFERROR(VLOOKUP($C$3&amp;"_"&amp;$A80,ALL_CANDIDATEMODELS!$A:$S,MATCH('4| CandidateModels'!E$7,ALL_CANDIDATEMODELS!$A$1:$S$1,0),FALSE),"")</f>
        <v>CPI_C_L4Q</v>
      </c>
      <c r="F80" s="17">
        <f>IFERROR(VLOOKUP($C$3&amp;"_"&amp;$A80,ALL_CANDIDATEMODELS!$A:$S,MATCH('4| CandidateModels'!F$7,ALL_CANDIDATEMODELS!$A$1:$S$1,0),FALSE),"")</f>
        <v>0.58790228725983895</v>
      </c>
      <c r="G80" s="17">
        <f>IFERROR(VLOOKUP($C$3&amp;"_"&amp;$A80,ALL_CANDIDATEMODELS!$A:$S,MATCH('4| CandidateModels'!G$7,ALL_CANDIDATEMODELS!$A$1:$S$1,0),FALSE),"")</f>
        <v>7.9833977087270993E-3</v>
      </c>
      <c r="H80" s="17">
        <f>IFERROR(VLOOKUP($C$3&amp;"_"&amp;$A80,ALL_CANDIDATEMODELS!$A:$S,MATCH('4| CandidateModels'!H$7,ALL_CANDIDATEMODELS!$A$1:$S$1,0),FALSE),"")</f>
        <v>1.52826901209349E-5</v>
      </c>
      <c r="I80" s="17">
        <f>IFERROR(VLOOKUP($C$3&amp;"_"&amp;$A80,ALL_CANDIDATEMODELS!$A:$S,MATCH('4| CandidateModels'!I$7,ALL_CANDIDATEMODELS!$A$1:$S$1,0),FALSE),"")</f>
        <v>1.7138884674199799</v>
      </c>
      <c r="J80" s="10">
        <f>IFERROR(VLOOKUP($C$3&amp;"_"&amp;$A80,ALL_CANDIDATEMODELS!$A:$S,MATCH('4| CandidateModels'!J$7,ALL_CANDIDATEMODELS!$A$1:$S$1,0),FALSE),"")</f>
        <v>0.364984730066717</v>
      </c>
      <c r="K80" s="10">
        <f>IFERROR(VLOOKUP($C$3&amp;"_"&amp;$A80,ALL_CANDIDATEMODELS!$A:$S,MATCH('4| CandidateModels'!K$7,ALL_CANDIDATEMODELS!$A$1:$S$1,0),FALSE),"")</f>
        <v>0.29171373738210798</v>
      </c>
      <c r="L80" s="17">
        <f>IFERROR(VLOOKUP($C$3&amp;"_"&amp;$A80,ALL_CANDIDATEMODELS!$A:$S,MATCH('4| CandidateModels'!L$7,ALL_CANDIDATEMODELS!$A$1:$S$1,0),FALSE),"")</f>
        <v>0.86121544336549105</v>
      </c>
      <c r="M80" s="17">
        <f>IFERROR(VLOOKUP($C$3&amp;"_"&amp;$A80,ALL_CANDIDATEMODELS!$A:$S,MATCH('4| CandidateModels'!M$7,ALL_CANDIDATEMODELS!$A$1:$S$1,0),FALSE),"")</f>
        <v>0.42818695223201603</v>
      </c>
      <c r="N80" s="17">
        <f>IFERROR(VLOOKUP($C$3&amp;"_"&amp;$A80,ALL_CANDIDATEMODELS!$A:$S,MATCH('4| CandidateModels'!N$7,ALL_CANDIDATEMODELS!$A$1:$S$1,0),FALSE),"")</f>
        <v>1.2013627863424801</v>
      </c>
      <c r="O80" s="17">
        <f>IFERROR(VLOOKUP($C$3&amp;"_"&amp;$A80,ALL_CANDIDATEMODELS!$A:$S,MATCH('4| CandidateModels'!O$7,ALL_CANDIDATEMODELS!$A$1:$S$1,0),FALSE),"")</f>
        <v>8.2805266004554005E-3</v>
      </c>
      <c r="P80" s="10">
        <f>IFERROR(VLOOKUP($C$3&amp;"_"&amp;$A80,ALL_CANDIDATEMODELS!$A:$S,MATCH('4| CandidateModels'!P$7,ALL_CANDIDATEMODELS!$A$1:$S$1,0),FALSE),"")</f>
        <v>0.133333333333333</v>
      </c>
      <c r="Q80" s="10">
        <f>IFERROR(VLOOKUP($C$3&amp;"_"&amp;$A80,ALL_CANDIDATEMODELS!$A:$S,MATCH('4| CandidateModels'!Q$7,ALL_CANDIDATEMODELS!$A$1:$S$1,0),FALSE),"")</f>
        <v>0.133333333333333</v>
      </c>
      <c r="R80">
        <f>IFERROR(VLOOKUP($C$3&amp;"_"&amp;$A80,ALL_CANDIDATEMODELS!$A:$S,MATCH('4| CandidateModels'!R$7,ALL_CANDIDATEMODELS!$A$1:$S$1,0),FALSE),"")</f>
        <v>1</v>
      </c>
      <c r="S80">
        <f>IFERROR(VLOOKUP($C$3&amp;"_"&amp;$A80,ALL_CANDIDATEMODELS!$A:$S,MATCH('4| CandidateModels'!S$7,ALL_CANDIDATEMODELS!$A$1:$S$1,0),FALSE),"")</f>
        <v>1</v>
      </c>
    </row>
    <row r="81" spans="1:19" x14ac:dyDescent="0.25">
      <c r="A81" s="20">
        <v>74</v>
      </c>
      <c r="B81" t="str">
        <f>IFERROR(VLOOKUP($C$3&amp;"_"&amp;$A81,ALL_CANDIDATEMODELS!$A:$S,MATCH('4| CandidateModels'!B$7,ALL_CANDIDATEMODELS!$A$1:$S$1,0),FALSE),"")</f>
        <v>MODEL_455_3</v>
      </c>
      <c r="C81" t="str">
        <f>IFERROR(VLOOKUP($C$3&amp;"_"&amp;$A81,ALL_CANDIDATEMODELS!$A:$S,MATCH('4| CandidateModels'!C$7,ALL_CANDIDATEMODELS!$A$1:$S$1,0),FALSE),"")</f>
        <v>MODEL_455</v>
      </c>
      <c r="D81">
        <f>IFERROR(VLOOKUP($C$3&amp;"_"&amp;$A81,ALL_CANDIDATEMODELS!$A:$S,MATCH('4| CandidateModels'!D$7,ALL_CANDIDATEMODELS!$A$1:$S$1,0),FALSE),"")</f>
        <v>3</v>
      </c>
      <c r="E81" t="str">
        <f>IFERROR(VLOOKUP($C$3&amp;"_"&amp;$A81,ALL_CANDIDATEMODELS!$A:$S,MATCH('4| CandidateModels'!E$7,ALL_CANDIDATEMODELS!$A$1:$S$1,0),FALSE),"")</f>
        <v>CCI_C_L2Q</v>
      </c>
      <c r="F81" s="17">
        <f>IFERROR(VLOOKUP($C$3&amp;"_"&amp;$A81,ALL_CANDIDATEMODELS!$A:$S,MATCH('4| CandidateModels'!F$7,ALL_CANDIDATEMODELS!$A$1:$S$1,0),FALSE),"")</f>
        <v>-0.35394960768073003</v>
      </c>
      <c r="G81" s="17">
        <f>IFERROR(VLOOKUP($C$3&amp;"_"&amp;$A81,ALL_CANDIDATEMODELS!$A:$S,MATCH('4| CandidateModels'!G$7,ALL_CANDIDATEMODELS!$A$1:$S$1,0),FALSE),"")</f>
        <v>6.4015434494718707E-2</v>
      </c>
      <c r="H81" s="17">
        <f>IFERROR(VLOOKUP($C$3&amp;"_"&amp;$A81,ALL_CANDIDATEMODELS!$A:$S,MATCH('4| CandidateModels'!H$7,ALL_CANDIDATEMODELS!$A$1:$S$1,0),FALSE),"")</f>
        <v>4.2375461896309502E-2</v>
      </c>
      <c r="I81" s="17">
        <f>IFERROR(VLOOKUP($C$3&amp;"_"&amp;$A81,ALL_CANDIDATEMODELS!$A:$S,MATCH('4| CandidateModels'!I$7,ALL_CANDIDATEMODELS!$A$1:$S$1,0),FALSE),"")</f>
        <v>1.3708081466411599</v>
      </c>
      <c r="J81" s="10">
        <f>IFERROR(VLOOKUP($C$3&amp;"_"&amp;$A81,ALL_CANDIDATEMODELS!$A:$S,MATCH('4| CandidateModels'!J$7,ALL_CANDIDATEMODELS!$A$1:$S$1,0),FALSE),"")</f>
        <v>0.364984730066717</v>
      </c>
      <c r="K81" s="10">
        <f>IFERROR(VLOOKUP($C$3&amp;"_"&amp;$A81,ALL_CANDIDATEMODELS!$A:$S,MATCH('4| CandidateModels'!K$7,ALL_CANDIDATEMODELS!$A$1:$S$1,0),FALSE),"")</f>
        <v>0.29171373738210798</v>
      </c>
      <c r="L81" s="17">
        <f>IFERROR(VLOOKUP($C$3&amp;"_"&amp;$A81,ALL_CANDIDATEMODELS!$A:$S,MATCH('4| CandidateModels'!L$7,ALL_CANDIDATEMODELS!$A$1:$S$1,0),FALSE),"")</f>
        <v>0.86121544336549105</v>
      </c>
      <c r="M81" s="17">
        <f>IFERROR(VLOOKUP($C$3&amp;"_"&amp;$A81,ALL_CANDIDATEMODELS!$A:$S,MATCH('4| CandidateModels'!M$7,ALL_CANDIDATEMODELS!$A$1:$S$1,0),FALSE),"")</f>
        <v>0.42818695223201603</v>
      </c>
      <c r="N81" s="17">
        <f>IFERROR(VLOOKUP($C$3&amp;"_"&amp;$A81,ALL_CANDIDATEMODELS!$A:$S,MATCH('4| CandidateModels'!N$7,ALL_CANDIDATEMODELS!$A$1:$S$1,0),FALSE),"")</f>
        <v>1.2013627863424801</v>
      </c>
      <c r="O81" s="17">
        <f>IFERROR(VLOOKUP($C$3&amp;"_"&amp;$A81,ALL_CANDIDATEMODELS!$A:$S,MATCH('4| CandidateModels'!O$7,ALL_CANDIDATEMODELS!$A$1:$S$1,0),FALSE),"")</f>
        <v>8.2805266004554005E-3</v>
      </c>
      <c r="P81" s="10">
        <f>IFERROR(VLOOKUP($C$3&amp;"_"&amp;$A81,ALL_CANDIDATEMODELS!$A:$S,MATCH('4| CandidateModels'!P$7,ALL_CANDIDATEMODELS!$A$1:$S$1,0),FALSE),"")</f>
        <v>0.133333333333333</v>
      </c>
      <c r="Q81" s="10">
        <f>IFERROR(VLOOKUP($C$3&amp;"_"&amp;$A81,ALL_CANDIDATEMODELS!$A:$S,MATCH('4| CandidateModels'!Q$7,ALL_CANDIDATEMODELS!$A$1:$S$1,0),FALSE),"")</f>
        <v>0.133333333333333</v>
      </c>
      <c r="R81">
        <f>IFERROR(VLOOKUP($C$3&amp;"_"&amp;$A81,ALL_CANDIDATEMODELS!$A:$S,MATCH('4| CandidateModels'!R$7,ALL_CANDIDATEMODELS!$A$1:$S$1,0),FALSE),"")</f>
        <v>-1</v>
      </c>
      <c r="S81">
        <f>IFERROR(VLOOKUP($C$3&amp;"_"&amp;$A81,ALL_CANDIDATEMODELS!$A:$S,MATCH('4| CandidateModels'!S$7,ALL_CANDIDATEMODELS!$A$1:$S$1,0),FALSE),"")</f>
        <v>1</v>
      </c>
    </row>
    <row r="82" spans="1:19" x14ac:dyDescent="0.25">
      <c r="A82" s="20">
        <v>75</v>
      </c>
      <c r="B82" t="str">
        <f>IFERROR(VLOOKUP($C$3&amp;"_"&amp;$A82,ALL_CANDIDATEMODELS!$A:$S,MATCH('4| CandidateModels'!B$7,ALL_CANDIDATEMODELS!$A$1:$S$1,0),FALSE),"")</f>
        <v>MODEL_103_1</v>
      </c>
      <c r="C82" t="str">
        <f>IFERROR(VLOOKUP($C$3&amp;"_"&amp;$A82,ALL_CANDIDATEMODELS!$A:$S,MATCH('4| CandidateModels'!C$7,ALL_CANDIDATEMODELS!$A$1:$S$1,0),FALSE),"")</f>
        <v>MODEL_103</v>
      </c>
      <c r="D82">
        <f>IFERROR(VLOOKUP($C$3&amp;"_"&amp;$A82,ALL_CANDIDATEMODELS!$A:$S,MATCH('4| CandidateModels'!D$7,ALL_CANDIDATEMODELS!$A$1:$S$1,0),FALSE),"")</f>
        <v>1</v>
      </c>
      <c r="E82" t="str">
        <f>IFERROR(VLOOKUP($C$3&amp;"_"&amp;$A82,ALL_CANDIDATEMODELS!$A:$S,MATCH('4| CandidateModels'!E$7,ALL_CANDIDATEMODELS!$A$1:$S$1,0),FALSE),"")</f>
        <v>IMP_M2Q_L1Q</v>
      </c>
      <c r="F82" s="17">
        <f>IFERROR(VLOOKUP($C$3&amp;"_"&amp;$A82,ALL_CANDIDATEMODELS!$A:$S,MATCH('4| CandidateModels'!F$7,ALL_CANDIDATEMODELS!$A$1:$S$1,0),FALSE),"")</f>
        <v>-0.69444772691688506</v>
      </c>
      <c r="G82" s="17">
        <f>IFERROR(VLOOKUP($C$3&amp;"_"&amp;$A82,ALL_CANDIDATEMODELS!$A:$S,MATCH('4| CandidateModels'!G$7,ALL_CANDIDATEMODELS!$A$1:$S$1,0),FALSE),"")</f>
        <v>1.0921775089452E-3</v>
      </c>
      <c r="H82" s="17">
        <f>IFERROR(VLOOKUP($C$3&amp;"_"&amp;$A82,ALL_CANDIDATEMODELS!$A:$S,MATCH('4| CandidateModels'!H$7,ALL_CANDIDATEMODELS!$A$1:$S$1,0),FALSE),"")</f>
        <v>5.2656238505175996E-3</v>
      </c>
      <c r="I82" s="17">
        <f>IFERROR(VLOOKUP($C$3&amp;"_"&amp;$A82,ALL_CANDIDATEMODELS!$A:$S,MATCH('4| CandidateModels'!I$7,ALL_CANDIDATEMODELS!$A$1:$S$1,0),FALSE),"")</f>
        <v>1.4766184290503199</v>
      </c>
      <c r="J82" s="10">
        <f>IFERROR(VLOOKUP($C$3&amp;"_"&amp;$A82,ALL_CANDIDATEMODELS!$A:$S,MATCH('4| CandidateModels'!J$7,ALL_CANDIDATEMODELS!$A$1:$S$1,0),FALSE),"")</f>
        <v>0.34016760102500498</v>
      </c>
      <c r="K82" s="10">
        <f>IFERROR(VLOOKUP($C$3&amp;"_"&amp;$A82,ALL_CANDIDATEMODELS!$A:$S,MATCH('4| CandidateModels'!K$7,ALL_CANDIDATEMODELS!$A$1:$S$1,0),FALSE),"")</f>
        <v>0.291291127026857</v>
      </c>
      <c r="L82" s="17">
        <f>IFERROR(VLOOKUP($C$3&amp;"_"&amp;$A82,ALL_CANDIDATEMODELS!$A:$S,MATCH('4| CandidateModels'!L$7,ALL_CANDIDATEMODELS!$A$1:$S$1,0),FALSE),"")</f>
        <v>0.84192581506975706</v>
      </c>
      <c r="M82" s="17">
        <f>IFERROR(VLOOKUP($C$3&amp;"_"&amp;$A82,ALL_CANDIDATEMODELS!$A:$S,MATCH('4| CandidateModels'!M$7,ALL_CANDIDATEMODELS!$A$1:$S$1,0),FALSE),"")</f>
        <v>0.304893521779873</v>
      </c>
      <c r="N82" s="17">
        <f>IFERROR(VLOOKUP($C$3&amp;"_"&amp;$A82,ALL_CANDIDATEMODELS!$A:$S,MATCH('4| CandidateModels'!N$7,ALL_CANDIDATEMODELS!$A$1:$S$1,0),FALSE),"")</f>
        <v>1.24276968450924</v>
      </c>
      <c r="O82" s="17">
        <f>IFERROR(VLOOKUP($C$3&amp;"_"&amp;$A82,ALL_CANDIDATEMODELS!$A:$S,MATCH('4| CandidateModels'!O$7,ALL_CANDIDATEMODELS!$A$1:$S$1,0),FALSE),"")</f>
        <v>9.5831317367002008E-3</v>
      </c>
      <c r="P82" s="10">
        <f>IFERROR(VLOOKUP($C$3&amp;"_"&amp;$A82,ALL_CANDIDATEMODELS!$A:$S,MATCH('4| CandidateModels'!P$7,ALL_CANDIDATEMODELS!$A$1:$S$1,0),FALSE),"")</f>
        <v>0.16666666666666599</v>
      </c>
      <c r="Q82" s="10">
        <f>IFERROR(VLOOKUP($C$3&amp;"_"&amp;$A82,ALL_CANDIDATEMODELS!$A:$S,MATCH('4| CandidateModels'!Q$7,ALL_CANDIDATEMODELS!$A$1:$S$1,0),FALSE),"")</f>
        <v>0.133333333333333</v>
      </c>
      <c r="R82">
        <f>IFERROR(VLOOKUP($C$3&amp;"_"&amp;$A82,ALL_CANDIDATEMODELS!$A:$S,MATCH('4| CandidateModels'!R$7,ALL_CANDIDATEMODELS!$A$1:$S$1,0),FALSE),"")</f>
        <v>-1</v>
      </c>
      <c r="S82">
        <f>IFERROR(VLOOKUP($C$3&amp;"_"&amp;$A82,ALL_CANDIDATEMODELS!$A:$S,MATCH('4| CandidateModels'!S$7,ALL_CANDIDATEMODELS!$A$1:$S$1,0),FALSE),"")</f>
        <v>1</v>
      </c>
    </row>
    <row r="83" spans="1:19" x14ac:dyDescent="0.25">
      <c r="A83" s="20">
        <v>76</v>
      </c>
      <c r="B83" t="str">
        <f>IFERROR(VLOOKUP($C$3&amp;"_"&amp;$A83,ALL_CANDIDATEMODELS!$A:$S,MATCH('4| CandidateModels'!B$7,ALL_CANDIDATEMODELS!$A$1:$S$1,0),FALSE),"")</f>
        <v>MODEL_103_2</v>
      </c>
      <c r="C83" t="str">
        <f>IFERROR(VLOOKUP($C$3&amp;"_"&amp;$A83,ALL_CANDIDATEMODELS!$A:$S,MATCH('4| CandidateModels'!C$7,ALL_CANDIDATEMODELS!$A$1:$S$1,0),FALSE),"")</f>
        <v>MODEL_103</v>
      </c>
      <c r="D83">
        <f>IFERROR(VLOOKUP($C$3&amp;"_"&amp;$A83,ALL_CANDIDATEMODELS!$A:$S,MATCH('4| CandidateModels'!D$7,ALL_CANDIDATEMODELS!$A$1:$S$1,0),FALSE),"")</f>
        <v>2</v>
      </c>
      <c r="E83" t="str">
        <f>IFERROR(VLOOKUP($C$3&amp;"_"&amp;$A83,ALL_CANDIDATEMODELS!$A:$S,MATCH('4| CandidateModels'!E$7,ALL_CANDIDATEMODELS!$A$1:$S$1,0),FALSE),"")</f>
        <v>CPI_C_L4Q</v>
      </c>
      <c r="F83" s="17">
        <f>IFERROR(VLOOKUP($C$3&amp;"_"&amp;$A83,ALL_CANDIDATEMODELS!$A:$S,MATCH('4| CandidateModels'!F$7,ALL_CANDIDATEMODELS!$A$1:$S$1,0),FALSE),"")</f>
        <v>0.51103710584586903</v>
      </c>
      <c r="G83" s="17">
        <f>IFERROR(VLOOKUP($C$3&amp;"_"&amp;$A83,ALL_CANDIDATEMODELS!$A:$S,MATCH('4| CandidateModels'!G$7,ALL_CANDIDATEMODELS!$A$1:$S$1,0),FALSE),"")</f>
        <v>1.2097476117488499E-2</v>
      </c>
      <c r="H83" s="17">
        <f>IFERROR(VLOOKUP($C$3&amp;"_"&amp;$A83,ALL_CANDIDATEMODELS!$A:$S,MATCH('4| CandidateModels'!H$7,ALL_CANDIDATEMODELS!$A$1:$S$1,0),FALSE),"")</f>
        <v>3.5525651390209E-3</v>
      </c>
      <c r="I83" s="17">
        <f>IFERROR(VLOOKUP($C$3&amp;"_"&amp;$A83,ALL_CANDIDATEMODELS!$A:$S,MATCH('4| CandidateModels'!I$7,ALL_CANDIDATEMODELS!$A$1:$S$1,0),FALSE),"")</f>
        <v>1.4766184290503199</v>
      </c>
      <c r="J83" s="10">
        <f>IFERROR(VLOOKUP($C$3&amp;"_"&amp;$A83,ALL_CANDIDATEMODELS!$A:$S,MATCH('4| CandidateModels'!J$7,ALL_CANDIDATEMODELS!$A$1:$S$1,0),FALSE),"")</f>
        <v>0.34016760102500498</v>
      </c>
      <c r="K83" s="10">
        <f>IFERROR(VLOOKUP($C$3&amp;"_"&amp;$A83,ALL_CANDIDATEMODELS!$A:$S,MATCH('4| CandidateModels'!K$7,ALL_CANDIDATEMODELS!$A$1:$S$1,0),FALSE),"")</f>
        <v>0.291291127026857</v>
      </c>
      <c r="L83" s="17">
        <f>IFERROR(VLOOKUP($C$3&amp;"_"&amp;$A83,ALL_CANDIDATEMODELS!$A:$S,MATCH('4| CandidateModels'!L$7,ALL_CANDIDATEMODELS!$A$1:$S$1,0),FALSE),"")</f>
        <v>0.84192581506975706</v>
      </c>
      <c r="M83" s="17">
        <f>IFERROR(VLOOKUP($C$3&amp;"_"&amp;$A83,ALL_CANDIDATEMODELS!$A:$S,MATCH('4| CandidateModels'!M$7,ALL_CANDIDATEMODELS!$A$1:$S$1,0),FALSE),"")</f>
        <v>0.304893521779873</v>
      </c>
      <c r="N83" s="17">
        <f>IFERROR(VLOOKUP($C$3&amp;"_"&amp;$A83,ALL_CANDIDATEMODELS!$A:$S,MATCH('4| CandidateModels'!N$7,ALL_CANDIDATEMODELS!$A$1:$S$1,0),FALSE),"")</f>
        <v>1.24276968450924</v>
      </c>
      <c r="O83" s="17">
        <f>IFERROR(VLOOKUP($C$3&amp;"_"&amp;$A83,ALL_CANDIDATEMODELS!$A:$S,MATCH('4| CandidateModels'!O$7,ALL_CANDIDATEMODELS!$A$1:$S$1,0),FALSE),"")</f>
        <v>9.5831317367002008E-3</v>
      </c>
      <c r="P83" s="10">
        <f>IFERROR(VLOOKUP($C$3&amp;"_"&amp;$A83,ALL_CANDIDATEMODELS!$A:$S,MATCH('4| CandidateModels'!P$7,ALL_CANDIDATEMODELS!$A$1:$S$1,0),FALSE),"")</f>
        <v>0.16666666666666599</v>
      </c>
      <c r="Q83" s="10">
        <f>IFERROR(VLOOKUP($C$3&amp;"_"&amp;$A83,ALL_CANDIDATEMODELS!$A:$S,MATCH('4| CandidateModels'!Q$7,ALL_CANDIDATEMODELS!$A$1:$S$1,0),FALSE),"")</f>
        <v>0.133333333333333</v>
      </c>
      <c r="R83">
        <f>IFERROR(VLOOKUP($C$3&amp;"_"&amp;$A83,ALL_CANDIDATEMODELS!$A:$S,MATCH('4| CandidateModels'!R$7,ALL_CANDIDATEMODELS!$A$1:$S$1,0),FALSE),"")</f>
        <v>1</v>
      </c>
      <c r="S83">
        <f>IFERROR(VLOOKUP($C$3&amp;"_"&amp;$A83,ALL_CANDIDATEMODELS!$A:$S,MATCH('4| CandidateModels'!S$7,ALL_CANDIDATEMODELS!$A$1:$S$1,0),FALSE),"")</f>
        <v>1</v>
      </c>
    </row>
    <row r="84" spans="1:19" x14ac:dyDescent="0.25">
      <c r="A84" s="20">
        <v>77</v>
      </c>
      <c r="B84" t="str">
        <f>IFERROR(VLOOKUP($C$3&amp;"_"&amp;$A84,ALL_CANDIDATEMODELS!$A:$S,MATCH('4| CandidateModels'!B$7,ALL_CANDIDATEMODELS!$A$1:$S$1,0),FALSE),"")</f>
        <v>MODEL_537_1</v>
      </c>
      <c r="C84" t="str">
        <f>IFERROR(VLOOKUP($C$3&amp;"_"&amp;$A84,ALL_CANDIDATEMODELS!$A:$S,MATCH('4| CandidateModels'!C$7,ALL_CANDIDATEMODELS!$A$1:$S$1,0),FALSE),"")</f>
        <v>MODEL_537</v>
      </c>
      <c r="D84">
        <f>IFERROR(VLOOKUP($C$3&amp;"_"&amp;$A84,ALL_CANDIDATEMODELS!$A:$S,MATCH('4| CandidateModels'!D$7,ALL_CANDIDATEMODELS!$A$1:$S$1,0),FALSE),"")</f>
        <v>1</v>
      </c>
      <c r="E84" t="str">
        <f>IFERROR(VLOOKUP($C$3&amp;"_"&amp;$A84,ALL_CANDIDATEMODELS!$A:$S,MATCH('4| CandidateModels'!E$7,ALL_CANDIDATEMODELS!$A$1:$S$1,0),FALSE),"")</f>
        <v>MLR_M2Q_L4Q</v>
      </c>
      <c r="F84" s="17">
        <f>IFERROR(VLOOKUP($C$3&amp;"_"&amp;$A84,ALL_CANDIDATEMODELS!$A:$S,MATCH('4| CandidateModels'!F$7,ALL_CANDIDATEMODELS!$A$1:$S$1,0),FALSE),"")</f>
        <v>0.52632171143332296</v>
      </c>
      <c r="G84" s="17">
        <f>IFERROR(VLOOKUP($C$3&amp;"_"&amp;$A84,ALL_CANDIDATEMODELS!$A:$S,MATCH('4| CandidateModels'!G$7,ALL_CANDIDATEMODELS!$A$1:$S$1,0),FALSE),"")</f>
        <v>6.1816498425291003E-3</v>
      </c>
      <c r="H84" s="17">
        <f>IFERROR(VLOOKUP($C$3&amp;"_"&amp;$A84,ALL_CANDIDATEMODELS!$A:$S,MATCH('4| CandidateModels'!H$7,ALL_CANDIDATEMODELS!$A$1:$S$1,0),FALSE),"")</f>
        <v>6.8892401935039997E-3</v>
      </c>
      <c r="I84" s="17">
        <f>IFERROR(VLOOKUP($C$3&amp;"_"&amp;$A84,ALL_CANDIDATEMODELS!$A:$S,MATCH('4| CandidateModels'!I$7,ALL_CANDIDATEMODELS!$A$1:$S$1,0),FALSE),"")</f>
        <v>1.26268271787938</v>
      </c>
      <c r="J84" s="10">
        <f>IFERROR(VLOOKUP($C$3&amp;"_"&amp;$A84,ALL_CANDIDATEMODELS!$A:$S,MATCH('4| CandidateModels'!J$7,ALL_CANDIDATEMODELS!$A$1:$S$1,0),FALSE),"")</f>
        <v>0.35757633972018599</v>
      </c>
      <c r="K84" s="10">
        <f>IFERROR(VLOOKUP($C$3&amp;"_"&amp;$A84,ALL_CANDIDATEMODELS!$A:$S,MATCH('4| CandidateModels'!K$7,ALL_CANDIDATEMODELS!$A$1:$S$1,0),FALSE),"")</f>
        <v>0.28345053276482302</v>
      </c>
      <c r="L84" s="17">
        <f>IFERROR(VLOOKUP($C$3&amp;"_"&amp;$A84,ALL_CANDIDATEMODELS!$A:$S,MATCH('4| CandidateModels'!L$7,ALL_CANDIDATEMODELS!$A$1:$S$1,0),FALSE),"")</f>
        <v>0.57967371604385198</v>
      </c>
      <c r="M84" s="17">
        <f>IFERROR(VLOOKUP($C$3&amp;"_"&amp;$A84,ALL_CANDIDATEMODELS!$A:$S,MATCH('4| CandidateModels'!M$7,ALL_CANDIDATEMODELS!$A$1:$S$1,0),FALSE),"")</f>
        <v>0.75266280182177103</v>
      </c>
      <c r="N84" s="17">
        <f>IFERROR(VLOOKUP($C$3&amp;"_"&amp;$A84,ALL_CANDIDATEMODELS!$A:$S,MATCH('4| CandidateModels'!N$7,ALL_CANDIDATEMODELS!$A$1:$S$1,0),FALSE),"")</f>
        <v>1.17394476268929</v>
      </c>
      <c r="O84" s="17">
        <f>IFERROR(VLOOKUP($C$3&amp;"_"&amp;$A84,ALL_CANDIDATEMODELS!$A:$S,MATCH('4| CandidateModels'!O$7,ALL_CANDIDATEMODELS!$A$1:$S$1,0),FALSE),"")</f>
        <v>7.6859578900896003E-3</v>
      </c>
      <c r="P84" s="10">
        <f>IFERROR(VLOOKUP($C$3&amp;"_"&amp;$A84,ALL_CANDIDATEMODELS!$A:$S,MATCH('4| CandidateModels'!P$7,ALL_CANDIDATEMODELS!$A$1:$S$1,0),FALSE),"")</f>
        <v>0.16666666666666599</v>
      </c>
      <c r="Q84" s="10">
        <f>IFERROR(VLOOKUP($C$3&amp;"_"&amp;$A84,ALL_CANDIDATEMODELS!$A:$S,MATCH('4| CandidateModels'!Q$7,ALL_CANDIDATEMODELS!$A$1:$S$1,0),FALSE),"")</f>
        <v>0.133333333333333</v>
      </c>
      <c r="R84">
        <f>IFERROR(VLOOKUP($C$3&amp;"_"&amp;$A84,ALL_CANDIDATEMODELS!$A:$S,MATCH('4| CandidateModels'!R$7,ALL_CANDIDATEMODELS!$A$1:$S$1,0),FALSE),"")</f>
        <v>1</v>
      </c>
      <c r="S84">
        <f>IFERROR(VLOOKUP($C$3&amp;"_"&amp;$A84,ALL_CANDIDATEMODELS!$A:$S,MATCH('4| CandidateModels'!S$7,ALL_CANDIDATEMODELS!$A$1:$S$1,0),FALSE),"")</f>
        <v>1</v>
      </c>
    </row>
    <row r="85" spans="1:19" x14ac:dyDescent="0.25">
      <c r="A85" s="20">
        <v>78</v>
      </c>
      <c r="B85" t="str">
        <f>IFERROR(VLOOKUP($C$3&amp;"_"&amp;$A85,ALL_CANDIDATEMODELS!$A:$S,MATCH('4| CandidateModels'!B$7,ALL_CANDIDATEMODELS!$A$1:$S$1,0),FALSE),"")</f>
        <v>MODEL_537_2</v>
      </c>
      <c r="C85" t="str">
        <f>IFERROR(VLOOKUP($C$3&amp;"_"&amp;$A85,ALL_CANDIDATEMODELS!$A:$S,MATCH('4| CandidateModels'!C$7,ALL_CANDIDATEMODELS!$A$1:$S$1,0),FALSE),"")</f>
        <v>MODEL_537</v>
      </c>
      <c r="D85">
        <f>IFERROR(VLOOKUP($C$3&amp;"_"&amp;$A85,ALL_CANDIDATEMODELS!$A:$S,MATCH('4| CandidateModels'!D$7,ALL_CANDIDATEMODELS!$A$1:$S$1,0),FALSE),"")</f>
        <v>2</v>
      </c>
      <c r="E85" t="str">
        <f>IFERROR(VLOOKUP($C$3&amp;"_"&amp;$A85,ALL_CANDIDATEMODELS!$A:$S,MATCH('4| CandidateModels'!E$7,ALL_CANDIDATEMODELS!$A$1:$S$1,0),FALSE),"")</f>
        <v>CPI_C_L4Q</v>
      </c>
      <c r="F85" s="17">
        <f>IFERROR(VLOOKUP($C$3&amp;"_"&amp;$A85,ALL_CANDIDATEMODELS!$A:$S,MATCH('4| CandidateModels'!F$7,ALL_CANDIDATEMODELS!$A$1:$S$1,0),FALSE),"")</f>
        <v>0.49745510463592901</v>
      </c>
      <c r="G85" s="17">
        <f>IFERROR(VLOOKUP($C$3&amp;"_"&amp;$A85,ALL_CANDIDATEMODELS!$A:$S,MATCH('4| CandidateModels'!G$7,ALL_CANDIDATEMODELS!$A$1:$S$1,0),FALSE),"")</f>
        <v>1.33912189241544E-2</v>
      </c>
      <c r="H85" s="17">
        <f>IFERROR(VLOOKUP($C$3&amp;"_"&amp;$A85,ALL_CANDIDATEMODELS!$A:$S,MATCH('4| CandidateModels'!H$7,ALL_CANDIDATEMODELS!$A$1:$S$1,0),FALSE),"")</f>
        <v>2.6879184353656E-3</v>
      </c>
      <c r="I85" s="17">
        <f>IFERROR(VLOOKUP($C$3&amp;"_"&amp;$A85,ALL_CANDIDATEMODELS!$A:$S,MATCH('4| CandidateModels'!I$7,ALL_CANDIDATEMODELS!$A$1:$S$1,0),FALSE),"")</f>
        <v>1.42189586316119</v>
      </c>
      <c r="J85" s="10">
        <f>IFERROR(VLOOKUP($C$3&amp;"_"&amp;$A85,ALL_CANDIDATEMODELS!$A:$S,MATCH('4| CandidateModels'!J$7,ALL_CANDIDATEMODELS!$A$1:$S$1,0),FALSE),"")</f>
        <v>0.35757633972018599</v>
      </c>
      <c r="K85" s="10">
        <f>IFERROR(VLOOKUP($C$3&amp;"_"&amp;$A85,ALL_CANDIDATEMODELS!$A:$S,MATCH('4| CandidateModels'!K$7,ALL_CANDIDATEMODELS!$A$1:$S$1,0),FALSE),"")</f>
        <v>0.28345053276482302</v>
      </c>
      <c r="L85" s="17">
        <f>IFERROR(VLOOKUP($C$3&amp;"_"&amp;$A85,ALL_CANDIDATEMODELS!$A:$S,MATCH('4| CandidateModels'!L$7,ALL_CANDIDATEMODELS!$A$1:$S$1,0),FALSE),"")</f>
        <v>0.57967371604385198</v>
      </c>
      <c r="M85" s="17">
        <f>IFERROR(VLOOKUP($C$3&amp;"_"&amp;$A85,ALL_CANDIDATEMODELS!$A:$S,MATCH('4| CandidateModels'!M$7,ALL_CANDIDATEMODELS!$A$1:$S$1,0),FALSE),"")</f>
        <v>0.75266280182177103</v>
      </c>
      <c r="N85" s="17">
        <f>IFERROR(VLOOKUP($C$3&amp;"_"&amp;$A85,ALL_CANDIDATEMODELS!$A:$S,MATCH('4| CandidateModels'!N$7,ALL_CANDIDATEMODELS!$A$1:$S$1,0),FALSE),"")</f>
        <v>1.17394476268929</v>
      </c>
      <c r="O85" s="17">
        <f>IFERROR(VLOOKUP($C$3&amp;"_"&amp;$A85,ALL_CANDIDATEMODELS!$A:$S,MATCH('4| CandidateModels'!O$7,ALL_CANDIDATEMODELS!$A$1:$S$1,0),FALSE),"")</f>
        <v>7.6859578900896003E-3</v>
      </c>
      <c r="P85" s="10">
        <f>IFERROR(VLOOKUP($C$3&amp;"_"&amp;$A85,ALL_CANDIDATEMODELS!$A:$S,MATCH('4| CandidateModels'!P$7,ALL_CANDIDATEMODELS!$A$1:$S$1,0),FALSE),"")</f>
        <v>0.16666666666666599</v>
      </c>
      <c r="Q85" s="10">
        <f>IFERROR(VLOOKUP($C$3&amp;"_"&amp;$A85,ALL_CANDIDATEMODELS!$A:$S,MATCH('4| CandidateModels'!Q$7,ALL_CANDIDATEMODELS!$A$1:$S$1,0),FALSE),"")</f>
        <v>0.133333333333333</v>
      </c>
      <c r="R85">
        <f>IFERROR(VLOOKUP($C$3&amp;"_"&amp;$A85,ALL_CANDIDATEMODELS!$A:$S,MATCH('4| CandidateModels'!R$7,ALL_CANDIDATEMODELS!$A$1:$S$1,0),FALSE),"")</f>
        <v>1</v>
      </c>
      <c r="S85">
        <f>IFERROR(VLOOKUP($C$3&amp;"_"&amp;$A85,ALL_CANDIDATEMODELS!$A:$S,MATCH('4| CandidateModels'!S$7,ALL_CANDIDATEMODELS!$A$1:$S$1,0),FALSE),"")</f>
        <v>1</v>
      </c>
    </row>
    <row r="86" spans="1:19" x14ac:dyDescent="0.25">
      <c r="A86" s="20">
        <v>79</v>
      </c>
      <c r="B86" t="str">
        <f>IFERROR(VLOOKUP($C$3&amp;"_"&amp;$A86,ALL_CANDIDATEMODELS!$A:$S,MATCH('4| CandidateModels'!B$7,ALL_CANDIDATEMODELS!$A$1:$S$1,0),FALSE),"")</f>
        <v>MODEL_537_3</v>
      </c>
      <c r="C86" t="str">
        <f>IFERROR(VLOOKUP($C$3&amp;"_"&amp;$A86,ALL_CANDIDATEMODELS!$A:$S,MATCH('4| CandidateModels'!C$7,ALL_CANDIDATEMODELS!$A$1:$S$1,0),FALSE),"")</f>
        <v>MODEL_537</v>
      </c>
      <c r="D86">
        <f>IFERROR(VLOOKUP($C$3&amp;"_"&amp;$A86,ALL_CANDIDATEMODELS!$A:$S,MATCH('4| CandidateModels'!D$7,ALL_CANDIDATEMODELS!$A$1:$S$1,0),FALSE),"")</f>
        <v>3</v>
      </c>
      <c r="E86" t="str">
        <f>IFERROR(VLOOKUP($C$3&amp;"_"&amp;$A86,ALL_CANDIDATEMODELS!$A:$S,MATCH('4| CandidateModels'!E$7,ALL_CANDIDATEMODELS!$A$1:$S$1,0),FALSE),"")</f>
        <v>SET_L3Q</v>
      </c>
      <c r="F86" s="17">
        <f>IFERROR(VLOOKUP($C$3&amp;"_"&amp;$A86,ALL_CANDIDATEMODELS!$A:$S,MATCH('4| CandidateModels'!F$7,ALL_CANDIDATEMODELS!$A$1:$S$1,0),FALSE),"")</f>
        <v>-0.38442442232991197</v>
      </c>
      <c r="G86" s="17">
        <f>IFERROR(VLOOKUP($C$3&amp;"_"&amp;$A86,ALL_CANDIDATEMODELS!$A:$S,MATCH('4| CandidateModels'!G$7,ALL_CANDIDATEMODELS!$A$1:$S$1,0),FALSE),"")</f>
        <v>3.1376039245597002E-2</v>
      </c>
      <c r="H86" s="17">
        <f>IFERROR(VLOOKUP($C$3&amp;"_"&amp;$A86,ALL_CANDIDATEMODELS!$A:$S,MATCH('4| CandidateModels'!H$7,ALL_CANDIDATEMODELS!$A$1:$S$1,0),FALSE),"")</f>
        <v>7.0645125923451194E-2</v>
      </c>
      <c r="I86" s="17">
        <f>IFERROR(VLOOKUP($C$3&amp;"_"&amp;$A86,ALL_CANDIDATEMODELS!$A:$S,MATCH('4| CandidateModels'!I$7,ALL_CANDIDATEMODELS!$A$1:$S$1,0),FALSE),"")</f>
        <v>1.15540765857324</v>
      </c>
      <c r="J86" s="10">
        <f>IFERROR(VLOOKUP($C$3&amp;"_"&amp;$A86,ALL_CANDIDATEMODELS!$A:$S,MATCH('4| CandidateModels'!J$7,ALL_CANDIDATEMODELS!$A$1:$S$1,0),FALSE),"")</f>
        <v>0.35757633972018599</v>
      </c>
      <c r="K86" s="10">
        <f>IFERROR(VLOOKUP($C$3&amp;"_"&amp;$A86,ALL_CANDIDATEMODELS!$A:$S,MATCH('4| CandidateModels'!K$7,ALL_CANDIDATEMODELS!$A$1:$S$1,0),FALSE),"")</f>
        <v>0.28345053276482302</v>
      </c>
      <c r="L86" s="17">
        <f>IFERROR(VLOOKUP($C$3&amp;"_"&amp;$A86,ALL_CANDIDATEMODELS!$A:$S,MATCH('4| CandidateModels'!L$7,ALL_CANDIDATEMODELS!$A$1:$S$1,0),FALSE),"")</f>
        <v>0.57967371604385198</v>
      </c>
      <c r="M86" s="17">
        <f>IFERROR(VLOOKUP($C$3&amp;"_"&amp;$A86,ALL_CANDIDATEMODELS!$A:$S,MATCH('4| CandidateModels'!M$7,ALL_CANDIDATEMODELS!$A$1:$S$1,0),FALSE),"")</f>
        <v>0.75266280182177103</v>
      </c>
      <c r="N86" s="17">
        <f>IFERROR(VLOOKUP($C$3&amp;"_"&amp;$A86,ALL_CANDIDATEMODELS!$A:$S,MATCH('4| CandidateModels'!N$7,ALL_CANDIDATEMODELS!$A$1:$S$1,0),FALSE),"")</f>
        <v>1.17394476268929</v>
      </c>
      <c r="O86" s="17">
        <f>IFERROR(VLOOKUP($C$3&amp;"_"&amp;$A86,ALL_CANDIDATEMODELS!$A:$S,MATCH('4| CandidateModels'!O$7,ALL_CANDIDATEMODELS!$A$1:$S$1,0),FALSE),"")</f>
        <v>7.6859578900896003E-3</v>
      </c>
      <c r="P86" s="10">
        <f>IFERROR(VLOOKUP($C$3&amp;"_"&amp;$A86,ALL_CANDIDATEMODELS!$A:$S,MATCH('4| CandidateModels'!P$7,ALL_CANDIDATEMODELS!$A$1:$S$1,0),FALSE),"")</f>
        <v>0.16666666666666599</v>
      </c>
      <c r="Q86" s="10">
        <f>IFERROR(VLOOKUP($C$3&amp;"_"&amp;$A86,ALL_CANDIDATEMODELS!$A:$S,MATCH('4| CandidateModels'!Q$7,ALL_CANDIDATEMODELS!$A$1:$S$1,0),FALSE),"")</f>
        <v>0.133333333333333</v>
      </c>
      <c r="R86">
        <f>IFERROR(VLOOKUP($C$3&amp;"_"&amp;$A86,ALL_CANDIDATEMODELS!$A:$S,MATCH('4| CandidateModels'!R$7,ALL_CANDIDATEMODELS!$A$1:$S$1,0),FALSE),"")</f>
        <v>-1</v>
      </c>
      <c r="S86">
        <f>IFERROR(VLOOKUP($C$3&amp;"_"&amp;$A86,ALL_CANDIDATEMODELS!$A:$S,MATCH('4| CandidateModels'!S$7,ALL_CANDIDATEMODELS!$A$1:$S$1,0),FALSE),"")</f>
        <v>1</v>
      </c>
    </row>
    <row r="87" spans="1:19" x14ac:dyDescent="0.25">
      <c r="A87" s="20">
        <v>80</v>
      </c>
      <c r="B87" t="str">
        <f>IFERROR(VLOOKUP($C$3&amp;"_"&amp;$A87,ALL_CANDIDATEMODELS!$A:$S,MATCH('4| CandidateModels'!B$7,ALL_CANDIDATEMODELS!$A$1:$S$1,0),FALSE),"")</f>
        <v>MODEL_345_1</v>
      </c>
      <c r="C87" t="str">
        <f>IFERROR(VLOOKUP($C$3&amp;"_"&amp;$A87,ALL_CANDIDATEMODELS!$A:$S,MATCH('4| CandidateModels'!C$7,ALL_CANDIDATEMODELS!$A$1:$S$1,0),FALSE),"")</f>
        <v>MODEL_345</v>
      </c>
      <c r="D87">
        <f>IFERROR(VLOOKUP($C$3&amp;"_"&amp;$A87,ALL_CANDIDATEMODELS!$A:$S,MATCH('4| CandidateModels'!D$7,ALL_CANDIDATEMODELS!$A$1:$S$1,0),FALSE),"")</f>
        <v>1</v>
      </c>
      <c r="E87" t="str">
        <f>IFERROR(VLOOKUP($C$3&amp;"_"&amp;$A87,ALL_CANDIDATEMODELS!$A:$S,MATCH('4| CandidateModels'!E$7,ALL_CANDIDATEMODELS!$A$1:$S$1,0),FALSE),"")</f>
        <v>GDP_M2Q_L1Q</v>
      </c>
      <c r="F87" s="17">
        <f>IFERROR(VLOOKUP($C$3&amp;"_"&amp;$A87,ALL_CANDIDATEMODELS!$A:$S,MATCH('4| CandidateModels'!F$7,ALL_CANDIDATEMODELS!$A$1:$S$1,0),FALSE),"")</f>
        <v>-0.57030595559626596</v>
      </c>
      <c r="G87" s="17">
        <f>IFERROR(VLOOKUP($C$3&amp;"_"&amp;$A87,ALL_CANDIDATEMODELS!$A:$S,MATCH('4| CandidateModels'!G$7,ALL_CANDIDATEMODELS!$A$1:$S$1,0),FALSE),"")</f>
        <v>4.1531792752265003E-3</v>
      </c>
      <c r="H87" s="17">
        <f>IFERROR(VLOOKUP($C$3&amp;"_"&amp;$A87,ALL_CANDIDATEMODELS!$A:$S,MATCH('4| CandidateModels'!H$7,ALL_CANDIDATEMODELS!$A$1:$S$1,0),FALSE),"")</f>
        <v>1.4518209353806999E-3</v>
      </c>
      <c r="I87" s="17">
        <f>IFERROR(VLOOKUP($C$3&amp;"_"&amp;$A87,ALL_CANDIDATEMODELS!$A:$S,MATCH('4| CandidateModels'!I$7,ALL_CANDIDATEMODELS!$A$1:$S$1,0),FALSE),"")</f>
        <v>1.2963866733176901</v>
      </c>
      <c r="J87" s="10">
        <f>IFERROR(VLOOKUP($C$3&amp;"_"&amp;$A87,ALL_CANDIDATEMODELS!$A:$S,MATCH('4| CandidateModels'!J$7,ALL_CANDIDATEMODELS!$A$1:$S$1,0),FALSE),"")</f>
        <v>0.33944504647977197</v>
      </c>
      <c r="K87" s="10">
        <f>IFERROR(VLOOKUP($C$3&amp;"_"&amp;$A87,ALL_CANDIDATEMODELS!$A:$S,MATCH('4| CandidateModels'!K$7,ALL_CANDIDATEMODELS!$A$1:$S$1,0),FALSE),"")</f>
        <v>0.263227167227438</v>
      </c>
      <c r="L87" s="17">
        <f>IFERROR(VLOOKUP($C$3&amp;"_"&amp;$A87,ALL_CANDIDATEMODELS!$A:$S,MATCH('4| CandidateModels'!L$7,ALL_CANDIDATEMODELS!$A$1:$S$1,0),FALSE),"")</f>
        <v>0.105086908237183</v>
      </c>
      <c r="M87" s="17">
        <f>IFERROR(VLOOKUP($C$3&amp;"_"&amp;$A87,ALL_CANDIDATEMODELS!$A:$S,MATCH('4| CandidateModels'!M$7,ALL_CANDIDATEMODELS!$A$1:$S$1,0),FALSE),"")</f>
        <v>0.58874481411287205</v>
      </c>
      <c r="N87" s="17">
        <f>IFERROR(VLOOKUP($C$3&amp;"_"&amp;$A87,ALL_CANDIDATEMODELS!$A:$S,MATCH('4| CandidateModels'!N$7,ALL_CANDIDATEMODELS!$A$1:$S$1,0),FALSE),"")</f>
        <v>1.2291339156404399</v>
      </c>
      <c r="O87" s="17">
        <f>IFERROR(VLOOKUP($C$3&amp;"_"&amp;$A87,ALL_CANDIDATEMODELS!$A:$S,MATCH('4| CandidateModels'!O$7,ALL_CANDIDATEMODELS!$A$1:$S$1,0),FALSE),"")</f>
        <v>7.2116129369230999E-3</v>
      </c>
      <c r="P87" s="10">
        <f>IFERROR(VLOOKUP($C$3&amp;"_"&amp;$A87,ALL_CANDIDATEMODELS!$A:$S,MATCH('4| CandidateModels'!P$7,ALL_CANDIDATEMODELS!$A$1:$S$1,0),FALSE),"")</f>
        <v>0.16666666666666599</v>
      </c>
      <c r="Q87" s="10">
        <f>IFERROR(VLOOKUP($C$3&amp;"_"&amp;$A87,ALL_CANDIDATEMODELS!$A:$S,MATCH('4| CandidateModels'!Q$7,ALL_CANDIDATEMODELS!$A$1:$S$1,0),FALSE),"")</f>
        <v>0.133333333333333</v>
      </c>
      <c r="R87">
        <f>IFERROR(VLOOKUP($C$3&amp;"_"&amp;$A87,ALL_CANDIDATEMODELS!$A:$S,MATCH('4| CandidateModels'!R$7,ALL_CANDIDATEMODELS!$A$1:$S$1,0),FALSE),"")</f>
        <v>-1</v>
      </c>
      <c r="S87">
        <f>IFERROR(VLOOKUP($C$3&amp;"_"&amp;$A87,ALL_CANDIDATEMODELS!$A:$S,MATCH('4| CandidateModels'!S$7,ALL_CANDIDATEMODELS!$A$1:$S$1,0),FALSE),"")</f>
        <v>1</v>
      </c>
    </row>
    <row r="88" spans="1:19" x14ac:dyDescent="0.25">
      <c r="A88" s="20">
        <v>81</v>
      </c>
      <c r="B88" t="str">
        <f>IFERROR(VLOOKUP($C$3&amp;"_"&amp;$A88,ALL_CANDIDATEMODELS!$A:$S,MATCH('4| CandidateModels'!B$7,ALL_CANDIDATEMODELS!$A$1:$S$1,0),FALSE),"")</f>
        <v>MODEL_345_2</v>
      </c>
      <c r="C88" t="str">
        <f>IFERROR(VLOOKUP($C$3&amp;"_"&amp;$A88,ALL_CANDIDATEMODELS!$A:$S,MATCH('4| CandidateModels'!C$7,ALL_CANDIDATEMODELS!$A$1:$S$1,0),FALSE),"")</f>
        <v>MODEL_345</v>
      </c>
      <c r="D88">
        <f>IFERROR(VLOOKUP($C$3&amp;"_"&amp;$A88,ALL_CANDIDATEMODELS!$A:$S,MATCH('4| CandidateModels'!D$7,ALL_CANDIDATEMODELS!$A$1:$S$1,0),FALSE),"")</f>
        <v>2</v>
      </c>
      <c r="E88" t="str">
        <f>IFERROR(VLOOKUP($C$3&amp;"_"&amp;$A88,ALL_CANDIDATEMODELS!$A:$S,MATCH('4| CandidateModels'!E$7,ALL_CANDIDATEMODELS!$A$1:$S$1,0),FALSE),"")</f>
        <v>UMPR_C_L1Q</v>
      </c>
      <c r="F88" s="17">
        <f>IFERROR(VLOOKUP($C$3&amp;"_"&amp;$A88,ALL_CANDIDATEMODELS!$A:$S,MATCH('4| CandidateModels'!F$7,ALL_CANDIDATEMODELS!$A$1:$S$1,0),FALSE),"")</f>
        <v>0.25145970492199199</v>
      </c>
      <c r="G88" s="17">
        <f>IFERROR(VLOOKUP($C$3&amp;"_"&amp;$A88,ALL_CANDIDATEMODELS!$A:$S,MATCH('4| CandidateModels'!G$7,ALL_CANDIDATEMODELS!$A$1:$S$1,0),FALSE),"")</f>
        <v>0.21383279406274</v>
      </c>
      <c r="H88" s="17">
        <f>IFERROR(VLOOKUP($C$3&amp;"_"&amp;$A88,ALL_CANDIDATEMODELS!$A:$S,MATCH('4| CandidateModels'!H$7,ALL_CANDIDATEMODELS!$A$1:$S$1,0),FALSE),"")</f>
        <v>1.8353293100789401E-2</v>
      </c>
      <c r="I88" s="17">
        <f>IFERROR(VLOOKUP($C$3&amp;"_"&amp;$A88,ALL_CANDIDATEMODELS!$A:$S,MATCH('4| CandidateModels'!I$7,ALL_CANDIDATEMODELS!$A$1:$S$1,0),FALSE),"")</f>
        <v>1.5327244813018299</v>
      </c>
      <c r="J88" s="10">
        <f>IFERROR(VLOOKUP($C$3&amp;"_"&amp;$A88,ALL_CANDIDATEMODELS!$A:$S,MATCH('4| CandidateModels'!J$7,ALL_CANDIDATEMODELS!$A$1:$S$1,0),FALSE),"")</f>
        <v>0.33944504647977197</v>
      </c>
      <c r="K88" s="10">
        <f>IFERROR(VLOOKUP($C$3&amp;"_"&amp;$A88,ALL_CANDIDATEMODELS!$A:$S,MATCH('4| CandidateModels'!K$7,ALL_CANDIDATEMODELS!$A$1:$S$1,0),FALSE),"")</f>
        <v>0.263227167227438</v>
      </c>
      <c r="L88" s="17">
        <f>IFERROR(VLOOKUP($C$3&amp;"_"&amp;$A88,ALL_CANDIDATEMODELS!$A:$S,MATCH('4| CandidateModels'!L$7,ALL_CANDIDATEMODELS!$A$1:$S$1,0),FALSE),"")</f>
        <v>0.105086908237183</v>
      </c>
      <c r="M88" s="17">
        <f>IFERROR(VLOOKUP($C$3&amp;"_"&amp;$A88,ALL_CANDIDATEMODELS!$A:$S,MATCH('4| CandidateModels'!M$7,ALL_CANDIDATEMODELS!$A$1:$S$1,0),FALSE),"")</f>
        <v>0.58874481411287205</v>
      </c>
      <c r="N88" s="17">
        <f>IFERROR(VLOOKUP($C$3&amp;"_"&amp;$A88,ALL_CANDIDATEMODELS!$A:$S,MATCH('4| CandidateModels'!N$7,ALL_CANDIDATEMODELS!$A$1:$S$1,0),FALSE),"")</f>
        <v>1.2291339156404399</v>
      </c>
      <c r="O88" s="17">
        <f>IFERROR(VLOOKUP($C$3&amp;"_"&amp;$A88,ALL_CANDIDATEMODELS!$A:$S,MATCH('4| CandidateModels'!O$7,ALL_CANDIDATEMODELS!$A$1:$S$1,0),FALSE),"")</f>
        <v>7.2116129369230999E-3</v>
      </c>
      <c r="P88" s="10">
        <f>IFERROR(VLOOKUP($C$3&amp;"_"&amp;$A88,ALL_CANDIDATEMODELS!$A:$S,MATCH('4| CandidateModels'!P$7,ALL_CANDIDATEMODELS!$A$1:$S$1,0),FALSE),"")</f>
        <v>0.16666666666666599</v>
      </c>
      <c r="Q88" s="10">
        <f>IFERROR(VLOOKUP($C$3&amp;"_"&amp;$A88,ALL_CANDIDATEMODELS!$A:$S,MATCH('4| CandidateModels'!Q$7,ALL_CANDIDATEMODELS!$A$1:$S$1,0),FALSE),"")</f>
        <v>0.133333333333333</v>
      </c>
      <c r="R88">
        <f>IFERROR(VLOOKUP($C$3&amp;"_"&amp;$A88,ALL_CANDIDATEMODELS!$A:$S,MATCH('4| CandidateModels'!R$7,ALL_CANDIDATEMODELS!$A$1:$S$1,0),FALSE),"")</f>
        <v>1</v>
      </c>
      <c r="S88">
        <f>IFERROR(VLOOKUP($C$3&amp;"_"&amp;$A88,ALL_CANDIDATEMODELS!$A:$S,MATCH('4| CandidateModels'!S$7,ALL_CANDIDATEMODELS!$A$1:$S$1,0),FALSE),"")</f>
        <v>1</v>
      </c>
    </row>
    <row r="89" spans="1:19" x14ac:dyDescent="0.25">
      <c r="A89" s="20">
        <v>82</v>
      </c>
      <c r="B89" t="str">
        <f>IFERROR(VLOOKUP($C$3&amp;"_"&amp;$A89,ALL_CANDIDATEMODELS!$A:$S,MATCH('4| CandidateModels'!B$7,ALL_CANDIDATEMODELS!$A$1:$S$1,0),FALSE),"")</f>
        <v>MODEL_345_3</v>
      </c>
      <c r="C89" t="str">
        <f>IFERROR(VLOOKUP($C$3&amp;"_"&amp;$A89,ALL_CANDIDATEMODELS!$A:$S,MATCH('4| CandidateModels'!C$7,ALL_CANDIDATEMODELS!$A$1:$S$1,0),FALSE),"")</f>
        <v>MODEL_345</v>
      </c>
      <c r="D89">
        <f>IFERROR(VLOOKUP($C$3&amp;"_"&amp;$A89,ALL_CANDIDATEMODELS!$A:$S,MATCH('4| CandidateModels'!D$7,ALL_CANDIDATEMODELS!$A$1:$S$1,0),FALSE),"")</f>
        <v>3</v>
      </c>
      <c r="E89" t="str">
        <f>IFERROR(VLOOKUP($C$3&amp;"_"&amp;$A89,ALL_CANDIDATEMODELS!$A:$S,MATCH('4| CandidateModels'!E$7,ALL_CANDIDATEMODELS!$A$1:$S$1,0),FALSE),"")</f>
        <v>CPI_C_L4Q</v>
      </c>
      <c r="F89" s="17">
        <f>IFERROR(VLOOKUP($C$3&amp;"_"&amp;$A89,ALL_CANDIDATEMODELS!$A:$S,MATCH('4| CandidateModels'!F$7,ALL_CANDIDATEMODELS!$A$1:$S$1,0),FALSE),"")</f>
        <v>0.52596030953059203</v>
      </c>
      <c r="G89" s="17">
        <f>IFERROR(VLOOKUP($C$3&amp;"_"&amp;$A89,ALL_CANDIDATEMODELS!$A:$S,MATCH('4| CandidateModels'!G$7,ALL_CANDIDATEMODELS!$A$1:$S$1,0),FALSE),"")</f>
        <v>1.7427946727206298E-2</v>
      </c>
      <c r="H89" s="17">
        <f>IFERROR(VLOOKUP($C$3&amp;"_"&amp;$A89,ALL_CANDIDATEMODELS!$A:$S,MATCH('4| CandidateModels'!H$7,ALL_CANDIDATEMODELS!$A$1:$S$1,0),FALSE),"")</f>
        <v>1.8362082757993E-3</v>
      </c>
      <c r="I89" s="17">
        <f>IFERROR(VLOOKUP($C$3&amp;"_"&amp;$A89,ALL_CANDIDATEMODELS!$A:$S,MATCH('4| CandidateModels'!I$7,ALL_CANDIDATEMODELS!$A$1:$S$1,0),FALSE),"")</f>
        <v>1.6885712636332899</v>
      </c>
      <c r="J89" s="10">
        <f>IFERROR(VLOOKUP($C$3&amp;"_"&amp;$A89,ALL_CANDIDATEMODELS!$A:$S,MATCH('4| CandidateModels'!J$7,ALL_CANDIDATEMODELS!$A$1:$S$1,0),FALSE),"")</f>
        <v>0.33944504647977197</v>
      </c>
      <c r="K89" s="10">
        <f>IFERROR(VLOOKUP($C$3&amp;"_"&amp;$A89,ALL_CANDIDATEMODELS!$A:$S,MATCH('4| CandidateModels'!K$7,ALL_CANDIDATEMODELS!$A$1:$S$1,0),FALSE),"")</f>
        <v>0.263227167227438</v>
      </c>
      <c r="L89" s="17">
        <f>IFERROR(VLOOKUP($C$3&amp;"_"&amp;$A89,ALL_CANDIDATEMODELS!$A:$S,MATCH('4| CandidateModels'!L$7,ALL_CANDIDATEMODELS!$A$1:$S$1,0),FALSE),"")</f>
        <v>0.105086908237183</v>
      </c>
      <c r="M89" s="17">
        <f>IFERROR(VLOOKUP($C$3&amp;"_"&amp;$A89,ALL_CANDIDATEMODELS!$A:$S,MATCH('4| CandidateModels'!M$7,ALL_CANDIDATEMODELS!$A$1:$S$1,0),FALSE),"")</f>
        <v>0.58874481411287205</v>
      </c>
      <c r="N89" s="17">
        <f>IFERROR(VLOOKUP($C$3&amp;"_"&amp;$A89,ALL_CANDIDATEMODELS!$A:$S,MATCH('4| CandidateModels'!N$7,ALL_CANDIDATEMODELS!$A$1:$S$1,0),FALSE),"")</f>
        <v>1.2291339156404399</v>
      </c>
      <c r="O89" s="17">
        <f>IFERROR(VLOOKUP($C$3&amp;"_"&amp;$A89,ALL_CANDIDATEMODELS!$A:$S,MATCH('4| CandidateModels'!O$7,ALL_CANDIDATEMODELS!$A$1:$S$1,0),FALSE),"")</f>
        <v>7.2116129369230999E-3</v>
      </c>
      <c r="P89" s="10">
        <f>IFERROR(VLOOKUP($C$3&amp;"_"&amp;$A89,ALL_CANDIDATEMODELS!$A:$S,MATCH('4| CandidateModels'!P$7,ALL_CANDIDATEMODELS!$A$1:$S$1,0),FALSE),"")</f>
        <v>0.16666666666666599</v>
      </c>
      <c r="Q89" s="10">
        <f>IFERROR(VLOOKUP($C$3&amp;"_"&amp;$A89,ALL_CANDIDATEMODELS!$A:$S,MATCH('4| CandidateModels'!Q$7,ALL_CANDIDATEMODELS!$A$1:$S$1,0),FALSE),"")</f>
        <v>0.133333333333333</v>
      </c>
      <c r="R89">
        <f>IFERROR(VLOOKUP($C$3&amp;"_"&amp;$A89,ALL_CANDIDATEMODELS!$A:$S,MATCH('4| CandidateModels'!R$7,ALL_CANDIDATEMODELS!$A$1:$S$1,0),FALSE),"")</f>
        <v>1</v>
      </c>
      <c r="S89">
        <f>IFERROR(VLOOKUP($C$3&amp;"_"&amp;$A89,ALL_CANDIDATEMODELS!$A:$S,MATCH('4| CandidateModels'!S$7,ALL_CANDIDATEMODELS!$A$1:$S$1,0),FALSE),"")</f>
        <v>1</v>
      </c>
    </row>
    <row r="90" spans="1:19" x14ac:dyDescent="0.25">
      <c r="A90" s="20">
        <v>83</v>
      </c>
      <c r="B90" t="str">
        <f>IFERROR(VLOOKUP($C$3&amp;"_"&amp;$A90,ALL_CANDIDATEMODELS!$A:$S,MATCH('4| CandidateModels'!B$7,ALL_CANDIDATEMODELS!$A$1:$S$1,0),FALSE),"")</f>
        <v>MODEL_43_1</v>
      </c>
      <c r="C90" t="str">
        <f>IFERROR(VLOOKUP($C$3&amp;"_"&amp;$A90,ALL_CANDIDATEMODELS!$A:$S,MATCH('4| CandidateModels'!C$7,ALL_CANDIDATEMODELS!$A$1:$S$1,0),FALSE),"")</f>
        <v>MODEL_43</v>
      </c>
      <c r="D90">
        <f>IFERROR(VLOOKUP($C$3&amp;"_"&amp;$A90,ALL_CANDIDATEMODELS!$A:$S,MATCH('4| CandidateModels'!D$7,ALL_CANDIDATEMODELS!$A$1:$S$1,0),FALSE),"")</f>
        <v>1</v>
      </c>
      <c r="E90" t="str">
        <f>IFERROR(VLOOKUP($C$3&amp;"_"&amp;$A90,ALL_CANDIDATEMODELS!$A:$S,MATCH('4| CandidateModels'!E$7,ALL_CANDIDATEMODELS!$A$1:$S$1,0),FALSE),"")</f>
        <v>GDP_M2Q_L1Q</v>
      </c>
      <c r="F90" s="17">
        <f>IFERROR(VLOOKUP($C$3&amp;"_"&amp;$A90,ALL_CANDIDATEMODELS!$A:$S,MATCH('4| CandidateModels'!F$7,ALL_CANDIDATEMODELS!$A$1:$S$1,0),FALSE),"")</f>
        <v>-0.60178153565807202</v>
      </c>
      <c r="G90" s="17">
        <f>IFERROR(VLOOKUP($C$3&amp;"_"&amp;$A90,ALL_CANDIDATEMODELS!$A:$S,MATCH('4| CandidateModels'!G$7,ALL_CANDIDATEMODELS!$A$1:$S$1,0),FALSE),"")</f>
        <v>2.6590720606022998E-3</v>
      </c>
      <c r="H90" s="17">
        <f>IFERROR(VLOOKUP($C$3&amp;"_"&amp;$A90,ALL_CANDIDATEMODELS!$A:$S,MATCH('4| CandidateModels'!H$7,ALL_CANDIDATEMODELS!$A$1:$S$1,0),FALSE),"")</f>
        <v>1.9247269305535E-3</v>
      </c>
      <c r="I90" s="17">
        <f>IFERROR(VLOOKUP($C$3&amp;"_"&amp;$A90,ALL_CANDIDATEMODELS!$A:$S,MATCH('4| CandidateModels'!I$7,ALL_CANDIDATEMODELS!$A$1:$S$1,0),FALSE),"")</f>
        <v>1.2723721054611199</v>
      </c>
      <c r="J90" s="10">
        <f>IFERROR(VLOOKUP($C$3&amp;"_"&amp;$A90,ALL_CANDIDATEMODELS!$A:$S,MATCH('4| CandidateModels'!J$7,ALL_CANDIDATEMODELS!$A$1:$S$1,0),FALSE),"")</f>
        <v>0.29819041528490198</v>
      </c>
      <c r="K90" s="10">
        <f>IFERROR(VLOOKUP($C$3&amp;"_"&amp;$A90,ALL_CANDIDATEMODELS!$A:$S,MATCH('4| CandidateModels'!K$7,ALL_CANDIDATEMODELS!$A$1:$S$1,0),FALSE),"")</f>
        <v>0.246204520120821</v>
      </c>
      <c r="L90" s="17">
        <f>IFERROR(VLOOKUP($C$3&amp;"_"&amp;$A90,ALL_CANDIDATEMODELS!$A:$S,MATCH('4| CandidateModels'!L$7,ALL_CANDIDATEMODELS!$A$1:$S$1,0),FALSE),"")</f>
        <v>0.27704449040261397</v>
      </c>
      <c r="M90" s="17">
        <f>IFERROR(VLOOKUP($C$3&amp;"_"&amp;$A90,ALL_CANDIDATEMODELS!$A:$S,MATCH('4| CandidateModels'!M$7,ALL_CANDIDATEMODELS!$A$1:$S$1,0),FALSE),"")</f>
        <v>0.78107958241000897</v>
      </c>
      <c r="N90" s="17">
        <f>IFERROR(VLOOKUP($C$3&amp;"_"&amp;$A90,ALL_CANDIDATEMODELS!$A:$S,MATCH('4| CandidateModels'!N$7,ALL_CANDIDATEMODELS!$A$1:$S$1,0),FALSE),"")</f>
        <v>1.2518397049707499</v>
      </c>
      <c r="O90" s="17">
        <f>IFERROR(VLOOKUP($C$3&amp;"_"&amp;$A90,ALL_CANDIDATEMODELS!$A:$S,MATCH('4| CandidateModels'!O$7,ALL_CANDIDATEMODELS!$A$1:$S$1,0),FALSE),"")</f>
        <v>5.6081242533828997E-3</v>
      </c>
      <c r="P90" s="10">
        <f>IFERROR(VLOOKUP($C$3&amp;"_"&amp;$A90,ALL_CANDIDATEMODELS!$A:$S,MATCH('4| CandidateModels'!P$7,ALL_CANDIDATEMODELS!$A$1:$S$1,0),FALSE),"")</f>
        <v>0.16666666666666599</v>
      </c>
      <c r="Q90" s="10">
        <f>IFERROR(VLOOKUP($C$3&amp;"_"&amp;$A90,ALL_CANDIDATEMODELS!$A:$S,MATCH('4| CandidateModels'!Q$7,ALL_CANDIDATEMODELS!$A$1:$S$1,0),FALSE),"")</f>
        <v>0.133333333333333</v>
      </c>
      <c r="R90">
        <f>IFERROR(VLOOKUP($C$3&amp;"_"&amp;$A90,ALL_CANDIDATEMODELS!$A:$S,MATCH('4| CandidateModels'!R$7,ALL_CANDIDATEMODELS!$A$1:$S$1,0),FALSE),"")</f>
        <v>-1</v>
      </c>
      <c r="S90">
        <f>IFERROR(VLOOKUP($C$3&amp;"_"&amp;$A90,ALL_CANDIDATEMODELS!$A:$S,MATCH('4| CandidateModels'!S$7,ALL_CANDIDATEMODELS!$A$1:$S$1,0),FALSE),"")</f>
        <v>1</v>
      </c>
    </row>
    <row r="91" spans="1:19" x14ac:dyDescent="0.25">
      <c r="A91" s="20">
        <v>84</v>
      </c>
      <c r="B91" t="str">
        <f>IFERROR(VLOOKUP($C$3&amp;"_"&amp;$A91,ALL_CANDIDATEMODELS!$A:$S,MATCH('4| CandidateModels'!B$7,ALL_CANDIDATEMODELS!$A$1:$S$1,0),FALSE),"")</f>
        <v>MODEL_43_2</v>
      </c>
      <c r="C91" t="str">
        <f>IFERROR(VLOOKUP($C$3&amp;"_"&amp;$A91,ALL_CANDIDATEMODELS!$A:$S,MATCH('4| CandidateModels'!C$7,ALL_CANDIDATEMODELS!$A$1:$S$1,0),FALSE),"")</f>
        <v>MODEL_43</v>
      </c>
      <c r="D91">
        <f>IFERROR(VLOOKUP($C$3&amp;"_"&amp;$A91,ALL_CANDIDATEMODELS!$A:$S,MATCH('4| CandidateModels'!D$7,ALL_CANDIDATEMODELS!$A$1:$S$1,0),FALSE),"")</f>
        <v>2</v>
      </c>
      <c r="E91" t="str">
        <f>IFERROR(VLOOKUP($C$3&amp;"_"&amp;$A91,ALL_CANDIDATEMODELS!$A:$S,MATCH('4| CandidateModels'!E$7,ALL_CANDIDATEMODELS!$A$1:$S$1,0),FALSE),"")</f>
        <v>CPI_C_L4Q</v>
      </c>
      <c r="F91" s="17">
        <f>IFERROR(VLOOKUP($C$3&amp;"_"&amp;$A91,ALL_CANDIDATEMODELS!$A:$S,MATCH('4| CandidateModels'!F$7,ALL_CANDIDATEMODELS!$A$1:$S$1,0),FALSE),"")</f>
        <v>0.39492541809320297</v>
      </c>
      <c r="G91" s="17">
        <f>IFERROR(VLOOKUP($C$3&amp;"_"&amp;$A91,ALL_CANDIDATEMODELS!$A:$S,MATCH('4| CandidateModels'!G$7,ALL_CANDIDATEMODELS!$A$1:$S$1,0),FALSE),"")</f>
        <v>3.8841102219147099E-2</v>
      </c>
      <c r="H91" s="17">
        <f>IFERROR(VLOOKUP($C$3&amp;"_"&amp;$A91,ALL_CANDIDATEMODELS!$A:$S,MATCH('4| CandidateModels'!H$7,ALL_CANDIDATEMODELS!$A$1:$S$1,0),FALSE),"")</f>
        <v>1.6044479093020999E-3</v>
      </c>
      <c r="I91" s="17">
        <f>IFERROR(VLOOKUP($C$3&amp;"_"&amp;$A91,ALL_CANDIDATEMODELS!$A:$S,MATCH('4| CandidateModels'!I$7,ALL_CANDIDATEMODELS!$A$1:$S$1,0),FALSE),"")</f>
        <v>1.2723721054611199</v>
      </c>
      <c r="J91" s="10">
        <f>IFERROR(VLOOKUP($C$3&amp;"_"&amp;$A91,ALL_CANDIDATEMODELS!$A:$S,MATCH('4| CandidateModels'!J$7,ALL_CANDIDATEMODELS!$A$1:$S$1,0),FALSE),"")</f>
        <v>0.29819041528490198</v>
      </c>
      <c r="K91" s="10">
        <f>IFERROR(VLOOKUP($C$3&amp;"_"&amp;$A91,ALL_CANDIDATEMODELS!$A:$S,MATCH('4| CandidateModels'!K$7,ALL_CANDIDATEMODELS!$A$1:$S$1,0),FALSE),"")</f>
        <v>0.246204520120821</v>
      </c>
      <c r="L91" s="17">
        <f>IFERROR(VLOOKUP($C$3&amp;"_"&amp;$A91,ALL_CANDIDATEMODELS!$A:$S,MATCH('4| CandidateModels'!L$7,ALL_CANDIDATEMODELS!$A$1:$S$1,0),FALSE),"")</f>
        <v>0.27704449040261397</v>
      </c>
      <c r="M91" s="17">
        <f>IFERROR(VLOOKUP($C$3&amp;"_"&amp;$A91,ALL_CANDIDATEMODELS!$A:$S,MATCH('4| CandidateModels'!M$7,ALL_CANDIDATEMODELS!$A$1:$S$1,0),FALSE),"")</f>
        <v>0.78107958241000897</v>
      </c>
      <c r="N91" s="17">
        <f>IFERROR(VLOOKUP($C$3&amp;"_"&amp;$A91,ALL_CANDIDATEMODELS!$A:$S,MATCH('4| CandidateModels'!N$7,ALL_CANDIDATEMODELS!$A$1:$S$1,0),FALSE),"")</f>
        <v>1.2518397049707499</v>
      </c>
      <c r="O91" s="17">
        <f>IFERROR(VLOOKUP($C$3&amp;"_"&amp;$A91,ALL_CANDIDATEMODELS!$A:$S,MATCH('4| CandidateModels'!O$7,ALL_CANDIDATEMODELS!$A$1:$S$1,0),FALSE),"")</f>
        <v>5.6081242533828997E-3</v>
      </c>
      <c r="P91" s="10">
        <f>IFERROR(VLOOKUP($C$3&amp;"_"&amp;$A91,ALL_CANDIDATEMODELS!$A:$S,MATCH('4| CandidateModels'!P$7,ALL_CANDIDATEMODELS!$A$1:$S$1,0),FALSE),"")</f>
        <v>0.16666666666666599</v>
      </c>
      <c r="Q91" s="10">
        <f>IFERROR(VLOOKUP($C$3&amp;"_"&amp;$A91,ALL_CANDIDATEMODELS!$A:$S,MATCH('4| CandidateModels'!Q$7,ALL_CANDIDATEMODELS!$A$1:$S$1,0),FALSE),"")</f>
        <v>0.133333333333333</v>
      </c>
      <c r="R91">
        <f>IFERROR(VLOOKUP($C$3&amp;"_"&amp;$A91,ALL_CANDIDATEMODELS!$A:$S,MATCH('4| CandidateModels'!R$7,ALL_CANDIDATEMODELS!$A$1:$S$1,0),FALSE),"")</f>
        <v>1</v>
      </c>
      <c r="S91">
        <f>IFERROR(VLOOKUP($C$3&amp;"_"&amp;$A91,ALL_CANDIDATEMODELS!$A:$S,MATCH('4| CandidateModels'!S$7,ALL_CANDIDATEMODELS!$A$1:$S$1,0),FALSE),"")</f>
        <v>1</v>
      </c>
    </row>
    <row r="92" spans="1:19" x14ac:dyDescent="0.25">
      <c r="A92" s="20">
        <v>85</v>
      </c>
      <c r="B92" t="str">
        <f>IFERROR(VLOOKUP($C$3&amp;"_"&amp;$A92,ALL_CANDIDATEMODELS!$A:$S,MATCH('4| CandidateModels'!B$7,ALL_CANDIDATEMODELS!$A$1:$S$1,0),FALSE),"")</f>
        <v>MODEL_141_1</v>
      </c>
      <c r="C92" t="str">
        <f>IFERROR(VLOOKUP($C$3&amp;"_"&amp;$A92,ALL_CANDIDATEMODELS!$A:$S,MATCH('4| CandidateModels'!C$7,ALL_CANDIDATEMODELS!$A$1:$S$1,0),FALSE),"")</f>
        <v>MODEL_141</v>
      </c>
      <c r="D92">
        <f>IFERROR(VLOOKUP($C$3&amp;"_"&amp;$A92,ALL_CANDIDATEMODELS!$A:$S,MATCH('4| CandidateModels'!D$7,ALL_CANDIDATEMODELS!$A$1:$S$1,0),FALSE),"")</f>
        <v>1</v>
      </c>
      <c r="E92" t="str">
        <f>IFERROR(VLOOKUP($C$3&amp;"_"&amp;$A92,ALL_CANDIDATEMODELS!$A:$S,MATCH('4| CandidateModels'!E$7,ALL_CANDIDATEMODELS!$A$1:$S$1,0),FALSE),"")</f>
        <v>CPI_C_L4Q</v>
      </c>
      <c r="F92" s="17">
        <f>IFERROR(VLOOKUP($C$3&amp;"_"&amp;$A92,ALL_CANDIDATEMODELS!$A:$S,MATCH('4| CandidateModels'!F$7,ALL_CANDIDATEMODELS!$A$1:$S$1,0),FALSE),"")</f>
        <v>0.38625412966689099</v>
      </c>
      <c r="G92" s="17">
        <f>IFERROR(VLOOKUP($C$3&amp;"_"&amp;$A92,ALL_CANDIDATEMODELS!$A:$S,MATCH('4| CandidateModels'!G$7,ALL_CANDIDATEMODELS!$A$1:$S$1,0),FALSE),"")</f>
        <v>4.3143854814794297E-2</v>
      </c>
      <c r="H92" s="17">
        <f>IFERROR(VLOOKUP($C$3&amp;"_"&amp;$A92,ALL_CANDIDATEMODELS!$A:$S,MATCH('4| CandidateModels'!H$7,ALL_CANDIDATEMODELS!$A$1:$S$1,0),FALSE),"")</f>
        <v>2.8392289363676099E-5</v>
      </c>
      <c r="I92" s="17">
        <f>IFERROR(VLOOKUP($C$3&amp;"_"&amp;$A92,ALL_CANDIDATEMODELS!$A:$S,MATCH('4| CandidateModels'!I$7,ALL_CANDIDATEMODELS!$A$1:$S$1,0),FALSE),"")</f>
        <v>1.2620357968965401</v>
      </c>
      <c r="J92" s="10">
        <f>IFERROR(VLOOKUP($C$3&amp;"_"&amp;$A92,ALL_CANDIDATEMODELS!$A:$S,MATCH('4| CandidateModels'!J$7,ALL_CANDIDATEMODELS!$A$1:$S$1,0),FALSE),"")</f>
        <v>0.29127700027298298</v>
      </c>
      <c r="K92" s="10">
        <f>IFERROR(VLOOKUP($C$3&amp;"_"&amp;$A92,ALL_CANDIDATEMODELS!$A:$S,MATCH('4| CandidateModels'!K$7,ALL_CANDIDATEMODELS!$A$1:$S$1,0),FALSE),"")</f>
        <v>0.23877900029320401</v>
      </c>
      <c r="L92" s="17">
        <f>IFERROR(VLOOKUP($C$3&amp;"_"&amp;$A92,ALL_CANDIDATEMODELS!$A:$S,MATCH('4| CandidateModels'!L$7,ALL_CANDIDATEMODELS!$A$1:$S$1,0),FALSE),"")</f>
        <v>0.120977574595172</v>
      </c>
      <c r="M92" s="17">
        <f>IFERROR(VLOOKUP($C$3&amp;"_"&amp;$A92,ALL_CANDIDATEMODELS!$A:$S,MATCH('4| CandidateModels'!M$7,ALL_CANDIDATEMODELS!$A$1:$S$1,0),FALSE),"")</f>
        <v>0.54118775316757395</v>
      </c>
      <c r="N92" s="17">
        <f>IFERROR(VLOOKUP($C$3&amp;"_"&amp;$A92,ALL_CANDIDATEMODELS!$A:$S,MATCH('4| CandidateModels'!N$7,ALL_CANDIDATEMODELS!$A$1:$S$1,0),FALSE),"")</f>
        <v>1.2520213221083301</v>
      </c>
      <c r="O92" s="17">
        <f>IFERROR(VLOOKUP($C$3&amp;"_"&amp;$A92,ALL_CANDIDATEMODELS!$A:$S,MATCH('4| CandidateModels'!O$7,ALL_CANDIDATEMODELS!$A$1:$S$1,0),FALSE),"")</f>
        <v>2.2395931757742999E-3</v>
      </c>
      <c r="P92" s="10">
        <f>IFERROR(VLOOKUP($C$3&amp;"_"&amp;$A92,ALL_CANDIDATEMODELS!$A:$S,MATCH('4| CandidateModels'!P$7,ALL_CANDIDATEMODELS!$A$1:$S$1,0),FALSE),"")</f>
        <v>0.133333333333333</v>
      </c>
      <c r="Q92" s="10">
        <f>IFERROR(VLOOKUP($C$3&amp;"_"&amp;$A92,ALL_CANDIDATEMODELS!$A:$S,MATCH('4| CandidateModels'!Q$7,ALL_CANDIDATEMODELS!$A$1:$S$1,0),FALSE),"")</f>
        <v>0.133333333333333</v>
      </c>
      <c r="R92">
        <f>IFERROR(VLOOKUP($C$3&amp;"_"&amp;$A92,ALL_CANDIDATEMODELS!$A:$S,MATCH('4| CandidateModels'!R$7,ALL_CANDIDATEMODELS!$A$1:$S$1,0),FALSE),"")</f>
        <v>1</v>
      </c>
      <c r="S92">
        <f>IFERROR(VLOOKUP($C$3&amp;"_"&amp;$A92,ALL_CANDIDATEMODELS!$A:$S,MATCH('4| CandidateModels'!S$7,ALL_CANDIDATEMODELS!$A$1:$S$1,0),FALSE),"")</f>
        <v>1</v>
      </c>
    </row>
    <row r="93" spans="1:19" x14ac:dyDescent="0.25">
      <c r="A93" s="20">
        <v>86</v>
      </c>
      <c r="B93" t="str">
        <f>IFERROR(VLOOKUP($C$3&amp;"_"&amp;$A93,ALL_CANDIDATEMODELS!$A:$S,MATCH('4| CandidateModels'!B$7,ALL_CANDIDATEMODELS!$A$1:$S$1,0),FALSE),"")</f>
        <v>MODEL_141_2</v>
      </c>
      <c r="C93" t="str">
        <f>IFERROR(VLOOKUP($C$3&amp;"_"&amp;$A93,ALL_CANDIDATEMODELS!$A:$S,MATCH('4| CandidateModels'!C$7,ALL_CANDIDATEMODELS!$A$1:$S$1,0),FALSE),"")</f>
        <v>MODEL_141</v>
      </c>
      <c r="D93">
        <f>IFERROR(VLOOKUP($C$3&amp;"_"&amp;$A93,ALL_CANDIDATEMODELS!$A:$S,MATCH('4| CandidateModels'!D$7,ALL_CANDIDATEMODELS!$A$1:$S$1,0),FALSE),"")</f>
        <v>2</v>
      </c>
      <c r="E93" t="str">
        <f>IFERROR(VLOOKUP($C$3&amp;"_"&amp;$A93,ALL_CANDIDATEMODELS!$A:$S,MATCH('4| CandidateModels'!E$7,ALL_CANDIDATEMODELS!$A$1:$S$1,0),FALSE),"")</f>
        <v>TDI_L3Q</v>
      </c>
      <c r="F93" s="17">
        <f>IFERROR(VLOOKUP($C$3&amp;"_"&amp;$A93,ALL_CANDIDATEMODELS!$A:$S,MATCH('4| CandidateModels'!F$7,ALL_CANDIDATEMODELS!$A$1:$S$1,0),FALSE),"")</f>
        <v>-0.59200855714837897</v>
      </c>
      <c r="G93" s="17">
        <f>IFERROR(VLOOKUP($C$3&amp;"_"&amp;$A93,ALL_CANDIDATEMODELS!$A:$S,MATCH('4| CandidateModels'!G$7,ALL_CANDIDATEMODELS!$A$1:$S$1,0),FALSE),"")</f>
        <v>3.066133835152E-3</v>
      </c>
      <c r="H93" s="17">
        <f>IFERROR(VLOOKUP($C$3&amp;"_"&amp;$A93,ALL_CANDIDATEMODELS!$A:$S,MATCH('4| CandidateModels'!H$7,ALL_CANDIDATEMODELS!$A$1:$S$1,0),FALSE),"")</f>
        <v>1.848790843837E-4</v>
      </c>
      <c r="I93" s="17">
        <f>IFERROR(VLOOKUP($C$3&amp;"_"&amp;$A93,ALL_CANDIDATEMODELS!$A:$S,MATCH('4| CandidateModels'!I$7,ALL_CANDIDATEMODELS!$A$1:$S$1,0),FALSE),"")</f>
        <v>1.2620357968965401</v>
      </c>
      <c r="J93" s="10">
        <f>IFERROR(VLOOKUP($C$3&amp;"_"&amp;$A93,ALL_CANDIDATEMODELS!$A:$S,MATCH('4| CandidateModels'!J$7,ALL_CANDIDATEMODELS!$A$1:$S$1,0),FALSE),"")</f>
        <v>0.29127700027298298</v>
      </c>
      <c r="K93" s="10">
        <f>IFERROR(VLOOKUP($C$3&amp;"_"&amp;$A93,ALL_CANDIDATEMODELS!$A:$S,MATCH('4| CandidateModels'!K$7,ALL_CANDIDATEMODELS!$A$1:$S$1,0),FALSE),"")</f>
        <v>0.23877900029320401</v>
      </c>
      <c r="L93" s="17">
        <f>IFERROR(VLOOKUP($C$3&amp;"_"&amp;$A93,ALL_CANDIDATEMODELS!$A:$S,MATCH('4| CandidateModels'!L$7,ALL_CANDIDATEMODELS!$A$1:$S$1,0),FALSE),"")</f>
        <v>0.120977574595172</v>
      </c>
      <c r="M93" s="17">
        <f>IFERROR(VLOOKUP($C$3&amp;"_"&amp;$A93,ALL_CANDIDATEMODELS!$A:$S,MATCH('4| CandidateModels'!M$7,ALL_CANDIDATEMODELS!$A$1:$S$1,0),FALSE),"")</f>
        <v>0.54118775316757395</v>
      </c>
      <c r="N93" s="17">
        <f>IFERROR(VLOOKUP($C$3&amp;"_"&amp;$A93,ALL_CANDIDATEMODELS!$A:$S,MATCH('4| CandidateModels'!N$7,ALL_CANDIDATEMODELS!$A$1:$S$1,0),FALSE),"")</f>
        <v>1.2520213221083301</v>
      </c>
      <c r="O93" s="17">
        <f>IFERROR(VLOOKUP($C$3&amp;"_"&amp;$A93,ALL_CANDIDATEMODELS!$A:$S,MATCH('4| CandidateModels'!O$7,ALL_CANDIDATEMODELS!$A$1:$S$1,0),FALSE),"")</f>
        <v>2.2395931757742999E-3</v>
      </c>
      <c r="P93" s="10">
        <f>IFERROR(VLOOKUP($C$3&amp;"_"&amp;$A93,ALL_CANDIDATEMODELS!$A:$S,MATCH('4| CandidateModels'!P$7,ALL_CANDIDATEMODELS!$A$1:$S$1,0),FALSE),"")</f>
        <v>0.133333333333333</v>
      </c>
      <c r="Q93" s="10">
        <f>IFERROR(VLOOKUP($C$3&amp;"_"&amp;$A93,ALL_CANDIDATEMODELS!$A:$S,MATCH('4| CandidateModels'!Q$7,ALL_CANDIDATEMODELS!$A$1:$S$1,0),FALSE),"")</f>
        <v>0.133333333333333</v>
      </c>
      <c r="R93">
        <f>IFERROR(VLOOKUP($C$3&amp;"_"&amp;$A93,ALL_CANDIDATEMODELS!$A:$S,MATCH('4| CandidateModels'!R$7,ALL_CANDIDATEMODELS!$A$1:$S$1,0),FALSE),"")</f>
        <v>-1</v>
      </c>
      <c r="S93">
        <f>IFERROR(VLOOKUP($C$3&amp;"_"&amp;$A93,ALL_CANDIDATEMODELS!$A:$S,MATCH('4| CandidateModels'!S$7,ALL_CANDIDATEMODELS!$A$1:$S$1,0),FALSE),"")</f>
        <v>1</v>
      </c>
    </row>
    <row r="94" spans="1:19" x14ac:dyDescent="0.25">
      <c r="A94" s="20">
        <v>87</v>
      </c>
      <c r="B94" t="str">
        <f>IFERROR(VLOOKUP($C$3&amp;"_"&amp;$A94,ALL_CANDIDATEMODELS!$A:$S,MATCH('4| CandidateModels'!B$7,ALL_CANDIDATEMODELS!$A$1:$S$1,0),FALSE),"")</f>
        <v>MODEL_57_1</v>
      </c>
      <c r="C94" t="str">
        <f>IFERROR(VLOOKUP($C$3&amp;"_"&amp;$A94,ALL_CANDIDATEMODELS!$A:$S,MATCH('4| CandidateModels'!C$7,ALL_CANDIDATEMODELS!$A$1:$S$1,0),FALSE),"")</f>
        <v>MODEL_57</v>
      </c>
      <c r="D94">
        <f>IFERROR(VLOOKUP($C$3&amp;"_"&amp;$A94,ALL_CANDIDATEMODELS!$A:$S,MATCH('4| CandidateModels'!D$7,ALL_CANDIDATEMODELS!$A$1:$S$1,0),FALSE),"")</f>
        <v>1</v>
      </c>
      <c r="E94" t="str">
        <f>IFERROR(VLOOKUP($C$3&amp;"_"&amp;$A94,ALL_CANDIDATEMODELS!$A:$S,MATCH('4| CandidateModels'!E$7,ALL_CANDIDATEMODELS!$A$1:$S$1,0),FALSE),"")</f>
        <v>MRR_M3Q_L4Q</v>
      </c>
      <c r="F94" s="17">
        <f>IFERROR(VLOOKUP($C$3&amp;"_"&amp;$A94,ALL_CANDIDATEMODELS!$A:$S,MATCH('4| CandidateModels'!F$7,ALL_CANDIDATEMODELS!$A$1:$S$1,0),FALSE),"")</f>
        <v>0.57914139662019304</v>
      </c>
      <c r="G94" s="17">
        <f>IFERROR(VLOOKUP($C$3&amp;"_"&amp;$A94,ALL_CANDIDATEMODELS!$A:$S,MATCH('4| CandidateModels'!G$7,ALL_CANDIDATEMODELS!$A$1:$S$1,0),FALSE),"")</f>
        <v>4.3929121485106002E-3</v>
      </c>
      <c r="H94" s="17">
        <f>IFERROR(VLOOKUP($C$3&amp;"_"&amp;$A94,ALL_CANDIDATEMODELS!$A:$S,MATCH('4| CandidateModels'!H$7,ALL_CANDIDATEMODELS!$A$1:$S$1,0),FALSE),"")</f>
        <v>1.209762269721E-4</v>
      </c>
      <c r="I94" s="17">
        <f>IFERROR(VLOOKUP($C$3&amp;"_"&amp;$A94,ALL_CANDIDATEMODELS!$A:$S,MATCH('4| CandidateModels'!I$7,ALL_CANDIDATEMODELS!$A$1:$S$1,0),FALSE),"")</f>
        <v>1.2899114876043101</v>
      </c>
      <c r="J94" s="10">
        <f>IFERROR(VLOOKUP($C$3&amp;"_"&amp;$A94,ALL_CANDIDATEMODELS!$A:$S,MATCH('4| CandidateModels'!J$7,ALL_CANDIDATEMODELS!$A$1:$S$1,0),FALSE),"")</f>
        <v>0.273593148331292</v>
      </c>
      <c r="K94" s="10">
        <f>IFERROR(VLOOKUP($C$3&amp;"_"&amp;$A94,ALL_CANDIDATEMODELS!$A:$S,MATCH('4| CandidateModels'!K$7,ALL_CANDIDATEMODELS!$A$1:$S$1,0),FALSE),"")</f>
        <v>0.21978523339286901</v>
      </c>
      <c r="L94" s="17">
        <f>IFERROR(VLOOKUP($C$3&amp;"_"&amp;$A94,ALL_CANDIDATEMODELS!$A:$S,MATCH('4| CandidateModels'!L$7,ALL_CANDIDATEMODELS!$A$1:$S$1,0),FALSE),"")</f>
        <v>0.13354238433745899</v>
      </c>
      <c r="M94" s="17">
        <f>IFERROR(VLOOKUP($C$3&amp;"_"&amp;$A94,ALL_CANDIDATEMODELS!$A:$S,MATCH('4| CandidateModels'!M$7,ALL_CANDIDATEMODELS!$A$1:$S$1,0),FALSE),"")</f>
        <v>0.40062876237149198</v>
      </c>
      <c r="N94" s="17">
        <f>IFERROR(VLOOKUP($C$3&amp;"_"&amp;$A94,ALL_CANDIDATEMODELS!$A:$S,MATCH('4| CandidateModels'!N$7,ALL_CANDIDATEMODELS!$A$1:$S$1,0),FALSE),"")</f>
        <v>1.2646988049915899</v>
      </c>
      <c r="O94" s="17">
        <f>IFERROR(VLOOKUP($C$3&amp;"_"&amp;$A94,ALL_CANDIDATEMODELS!$A:$S,MATCH('4| CandidateModels'!O$7,ALL_CANDIDATEMODELS!$A$1:$S$1,0),FALSE),"")</f>
        <v>6.2569077799275999E-3</v>
      </c>
      <c r="P94" s="10">
        <f>IFERROR(VLOOKUP($C$3&amp;"_"&amp;$A94,ALL_CANDIDATEMODELS!$A:$S,MATCH('4| CandidateModels'!P$7,ALL_CANDIDATEMODELS!$A$1:$S$1,0),FALSE),"")</f>
        <v>0.233333333333333</v>
      </c>
      <c r="Q94" s="10">
        <f>IFERROR(VLOOKUP($C$3&amp;"_"&amp;$A94,ALL_CANDIDATEMODELS!$A:$S,MATCH('4| CandidateModels'!Q$7,ALL_CANDIDATEMODELS!$A$1:$S$1,0),FALSE),"")</f>
        <v>0.12380952380952299</v>
      </c>
      <c r="R94">
        <f>IFERROR(VLOOKUP($C$3&amp;"_"&amp;$A94,ALL_CANDIDATEMODELS!$A:$S,MATCH('4| CandidateModels'!R$7,ALL_CANDIDATEMODELS!$A$1:$S$1,0),FALSE),"")</f>
        <v>1</v>
      </c>
      <c r="S94">
        <f>IFERROR(VLOOKUP($C$3&amp;"_"&amp;$A94,ALL_CANDIDATEMODELS!$A:$S,MATCH('4| CandidateModels'!S$7,ALL_CANDIDATEMODELS!$A$1:$S$1,0),FALSE),"")</f>
        <v>1</v>
      </c>
    </row>
    <row r="95" spans="1:19" x14ac:dyDescent="0.25">
      <c r="A95" s="20">
        <v>88</v>
      </c>
      <c r="B95" t="str">
        <f>IFERROR(VLOOKUP($C$3&amp;"_"&amp;$A95,ALL_CANDIDATEMODELS!$A:$S,MATCH('4| CandidateModels'!B$7,ALL_CANDIDATEMODELS!$A$1:$S$1,0),FALSE),"")</f>
        <v>MODEL_57_2</v>
      </c>
      <c r="C95" t="str">
        <f>IFERROR(VLOOKUP($C$3&amp;"_"&amp;$A95,ALL_CANDIDATEMODELS!$A:$S,MATCH('4| CandidateModels'!C$7,ALL_CANDIDATEMODELS!$A$1:$S$1,0),FALSE),"")</f>
        <v>MODEL_57</v>
      </c>
      <c r="D95">
        <f>IFERROR(VLOOKUP($C$3&amp;"_"&amp;$A95,ALL_CANDIDATEMODELS!$A:$S,MATCH('4| CandidateModels'!D$7,ALL_CANDIDATEMODELS!$A$1:$S$1,0),FALSE),"")</f>
        <v>2</v>
      </c>
      <c r="E95" t="str">
        <f>IFERROR(VLOOKUP($C$3&amp;"_"&amp;$A95,ALL_CANDIDATEMODELS!$A:$S,MATCH('4| CandidateModels'!E$7,ALL_CANDIDATEMODELS!$A$1:$S$1,0),FALSE),"")</f>
        <v>CPI_C_L4Q</v>
      </c>
      <c r="F95" s="17">
        <f>IFERROR(VLOOKUP($C$3&amp;"_"&amp;$A95,ALL_CANDIDATEMODELS!$A:$S,MATCH('4| CandidateModels'!F$7,ALL_CANDIDATEMODELS!$A$1:$S$1,0),FALSE),"")</f>
        <v>0.39105735640114803</v>
      </c>
      <c r="G95" s="17">
        <f>IFERROR(VLOOKUP($C$3&amp;"_"&amp;$A95,ALL_CANDIDATEMODELS!$A:$S,MATCH('4| CandidateModels'!G$7,ALL_CANDIDATEMODELS!$A$1:$S$1,0),FALSE),"")</f>
        <v>4.5285487459011099E-2</v>
      </c>
      <c r="H95" s="17">
        <f>IFERROR(VLOOKUP($C$3&amp;"_"&amp;$A95,ALL_CANDIDATEMODELS!$A:$S,MATCH('4| CandidateModels'!H$7,ALL_CANDIDATEMODELS!$A$1:$S$1,0),FALSE),"")</f>
        <v>1.4296856453089501E-5</v>
      </c>
      <c r="I95" s="17">
        <f>IFERROR(VLOOKUP($C$3&amp;"_"&amp;$A95,ALL_CANDIDATEMODELS!$A:$S,MATCH('4| CandidateModels'!I$7,ALL_CANDIDATEMODELS!$A$1:$S$1,0),FALSE),"")</f>
        <v>1.2899114876043101</v>
      </c>
      <c r="J95" s="10">
        <f>IFERROR(VLOOKUP($C$3&amp;"_"&amp;$A95,ALL_CANDIDATEMODELS!$A:$S,MATCH('4| CandidateModels'!J$7,ALL_CANDIDATEMODELS!$A$1:$S$1,0),FALSE),"")</f>
        <v>0.273593148331292</v>
      </c>
      <c r="K95" s="10">
        <f>IFERROR(VLOOKUP($C$3&amp;"_"&amp;$A95,ALL_CANDIDATEMODELS!$A:$S,MATCH('4| CandidateModels'!K$7,ALL_CANDIDATEMODELS!$A$1:$S$1,0),FALSE),"")</f>
        <v>0.21978523339286901</v>
      </c>
      <c r="L95" s="17">
        <f>IFERROR(VLOOKUP($C$3&amp;"_"&amp;$A95,ALL_CANDIDATEMODELS!$A:$S,MATCH('4| CandidateModels'!L$7,ALL_CANDIDATEMODELS!$A$1:$S$1,0),FALSE),"")</f>
        <v>0.13354238433745899</v>
      </c>
      <c r="M95" s="17">
        <f>IFERROR(VLOOKUP($C$3&amp;"_"&amp;$A95,ALL_CANDIDATEMODELS!$A:$S,MATCH('4| CandidateModels'!M$7,ALL_CANDIDATEMODELS!$A$1:$S$1,0),FALSE),"")</f>
        <v>0.40062876237149198</v>
      </c>
      <c r="N95" s="17">
        <f>IFERROR(VLOOKUP($C$3&amp;"_"&amp;$A95,ALL_CANDIDATEMODELS!$A:$S,MATCH('4| CandidateModels'!N$7,ALL_CANDIDATEMODELS!$A$1:$S$1,0),FALSE),"")</f>
        <v>1.2646988049915899</v>
      </c>
      <c r="O95" s="17">
        <f>IFERROR(VLOOKUP($C$3&amp;"_"&amp;$A95,ALL_CANDIDATEMODELS!$A:$S,MATCH('4| CandidateModels'!O$7,ALL_CANDIDATEMODELS!$A$1:$S$1,0),FALSE),"")</f>
        <v>6.2569077799275999E-3</v>
      </c>
      <c r="P95" s="10">
        <f>IFERROR(VLOOKUP($C$3&amp;"_"&amp;$A95,ALL_CANDIDATEMODELS!$A:$S,MATCH('4| CandidateModels'!P$7,ALL_CANDIDATEMODELS!$A$1:$S$1,0),FALSE),"")</f>
        <v>0.233333333333333</v>
      </c>
      <c r="Q95" s="10">
        <f>IFERROR(VLOOKUP($C$3&amp;"_"&amp;$A95,ALL_CANDIDATEMODELS!$A:$S,MATCH('4| CandidateModels'!Q$7,ALL_CANDIDATEMODELS!$A$1:$S$1,0),FALSE),"")</f>
        <v>0.12380952380952299</v>
      </c>
      <c r="R95">
        <f>IFERROR(VLOOKUP($C$3&amp;"_"&amp;$A95,ALL_CANDIDATEMODELS!$A:$S,MATCH('4| CandidateModels'!R$7,ALL_CANDIDATEMODELS!$A$1:$S$1,0),FALSE),"")</f>
        <v>1</v>
      </c>
      <c r="S95">
        <f>IFERROR(VLOOKUP($C$3&amp;"_"&amp;$A95,ALL_CANDIDATEMODELS!$A:$S,MATCH('4| CandidateModels'!S$7,ALL_CANDIDATEMODELS!$A$1:$S$1,0),FALSE),"")</f>
        <v>1</v>
      </c>
    </row>
    <row r="96" spans="1:19" x14ac:dyDescent="0.25">
      <c r="A96" s="20">
        <v>89</v>
      </c>
      <c r="B96" t="str">
        <f>IFERROR(VLOOKUP($C$3&amp;"_"&amp;$A96,ALL_CANDIDATEMODELS!$A:$S,MATCH('4| CandidateModels'!B$7,ALL_CANDIDATEMODELS!$A$1:$S$1,0),FALSE),"")</f>
        <v>MODEL_15_1</v>
      </c>
      <c r="C96" t="str">
        <f>IFERROR(VLOOKUP($C$3&amp;"_"&amp;$A96,ALL_CANDIDATEMODELS!$A:$S,MATCH('4| CandidateModels'!C$7,ALL_CANDIDATEMODELS!$A$1:$S$1,0),FALSE),"")</f>
        <v>MODEL_15</v>
      </c>
      <c r="D96">
        <f>IFERROR(VLOOKUP($C$3&amp;"_"&amp;$A96,ALL_CANDIDATEMODELS!$A:$S,MATCH('4| CandidateModels'!D$7,ALL_CANDIDATEMODELS!$A$1:$S$1,0),FALSE),"")</f>
        <v>1</v>
      </c>
      <c r="E96" t="str">
        <f>IFERROR(VLOOKUP($C$3&amp;"_"&amp;$A96,ALL_CANDIDATEMODELS!$A:$S,MATCH('4| CandidateModels'!E$7,ALL_CANDIDATEMODELS!$A$1:$S$1,0),FALSE),"")</f>
        <v>TDI_L3Q</v>
      </c>
      <c r="F96" s="17">
        <f>IFERROR(VLOOKUP($C$3&amp;"_"&amp;$A96,ALL_CANDIDATEMODELS!$A:$S,MATCH('4| CandidateModels'!F$7,ALL_CANDIDATEMODELS!$A$1:$S$1,0),FALSE),"")</f>
        <v>-0.41600655377157703</v>
      </c>
      <c r="G96" s="17">
        <f>IFERROR(VLOOKUP($C$3&amp;"_"&amp;$A96,ALL_CANDIDATEMODELS!$A:$S,MATCH('4| CandidateModels'!G$7,ALL_CANDIDATEMODELS!$A$1:$S$1,0),FALSE),"")</f>
        <v>2.2225431704679499E-2</v>
      </c>
      <c r="H96" s="17">
        <f>IFERROR(VLOOKUP($C$3&amp;"_"&amp;$A96,ALL_CANDIDATEMODELS!$A:$S,MATCH('4| CandidateModels'!H$7,ALL_CANDIDATEMODELS!$A$1:$S$1,0),FALSE),"")</f>
        <v>2.48225164096052E-2</v>
      </c>
      <c r="I96" s="17">
        <f>IFERROR(VLOOKUP($C$3&amp;"_"&amp;$A96,ALL_CANDIDATEMODELS!$A:$S,MATCH('4| CandidateModels'!I$7,ALL_CANDIDATEMODELS!$A$1:$S$1,0),FALSE),"")</f>
        <v>1</v>
      </c>
      <c r="J96" s="10">
        <f>IFERROR(VLOOKUP($C$3&amp;"_"&amp;$A96,ALL_CANDIDATEMODELS!$A:$S,MATCH('4| CandidateModels'!J$7,ALL_CANDIDATEMODELS!$A$1:$S$1,0),FALSE),"")</f>
        <v>0.17306145278090401</v>
      </c>
      <c r="K96" s="10">
        <f>IFERROR(VLOOKUP($C$3&amp;"_"&amp;$A96,ALL_CANDIDATEMODELS!$A:$S,MATCH('4| CandidateModels'!K$7,ALL_CANDIDATEMODELS!$A$1:$S$1,0),FALSE),"")</f>
        <v>0.14352793323736501</v>
      </c>
      <c r="L96" s="17">
        <f>IFERROR(VLOOKUP($C$3&amp;"_"&amp;$A96,ALL_CANDIDATEMODELS!$A:$S,MATCH('4| CandidateModels'!L$7,ALL_CANDIDATEMODELS!$A$1:$S$1,0),FALSE),"")</f>
        <v>0.28459217649139401</v>
      </c>
      <c r="M96" s="17">
        <f>IFERROR(VLOOKUP($C$3&amp;"_"&amp;$A96,ALL_CANDIDATEMODELS!$A:$S,MATCH('4| CandidateModels'!M$7,ALL_CANDIDATEMODELS!$A$1:$S$1,0),FALSE),"")</f>
        <v>0.31684669545392402</v>
      </c>
      <c r="N96" s="17">
        <f>IFERROR(VLOOKUP($C$3&amp;"_"&amp;$A96,ALL_CANDIDATEMODELS!$A:$S,MATCH('4| CandidateModels'!N$7,ALL_CANDIDATEMODELS!$A$1:$S$1,0),FALSE),"")</f>
        <v>1.2132366869975699</v>
      </c>
      <c r="O96" s="17">
        <f>IFERROR(VLOOKUP($C$3&amp;"_"&amp;$A96,ALL_CANDIDATEMODELS!$A:$S,MATCH('4| CandidateModels'!O$7,ALL_CANDIDATEMODELS!$A$1:$S$1,0),FALSE),"")</f>
        <v>2.8224207893499998E-3</v>
      </c>
      <c r="P96" s="10">
        <f>IFERROR(VLOOKUP($C$3&amp;"_"&amp;$A96,ALL_CANDIDATEMODELS!$A:$S,MATCH('4| CandidateModels'!P$7,ALL_CANDIDATEMODELS!$A$1:$S$1,0),FALSE),"")</f>
        <v>0.233333333333333</v>
      </c>
      <c r="Q96" s="10">
        <f>IFERROR(VLOOKUP($C$3&amp;"_"&amp;$A96,ALL_CANDIDATEMODELS!$A:$S,MATCH('4| CandidateModels'!Q$7,ALL_CANDIDATEMODELS!$A$1:$S$1,0),FALSE),"")</f>
        <v>0.133333333333333</v>
      </c>
      <c r="R96">
        <f>IFERROR(VLOOKUP($C$3&amp;"_"&amp;$A96,ALL_CANDIDATEMODELS!$A:$S,MATCH('4| CandidateModels'!R$7,ALL_CANDIDATEMODELS!$A$1:$S$1,0),FALSE),"")</f>
        <v>-1</v>
      </c>
      <c r="S96">
        <f>IFERROR(VLOOKUP($C$3&amp;"_"&amp;$A96,ALL_CANDIDATEMODELS!$A:$S,MATCH('4| CandidateModels'!S$7,ALL_CANDIDATEMODELS!$A$1:$S$1,0),FALSE),"")</f>
        <v>1</v>
      </c>
    </row>
    <row r="97" spans="1:19" x14ac:dyDescent="0.25">
      <c r="A97" s="20">
        <v>90</v>
      </c>
      <c r="B97" t="str">
        <f>IFERROR(VLOOKUP($C$3&amp;"_"&amp;$A97,ALL_CANDIDATEMODELS!$A:$S,MATCH('4| CandidateModels'!B$7,ALL_CANDIDATEMODELS!$A$1:$S$1,0),FALSE),"")</f>
        <v/>
      </c>
      <c r="C97" t="str">
        <f>IFERROR(VLOOKUP($C$3&amp;"_"&amp;$A97,ALL_CANDIDATEMODELS!$A:$S,MATCH('4| CandidateModels'!C$7,ALL_CANDIDATEMODELS!$A$1:$S$1,0),FALSE),"")</f>
        <v/>
      </c>
      <c r="D97" t="str">
        <f>IFERROR(VLOOKUP($C$3&amp;"_"&amp;$A97,ALL_CANDIDATEMODELS!$A:$S,MATCH('4| CandidateModels'!D$7,ALL_CANDIDATEMODELS!$A$1:$S$1,0),FALSE),"")</f>
        <v/>
      </c>
      <c r="E97" t="str">
        <f>IFERROR(VLOOKUP($C$3&amp;"_"&amp;$A97,ALL_CANDIDATEMODELS!$A:$S,MATCH('4| CandidateModels'!E$7,ALL_CANDIDATEMODELS!$A$1:$S$1,0),FALSE),"")</f>
        <v/>
      </c>
      <c r="F97" s="17" t="str">
        <f>IFERROR(VLOOKUP($C$3&amp;"_"&amp;$A97,ALL_CANDIDATEMODELS!$A:$S,MATCH('4| CandidateModels'!F$7,ALL_CANDIDATEMODELS!$A$1:$S$1,0),FALSE),"")</f>
        <v/>
      </c>
      <c r="G97" s="17" t="str">
        <f>IFERROR(VLOOKUP($C$3&amp;"_"&amp;$A97,ALL_CANDIDATEMODELS!$A:$S,MATCH('4| CandidateModels'!G$7,ALL_CANDIDATEMODELS!$A$1:$S$1,0),FALSE),"")</f>
        <v/>
      </c>
      <c r="H97" s="17" t="str">
        <f>IFERROR(VLOOKUP($C$3&amp;"_"&amp;$A97,ALL_CANDIDATEMODELS!$A:$S,MATCH('4| CandidateModels'!H$7,ALL_CANDIDATEMODELS!$A$1:$S$1,0),FALSE),"")</f>
        <v/>
      </c>
      <c r="I97" s="17" t="str">
        <f>IFERROR(VLOOKUP($C$3&amp;"_"&amp;$A97,ALL_CANDIDATEMODELS!$A:$S,MATCH('4| CandidateModels'!I$7,ALL_CANDIDATEMODELS!$A$1:$S$1,0),FALSE),"")</f>
        <v/>
      </c>
      <c r="J97" s="10" t="str">
        <f>IFERROR(VLOOKUP($C$3&amp;"_"&amp;$A97,ALL_CANDIDATEMODELS!$A:$S,MATCH('4| CandidateModels'!J$7,ALL_CANDIDATEMODELS!$A$1:$S$1,0),FALSE),"")</f>
        <v/>
      </c>
      <c r="K97" s="10" t="str">
        <f>IFERROR(VLOOKUP($C$3&amp;"_"&amp;$A97,ALL_CANDIDATEMODELS!$A:$S,MATCH('4| CandidateModels'!K$7,ALL_CANDIDATEMODELS!$A$1:$S$1,0),FALSE),"")</f>
        <v/>
      </c>
      <c r="L97" s="17" t="str">
        <f>IFERROR(VLOOKUP($C$3&amp;"_"&amp;$A97,ALL_CANDIDATEMODELS!$A:$S,MATCH('4| CandidateModels'!L$7,ALL_CANDIDATEMODELS!$A$1:$S$1,0),FALSE),"")</f>
        <v/>
      </c>
      <c r="M97" s="17" t="str">
        <f>IFERROR(VLOOKUP($C$3&amp;"_"&amp;$A97,ALL_CANDIDATEMODELS!$A:$S,MATCH('4| CandidateModels'!M$7,ALL_CANDIDATEMODELS!$A$1:$S$1,0),FALSE),"")</f>
        <v/>
      </c>
      <c r="N97" s="17" t="str">
        <f>IFERROR(VLOOKUP($C$3&amp;"_"&amp;$A97,ALL_CANDIDATEMODELS!$A:$S,MATCH('4| CandidateModels'!N$7,ALL_CANDIDATEMODELS!$A$1:$S$1,0),FALSE),"")</f>
        <v/>
      </c>
      <c r="O97" s="17" t="str">
        <f>IFERROR(VLOOKUP($C$3&amp;"_"&amp;$A97,ALL_CANDIDATEMODELS!$A:$S,MATCH('4| CandidateModels'!O$7,ALL_CANDIDATEMODELS!$A$1:$S$1,0),FALSE),"")</f>
        <v/>
      </c>
      <c r="P97" s="10" t="str">
        <f>IFERROR(VLOOKUP($C$3&amp;"_"&amp;$A97,ALL_CANDIDATEMODELS!$A:$S,MATCH('4| CandidateModels'!P$7,ALL_CANDIDATEMODELS!$A$1:$S$1,0),FALSE),"")</f>
        <v/>
      </c>
      <c r="Q97" s="10" t="str">
        <f>IFERROR(VLOOKUP($C$3&amp;"_"&amp;$A97,ALL_CANDIDATEMODELS!$A:$S,MATCH('4| CandidateModels'!Q$7,ALL_CANDIDATEMODELS!$A$1:$S$1,0),FALSE),"")</f>
        <v/>
      </c>
      <c r="R97" t="str">
        <f>IFERROR(VLOOKUP($C$3&amp;"_"&amp;$A97,ALL_CANDIDATEMODELS!$A:$S,MATCH('4| CandidateModels'!R$7,ALL_CANDIDATEMODELS!$A$1:$S$1,0),FALSE),"")</f>
        <v/>
      </c>
      <c r="S97" t="str">
        <f>IFERROR(VLOOKUP($C$3&amp;"_"&amp;$A97,ALL_CANDIDATEMODELS!$A:$S,MATCH('4| CandidateModels'!S$7,ALL_CANDIDATEMODELS!$A$1:$S$1,0),FALSE),"")</f>
        <v/>
      </c>
    </row>
    <row r="98" spans="1:19" x14ac:dyDescent="0.25">
      <c r="A98" s="20">
        <v>91</v>
      </c>
      <c r="B98" t="str">
        <f>IFERROR(VLOOKUP($C$3&amp;"_"&amp;$A98,ALL_CANDIDATEMODELS!$A:$S,MATCH('4| CandidateModels'!B$7,ALL_CANDIDATEMODELS!$A$1:$S$1,0),FALSE),"")</f>
        <v/>
      </c>
      <c r="C98" t="str">
        <f>IFERROR(VLOOKUP($C$3&amp;"_"&amp;$A98,ALL_CANDIDATEMODELS!$A:$S,MATCH('4| CandidateModels'!C$7,ALL_CANDIDATEMODELS!$A$1:$S$1,0),FALSE),"")</f>
        <v/>
      </c>
      <c r="D98" t="str">
        <f>IFERROR(VLOOKUP($C$3&amp;"_"&amp;$A98,ALL_CANDIDATEMODELS!$A:$S,MATCH('4| CandidateModels'!D$7,ALL_CANDIDATEMODELS!$A$1:$S$1,0),FALSE),"")</f>
        <v/>
      </c>
      <c r="E98" t="str">
        <f>IFERROR(VLOOKUP($C$3&amp;"_"&amp;$A98,ALL_CANDIDATEMODELS!$A:$S,MATCH('4| CandidateModels'!E$7,ALL_CANDIDATEMODELS!$A$1:$S$1,0),FALSE),"")</f>
        <v/>
      </c>
      <c r="F98" s="17" t="str">
        <f>IFERROR(VLOOKUP($C$3&amp;"_"&amp;$A98,ALL_CANDIDATEMODELS!$A:$S,MATCH('4| CandidateModels'!F$7,ALL_CANDIDATEMODELS!$A$1:$S$1,0),FALSE),"")</f>
        <v/>
      </c>
      <c r="G98" s="17" t="str">
        <f>IFERROR(VLOOKUP($C$3&amp;"_"&amp;$A98,ALL_CANDIDATEMODELS!$A:$S,MATCH('4| CandidateModels'!G$7,ALL_CANDIDATEMODELS!$A$1:$S$1,0),FALSE),"")</f>
        <v/>
      </c>
      <c r="H98" s="17" t="str">
        <f>IFERROR(VLOOKUP($C$3&amp;"_"&amp;$A98,ALL_CANDIDATEMODELS!$A:$S,MATCH('4| CandidateModels'!H$7,ALL_CANDIDATEMODELS!$A$1:$S$1,0),FALSE),"")</f>
        <v/>
      </c>
      <c r="I98" s="17" t="str">
        <f>IFERROR(VLOOKUP($C$3&amp;"_"&amp;$A98,ALL_CANDIDATEMODELS!$A:$S,MATCH('4| CandidateModels'!I$7,ALL_CANDIDATEMODELS!$A$1:$S$1,0),FALSE),"")</f>
        <v/>
      </c>
      <c r="J98" s="10" t="str">
        <f>IFERROR(VLOOKUP($C$3&amp;"_"&amp;$A98,ALL_CANDIDATEMODELS!$A:$S,MATCH('4| CandidateModels'!J$7,ALL_CANDIDATEMODELS!$A$1:$S$1,0),FALSE),"")</f>
        <v/>
      </c>
      <c r="K98" s="10" t="str">
        <f>IFERROR(VLOOKUP($C$3&amp;"_"&amp;$A98,ALL_CANDIDATEMODELS!$A:$S,MATCH('4| CandidateModels'!K$7,ALL_CANDIDATEMODELS!$A$1:$S$1,0),FALSE),"")</f>
        <v/>
      </c>
      <c r="L98" s="17" t="str">
        <f>IFERROR(VLOOKUP($C$3&amp;"_"&amp;$A98,ALL_CANDIDATEMODELS!$A:$S,MATCH('4| CandidateModels'!L$7,ALL_CANDIDATEMODELS!$A$1:$S$1,0),FALSE),"")</f>
        <v/>
      </c>
      <c r="M98" s="17" t="str">
        <f>IFERROR(VLOOKUP($C$3&amp;"_"&amp;$A98,ALL_CANDIDATEMODELS!$A:$S,MATCH('4| CandidateModels'!M$7,ALL_CANDIDATEMODELS!$A$1:$S$1,0),FALSE),"")</f>
        <v/>
      </c>
      <c r="N98" s="17" t="str">
        <f>IFERROR(VLOOKUP($C$3&amp;"_"&amp;$A98,ALL_CANDIDATEMODELS!$A:$S,MATCH('4| CandidateModels'!N$7,ALL_CANDIDATEMODELS!$A$1:$S$1,0),FALSE),"")</f>
        <v/>
      </c>
      <c r="O98" s="17" t="str">
        <f>IFERROR(VLOOKUP($C$3&amp;"_"&amp;$A98,ALL_CANDIDATEMODELS!$A:$S,MATCH('4| CandidateModels'!O$7,ALL_CANDIDATEMODELS!$A$1:$S$1,0),FALSE),"")</f>
        <v/>
      </c>
      <c r="P98" s="10" t="str">
        <f>IFERROR(VLOOKUP($C$3&amp;"_"&amp;$A98,ALL_CANDIDATEMODELS!$A:$S,MATCH('4| CandidateModels'!P$7,ALL_CANDIDATEMODELS!$A$1:$S$1,0),FALSE),"")</f>
        <v/>
      </c>
      <c r="Q98" s="10" t="str">
        <f>IFERROR(VLOOKUP($C$3&amp;"_"&amp;$A98,ALL_CANDIDATEMODELS!$A:$S,MATCH('4| CandidateModels'!Q$7,ALL_CANDIDATEMODELS!$A$1:$S$1,0),FALSE),"")</f>
        <v/>
      </c>
      <c r="R98" t="str">
        <f>IFERROR(VLOOKUP($C$3&amp;"_"&amp;$A98,ALL_CANDIDATEMODELS!$A:$S,MATCH('4| CandidateModels'!R$7,ALL_CANDIDATEMODELS!$A$1:$S$1,0),FALSE),"")</f>
        <v/>
      </c>
      <c r="S98" t="str">
        <f>IFERROR(VLOOKUP($C$3&amp;"_"&amp;$A98,ALL_CANDIDATEMODELS!$A:$S,MATCH('4| CandidateModels'!S$7,ALL_CANDIDATEMODELS!$A$1:$S$1,0),FALSE),"")</f>
        <v/>
      </c>
    </row>
    <row r="99" spans="1:19" x14ac:dyDescent="0.25">
      <c r="A99" s="20">
        <v>92</v>
      </c>
      <c r="B99" t="str">
        <f>IFERROR(VLOOKUP($C$3&amp;"_"&amp;$A99,ALL_CANDIDATEMODELS!$A:$S,MATCH('4| CandidateModels'!B$7,ALL_CANDIDATEMODELS!$A$1:$S$1,0),FALSE),"")</f>
        <v/>
      </c>
      <c r="C99" t="str">
        <f>IFERROR(VLOOKUP($C$3&amp;"_"&amp;$A99,ALL_CANDIDATEMODELS!$A:$S,MATCH('4| CandidateModels'!C$7,ALL_CANDIDATEMODELS!$A$1:$S$1,0),FALSE),"")</f>
        <v/>
      </c>
      <c r="D99" t="str">
        <f>IFERROR(VLOOKUP($C$3&amp;"_"&amp;$A99,ALL_CANDIDATEMODELS!$A:$S,MATCH('4| CandidateModels'!D$7,ALL_CANDIDATEMODELS!$A$1:$S$1,0),FALSE),"")</f>
        <v/>
      </c>
      <c r="E99" t="str">
        <f>IFERROR(VLOOKUP($C$3&amp;"_"&amp;$A99,ALL_CANDIDATEMODELS!$A:$S,MATCH('4| CandidateModels'!E$7,ALL_CANDIDATEMODELS!$A$1:$S$1,0),FALSE),"")</f>
        <v/>
      </c>
      <c r="F99" s="17" t="str">
        <f>IFERROR(VLOOKUP($C$3&amp;"_"&amp;$A99,ALL_CANDIDATEMODELS!$A:$S,MATCH('4| CandidateModels'!F$7,ALL_CANDIDATEMODELS!$A$1:$S$1,0),FALSE),"")</f>
        <v/>
      </c>
      <c r="G99" s="17" t="str">
        <f>IFERROR(VLOOKUP($C$3&amp;"_"&amp;$A99,ALL_CANDIDATEMODELS!$A:$S,MATCH('4| CandidateModels'!G$7,ALL_CANDIDATEMODELS!$A$1:$S$1,0),FALSE),"")</f>
        <v/>
      </c>
      <c r="H99" s="17" t="str">
        <f>IFERROR(VLOOKUP($C$3&amp;"_"&amp;$A99,ALL_CANDIDATEMODELS!$A:$S,MATCH('4| CandidateModels'!H$7,ALL_CANDIDATEMODELS!$A$1:$S$1,0),FALSE),"")</f>
        <v/>
      </c>
      <c r="I99" s="17" t="str">
        <f>IFERROR(VLOOKUP($C$3&amp;"_"&amp;$A99,ALL_CANDIDATEMODELS!$A:$S,MATCH('4| CandidateModels'!I$7,ALL_CANDIDATEMODELS!$A$1:$S$1,0),FALSE),"")</f>
        <v/>
      </c>
      <c r="J99" s="10" t="str">
        <f>IFERROR(VLOOKUP($C$3&amp;"_"&amp;$A99,ALL_CANDIDATEMODELS!$A:$S,MATCH('4| CandidateModels'!J$7,ALL_CANDIDATEMODELS!$A$1:$S$1,0),FALSE),"")</f>
        <v/>
      </c>
      <c r="K99" s="10" t="str">
        <f>IFERROR(VLOOKUP($C$3&amp;"_"&amp;$A99,ALL_CANDIDATEMODELS!$A:$S,MATCH('4| CandidateModels'!K$7,ALL_CANDIDATEMODELS!$A$1:$S$1,0),FALSE),"")</f>
        <v/>
      </c>
      <c r="L99" s="17" t="str">
        <f>IFERROR(VLOOKUP($C$3&amp;"_"&amp;$A99,ALL_CANDIDATEMODELS!$A:$S,MATCH('4| CandidateModels'!L$7,ALL_CANDIDATEMODELS!$A$1:$S$1,0),FALSE),"")</f>
        <v/>
      </c>
      <c r="M99" s="17" t="str">
        <f>IFERROR(VLOOKUP($C$3&amp;"_"&amp;$A99,ALL_CANDIDATEMODELS!$A:$S,MATCH('4| CandidateModels'!M$7,ALL_CANDIDATEMODELS!$A$1:$S$1,0),FALSE),"")</f>
        <v/>
      </c>
      <c r="N99" s="17" t="str">
        <f>IFERROR(VLOOKUP($C$3&amp;"_"&amp;$A99,ALL_CANDIDATEMODELS!$A:$S,MATCH('4| CandidateModels'!N$7,ALL_CANDIDATEMODELS!$A$1:$S$1,0),FALSE),"")</f>
        <v/>
      </c>
      <c r="O99" s="17" t="str">
        <f>IFERROR(VLOOKUP($C$3&amp;"_"&amp;$A99,ALL_CANDIDATEMODELS!$A:$S,MATCH('4| CandidateModels'!O$7,ALL_CANDIDATEMODELS!$A$1:$S$1,0),FALSE),"")</f>
        <v/>
      </c>
      <c r="P99" s="10" t="str">
        <f>IFERROR(VLOOKUP($C$3&amp;"_"&amp;$A99,ALL_CANDIDATEMODELS!$A:$S,MATCH('4| CandidateModels'!P$7,ALL_CANDIDATEMODELS!$A$1:$S$1,0),FALSE),"")</f>
        <v/>
      </c>
      <c r="Q99" s="10" t="str">
        <f>IFERROR(VLOOKUP($C$3&amp;"_"&amp;$A99,ALL_CANDIDATEMODELS!$A:$S,MATCH('4| CandidateModels'!Q$7,ALL_CANDIDATEMODELS!$A$1:$S$1,0),FALSE),"")</f>
        <v/>
      </c>
      <c r="R99" t="str">
        <f>IFERROR(VLOOKUP($C$3&amp;"_"&amp;$A99,ALL_CANDIDATEMODELS!$A:$S,MATCH('4| CandidateModels'!R$7,ALL_CANDIDATEMODELS!$A$1:$S$1,0),FALSE),"")</f>
        <v/>
      </c>
      <c r="S99" t="str">
        <f>IFERROR(VLOOKUP($C$3&amp;"_"&amp;$A99,ALL_CANDIDATEMODELS!$A:$S,MATCH('4| CandidateModels'!S$7,ALL_CANDIDATEMODELS!$A$1:$S$1,0),FALSE),"")</f>
        <v/>
      </c>
    </row>
    <row r="100" spans="1:19" x14ac:dyDescent="0.25">
      <c r="A100" s="20">
        <v>93</v>
      </c>
      <c r="B100" t="str">
        <f>IFERROR(VLOOKUP($C$3&amp;"_"&amp;$A100,ALL_CANDIDATEMODELS!$A:$S,MATCH('4| CandidateModels'!B$7,ALL_CANDIDATEMODELS!$A$1:$S$1,0),FALSE),"")</f>
        <v/>
      </c>
      <c r="C100" t="str">
        <f>IFERROR(VLOOKUP($C$3&amp;"_"&amp;$A100,ALL_CANDIDATEMODELS!$A:$S,MATCH('4| CandidateModels'!C$7,ALL_CANDIDATEMODELS!$A$1:$S$1,0),FALSE),"")</f>
        <v/>
      </c>
      <c r="D100" t="str">
        <f>IFERROR(VLOOKUP($C$3&amp;"_"&amp;$A100,ALL_CANDIDATEMODELS!$A:$S,MATCH('4| CandidateModels'!D$7,ALL_CANDIDATEMODELS!$A$1:$S$1,0),FALSE),"")</f>
        <v/>
      </c>
      <c r="E100" t="str">
        <f>IFERROR(VLOOKUP($C$3&amp;"_"&amp;$A100,ALL_CANDIDATEMODELS!$A:$S,MATCH('4| CandidateModels'!E$7,ALL_CANDIDATEMODELS!$A$1:$S$1,0),FALSE),"")</f>
        <v/>
      </c>
      <c r="F100" s="17" t="str">
        <f>IFERROR(VLOOKUP($C$3&amp;"_"&amp;$A100,ALL_CANDIDATEMODELS!$A:$S,MATCH('4| CandidateModels'!F$7,ALL_CANDIDATEMODELS!$A$1:$S$1,0),FALSE),"")</f>
        <v/>
      </c>
      <c r="G100" s="17" t="str">
        <f>IFERROR(VLOOKUP($C$3&amp;"_"&amp;$A100,ALL_CANDIDATEMODELS!$A:$S,MATCH('4| CandidateModels'!G$7,ALL_CANDIDATEMODELS!$A$1:$S$1,0),FALSE),"")</f>
        <v/>
      </c>
      <c r="H100" s="17" t="str">
        <f>IFERROR(VLOOKUP($C$3&amp;"_"&amp;$A100,ALL_CANDIDATEMODELS!$A:$S,MATCH('4| CandidateModels'!H$7,ALL_CANDIDATEMODELS!$A$1:$S$1,0),FALSE),"")</f>
        <v/>
      </c>
      <c r="I100" s="17" t="str">
        <f>IFERROR(VLOOKUP($C$3&amp;"_"&amp;$A100,ALL_CANDIDATEMODELS!$A:$S,MATCH('4| CandidateModels'!I$7,ALL_CANDIDATEMODELS!$A$1:$S$1,0),FALSE),"")</f>
        <v/>
      </c>
      <c r="J100" s="10" t="str">
        <f>IFERROR(VLOOKUP($C$3&amp;"_"&amp;$A100,ALL_CANDIDATEMODELS!$A:$S,MATCH('4| CandidateModels'!J$7,ALL_CANDIDATEMODELS!$A$1:$S$1,0),FALSE),"")</f>
        <v/>
      </c>
      <c r="K100" s="10" t="str">
        <f>IFERROR(VLOOKUP($C$3&amp;"_"&amp;$A100,ALL_CANDIDATEMODELS!$A:$S,MATCH('4| CandidateModels'!K$7,ALL_CANDIDATEMODELS!$A$1:$S$1,0),FALSE),"")</f>
        <v/>
      </c>
      <c r="L100" s="17" t="str">
        <f>IFERROR(VLOOKUP($C$3&amp;"_"&amp;$A100,ALL_CANDIDATEMODELS!$A:$S,MATCH('4| CandidateModels'!L$7,ALL_CANDIDATEMODELS!$A$1:$S$1,0),FALSE),"")</f>
        <v/>
      </c>
      <c r="M100" s="17" t="str">
        <f>IFERROR(VLOOKUP($C$3&amp;"_"&amp;$A100,ALL_CANDIDATEMODELS!$A:$S,MATCH('4| CandidateModels'!M$7,ALL_CANDIDATEMODELS!$A$1:$S$1,0),FALSE),"")</f>
        <v/>
      </c>
      <c r="N100" s="17" t="str">
        <f>IFERROR(VLOOKUP($C$3&amp;"_"&amp;$A100,ALL_CANDIDATEMODELS!$A:$S,MATCH('4| CandidateModels'!N$7,ALL_CANDIDATEMODELS!$A$1:$S$1,0),FALSE),"")</f>
        <v/>
      </c>
      <c r="O100" s="17" t="str">
        <f>IFERROR(VLOOKUP($C$3&amp;"_"&amp;$A100,ALL_CANDIDATEMODELS!$A:$S,MATCH('4| CandidateModels'!O$7,ALL_CANDIDATEMODELS!$A$1:$S$1,0),FALSE),"")</f>
        <v/>
      </c>
      <c r="P100" s="10" t="str">
        <f>IFERROR(VLOOKUP($C$3&amp;"_"&amp;$A100,ALL_CANDIDATEMODELS!$A:$S,MATCH('4| CandidateModels'!P$7,ALL_CANDIDATEMODELS!$A$1:$S$1,0),FALSE),"")</f>
        <v/>
      </c>
      <c r="Q100" s="10" t="str">
        <f>IFERROR(VLOOKUP($C$3&amp;"_"&amp;$A100,ALL_CANDIDATEMODELS!$A:$S,MATCH('4| CandidateModels'!Q$7,ALL_CANDIDATEMODELS!$A$1:$S$1,0),FALSE),"")</f>
        <v/>
      </c>
      <c r="R100" t="str">
        <f>IFERROR(VLOOKUP($C$3&amp;"_"&amp;$A100,ALL_CANDIDATEMODELS!$A:$S,MATCH('4| CandidateModels'!R$7,ALL_CANDIDATEMODELS!$A$1:$S$1,0),FALSE),"")</f>
        <v/>
      </c>
      <c r="S100" t="str">
        <f>IFERROR(VLOOKUP($C$3&amp;"_"&amp;$A100,ALL_CANDIDATEMODELS!$A:$S,MATCH('4| CandidateModels'!S$7,ALL_CANDIDATEMODELS!$A$1:$S$1,0),FALSE),"")</f>
        <v/>
      </c>
    </row>
    <row r="101" spans="1:19" x14ac:dyDescent="0.25">
      <c r="A101" s="20">
        <v>94</v>
      </c>
      <c r="B101" t="str">
        <f>IFERROR(VLOOKUP($C$3&amp;"_"&amp;$A101,ALL_CANDIDATEMODELS!$A:$S,MATCH('4| CandidateModels'!B$7,ALL_CANDIDATEMODELS!$A$1:$S$1,0),FALSE),"")</f>
        <v/>
      </c>
      <c r="C101" t="str">
        <f>IFERROR(VLOOKUP($C$3&amp;"_"&amp;$A101,ALL_CANDIDATEMODELS!$A:$S,MATCH('4| CandidateModels'!C$7,ALL_CANDIDATEMODELS!$A$1:$S$1,0),FALSE),"")</f>
        <v/>
      </c>
      <c r="D101" t="str">
        <f>IFERROR(VLOOKUP($C$3&amp;"_"&amp;$A101,ALL_CANDIDATEMODELS!$A:$S,MATCH('4| CandidateModels'!D$7,ALL_CANDIDATEMODELS!$A$1:$S$1,0),FALSE),"")</f>
        <v/>
      </c>
      <c r="E101" t="str">
        <f>IFERROR(VLOOKUP($C$3&amp;"_"&amp;$A101,ALL_CANDIDATEMODELS!$A:$S,MATCH('4| CandidateModels'!E$7,ALL_CANDIDATEMODELS!$A$1:$S$1,0),FALSE),"")</f>
        <v/>
      </c>
      <c r="F101" s="17" t="str">
        <f>IFERROR(VLOOKUP($C$3&amp;"_"&amp;$A101,ALL_CANDIDATEMODELS!$A:$S,MATCH('4| CandidateModels'!F$7,ALL_CANDIDATEMODELS!$A$1:$S$1,0),FALSE),"")</f>
        <v/>
      </c>
      <c r="G101" s="17" t="str">
        <f>IFERROR(VLOOKUP($C$3&amp;"_"&amp;$A101,ALL_CANDIDATEMODELS!$A:$S,MATCH('4| CandidateModels'!G$7,ALL_CANDIDATEMODELS!$A$1:$S$1,0),FALSE),"")</f>
        <v/>
      </c>
      <c r="H101" s="17" t="str">
        <f>IFERROR(VLOOKUP($C$3&amp;"_"&amp;$A101,ALL_CANDIDATEMODELS!$A:$S,MATCH('4| CandidateModels'!H$7,ALL_CANDIDATEMODELS!$A$1:$S$1,0),FALSE),"")</f>
        <v/>
      </c>
      <c r="I101" s="17" t="str">
        <f>IFERROR(VLOOKUP($C$3&amp;"_"&amp;$A101,ALL_CANDIDATEMODELS!$A:$S,MATCH('4| CandidateModels'!I$7,ALL_CANDIDATEMODELS!$A$1:$S$1,0),FALSE),"")</f>
        <v/>
      </c>
      <c r="J101" s="10" t="str">
        <f>IFERROR(VLOOKUP($C$3&amp;"_"&amp;$A101,ALL_CANDIDATEMODELS!$A:$S,MATCH('4| CandidateModels'!J$7,ALL_CANDIDATEMODELS!$A$1:$S$1,0),FALSE),"")</f>
        <v/>
      </c>
      <c r="K101" s="10" t="str">
        <f>IFERROR(VLOOKUP($C$3&amp;"_"&amp;$A101,ALL_CANDIDATEMODELS!$A:$S,MATCH('4| CandidateModels'!K$7,ALL_CANDIDATEMODELS!$A$1:$S$1,0),FALSE),"")</f>
        <v/>
      </c>
      <c r="L101" s="17" t="str">
        <f>IFERROR(VLOOKUP($C$3&amp;"_"&amp;$A101,ALL_CANDIDATEMODELS!$A:$S,MATCH('4| CandidateModels'!L$7,ALL_CANDIDATEMODELS!$A$1:$S$1,0),FALSE),"")</f>
        <v/>
      </c>
      <c r="M101" s="17" t="str">
        <f>IFERROR(VLOOKUP($C$3&amp;"_"&amp;$A101,ALL_CANDIDATEMODELS!$A:$S,MATCH('4| CandidateModels'!M$7,ALL_CANDIDATEMODELS!$A$1:$S$1,0),FALSE),"")</f>
        <v/>
      </c>
      <c r="N101" s="17" t="str">
        <f>IFERROR(VLOOKUP($C$3&amp;"_"&amp;$A101,ALL_CANDIDATEMODELS!$A:$S,MATCH('4| CandidateModels'!N$7,ALL_CANDIDATEMODELS!$A$1:$S$1,0),FALSE),"")</f>
        <v/>
      </c>
      <c r="O101" s="17" t="str">
        <f>IFERROR(VLOOKUP($C$3&amp;"_"&amp;$A101,ALL_CANDIDATEMODELS!$A:$S,MATCH('4| CandidateModels'!O$7,ALL_CANDIDATEMODELS!$A$1:$S$1,0),FALSE),"")</f>
        <v/>
      </c>
      <c r="P101" s="10" t="str">
        <f>IFERROR(VLOOKUP($C$3&amp;"_"&amp;$A101,ALL_CANDIDATEMODELS!$A:$S,MATCH('4| CandidateModels'!P$7,ALL_CANDIDATEMODELS!$A$1:$S$1,0),FALSE),"")</f>
        <v/>
      </c>
      <c r="Q101" s="10" t="str">
        <f>IFERROR(VLOOKUP($C$3&amp;"_"&amp;$A101,ALL_CANDIDATEMODELS!$A:$S,MATCH('4| CandidateModels'!Q$7,ALL_CANDIDATEMODELS!$A$1:$S$1,0),FALSE),"")</f>
        <v/>
      </c>
      <c r="R101" t="str">
        <f>IFERROR(VLOOKUP($C$3&amp;"_"&amp;$A101,ALL_CANDIDATEMODELS!$A:$S,MATCH('4| CandidateModels'!R$7,ALL_CANDIDATEMODELS!$A$1:$S$1,0),FALSE),"")</f>
        <v/>
      </c>
      <c r="S101" t="str">
        <f>IFERROR(VLOOKUP($C$3&amp;"_"&amp;$A101,ALL_CANDIDATEMODELS!$A:$S,MATCH('4| CandidateModels'!S$7,ALL_CANDIDATEMODELS!$A$1:$S$1,0),FALSE),"")</f>
        <v/>
      </c>
    </row>
    <row r="102" spans="1:19" x14ac:dyDescent="0.25">
      <c r="A102" s="20">
        <v>95</v>
      </c>
      <c r="B102" t="str">
        <f>IFERROR(VLOOKUP($C$3&amp;"_"&amp;$A102,ALL_CANDIDATEMODELS!$A:$S,MATCH('4| CandidateModels'!B$7,ALL_CANDIDATEMODELS!$A$1:$S$1,0),FALSE),"")</f>
        <v/>
      </c>
      <c r="C102" t="str">
        <f>IFERROR(VLOOKUP($C$3&amp;"_"&amp;$A102,ALL_CANDIDATEMODELS!$A:$S,MATCH('4| CandidateModels'!C$7,ALL_CANDIDATEMODELS!$A$1:$S$1,0),FALSE),"")</f>
        <v/>
      </c>
      <c r="D102" t="str">
        <f>IFERROR(VLOOKUP($C$3&amp;"_"&amp;$A102,ALL_CANDIDATEMODELS!$A:$S,MATCH('4| CandidateModels'!D$7,ALL_CANDIDATEMODELS!$A$1:$S$1,0),FALSE),"")</f>
        <v/>
      </c>
      <c r="E102" t="str">
        <f>IFERROR(VLOOKUP($C$3&amp;"_"&amp;$A102,ALL_CANDIDATEMODELS!$A:$S,MATCH('4| CandidateModels'!E$7,ALL_CANDIDATEMODELS!$A$1:$S$1,0),FALSE),"")</f>
        <v/>
      </c>
      <c r="F102" s="17" t="str">
        <f>IFERROR(VLOOKUP($C$3&amp;"_"&amp;$A102,ALL_CANDIDATEMODELS!$A:$S,MATCH('4| CandidateModels'!F$7,ALL_CANDIDATEMODELS!$A$1:$S$1,0),FALSE),"")</f>
        <v/>
      </c>
      <c r="G102" s="17" t="str">
        <f>IFERROR(VLOOKUP($C$3&amp;"_"&amp;$A102,ALL_CANDIDATEMODELS!$A:$S,MATCH('4| CandidateModels'!G$7,ALL_CANDIDATEMODELS!$A$1:$S$1,0),FALSE),"")</f>
        <v/>
      </c>
      <c r="H102" s="17" t="str">
        <f>IFERROR(VLOOKUP($C$3&amp;"_"&amp;$A102,ALL_CANDIDATEMODELS!$A:$S,MATCH('4| CandidateModels'!H$7,ALL_CANDIDATEMODELS!$A$1:$S$1,0),FALSE),"")</f>
        <v/>
      </c>
      <c r="I102" s="17" t="str">
        <f>IFERROR(VLOOKUP($C$3&amp;"_"&amp;$A102,ALL_CANDIDATEMODELS!$A:$S,MATCH('4| CandidateModels'!I$7,ALL_CANDIDATEMODELS!$A$1:$S$1,0),FALSE),"")</f>
        <v/>
      </c>
      <c r="J102" s="10" t="str">
        <f>IFERROR(VLOOKUP($C$3&amp;"_"&amp;$A102,ALL_CANDIDATEMODELS!$A:$S,MATCH('4| CandidateModels'!J$7,ALL_CANDIDATEMODELS!$A$1:$S$1,0),FALSE),"")</f>
        <v/>
      </c>
      <c r="K102" s="10" t="str">
        <f>IFERROR(VLOOKUP($C$3&amp;"_"&amp;$A102,ALL_CANDIDATEMODELS!$A:$S,MATCH('4| CandidateModels'!K$7,ALL_CANDIDATEMODELS!$A$1:$S$1,0),FALSE),"")</f>
        <v/>
      </c>
      <c r="L102" s="17" t="str">
        <f>IFERROR(VLOOKUP($C$3&amp;"_"&amp;$A102,ALL_CANDIDATEMODELS!$A:$S,MATCH('4| CandidateModels'!L$7,ALL_CANDIDATEMODELS!$A$1:$S$1,0),FALSE),"")</f>
        <v/>
      </c>
      <c r="M102" s="17" t="str">
        <f>IFERROR(VLOOKUP($C$3&amp;"_"&amp;$A102,ALL_CANDIDATEMODELS!$A:$S,MATCH('4| CandidateModels'!M$7,ALL_CANDIDATEMODELS!$A$1:$S$1,0),FALSE),"")</f>
        <v/>
      </c>
      <c r="N102" s="17" t="str">
        <f>IFERROR(VLOOKUP($C$3&amp;"_"&amp;$A102,ALL_CANDIDATEMODELS!$A:$S,MATCH('4| CandidateModels'!N$7,ALL_CANDIDATEMODELS!$A$1:$S$1,0),FALSE),"")</f>
        <v/>
      </c>
      <c r="O102" s="17" t="str">
        <f>IFERROR(VLOOKUP($C$3&amp;"_"&amp;$A102,ALL_CANDIDATEMODELS!$A:$S,MATCH('4| CandidateModels'!O$7,ALL_CANDIDATEMODELS!$A$1:$S$1,0),FALSE),"")</f>
        <v/>
      </c>
      <c r="P102" s="10" t="str">
        <f>IFERROR(VLOOKUP($C$3&amp;"_"&amp;$A102,ALL_CANDIDATEMODELS!$A:$S,MATCH('4| CandidateModels'!P$7,ALL_CANDIDATEMODELS!$A$1:$S$1,0),FALSE),"")</f>
        <v/>
      </c>
      <c r="Q102" s="10" t="str">
        <f>IFERROR(VLOOKUP($C$3&amp;"_"&amp;$A102,ALL_CANDIDATEMODELS!$A:$S,MATCH('4| CandidateModels'!Q$7,ALL_CANDIDATEMODELS!$A$1:$S$1,0),FALSE),"")</f>
        <v/>
      </c>
      <c r="R102" t="str">
        <f>IFERROR(VLOOKUP($C$3&amp;"_"&amp;$A102,ALL_CANDIDATEMODELS!$A:$S,MATCH('4| CandidateModels'!R$7,ALL_CANDIDATEMODELS!$A$1:$S$1,0),FALSE),"")</f>
        <v/>
      </c>
      <c r="S102" t="str">
        <f>IFERROR(VLOOKUP($C$3&amp;"_"&amp;$A102,ALL_CANDIDATEMODELS!$A:$S,MATCH('4| CandidateModels'!S$7,ALL_CANDIDATEMODELS!$A$1:$S$1,0),FALSE),"")</f>
        <v/>
      </c>
    </row>
    <row r="103" spans="1:19" x14ac:dyDescent="0.25">
      <c r="A103" s="20">
        <v>96</v>
      </c>
      <c r="B103" t="str">
        <f>IFERROR(VLOOKUP($C$3&amp;"_"&amp;$A103,ALL_CANDIDATEMODELS!$A:$S,MATCH('4| CandidateModels'!B$7,ALL_CANDIDATEMODELS!$A$1:$S$1,0),FALSE),"")</f>
        <v/>
      </c>
      <c r="C103" t="str">
        <f>IFERROR(VLOOKUP($C$3&amp;"_"&amp;$A103,ALL_CANDIDATEMODELS!$A:$S,MATCH('4| CandidateModels'!C$7,ALL_CANDIDATEMODELS!$A$1:$S$1,0),FALSE),"")</f>
        <v/>
      </c>
      <c r="D103" t="str">
        <f>IFERROR(VLOOKUP($C$3&amp;"_"&amp;$A103,ALL_CANDIDATEMODELS!$A:$S,MATCH('4| CandidateModels'!D$7,ALL_CANDIDATEMODELS!$A$1:$S$1,0),FALSE),"")</f>
        <v/>
      </c>
      <c r="E103" t="str">
        <f>IFERROR(VLOOKUP($C$3&amp;"_"&amp;$A103,ALL_CANDIDATEMODELS!$A:$S,MATCH('4| CandidateModels'!E$7,ALL_CANDIDATEMODELS!$A$1:$S$1,0),FALSE),"")</f>
        <v/>
      </c>
      <c r="F103" s="17" t="str">
        <f>IFERROR(VLOOKUP($C$3&amp;"_"&amp;$A103,ALL_CANDIDATEMODELS!$A:$S,MATCH('4| CandidateModels'!F$7,ALL_CANDIDATEMODELS!$A$1:$S$1,0),FALSE),"")</f>
        <v/>
      </c>
      <c r="G103" s="17" t="str">
        <f>IFERROR(VLOOKUP($C$3&amp;"_"&amp;$A103,ALL_CANDIDATEMODELS!$A:$S,MATCH('4| CandidateModels'!G$7,ALL_CANDIDATEMODELS!$A$1:$S$1,0),FALSE),"")</f>
        <v/>
      </c>
      <c r="H103" s="17" t="str">
        <f>IFERROR(VLOOKUP($C$3&amp;"_"&amp;$A103,ALL_CANDIDATEMODELS!$A:$S,MATCH('4| CandidateModels'!H$7,ALL_CANDIDATEMODELS!$A$1:$S$1,0),FALSE),"")</f>
        <v/>
      </c>
      <c r="I103" s="17" t="str">
        <f>IFERROR(VLOOKUP($C$3&amp;"_"&amp;$A103,ALL_CANDIDATEMODELS!$A:$S,MATCH('4| CandidateModels'!I$7,ALL_CANDIDATEMODELS!$A$1:$S$1,0),FALSE),"")</f>
        <v/>
      </c>
      <c r="J103" s="10" t="str">
        <f>IFERROR(VLOOKUP($C$3&amp;"_"&amp;$A103,ALL_CANDIDATEMODELS!$A:$S,MATCH('4| CandidateModels'!J$7,ALL_CANDIDATEMODELS!$A$1:$S$1,0),FALSE),"")</f>
        <v/>
      </c>
      <c r="K103" s="10" t="str">
        <f>IFERROR(VLOOKUP($C$3&amp;"_"&amp;$A103,ALL_CANDIDATEMODELS!$A:$S,MATCH('4| CandidateModels'!K$7,ALL_CANDIDATEMODELS!$A$1:$S$1,0),FALSE),"")</f>
        <v/>
      </c>
      <c r="L103" s="17" t="str">
        <f>IFERROR(VLOOKUP($C$3&amp;"_"&amp;$A103,ALL_CANDIDATEMODELS!$A:$S,MATCH('4| CandidateModels'!L$7,ALL_CANDIDATEMODELS!$A$1:$S$1,0),FALSE),"")</f>
        <v/>
      </c>
      <c r="M103" s="17" t="str">
        <f>IFERROR(VLOOKUP($C$3&amp;"_"&amp;$A103,ALL_CANDIDATEMODELS!$A:$S,MATCH('4| CandidateModels'!M$7,ALL_CANDIDATEMODELS!$A$1:$S$1,0),FALSE),"")</f>
        <v/>
      </c>
      <c r="N103" s="17" t="str">
        <f>IFERROR(VLOOKUP($C$3&amp;"_"&amp;$A103,ALL_CANDIDATEMODELS!$A:$S,MATCH('4| CandidateModels'!N$7,ALL_CANDIDATEMODELS!$A$1:$S$1,0),FALSE),"")</f>
        <v/>
      </c>
      <c r="O103" s="17" t="str">
        <f>IFERROR(VLOOKUP($C$3&amp;"_"&amp;$A103,ALL_CANDIDATEMODELS!$A:$S,MATCH('4| CandidateModels'!O$7,ALL_CANDIDATEMODELS!$A$1:$S$1,0),FALSE),"")</f>
        <v/>
      </c>
      <c r="P103" s="10" t="str">
        <f>IFERROR(VLOOKUP($C$3&amp;"_"&amp;$A103,ALL_CANDIDATEMODELS!$A:$S,MATCH('4| CandidateModels'!P$7,ALL_CANDIDATEMODELS!$A$1:$S$1,0),FALSE),"")</f>
        <v/>
      </c>
      <c r="Q103" s="10" t="str">
        <f>IFERROR(VLOOKUP($C$3&amp;"_"&amp;$A103,ALL_CANDIDATEMODELS!$A:$S,MATCH('4| CandidateModels'!Q$7,ALL_CANDIDATEMODELS!$A$1:$S$1,0),FALSE),"")</f>
        <v/>
      </c>
      <c r="R103" t="str">
        <f>IFERROR(VLOOKUP($C$3&amp;"_"&amp;$A103,ALL_CANDIDATEMODELS!$A:$S,MATCH('4| CandidateModels'!R$7,ALL_CANDIDATEMODELS!$A$1:$S$1,0),FALSE),"")</f>
        <v/>
      </c>
      <c r="S103" t="str">
        <f>IFERROR(VLOOKUP($C$3&amp;"_"&amp;$A103,ALL_CANDIDATEMODELS!$A:$S,MATCH('4| CandidateModels'!S$7,ALL_CANDIDATEMODELS!$A$1:$S$1,0),FALSE),"")</f>
        <v/>
      </c>
    </row>
    <row r="104" spans="1:19" x14ac:dyDescent="0.25">
      <c r="A104" s="20">
        <v>97</v>
      </c>
      <c r="B104" t="str">
        <f>IFERROR(VLOOKUP($C$3&amp;"_"&amp;$A104,ALL_CANDIDATEMODELS!$A:$S,MATCH('4| CandidateModels'!B$7,ALL_CANDIDATEMODELS!$A$1:$S$1,0),FALSE),"")</f>
        <v/>
      </c>
      <c r="C104" t="str">
        <f>IFERROR(VLOOKUP($C$3&amp;"_"&amp;$A104,ALL_CANDIDATEMODELS!$A:$S,MATCH('4| CandidateModels'!C$7,ALL_CANDIDATEMODELS!$A$1:$S$1,0),FALSE),"")</f>
        <v/>
      </c>
      <c r="D104" t="str">
        <f>IFERROR(VLOOKUP($C$3&amp;"_"&amp;$A104,ALL_CANDIDATEMODELS!$A:$S,MATCH('4| CandidateModels'!D$7,ALL_CANDIDATEMODELS!$A$1:$S$1,0),FALSE),"")</f>
        <v/>
      </c>
      <c r="E104" t="str">
        <f>IFERROR(VLOOKUP($C$3&amp;"_"&amp;$A104,ALL_CANDIDATEMODELS!$A:$S,MATCH('4| CandidateModels'!E$7,ALL_CANDIDATEMODELS!$A$1:$S$1,0),FALSE),"")</f>
        <v/>
      </c>
      <c r="F104" s="17" t="str">
        <f>IFERROR(VLOOKUP($C$3&amp;"_"&amp;$A104,ALL_CANDIDATEMODELS!$A:$S,MATCH('4| CandidateModels'!F$7,ALL_CANDIDATEMODELS!$A$1:$S$1,0),FALSE),"")</f>
        <v/>
      </c>
      <c r="G104" s="17" t="str">
        <f>IFERROR(VLOOKUP($C$3&amp;"_"&amp;$A104,ALL_CANDIDATEMODELS!$A:$S,MATCH('4| CandidateModels'!G$7,ALL_CANDIDATEMODELS!$A$1:$S$1,0),FALSE),"")</f>
        <v/>
      </c>
      <c r="H104" s="17" t="str">
        <f>IFERROR(VLOOKUP($C$3&amp;"_"&amp;$A104,ALL_CANDIDATEMODELS!$A:$S,MATCH('4| CandidateModels'!H$7,ALL_CANDIDATEMODELS!$A$1:$S$1,0),FALSE),"")</f>
        <v/>
      </c>
      <c r="I104" s="17" t="str">
        <f>IFERROR(VLOOKUP($C$3&amp;"_"&amp;$A104,ALL_CANDIDATEMODELS!$A:$S,MATCH('4| CandidateModels'!I$7,ALL_CANDIDATEMODELS!$A$1:$S$1,0),FALSE),"")</f>
        <v/>
      </c>
      <c r="J104" s="10" t="str">
        <f>IFERROR(VLOOKUP($C$3&amp;"_"&amp;$A104,ALL_CANDIDATEMODELS!$A:$S,MATCH('4| CandidateModels'!J$7,ALL_CANDIDATEMODELS!$A$1:$S$1,0),FALSE),"")</f>
        <v/>
      </c>
      <c r="K104" s="10" t="str">
        <f>IFERROR(VLOOKUP($C$3&amp;"_"&amp;$A104,ALL_CANDIDATEMODELS!$A:$S,MATCH('4| CandidateModels'!K$7,ALL_CANDIDATEMODELS!$A$1:$S$1,0),FALSE),"")</f>
        <v/>
      </c>
      <c r="L104" s="17" t="str">
        <f>IFERROR(VLOOKUP($C$3&amp;"_"&amp;$A104,ALL_CANDIDATEMODELS!$A:$S,MATCH('4| CandidateModels'!L$7,ALL_CANDIDATEMODELS!$A$1:$S$1,0),FALSE),"")</f>
        <v/>
      </c>
      <c r="M104" s="17" t="str">
        <f>IFERROR(VLOOKUP($C$3&amp;"_"&amp;$A104,ALL_CANDIDATEMODELS!$A:$S,MATCH('4| CandidateModels'!M$7,ALL_CANDIDATEMODELS!$A$1:$S$1,0),FALSE),"")</f>
        <v/>
      </c>
      <c r="N104" s="17" t="str">
        <f>IFERROR(VLOOKUP($C$3&amp;"_"&amp;$A104,ALL_CANDIDATEMODELS!$A:$S,MATCH('4| CandidateModels'!N$7,ALL_CANDIDATEMODELS!$A$1:$S$1,0),FALSE),"")</f>
        <v/>
      </c>
      <c r="O104" s="17" t="str">
        <f>IFERROR(VLOOKUP($C$3&amp;"_"&amp;$A104,ALL_CANDIDATEMODELS!$A:$S,MATCH('4| CandidateModels'!O$7,ALL_CANDIDATEMODELS!$A$1:$S$1,0),FALSE),"")</f>
        <v/>
      </c>
      <c r="P104" s="10" t="str">
        <f>IFERROR(VLOOKUP($C$3&amp;"_"&amp;$A104,ALL_CANDIDATEMODELS!$A:$S,MATCH('4| CandidateModels'!P$7,ALL_CANDIDATEMODELS!$A$1:$S$1,0),FALSE),"")</f>
        <v/>
      </c>
      <c r="Q104" s="10" t="str">
        <f>IFERROR(VLOOKUP($C$3&amp;"_"&amp;$A104,ALL_CANDIDATEMODELS!$A:$S,MATCH('4| CandidateModels'!Q$7,ALL_CANDIDATEMODELS!$A$1:$S$1,0),FALSE),"")</f>
        <v/>
      </c>
      <c r="R104" t="str">
        <f>IFERROR(VLOOKUP($C$3&amp;"_"&amp;$A104,ALL_CANDIDATEMODELS!$A:$S,MATCH('4| CandidateModels'!R$7,ALL_CANDIDATEMODELS!$A$1:$S$1,0),FALSE),"")</f>
        <v/>
      </c>
      <c r="S104" t="str">
        <f>IFERROR(VLOOKUP($C$3&amp;"_"&amp;$A104,ALL_CANDIDATEMODELS!$A:$S,MATCH('4| CandidateModels'!S$7,ALL_CANDIDATEMODELS!$A$1:$S$1,0),FALSE),"")</f>
        <v/>
      </c>
    </row>
    <row r="105" spans="1:19" x14ac:dyDescent="0.25">
      <c r="A105" s="20">
        <v>98</v>
      </c>
      <c r="B105" t="str">
        <f>IFERROR(VLOOKUP($C$3&amp;"_"&amp;$A105,ALL_CANDIDATEMODELS!$A:$S,MATCH('4| CandidateModels'!B$7,ALL_CANDIDATEMODELS!$A$1:$S$1,0),FALSE),"")</f>
        <v/>
      </c>
      <c r="C105" t="str">
        <f>IFERROR(VLOOKUP($C$3&amp;"_"&amp;$A105,ALL_CANDIDATEMODELS!$A:$S,MATCH('4| CandidateModels'!C$7,ALL_CANDIDATEMODELS!$A$1:$S$1,0),FALSE),"")</f>
        <v/>
      </c>
      <c r="D105" t="str">
        <f>IFERROR(VLOOKUP($C$3&amp;"_"&amp;$A105,ALL_CANDIDATEMODELS!$A:$S,MATCH('4| CandidateModels'!D$7,ALL_CANDIDATEMODELS!$A$1:$S$1,0),FALSE),"")</f>
        <v/>
      </c>
      <c r="E105" t="str">
        <f>IFERROR(VLOOKUP($C$3&amp;"_"&amp;$A105,ALL_CANDIDATEMODELS!$A:$S,MATCH('4| CandidateModels'!E$7,ALL_CANDIDATEMODELS!$A$1:$S$1,0),FALSE),"")</f>
        <v/>
      </c>
      <c r="F105" s="17" t="str">
        <f>IFERROR(VLOOKUP($C$3&amp;"_"&amp;$A105,ALL_CANDIDATEMODELS!$A:$S,MATCH('4| CandidateModels'!F$7,ALL_CANDIDATEMODELS!$A$1:$S$1,0),FALSE),"")</f>
        <v/>
      </c>
      <c r="G105" s="17" t="str">
        <f>IFERROR(VLOOKUP($C$3&amp;"_"&amp;$A105,ALL_CANDIDATEMODELS!$A:$S,MATCH('4| CandidateModels'!G$7,ALL_CANDIDATEMODELS!$A$1:$S$1,0),FALSE),"")</f>
        <v/>
      </c>
      <c r="H105" s="17" t="str">
        <f>IFERROR(VLOOKUP($C$3&amp;"_"&amp;$A105,ALL_CANDIDATEMODELS!$A:$S,MATCH('4| CandidateModels'!H$7,ALL_CANDIDATEMODELS!$A$1:$S$1,0),FALSE),"")</f>
        <v/>
      </c>
      <c r="I105" s="17" t="str">
        <f>IFERROR(VLOOKUP($C$3&amp;"_"&amp;$A105,ALL_CANDIDATEMODELS!$A:$S,MATCH('4| CandidateModels'!I$7,ALL_CANDIDATEMODELS!$A$1:$S$1,0),FALSE),"")</f>
        <v/>
      </c>
      <c r="J105" s="10" t="str">
        <f>IFERROR(VLOOKUP($C$3&amp;"_"&amp;$A105,ALL_CANDIDATEMODELS!$A:$S,MATCH('4| CandidateModels'!J$7,ALL_CANDIDATEMODELS!$A$1:$S$1,0),FALSE),"")</f>
        <v/>
      </c>
      <c r="K105" s="10" t="str">
        <f>IFERROR(VLOOKUP($C$3&amp;"_"&amp;$A105,ALL_CANDIDATEMODELS!$A:$S,MATCH('4| CandidateModels'!K$7,ALL_CANDIDATEMODELS!$A$1:$S$1,0),FALSE),"")</f>
        <v/>
      </c>
      <c r="L105" s="17" t="str">
        <f>IFERROR(VLOOKUP($C$3&amp;"_"&amp;$A105,ALL_CANDIDATEMODELS!$A:$S,MATCH('4| CandidateModels'!L$7,ALL_CANDIDATEMODELS!$A$1:$S$1,0),FALSE),"")</f>
        <v/>
      </c>
      <c r="M105" s="17" t="str">
        <f>IFERROR(VLOOKUP($C$3&amp;"_"&amp;$A105,ALL_CANDIDATEMODELS!$A:$S,MATCH('4| CandidateModels'!M$7,ALL_CANDIDATEMODELS!$A$1:$S$1,0),FALSE),"")</f>
        <v/>
      </c>
      <c r="N105" s="17" t="str">
        <f>IFERROR(VLOOKUP($C$3&amp;"_"&amp;$A105,ALL_CANDIDATEMODELS!$A:$S,MATCH('4| CandidateModels'!N$7,ALL_CANDIDATEMODELS!$A$1:$S$1,0),FALSE),"")</f>
        <v/>
      </c>
      <c r="O105" s="17" t="str">
        <f>IFERROR(VLOOKUP($C$3&amp;"_"&amp;$A105,ALL_CANDIDATEMODELS!$A:$S,MATCH('4| CandidateModels'!O$7,ALL_CANDIDATEMODELS!$A$1:$S$1,0),FALSE),"")</f>
        <v/>
      </c>
      <c r="P105" s="10" t="str">
        <f>IFERROR(VLOOKUP($C$3&amp;"_"&amp;$A105,ALL_CANDIDATEMODELS!$A:$S,MATCH('4| CandidateModels'!P$7,ALL_CANDIDATEMODELS!$A$1:$S$1,0),FALSE),"")</f>
        <v/>
      </c>
      <c r="Q105" s="10" t="str">
        <f>IFERROR(VLOOKUP($C$3&amp;"_"&amp;$A105,ALL_CANDIDATEMODELS!$A:$S,MATCH('4| CandidateModels'!Q$7,ALL_CANDIDATEMODELS!$A$1:$S$1,0),FALSE),"")</f>
        <v/>
      </c>
      <c r="R105" t="str">
        <f>IFERROR(VLOOKUP($C$3&amp;"_"&amp;$A105,ALL_CANDIDATEMODELS!$A:$S,MATCH('4| CandidateModels'!R$7,ALL_CANDIDATEMODELS!$A$1:$S$1,0),FALSE),"")</f>
        <v/>
      </c>
      <c r="S105" t="str">
        <f>IFERROR(VLOOKUP($C$3&amp;"_"&amp;$A105,ALL_CANDIDATEMODELS!$A:$S,MATCH('4| CandidateModels'!S$7,ALL_CANDIDATEMODELS!$A$1:$S$1,0),FALSE),"")</f>
        <v/>
      </c>
    </row>
    <row r="106" spans="1:19" x14ac:dyDescent="0.25">
      <c r="A106" s="20">
        <v>99</v>
      </c>
      <c r="B106" t="str">
        <f>IFERROR(VLOOKUP($C$3&amp;"_"&amp;$A106,ALL_CANDIDATEMODELS!$A:$S,MATCH('4| CandidateModels'!B$7,ALL_CANDIDATEMODELS!$A$1:$S$1,0),FALSE),"")</f>
        <v/>
      </c>
      <c r="C106" t="str">
        <f>IFERROR(VLOOKUP($C$3&amp;"_"&amp;$A106,ALL_CANDIDATEMODELS!$A:$S,MATCH('4| CandidateModels'!C$7,ALL_CANDIDATEMODELS!$A$1:$S$1,0),FALSE),"")</f>
        <v/>
      </c>
      <c r="D106" t="str">
        <f>IFERROR(VLOOKUP($C$3&amp;"_"&amp;$A106,ALL_CANDIDATEMODELS!$A:$S,MATCH('4| CandidateModels'!D$7,ALL_CANDIDATEMODELS!$A$1:$S$1,0),FALSE),"")</f>
        <v/>
      </c>
      <c r="E106" t="str">
        <f>IFERROR(VLOOKUP($C$3&amp;"_"&amp;$A106,ALL_CANDIDATEMODELS!$A:$S,MATCH('4| CandidateModels'!E$7,ALL_CANDIDATEMODELS!$A$1:$S$1,0),FALSE),"")</f>
        <v/>
      </c>
      <c r="F106" s="17" t="str">
        <f>IFERROR(VLOOKUP($C$3&amp;"_"&amp;$A106,ALL_CANDIDATEMODELS!$A:$S,MATCH('4| CandidateModels'!F$7,ALL_CANDIDATEMODELS!$A$1:$S$1,0),FALSE),"")</f>
        <v/>
      </c>
      <c r="G106" s="17" t="str">
        <f>IFERROR(VLOOKUP($C$3&amp;"_"&amp;$A106,ALL_CANDIDATEMODELS!$A:$S,MATCH('4| CandidateModels'!G$7,ALL_CANDIDATEMODELS!$A$1:$S$1,0),FALSE),"")</f>
        <v/>
      </c>
      <c r="H106" s="17" t="str">
        <f>IFERROR(VLOOKUP($C$3&amp;"_"&amp;$A106,ALL_CANDIDATEMODELS!$A:$S,MATCH('4| CandidateModels'!H$7,ALL_CANDIDATEMODELS!$A$1:$S$1,0),FALSE),"")</f>
        <v/>
      </c>
      <c r="I106" s="17" t="str">
        <f>IFERROR(VLOOKUP($C$3&amp;"_"&amp;$A106,ALL_CANDIDATEMODELS!$A:$S,MATCH('4| CandidateModels'!I$7,ALL_CANDIDATEMODELS!$A$1:$S$1,0),FALSE),"")</f>
        <v/>
      </c>
      <c r="J106" s="10" t="str">
        <f>IFERROR(VLOOKUP($C$3&amp;"_"&amp;$A106,ALL_CANDIDATEMODELS!$A:$S,MATCH('4| CandidateModels'!J$7,ALL_CANDIDATEMODELS!$A$1:$S$1,0),FALSE),"")</f>
        <v/>
      </c>
      <c r="K106" s="10" t="str">
        <f>IFERROR(VLOOKUP($C$3&amp;"_"&amp;$A106,ALL_CANDIDATEMODELS!$A:$S,MATCH('4| CandidateModels'!K$7,ALL_CANDIDATEMODELS!$A$1:$S$1,0),FALSE),"")</f>
        <v/>
      </c>
      <c r="L106" s="17" t="str">
        <f>IFERROR(VLOOKUP($C$3&amp;"_"&amp;$A106,ALL_CANDIDATEMODELS!$A:$S,MATCH('4| CandidateModels'!L$7,ALL_CANDIDATEMODELS!$A$1:$S$1,0),FALSE),"")</f>
        <v/>
      </c>
      <c r="M106" s="17" t="str">
        <f>IFERROR(VLOOKUP($C$3&amp;"_"&amp;$A106,ALL_CANDIDATEMODELS!$A:$S,MATCH('4| CandidateModels'!M$7,ALL_CANDIDATEMODELS!$A$1:$S$1,0),FALSE),"")</f>
        <v/>
      </c>
      <c r="N106" s="17" t="str">
        <f>IFERROR(VLOOKUP($C$3&amp;"_"&amp;$A106,ALL_CANDIDATEMODELS!$A:$S,MATCH('4| CandidateModels'!N$7,ALL_CANDIDATEMODELS!$A$1:$S$1,0),FALSE),"")</f>
        <v/>
      </c>
      <c r="O106" s="17" t="str">
        <f>IFERROR(VLOOKUP($C$3&amp;"_"&amp;$A106,ALL_CANDIDATEMODELS!$A:$S,MATCH('4| CandidateModels'!O$7,ALL_CANDIDATEMODELS!$A$1:$S$1,0),FALSE),"")</f>
        <v/>
      </c>
      <c r="P106" s="10" t="str">
        <f>IFERROR(VLOOKUP($C$3&amp;"_"&amp;$A106,ALL_CANDIDATEMODELS!$A:$S,MATCH('4| CandidateModels'!P$7,ALL_CANDIDATEMODELS!$A$1:$S$1,0),FALSE),"")</f>
        <v/>
      </c>
      <c r="Q106" s="10" t="str">
        <f>IFERROR(VLOOKUP($C$3&amp;"_"&amp;$A106,ALL_CANDIDATEMODELS!$A:$S,MATCH('4| CandidateModels'!Q$7,ALL_CANDIDATEMODELS!$A$1:$S$1,0),FALSE),"")</f>
        <v/>
      </c>
      <c r="R106" t="str">
        <f>IFERROR(VLOOKUP($C$3&amp;"_"&amp;$A106,ALL_CANDIDATEMODELS!$A:$S,MATCH('4| CandidateModels'!R$7,ALL_CANDIDATEMODELS!$A$1:$S$1,0),FALSE),"")</f>
        <v/>
      </c>
      <c r="S106" t="str">
        <f>IFERROR(VLOOKUP($C$3&amp;"_"&amp;$A106,ALL_CANDIDATEMODELS!$A:$S,MATCH('4| CandidateModels'!S$7,ALL_CANDIDATEMODELS!$A$1:$S$1,0),FALSE),"")</f>
        <v/>
      </c>
    </row>
    <row r="107" spans="1:19" x14ac:dyDescent="0.25">
      <c r="A107" s="20">
        <v>100</v>
      </c>
      <c r="B107" t="str">
        <f>IFERROR(VLOOKUP($C$3&amp;"_"&amp;$A107,ALL_CANDIDATEMODELS!$A:$S,MATCH('4| CandidateModels'!B$7,ALL_CANDIDATEMODELS!$A$1:$S$1,0),FALSE),"")</f>
        <v/>
      </c>
      <c r="C107" t="str">
        <f>IFERROR(VLOOKUP($C$3&amp;"_"&amp;$A107,ALL_CANDIDATEMODELS!$A:$S,MATCH('4| CandidateModels'!C$7,ALL_CANDIDATEMODELS!$A$1:$S$1,0),FALSE),"")</f>
        <v/>
      </c>
      <c r="D107" t="str">
        <f>IFERROR(VLOOKUP($C$3&amp;"_"&amp;$A107,ALL_CANDIDATEMODELS!$A:$S,MATCH('4| CandidateModels'!D$7,ALL_CANDIDATEMODELS!$A$1:$S$1,0),FALSE),"")</f>
        <v/>
      </c>
      <c r="E107" t="str">
        <f>IFERROR(VLOOKUP($C$3&amp;"_"&amp;$A107,ALL_CANDIDATEMODELS!$A:$S,MATCH('4| CandidateModels'!E$7,ALL_CANDIDATEMODELS!$A$1:$S$1,0),FALSE),"")</f>
        <v/>
      </c>
      <c r="F107" s="17" t="str">
        <f>IFERROR(VLOOKUP($C$3&amp;"_"&amp;$A107,ALL_CANDIDATEMODELS!$A:$S,MATCH('4| CandidateModels'!F$7,ALL_CANDIDATEMODELS!$A$1:$S$1,0),FALSE),"")</f>
        <v/>
      </c>
      <c r="G107" s="17" t="str">
        <f>IFERROR(VLOOKUP($C$3&amp;"_"&amp;$A107,ALL_CANDIDATEMODELS!$A:$S,MATCH('4| CandidateModels'!G$7,ALL_CANDIDATEMODELS!$A$1:$S$1,0),FALSE),"")</f>
        <v/>
      </c>
      <c r="H107" s="17" t="str">
        <f>IFERROR(VLOOKUP($C$3&amp;"_"&amp;$A107,ALL_CANDIDATEMODELS!$A:$S,MATCH('4| CandidateModels'!H$7,ALL_CANDIDATEMODELS!$A$1:$S$1,0),FALSE),"")</f>
        <v/>
      </c>
      <c r="I107" s="17" t="str">
        <f>IFERROR(VLOOKUP($C$3&amp;"_"&amp;$A107,ALL_CANDIDATEMODELS!$A:$S,MATCH('4| CandidateModels'!I$7,ALL_CANDIDATEMODELS!$A$1:$S$1,0),FALSE),"")</f>
        <v/>
      </c>
      <c r="J107" s="10" t="str">
        <f>IFERROR(VLOOKUP($C$3&amp;"_"&amp;$A107,ALL_CANDIDATEMODELS!$A:$S,MATCH('4| CandidateModels'!J$7,ALL_CANDIDATEMODELS!$A$1:$S$1,0),FALSE),"")</f>
        <v/>
      </c>
      <c r="K107" s="10" t="str">
        <f>IFERROR(VLOOKUP($C$3&amp;"_"&amp;$A107,ALL_CANDIDATEMODELS!$A:$S,MATCH('4| CandidateModels'!K$7,ALL_CANDIDATEMODELS!$A$1:$S$1,0),FALSE),"")</f>
        <v/>
      </c>
      <c r="L107" s="17" t="str">
        <f>IFERROR(VLOOKUP($C$3&amp;"_"&amp;$A107,ALL_CANDIDATEMODELS!$A:$S,MATCH('4| CandidateModels'!L$7,ALL_CANDIDATEMODELS!$A$1:$S$1,0),FALSE),"")</f>
        <v/>
      </c>
      <c r="M107" s="17" t="str">
        <f>IFERROR(VLOOKUP($C$3&amp;"_"&amp;$A107,ALL_CANDIDATEMODELS!$A:$S,MATCH('4| CandidateModels'!M$7,ALL_CANDIDATEMODELS!$A$1:$S$1,0),FALSE),"")</f>
        <v/>
      </c>
      <c r="N107" s="17" t="str">
        <f>IFERROR(VLOOKUP($C$3&amp;"_"&amp;$A107,ALL_CANDIDATEMODELS!$A:$S,MATCH('4| CandidateModels'!N$7,ALL_CANDIDATEMODELS!$A$1:$S$1,0),FALSE),"")</f>
        <v/>
      </c>
      <c r="O107" s="17" t="str">
        <f>IFERROR(VLOOKUP($C$3&amp;"_"&amp;$A107,ALL_CANDIDATEMODELS!$A:$S,MATCH('4| CandidateModels'!O$7,ALL_CANDIDATEMODELS!$A$1:$S$1,0),FALSE),"")</f>
        <v/>
      </c>
      <c r="P107" s="10" t="str">
        <f>IFERROR(VLOOKUP($C$3&amp;"_"&amp;$A107,ALL_CANDIDATEMODELS!$A:$S,MATCH('4| CandidateModels'!P$7,ALL_CANDIDATEMODELS!$A$1:$S$1,0),FALSE),"")</f>
        <v/>
      </c>
      <c r="Q107" s="10" t="str">
        <f>IFERROR(VLOOKUP($C$3&amp;"_"&amp;$A107,ALL_CANDIDATEMODELS!$A:$S,MATCH('4| CandidateModels'!Q$7,ALL_CANDIDATEMODELS!$A$1:$S$1,0),FALSE),"")</f>
        <v/>
      </c>
      <c r="R107" t="str">
        <f>IFERROR(VLOOKUP($C$3&amp;"_"&amp;$A107,ALL_CANDIDATEMODELS!$A:$S,MATCH('4| CandidateModels'!R$7,ALL_CANDIDATEMODELS!$A$1:$S$1,0),FALSE),"")</f>
        <v/>
      </c>
      <c r="S107" t="str">
        <f>IFERROR(VLOOKUP($C$3&amp;"_"&amp;$A107,ALL_CANDIDATEMODELS!$A:$S,MATCH('4| CandidateModels'!S$7,ALL_CANDIDATEMODELS!$A$1:$S$1,0),FALSE),"")</f>
        <v/>
      </c>
    </row>
  </sheetData>
  <conditionalFormatting sqref="B10:S107">
    <cfRule type="expression" dxfId="0" priority="1">
      <formula>$C10&lt;&gt;$C11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2A5F-29F9-4422-85D8-24FAEA4AB1F1}">
  <dimension ref="A1:AR122"/>
  <sheetViews>
    <sheetView showGridLines="0" tabSelected="1" zoomScaleNormal="100" workbookViewId="0">
      <selection activeCell="AA28" sqref="AA28"/>
    </sheetView>
  </sheetViews>
  <sheetFormatPr defaultRowHeight="15" x14ac:dyDescent="0.25"/>
  <cols>
    <col min="1" max="1" width="12" bestFit="1" customWidth="1"/>
    <col min="2" max="4" width="11.140625" customWidth="1"/>
    <col min="5" max="7" width="18.28515625" customWidth="1"/>
    <col min="8" max="12" width="11.140625" customWidth="1"/>
    <col min="13" max="13" width="5.140625" customWidth="1"/>
    <col min="14" max="44" width="11.140625" customWidth="1"/>
  </cols>
  <sheetData>
    <row r="1" spans="1:14" s="2" customFormat="1" x14ac:dyDescent="0.25">
      <c r="B1" s="1" t="s">
        <v>2415</v>
      </c>
    </row>
    <row r="2" spans="1:14" ht="15.75" thickBot="1" x14ac:dyDescent="0.3"/>
    <row r="3" spans="1:14" ht="15.75" thickBot="1" x14ac:dyDescent="0.3">
      <c r="B3" s="3" t="s">
        <v>0</v>
      </c>
      <c r="C3" s="4" t="str">
        <f>'1| CF'!$C$3</f>
        <v>Corporate</v>
      </c>
    </row>
    <row r="5" spans="1:14" s="6" customFormat="1" x14ac:dyDescent="0.25">
      <c r="B5" s="5" t="s">
        <v>2416</v>
      </c>
    </row>
    <row r="7" spans="1:14" x14ac:dyDescent="0.25">
      <c r="B7" s="18" t="s">
        <v>2417</v>
      </c>
      <c r="C7" s="19" t="s">
        <v>2235</v>
      </c>
      <c r="E7" s="24">
        <v>1</v>
      </c>
      <c r="F7" s="24">
        <v>2</v>
      </c>
      <c r="G7" s="24">
        <v>3</v>
      </c>
      <c r="K7" s="25" t="s">
        <v>2420</v>
      </c>
      <c r="L7" s="26">
        <f>_xlfn.STDEV.S(J:J)</f>
        <v>4.9114620221959622E-3</v>
      </c>
    </row>
    <row r="9" spans="1:14" x14ac:dyDescent="0.25">
      <c r="A9" s="20" t="s">
        <v>2418</v>
      </c>
      <c r="E9" s="23">
        <f>IFERROR(VLOOKUP($C$7&amp;"_"&amp;E$7,'4| CandidateModels'!$B:$F,5,FALSE),0)</f>
        <v>-0.58081675038057001</v>
      </c>
      <c r="F9" s="23">
        <f>IFERROR(VLOOKUP($C$7&amp;"_"&amp;F$7,'4| CandidateModels'!$B:$F,5,FALSE),0)</f>
        <v>-0.43492176509173303</v>
      </c>
      <c r="G9" s="23">
        <f>IFERROR(VLOOKUP($C$7&amp;"_"&amp;G$7,'4| CandidateModels'!$B:$F,5,FALSE),0)</f>
        <v>0.353722075163385</v>
      </c>
    </row>
    <row r="10" spans="1:14" x14ac:dyDescent="0.25">
      <c r="A10" s="20" t="s">
        <v>2207</v>
      </c>
      <c r="C10" s="11" t="s">
        <v>10</v>
      </c>
      <c r="D10" s="12" t="s">
        <v>8</v>
      </c>
      <c r="E10" s="12" t="str">
        <f>IFERROR(VLOOKUP($C$7&amp;"_"&amp;E$7,'4| CandidateModels'!$B:$F,4,FALSE),0)</f>
        <v>GDP_M2Q_L1Q</v>
      </c>
      <c r="F10" s="12" t="str">
        <f>IFERROR(VLOOKUP($C$7&amp;"_"&amp;F$7,'4| CandidateModels'!$B:$F,4,FALSE),0)</f>
        <v>PRII_C_L2Q</v>
      </c>
      <c r="G10" s="12" t="str">
        <f>IFERROR(VLOOKUP($C$7&amp;"_"&amp;G$7,'4| CandidateModels'!$B:$F,4,FALSE),0)</f>
        <v>CPI_C_L4Q</v>
      </c>
      <c r="H10" s="12" t="s">
        <v>2424</v>
      </c>
      <c r="I10" s="12" t="s">
        <v>2425</v>
      </c>
      <c r="J10" s="12" t="s">
        <v>2426</v>
      </c>
      <c r="K10" s="12" t="s">
        <v>2427</v>
      </c>
      <c r="L10" s="12" t="s">
        <v>2428</v>
      </c>
      <c r="N10" t="str">
        <f>"Backtesting - "&amp;$C$7</f>
        <v>Backtesting - MODEL_358</v>
      </c>
    </row>
    <row r="11" spans="1:14" x14ac:dyDescent="0.25">
      <c r="A11" s="20" t="s">
        <v>2211</v>
      </c>
      <c r="C11" s="14">
        <f>'1| CF'!B13</f>
        <v>42460</v>
      </c>
      <c r="D11" s="22">
        <f>'1| CF'!C13</f>
        <v>6.7228987265748998E-3</v>
      </c>
      <c r="E11" s="17">
        <f>IFERROR(VLOOKUP($C11,MEV_BASE!$A:$TV,MATCH('5.1| PiT Model - MODEL_358'!E$10,MEV_BASE!$1:$1,0),FALSE),0)</f>
        <v>-1.7966166416023099</v>
      </c>
      <c r="F11" s="17">
        <f>IFERROR(VLOOKUP($C11,MEV_BASE!$A:$TV,MATCH('5.1| PiT Model - MODEL_358'!F$10,MEV_BASE!$1:$1,0),FALSE),0)</f>
        <v>-0.80781196616307505</v>
      </c>
      <c r="G11" s="17">
        <f>IFERROR(VLOOKUP($C11,MEV_BASE!$A:$TV,MATCH('5.1| PiT Model - MODEL_358'!G$10,MEV_BASE!$1:$1,0),FALSE),0)</f>
        <v>-0.70514520255873103</v>
      </c>
      <c r="H11" s="17">
        <f t="shared" ref="H11:H40" si="0">SUMPRODUCT($E$9:$G$9,E11:G11)</f>
        <v>1.1454146213003951</v>
      </c>
      <c r="I11" s="17">
        <f t="shared" ref="I11:I40" si="1">H11*$I$43+$I$42</f>
        <v>-2.1556266797273045</v>
      </c>
      <c r="J11" s="10">
        <f>NORMSDIST(I11)</f>
        <v>1.5556413771678995E-2</v>
      </c>
      <c r="K11" s="22">
        <f>$J11+2*$L$7</f>
        <v>2.5379337816070921E-2</v>
      </c>
      <c r="L11" s="22">
        <f>$J11-2*$L$7</f>
        <v>5.7334897272870704E-3</v>
      </c>
    </row>
    <row r="12" spans="1:14" x14ac:dyDescent="0.25">
      <c r="A12" s="20" t="s">
        <v>2215</v>
      </c>
      <c r="C12" s="14">
        <f>'1| CF'!B14</f>
        <v>42551</v>
      </c>
      <c r="D12" s="22">
        <f>'1| CF'!C14</f>
        <v>6.7228987265748998E-3</v>
      </c>
      <c r="E12" s="17">
        <f>IFERROR(VLOOKUP($C12,MEV_BASE!$A:$TV,MATCH('5.1| PiT Model - MODEL_358'!E$10,MEV_BASE!$1:$1,0),FALSE),0)</f>
        <v>-0.76995135938430903</v>
      </c>
      <c r="F12" s="17">
        <f>IFERROR(VLOOKUP($C12,MEV_BASE!$A:$TV,MATCH('5.1| PiT Model - MODEL_358'!F$10,MEV_BASE!$1:$1,0),FALSE),0)</f>
        <v>2.6399628456074999E-2</v>
      </c>
      <c r="G12" s="17">
        <f>IFERROR(VLOOKUP($C12,MEV_BASE!$A:$TV,MATCH('5.1| PiT Model - MODEL_358'!G$10,MEV_BASE!$1:$1,0),FALSE),0)</f>
        <v>-0.97361806100735204</v>
      </c>
      <c r="H12" s="17">
        <f t="shared" si="0"/>
        <v>9.1328672546742928E-2</v>
      </c>
      <c r="I12" s="17">
        <f t="shared" si="1"/>
        <v>-2.4748821666966143</v>
      </c>
      <c r="J12" s="10">
        <f t="shared" ref="J12:J40" si="2">NORMSDIST(I12)</f>
        <v>6.6640070510834209E-3</v>
      </c>
      <c r="K12" s="22">
        <f t="shared" ref="K12:K40" si="3">J12+2*$L$7</f>
        <v>1.6486931095475346E-2</v>
      </c>
      <c r="L12" s="22">
        <f t="shared" ref="L12:L40" si="4">$J12-2*$L$7</f>
        <v>-3.1589169933085035E-3</v>
      </c>
    </row>
    <row r="13" spans="1:14" x14ac:dyDescent="0.25">
      <c r="A13" s="20" t="s">
        <v>2219</v>
      </c>
      <c r="C13" s="14">
        <f>'1| CF'!B15</f>
        <v>42643</v>
      </c>
      <c r="D13" s="22">
        <f>'1| CF'!C15</f>
        <v>7.8740157480314005E-3</v>
      </c>
      <c r="E13" s="17">
        <f>IFERROR(VLOOKUP($C13,MEV_BASE!$A:$TV,MATCH('5.1| PiT Model - MODEL_358'!E$10,MEV_BASE!$1:$1,0),FALSE),0)</f>
        <v>-1.10105920143617</v>
      </c>
      <c r="F13" s="17">
        <f>IFERROR(VLOOKUP($C13,MEV_BASE!$A:$TV,MATCH('5.1| PiT Model - MODEL_358'!F$10,MEV_BASE!$1:$1,0),FALSE),0)</f>
        <v>0.20801096643639599</v>
      </c>
      <c r="G13" s="17">
        <f>IFERROR(VLOOKUP($C13,MEV_BASE!$A:$TV,MATCH('5.1| PiT Model - MODEL_358'!G$10,MEV_BASE!$1:$1,0),FALSE),0)</f>
        <v>-0.97552456156198897</v>
      </c>
      <c r="H13" s="17">
        <f t="shared" si="0"/>
        <v>0.20398055838526902</v>
      </c>
      <c r="I13" s="17">
        <f t="shared" si="1"/>
        <v>-2.4407628117105107</v>
      </c>
      <c r="J13" s="10">
        <f t="shared" si="2"/>
        <v>7.328138671100359E-3</v>
      </c>
      <c r="K13" s="22">
        <f t="shared" si="3"/>
        <v>1.7151062715492285E-2</v>
      </c>
      <c r="L13" s="22">
        <f t="shared" si="4"/>
        <v>-2.4947853732915654E-3</v>
      </c>
    </row>
    <row r="14" spans="1:14" x14ac:dyDescent="0.25">
      <c r="A14" s="20" t="s">
        <v>2223</v>
      </c>
      <c r="C14" s="14">
        <f>'1| CF'!B16</f>
        <v>42735</v>
      </c>
      <c r="D14" s="22">
        <f>'1| CF'!C16</f>
        <v>1.53846153846153E-2</v>
      </c>
      <c r="E14" s="17">
        <f>IFERROR(VLOOKUP($C14,MEV_BASE!$A:$TV,MATCH('5.1| PiT Model - MODEL_358'!E$10,MEV_BASE!$1:$1,0),FALSE),0)</f>
        <v>-1.835879775892</v>
      </c>
      <c r="F14" s="17">
        <f>IFERROR(VLOOKUP($C14,MEV_BASE!$A:$TV,MATCH('5.1| PiT Model - MODEL_358'!F$10,MEV_BASE!$1:$1,0),FALSE),0)</f>
        <v>-0.59449045186886196</v>
      </c>
      <c r="G14" s="17">
        <f>IFERROR(VLOOKUP($C14,MEV_BASE!$A:$TV,MATCH('5.1| PiT Model - MODEL_358'!G$10,MEV_BASE!$1:$1,0),FALSE),0)</f>
        <v>-0.86470513685278205</v>
      </c>
      <c r="H14" s="17">
        <f t="shared" si="0"/>
        <v>1.0190012667679831</v>
      </c>
      <c r="I14" s="17">
        <f t="shared" si="1"/>
        <v>-2.1939140291682002</v>
      </c>
      <c r="J14" s="10">
        <f t="shared" si="2"/>
        <v>1.4120795316263616E-2</v>
      </c>
      <c r="K14" s="22">
        <f t="shared" si="3"/>
        <v>2.3943719360655542E-2</v>
      </c>
      <c r="L14" s="22">
        <f t="shared" si="4"/>
        <v>4.2978712718716918E-3</v>
      </c>
    </row>
    <row r="15" spans="1:14" x14ac:dyDescent="0.25">
      <c r="A15" s="20" t="s">
        <v>2227</v>
      </c>
      <c r="C15" s="14">
        <f>'1| CF'!B17</f>
        <v>42825</v>
      </c>
      <c r="D15" s="22">
        <f>'1| CF'!C17</f>
        <v>1.5748031496062902E-2</v>
      </c>
      <c r="E15" s="17">
        <f>IFERROR(VLOOKUP($C15,MEV_BASE!$A:$TV,MATCH('5.1| PiT Model - MODEL_358'!E$10,MEV_BASE!$1:$1,0),FALSE),0)</f>
        <v>-1.1664964910416999</v>
      </c>
      <c r="F15" s="17">
        <f>IFERROR(VLOOKUP($C15,MEV_BASE!$A:$TV,MATCH('5.1| PiT Model - MODEL_358'!F$10,MEV_BASE!$1:$1,0),FALSE),0)</f>
        <v>-0.47995588094157998</v>
      </c>
      <c r="G15" s="17">
        <f>IFERROR(VLOOKUP($C15,MEV_BASE!$A:$TV,MATCH('5.1| PiT Model - MODEL_358'!G$10,MEV_BASE!$1:$1,0),FALSE),0)</f>
        <v>-0.65193194788920095</v>
      </c>
      <c r="H15" s="17">
        <f t="shared" si="0"/>
        <v>0.65566123868977166</v>
      </c>
      <c r="I15" s="17">
        <f t="shared" si="1"/>
        <v>-2.3039603662213675</v>
      </c>
      <c r="J15" s="10">
        <f t="shared" si="2"/>
        <v>1.0612434261444356E-2</v>
      </c>
      <c r="K15" s="22">
        <f t="shared" si="3"/>
        <v>2.0435358305836281E-2</v>
      </c>
      <c r="L15" s="22">
        <f t="shared" si="4"/>
        <v>7.895102170524318E-4</v>
      </c>
    </row>
    <row r="16" spans="1:14" x14ac:dyDescent="0.25">
      <c r="A16" s="20" t="s">
        <v>2231</v>
      </c>
      <c r="C16" s="14">
        <f>'1| CF'!B18</f>
        <v>42916</v>
      </c>
      <c r="D16" s="22">
        <f>'1| CF'!C18</f>
        <v>1.5267175572519E-2</v>
      </c>
      <c r="E16" s="17">
        <f>IFERROR(VLOOKUP($C16,MEV_BASE!$A:$TV,MATCH('5.1| PiT Model - MODEL_358'!E$10,MEV_BASE!$1:$1,0),FALSE),0)</f>
        <v>-4.1930170830986602E-2</v>
      </c>
      <c r="F16" s="17">
        <f>IFERROR(VLOOKUP($C16,MEV_BASE!$A:$TV,MATCH('5.1| PiT Model - MODEL_358'!F$10,MEV_BASE!$1:$1,0),FALSE),0)</f>
        <v>-0.306416093189537</v>
      </c>
      <c r="G16" s="17">
        <f>IFERROR(VLOOKUP($C16,MEV_BASE!$A:$TV,MATCH('5.1| PiT Model - MODEL_358'!G$10,MEV_BASE!$1:$1,0),FALSE),0)</f>
        <v>-0.19679232142521999</v>
      </c>
      <c r="H16" s="17">
        <f t="shared" si="0"/>
        <v>8.8010985356713506E-2</v>
      </c>
      <c r="I16" s="17">
        <f t="shared" si="1"/>
        <v>-2.4758870087028253</v>
      </c>
      <c r="J16" s="10">
        <f t="shared" si="2"/>
        <v>6.6452816143179484E-3</v>
      </c>
      <c r="K16" s="22">
        <f t="shared" si="3"/>
        <v>1.6468205658709871E-2</v>
      </c>
      <c r="L16" s="22">
        <f t="shared" si="4"/>
        <v>-3.1776424300739761E-3</v>
      </c>
    </row>
    <row r="17" spans="1:12" x14ac:dyDescent="0.25">
      <c r="A17" s="20" t="s">
        <v>2235</v>
      </c>
      <c r="C17" s="14">
        <f>'1| CF'!B19</f>
        <v>43008</v>
      </c>
      <c r="D17" s="22">
        <f>'1| CF'!C19</f>
        <v>7.6335877862595001E-3</v>
      </c>
      <c r="E17" s="17">
        <f>IFERROR(VLOOKUP($C17,MEV_BASE!$A:$TV,MATCH('5.1| PiT Model - MODEL_358'!E$10,MEV_BASE!$1:$1,0),FALSE),0)</f>
        <v>-0.295357529677446</v>
      </c>
      <c r="F17" s="17">
        <f>IFERROR(VLOOKUP($C17,MEV_BASE!$A:$TV,MATCH('5.1| PiT Model - MODEL_358'!F$10,MEV_BASE!$1:$1,0),FALSE),0)</f>
        <v>0.58176030650934596</v>
      </c>
      <c r="G17" s="17">
        <f>IFERROR(VLOOKUP($C17,MEV_BASE!$A:$TV,MATCH('5.1| PiT Model - MODEL_358'!G$10,MEV_BASE!$1:$1,0),FALSE),0)</f>
        <v>-0.20158104977924901</v>
      </c>
      <c r="H17" s="17">
        <f t="shared" si="0"/>
        <v>-0.152775286021195</v>
      </c>
      <c r="I17" s="17">
        <f t="shared" si="1"/>
        <v>-2.5488149690984385</v>
      </c>
      <c r="J17" s="10">
        <f t="shared" si="2"/>
        <v>5.4044815931702543E-3</v>
      </c>
      <c r="K17" s="22">
        <f t="shared" si="3"/>
        <v>1.522740563756218E-2</v>
      </c>
      <c r="L17" s="22">
        <f t="shared" si="4"/>
        <v>-4.4184424512216701E-3</v>
      </c>
    </row>
    <row r="18" spans="1:12" x14ac:dyDescent="0.25">
      <c r="A18" s="20" t="s">
        <v>2239</v>
      </c>
      <c r="C18" s="14">
        <f>'1| CF'!B20</f>
        <v>43100</v>
      </c>
      <c r="D18" s="22">
        <f>'1| CF'!C20</f>
        <v>1.3698630136986301E-2</v>
      </c>
      <c r="E18" s="17">
        <f>IFERROR(VLOOKUP($C18,MEV_BASE!$A:$TV,MATCH('5.1| PiT Model - MODEL_358'!E$10,MEV_BASE!$1:$1,0),FALSE),0)</f>
        <v>-0.99692308810424302</v>
      </c>
      <c r="F18" s="17">
        <f>IFERROR(VLOOKUP($C18,MEV_BASE!$A:$TV,MATCH('5.1| PiT Model - MODEL_358'!F$10,MEV_BASE!$1:$1,0),FALSE),0)</f>
        <v>0.113146242797242</v>
      </c>
      <c r="G18" s="17">
        <f>IFERROR(VLOOKUP($C18,MEV_BASE!$A:$TV,MATCH('5.1| PiT Model - MODEL_358'!G$10,MEV_BASE!$1:$1,0),FALSE),0)</f>
        <v>0.19705019289363601</v>
      </c>
      <c r="H18" s="17">
        <f t="shared" si="0"/>
        <v>0.59952086792287718</v>
      </c>
      <c r="I18" s="17">
        <f t="shared" si="1"/>
        <v>-2.3209638386886886</v>
      </c>
      <c r="J18" s="10">
        <f t="shared" si="2"/>
        <v>1.0144397793880888E-2</v>
      </c>
      <c r="K18" s="22">
        <f t="shared" si="3"/>
        <v>1.9967321838272812E-2</v>
      </c>
      <c r="L18" s="22">
        <f t="shared" si="4"/>
        <v>3.2147374948896315E-4</v>
      </c>
    </row>
    <row r="19" spans="1:12" x14ac:dyDescent="0.25">
      <c r="A19" s="20" t="s">
        <v>2243</v>
      </c>
      <c r="C19" s="14">
        <f>'1| CF'!B21</f>
        <v>43190</v>
      </c>
      <c r="D19" s="22">
        <f>'1| CF'!C21</f>
        <v>8.4033613445377991E-3</v>
      </c>
      <c r="E19" s="17">
        <f>IFERROR(VLOOKUP($C19,MEV_BASE!$A:$TV,MATCH('5.1| PiT Model - MODEL_358'!E$10,MEV_BASE!$1:$1,0),FALSE),0)</f>
        <v>-0.325302294658603</v>
      </c>
      <c r="F19" s="17">
        <f>IFERROR(VLOOKUP($C19,MEV_BASE!$A:$TV,MATCH('5.1| PiT Model - MODEL_358'!F$10,MEV_BASE!$1:$1,0),FALSE),0)</f>
        <v>0.34336630963175002</v>
      </c>
      <c r="G19" s="17">
        <f>IFERROR(VLOOKUP($C19,MEV_BASE!$A:$TV,MATCH('5.1| PiT Model - MODEL_358'!G$10,MEV_BASE!$1:$1,0),FALSE),0)</f>
        <v>3.35970295792645E-3</v>
      </c>
      <c r="H19" s="17">
        <f t="shared" si="0"/>
        <v>4.0791941319087512E-2</v>
      </c>
      <c r="I19" s="17">
        <f t="shared" si="1"/>
        <v>-2.4901884410635189</v>
      </c>
      <c r="J19" s="10">
        <f t="shared" si="2"/>
        <v>6.3837690599361212E-3</v>
      </c>
      <c r="K19" s="22">
        <f t="shared" si="3"/>
        <v>1.6206693104328047E-2</v>
      </c>
      <c r="L19" s="22">
        <f t="shared" si="4"/>
        <v>-3.4391549844558032E-3</v>
      </c>
    </row>
    <row r="20" spans="1:12" x14ac:dyDescent="0.25">
      <c r="A20" s="20" t="s">
        <v>2247</v>
      </c>
      <c r="C20" s="14">
        <f>'1| CF'!B22</f>
        <v>43281</v>
      </c>
      <c r="D20" s="22">
        <f>'1| CF'!C22</f>
        <v>8.0000000000000002E-3</v>
      </c>
      <c r="E20" s="17">
        <f>IFERROR(VLOOKUP($C20,MEV_BASE!$A:$TV,MATCH('5.1| PiT Model - MODEL_358'!E$10,MEV_BASE!$1:$1,0),FALSE),0)</f>
        <v>0.91005670594062904</v>
      </c>
      <c r="F20" s="17">
        <f>IFERROR(VLOOKUP($C20,MEV_BASE!$A:$TV,MATCH('5.1| PiT Model - MODEL_358'!F$10,MEV_BASE!$1:$1,0),FALSE),0)</f>
        <v>-0.33754339392348798</v>
      </c>
      <c r="G20" s="17">
        <f>IFERROR(VLOOKUP($C20,MEV_BASE!$A:$TV,MATCH('5.1| PiT Model - MODEL_358'!G$10,MEV_BASE!$1:$1,0),FALSE),0)</f>
        <v>-0.43211476951621902</v>
      </c>
      <c r="H20" s="17">
        <f t="shared" si="0"/>
        <v>-0.53461974290824932</v>
      </c>
      <c r="I20" s="17">
        <f t="shared" si="1"/>
        <v>-2.6644658210751198</v>
      </c>
      <c r="J20" s="10">
        <f t="shared" si="2"/>
        <v>3.8555350956884569E-3</v>
      </c>
      <c r="K20" s="22">
        <f t="shared" si="3"/>
        <v>1.3678459140080382E-2</v>
      </c>
      <c r="L20" s="22">
        <f t="shared" si="4"/>
        <v>-5.967388948703467E-3</v>
      </c>
    </row>
    <row r="21" spans="1:12" x14ac:dyDescent="0.25">
      <c r="A21" s="20" t="s">
        <v>2251</v>
      </c>
      <c r="C21" s="14">
        <f>'1| CF'!B23</f>
        <v>43373</v>
      </c>
      <c r="D21" s="22">
        <f>'1| CF'!C23</f>
        <v>2.2388059701492501E-2</v>
      </c>
      <c r="E21" s="17">
        <f>IFERROR(VLOOKUP($C21,MEV_BASE!$A:$TV,MATCH('5.1| PiT Model - MODEL_358'!E$10,MEV_BASE!$1:$1,0),FALSE),0)</f>
        <v>0.702717204822641</v>
      </c>
      <c r="F21" s="17">
        <f>IFERROR(VLOOKUP($C21,MEV_BASE!$A:$TV,MATCH('5.1| PiT Model - MODEL_358'!F$10,MEV_BASE!$1:$1,0),FALSE),0)</f>
        <v>-0.22921685017606599</v>
      </c>
      <c r="G21" s="17">
        <f>IFERROR(VLOOKUP($C21,MEV_BASE!$A:$TV,MATCH('5.1| PiT Model - MODEL_358'!G$10,MEV_BASE!$1:$1,0),FALSE),0)</f>
        <v>5.4873241216724399E-2</v>
      </c>
      <c r="H21" s="17">
        <f t="shared" si="0"/>
        <v>-0.28904864952014109</v>
      </c>
      <c r="I21" s="17">
        <f t="shared" si="1"/>
        <v>-2.5900886613208263</v>
      </c>
      <c r="J21" s="10">
        <f t="shared" si="2"/>
        <v>4.7975607948467563E-3</v>
      </c>
      <c r="K21" s="22">
        <f t="shared" si="3"/>
        <v>1.4620484839238682E-2</v>
      </c>
      <c r="L21" s="22">
        <f t="shared" si="4"/>
        <v>-5.0253632495451681E-3</v>
      </c>
    </row>
    <row r="22" spans="1:12" x14ac:dyDescent="0.25">
      <c r="A22" s="20" t="s">
        <v>2255</v>
      </c>
      <c r="C22" s="14">
        <f>'1| CF'!B24</f>
        <v>43465</v>
      </c>
      <c r="D22" s="22">
        <f>'1| CF'!C24</f>
        <v>7.0175438596491004E-3</v>
      </c>
      <c r="E22" s="17">
        <f>IFERROR(VLOOKUP($C22,MEV_BASE!$A:$TV,MATCH('5.1| PiT Model - MODEL_358'!E$10,MEV_BASE!$1:$1,0),FALSE),0)</f>
        <v>-0.21335677638292699</v>
      </c>
      <c r="F22" s="17">
        <f>IFERROR(VLOOKUP($C22,MEV_BASE!$A:$TV,MATCH('5.1| PiT Model - MODEL_358'!F$10,MEV_BASE!$1:$1,0),FALSE),0)</f>
        <v>0.73238175211498302</v>
      </c>
      <c r="G22" s="17">
        <f>IFERROR(VLOOKUP($C22,MEV_BASE!$A:$TV,MATCH('5.1| PiT Model - MODEL_358'!G$10,MEV_BASE!$1:$1,0),FALSE),0)</f>
        <v>1.0156684943519999E-2</v>
      </c>
      <c r="H22" s="17">
        <f t="shared" si="0"/>
        <v>-0.19101493114541629</v>
      </c>
      <c r="I22" s="17">
        <f t="shared" si="1"/>
        <v>-2.5603967727835193</v>
      </c>
      <c r="J22" s="10">
        <f t="shared" si="2"/>
        <v>5.227635951439419E-3</v>
      </c>
      <c r="K22" s="22">
        <f t="shared" si="3"/>
        <v>1.5050559995831343E-2</v>
      </c>
      <c r="L22" s="22">
        <f t="shared" si="4"/>
        <v>-4.5952880929525054E-3</v>
      </c>
    </row>
    <row r="23" spans="1:12" x14ac:dyDescent="0.25">
      <c r="A23" s="20" t="s">
        <v>2259</v>
      </c>
      <c r="C23" s="14">
        <f>'1| CF'!B25</f>
        <v>43555</v>
      </c>
      <c r="D23" s="22">
        <f>'1| CF'!C25</f>
        <v>2.3094688221708998E-3</v>
      </c>
      <c r="E23" s="17">
        <f>IFERROR(VLOOKUP($C23,MEV_BASE!$A:$TV,MATCH('5.1| PiT Model - MODEL_358'!E$10,MEV_BASE!$1:$1,0),FALSE),0)</f>
        <v>0.41087922171464197</v>
      </c>
      <c r="F23" s="17">
        <f>IFERROR(VLOOKUP($C23,MEV_BASE!$A:$TV,MATCH('5.1| PiT Model - MODEL_358'!F$10,MEV_BASE!$1:$1,0),FALSE),0)</f>
        <v>-0.37229476635374098</v>
      </c>
      <c r="G23" s="17">
        <f>IFERROR(VLOOKUP($C23,MEV_BASE!$A:$TV,MATCH('5.1| PiT Model - MODEL_358'!G$10,MEV_BASE!$1:$1,0),FALSE),0)</f>
        <v>1.6692700661366799E-2</v>
      </c>
      <c r="H23" s="17">
        <f t="shared" si="0"/>
        <v>-7.082186072019285E-2</v>
      </c>
      <c r="I23" s="17">
        <f t="shared" si="1"/>
        <v>-2.52399338720162</v>
      </c>
      <c r="J23" s="10">
        <f t="shared" si="2"/>
        <v>5.8015055617942788E-3</v>
      </c>
      <c r="K23" s="22">
        <f t="shared" si="3"/>
        <v>1.5624429606186204E-2</v>
      </c>
      <c r="L23" s="22">
        <f t="shared" si="4"/>
        <v>-4.0214184825976456E-3</v>
      </c>
    </row>
    <row r="24" spans="1:12" x14ac:dyDescent="0.25">
      <c r="A24" s="20" t="s">
        <v>2263</v>
      </c>
      <c r="C24" s="14">
        <f>'1| CF'!B26</f>
        <v>43646</v>
      </c>
      <c r="D24" s="22">
        <f>'1| CF'!C26</f>
        <v>2.2421524663677E-3</v>
      </c>
      <c r="E24" s="17">
        <f>IFERROR(VLOOKUP($C24,MEV_BASE!$A:$TV,MATCH('5.1| PiT Model - MODEL_358'!E$10,MEV_BASE!$1:$1,0),FALSE),0)</f>
        <v>1.6206884991718999</v>
      </c>
      <c r="F24" s="17">
        <f>IFERROR(VLOOKUP($C24,MEV_BASE!$A:$TV,MATCH('5.1| PiT Model - MODEL_358'!F$10,MEV_BASE!$1:$1,0),FALSE),0)</f>
        <v>-0.213211807539648</v>
      </c>
      <c r="G24" s="17">
        <f>IFERROR(VLOOKUP($C24,MEV_BASE!$A:$TV,MATCH('5.1| PiT Model - MODEL_358'!G$10,MEV_BASE!$1:$1,0),FALSE),0)</f>
        <v>0.33725977716052902</v>
      </c>
      <c r="H24" s="17">
        <f t="shared" si="0"/>
        <v>-0.72929634354828043</v>
      </c>
      <c r="I24" s="17">
        <f t="shared" si="1"/>
        <v>-2.7234283497117557</v>
      </c>
      <c r="J24" s="10">
        <f t="shared" si="2"/>
        <v>3.2304114142520071E-3</v>
      </c>
      <c r="K24" s="22">
        <f t="shared" si="3"/>
        <v>1.3053335458643931E-2</v>
      </c>
      <c r="L24" s="22">
        <f t="shared" si="4"/>
        <v>-6.5925126301399177E-3</v>
      </c>
    </row>
    <row r="25" spans="1:12" x14ac:dyDescent="0.25">
      <c r="A25" s="20" t="s">
        <v>2267</v>
      </c>
      <c r="C25" s="14">
        <f>'1| CF'!B27</f>
        <v>43738</v>
      </c>
      <c r="D25" s="22">
        <f>'1| CF'!C27</f>
        <v>2.1367521367521001E-3</v>
      </c>
      <c r="E25" s="17">
        <f>IFERROR(VLOOKUP($C25,MEV_BASE!$A:$TV,MATCH('5.1| PiT Model - MODEL_358'!E$10,MEV_BASE!$1:$1,0),FALSE),0)</f>
        <v>1.2290895107748301</v>
      </c>
      <c r="F25" s="17">
        <f>IFERROR(VLOOKUP($C25,MEV_BASE!$A:$TV,MATCH('5.1| PiT Model - MODEL_358'!F$10,MEV_BASE!$1:$1,0),FALSE),0)</f>
        <v>-0.59932069338217897</v>
      </c>
      <c r="G25" s="17">
        <f>IFERROR(VLOOKUP($C25,MEV_BASE!$A:$TV,MATCH('5.1| PiT Model - MODEL_358'!G$10,MEV_BASE!$1:$1,0),FALSE),0)</f>
        <v>0.30598955988349502</v>
      </c>
      <c r="H25" s="17">
        <f t="shared" si="0"/>
        <v>-0.34498289965298212</v>
      </c>
      <c r="I25" s="17">
        <f t="shared" si="1"/>
        <v>-2.6070297051565188</v>
      </c>
      <c r="J25" s="10">
        <f t="shared" si="2"/>
        <v>4.5665718327037707E-3</v>
      </c>
      <c r="K25" s="22">
        <f t="shared" si="3"/>
        <v>1.4389495877095695E-2</v>
      </c>
      <c r="L25" s="22">
        <f t="shared" si="4"/>
        <v>-5.2563522116881537E-3</v>
      </c>
    </row>
    <row r="26" spans="1:12" x14ac:dyDescent="0.25">
      <c r="A26" s="20" t="s">
        <v>2270</v>
      </c>
      <c r="C26" s="14">
        <f>'1| CF'!B28</f>
        <v>43830</v>
      </c>
      <c r="D26" s="22">
        <f>'1| CF'!C28</f>
        <v>1.9569471624266001E-3</v>
      </c>
      <c r="E26" s="17">
        <f>IFERROR(VLOOKUP($C26,MEV_BASE!$A:$TV,MATCH('5.1| PiT Model - MODEL_358'!E$10,MEV_BASE!$1:$1,0),FALSE),0)</f>
        <v>0.26951338142846198</v>
      </c>
      <c r="F26" s="17">
        <f>IFERROR(VLOOKUP($C26,MEV_BASE!$A:$TV,MATCH('5.1| PiT Model - MODEL_358'!F$10,MEV_BASE!$1:$1,0),FALSE),0)</f>
        <v>-1.48689469145506</v>
      </c>
      <c r="G26" s="17">
        <f>IFERROR(VLOOKUP($C26,MEV_BASE!$A:$TV,MATCH('5.1| PiT Model - MODEL_358'!G$10,MEV_BASE!$1:$1,0),FALSE),0)</f>
        <v>-0.215196909820354</v>
      </c>
      <c r="H26" s="17">
        <f t="shared" si="0"/>
        <v>0.41402507981740072</v>
      </c>
      <c r="I26" s="17">
        <f t="shared" si="1"/>
        <v>-2.3771457356510681</v>
      </c>
      <c r="J26" s="10">
        <f t="shared" si="2"/>
        <v>8.723596671170954E-3</v>
      </c>
      <c r="K26" s="22">
        <f t="shared" si="3"/>
        <v>1.8546520715562877E-2</v>
      </c>
      <c r="L26" s="22">
        <f t="shared" si="4"/>
        <v>-1.0993273732209704E-3</v>
      </c>
    </row>
    <row r="27" spans="1:12" x14ac:dyDescent="0.25">
      <c r="A27" s="20" t="s">
        <v>2274</v>
      </c>
      <c r="C27" s="14">
        <f>'1| CF'!B29</f>
        <v>43921</v>
      </c>
      <c r="D27" s="22">
        <f>'1| CF'!C29</f>
        <v>6.7228987265748998E-3</v>
      </c>
      <c r="E27" s="17">
        <f>IFERROR(VLOOKUP($C27,MEV_BASE!$A:$TV,MATCH('5.1| PiT Model - MODEL_358'!E$10,MEV_BASE!$1:$1,0),FALSE),0)</f>
        <v>0.78958932962744</v>
      </c>
      <c r="F27" s="17">
        <f>IFERROR(VLOOKUP($C27,MEV_BASE!$A:$TV,MATCH('5.1| PiT Model - MODEL_358'!F$10,MEV_BASE!$1:$1,0),FALSE),0)</f>
        <v>-0.79003290938511905</v>
      </c>
      <c r="G27" s="17">
        <f>IFERROR(VLOOKUP($C27,MEV_BASE!$A:$TV,MATCH('5.1| PiT Model - MODEL_358'!G$10,MEV_BASE!$1:$1,0),FALSE),0)</f>
        <v>0.257825582523599</v>
      </c>
      <c r="H27" s="17">
        <f t="shared" si="0"/>
        <v>-2.3805601058593237E-2</v>
      </c>
      <c r="I27" s="17">
        <f t="shared" si="1"/>
        <v>-2.5097533730059203</v>
      </c>
      <c r="J27" s="10">
        <f t="shared" si="2"/>
        <v>6.0407753927543013E-3</v>
      </c>
      <c r="K27" s="22">
        <f t="shared" si="3"/>
        <v>1.5863699437146224E-2</v>
      </c>
      <c r="L27" s="22">
        <f t="shared" si="4"/>
        <v>-3.7821486516376231E-3</v>
      </c>
    </row>
    <row r="28" spans="1:12" x14ac:dyDescent="0.25">
      <c r="A28" s="20" t="s">
        <v>2277</v>
      </c>
      <c r="C28" s="14">
        <f>'1| CF'!B30</f>
        <v>44012</v>
      </c>
      <c r="D28" s="22">
        <f>'1| CF'!C30</f>
        <v>3.1695721077654002E-3</v>
      </c>
      <c r="E28" s="17">
        <f>IFERROR(VLOOKUP($C28,MEV_BASE!$A:$TV,MATCH('5.1| PiT Model - MODEL_358'!E$10,MEV_BASE!$1:$1,0),FALSE),0)</f>
        <v>1.5093034487999699</v>
      </c>
      <c r="F28" s="17">
        <f>IFERROR(VLOOKUP($C28,MEV_BASE!$A:$TV,MATCH('5.1| PiT Model - MODEL_358'!F$10,MEV_BASE!$1:$1,0),FALSE),0)</f>
        <v>-0.43026301313101001</v>
      </c>
      <c r="G28" s="17">
        <f>IFERROR(VLOOKUP($C28,MEV_BASE!$A:$TV,MATCH('5.1| PiT Model - MODEL_358'!G$10,MEV_BASE!$1:$1,0),FALSE),0)</f>
        <v>5.8007656441330803E-2</v>
      </c>
      <c r="H28" s="17">
        <f t="shared" si="0"/>
        <v>-0.668979386733767</v>
      </c>
      <c r="I28" s="17">
        <f t="shared" si="1"/>
        <v>-2.7051598968943238</v>
      </c>
      <c r="J28" s="10">
        <f t="shared" si="2"/>
        <v>3.4135759175426537E-3</v>
      </c>
      <c r="K28" s="22">
        <f t="shared" si="3"/>
        <v>1.3236499961934578E-2</v>
      </c>
      <c r="L28" s="22">
        <f t="shared" si="4"/>
        <v>-6.4093481268492711E-3</v>
      </c>
    </row>
    <row r="29" spans="1:12" x14ac:dyDescent="0.25">
      <c r="A29" s="20" t="s">
        <v>2281</v>
      </c>
      <c r="C29" s="14">
        <f>'1| CF'!B31</f>
        <v>44104</v>
      </c>
      <c r="D29" s="22">
        <f>'1| CF'!C31</f>
        <v>7.5528700906343999E-3</v>
      </c>
      <c r="E29" s="17">
        <f>IFERROR(VLOOKUP($C29,MEV_BASE!$A:$TV,MATCH('5.1| PiT Model - MODEL_358'!E$10,MEV_BASE!$1:$1,0),FALSE),0)</f>
        <v>-0.311604814536867</v>
      </c>
      <c r="F29" s="17">
        <f>IFERROR(VLOOKUP($C29,MEV_BASE!$A:$TV,MATCH('5.1| PiT Model - MODEL_358'!F$10,MEV_BASE!$1:$1,0),FALSE),0)</f>
        <v>-1.14801102390626</v>
      </c>
      <c r="G29" s="17">
        <f>IFERROR(VLOOKUP($C29,MEV_BASE!$A:$TV,MATCH('5.1| PiT Model - MODEL_358'!G$10,MEV_BASE!$1:$1,0),FALSE),0)</f>
        <v>-0.23348281551205699</v>
      </c>
      <c r="H29" s="17">
        <f t="shared" si="0"/>
        <v>0.59769225062640696</v>
      </c>
      <c r="I29" s="17">
        <f t="shared" si="1"/>
        <v>-2.3215176797736166</v>
      </c>
      <c r="J29" s="10">
        <f t="shared" si="2"/>
        <v>1.0129460515591814E-2</v>
      </c>
      <c r="K29" s="22">
        <f t="shared" si="3"/>
        <v>1.9952384559983737E-2</v>
      </c>
      <c r="L29" s="22">
        <f t="shared" si="4"/>
        <v>3.0653647119988948E-4</v>
      </c>
    </row>
    <row r="30" spans="1:12" x14ac:dyDescent="0.25">
      <c r="A30" s="20" t="s">
        <v>2285</v>
      </c>
      <c r="C30" s="14">
        <f>'1| CF'!B32</f>
        <v>44196</v>
      </c>
      <c r="D30" s="22">
        <f>'1| CF'!C32</f>
        <v>4.5143638850889102E-2</v>
      </c>
      <c r="E30" s="17">
        <f>IFERROR(VLOOKUP($C30,MEV_BASE!$A:$TV,MATCH('5.1| PiT Model - MODEL_358'!E$10,MEV_BASE!$1:$1,0),FALSE),0)</f>
        <v>-1.6854196413812199</v>
      </c>
      <c r="F30" s="17">
        <f>IFERROR(VLOOKUP($C30,MEV_BASE!$A:$TV,MATCH('5.1| PiT Model - MODEL_358'!F$10,MEV_BASE!$1:$1,0),FALSE),0)</f>
        <v>-1.9610457459296999</v>
      </c>
      <c r="G30" s="17">
        <f>IFERROR(VLOOKUP($C30,MEV_BASE!$A:$TV,MATCH('5.1| PiT Model - MODEL_358'!G$10,MEV_BASE!$1:$1,0),FALSE),0)</f>
        <v>6.4901628517769497E-2</v>
      </c>
      <c r="H30" s="17">
        <f t="shared" si="0"/>
        <v>1.8547785751007937</v>
      </c>
      <c r="I30" s="17">
        <f t="shared" si="1"/>
        <v>-1.9407786070660604</v>
      </c>
      <c r="J30" s="10">
        <f t="shared" si="2"/>
        <v>2.6142568469801977E-2</v>
      </c>
      <c r="K30" s="22">
        <f t="shared" si="3"/>
        <v>3.5965492514193897E-2</v>
      </c>
      <c r="L30" s="22">
        <f t="shared" si="4"/>
        <v>1.6319644425410052E-2</v>
      </c>
    </row>
    <row r="31" spans="1:12" x14ac:dyDescent="0.25">
      <c r="A31" s="20" t="s">
        <v>2288</v>
      </c>
      <c r="C31" s="14">
        <f>'1| CF'!B33</f>
        <v>44286</v>
      </c>
      <c r="D31" s="22">
        <f>'1| CF'!C33</f>
        <v>4.0871934604904004E-3</v>
      </c>
      <c r="E31" s="17">
        <f>IFERROR(VLOOKUP($C31,MEV_BASE!$A:$TV,MATCH('5.1| PiT Model - MODEL_358'!E$10,MEV_BASE!$1:$1,0),FALSE),0)</f>
        <v>-0.314038498906831</v>
      </c>
      <c r="F31" s="17">
        <f>IFERROR(VLOOKUP($C31,MEV_BASE!$A:$TV,MATCH('5.1| PiT Model - MODEL_358'!F$10,MEV_BASE!$1:$1,0),FALSE),0)</f>
        <v>-0.74631137256676505</v>
      </c>
      <c r="G31" s="17">
        <f>IFERROR(VLOOKUP($C31,MEV_BASE!$A:$TV,MATCH('5.1| PiT Model - MODEL_358'!G$10,MEV_BASE!$1:$1,0),FALSE),0)</f>
        <v>-0.69457066809286605</v>
      </c>
      <c r="H31" s="17">
        <f t="shared" si="0"/>
        <v>0.26130090182880195</v>
      </c>
      <c r="I31" s="17">
        <f t="shared" si="1"/>
        <v>-2.4234019559084286</v>
      </c>
      <c r="J31" s="10">
        <f t="shared" si="2"/>
        <v>7.6879515490789014E-3</v>
      </c>
      <c r="K31" s="22">
        <f t="shared" si="3"/>
        <v>1.7510875593470827E-2</v>
      </c>
      <c r="L31" s="22">
        <f t="shared" si="4"/>
        <v>-2.134972495313023E-3</v>
      </c>
    </row>
    <row r="32" spans="1:12" x14ac:dyDescent="0.25">
      <c r="A32" s="20" t="s">
        <v>2292</v>
      </c>
      <c r="C32" s="14">
        <f>'1| CF'!B34</f>
        <v>44377</v>
      </c>
      <c r="D32" s="22">
        <f>'1| CF'!C34</f>
        <v>3.9630118890356001E-3</v>
      </c>
      <c r="E32" s="17">
        <f>IFERROR(VLOOKUP($C32,MEV_BASE!$A:$TV,MATCH('5.1| PiT Model - MODEL_358'!E$10,MEV_BASE!$1:$1,0),FALSE),0)</f>
        <v>0.78424963398676495</v>
      </c>
      <c r="F32" s="17">
        <f>IFERROR(VLOOKUP($C32,MEV_BASE!$A:$TV,MATCH('5.1| PiT Model - MODEL_358'!F$10,MEV_BASE!$1:$1,0),FALSE),0)</f>
        <v>0.39186415176530998</v>
      </c>
      <c r="G32" s="17">
        <f>IFERROR(VLOOKUP($C32,MEV_BASE!$A:$TV,MATCH('5.1| PiT Model - MODEL_358'!G$10,MEV_BASE!$1:$1,0),FALSE),0)</f>
        <v>-1.2479106694761399</v>
      </c>
      <c r="H32" s="17">
        <f t="shared" si="0"/>
        <v>-1.0673491240869168</v>
      </c>
      <c r="I32" s="17">
        <f t="shared" si="1"/>
        <v>-2.8258158307324468</v>
      </c>
      <c r="J32" s="10">
        <f t="shared" si="2"/>
        <v>2.3580185242898714E-3</v>
      </c>
      <c r="K32" s="22">
        <f t="shared" si="3"/>
        <v>1.2180942568681796E-2</v>
      </c>
      <c r="L32" s="22">
        <f t="shared" si="4"/>
        <v>-7.4649055201020525E-3</v>
      </c>
    </row>
    <row r="33" spans="1:16" x14ac:dyDescent="0.25">
      <c r="A33" s="20" t="s">
        <v>2296</v>
      </c>
      <c r="C33" s="14">
        <f>'1| CF'!B35</f>
        <v>44469</v>
      </c>
      <c r="D33" s="22">
        <f>'1| CF'!C35</f>
        <v>1.2755102040816E-3</v>
      </c>
      <c r="E33" s="17">
        <f>IFERROR(VLOOKUP($C33,MEV_BASE!$A:$TV,MATCH('5.1| PiT Model - MODEL_358'!E$10,MEV_BASE!$1:$1,0),FALSE),0)</f>
        <v>0.13691360819856399</v>
      </c>
      <c r="F33" s="17">
        <f>IFERROR(VLOOKUP($C33,MEV_BASE!$A:$TV,MATCH('5.1| PiT Model - MODEL_358'!F$10,MEV_BASE!$1:$1,0),FALSE),0)</f>
        <v>1.9449711546955599</v>
      </c>
      <c r="G33" s="17">
        <f>IFERROR(VLOOKUP($C33,MEV_BASE!$A:$TV,MATCH('5.1| PiT Model - MODEL_358'!G$10,MEV_BASE!$1:$1,0),FALSE),0)</f>
        <v>-0.77850437329285105</v>
      </c>
      <c r="H33" s="17">
        <f t="shared" si="0"/>
        <v>-1.2008061870943854</v>
      </c>
      <c r="I33" s="17">
        <f t="shared" si="1"/>
        <v>-2.8662365380669117</v>
      </c>
      <c r="J33" s="10">
        <f t="shared" si="2"/>
        <v>2.0769187484835027E-3</v>
      </c>
      <c r="K33" s="22">
        <f t="shared" si="3"/>
        <v>1.1899842792875428E-2</v>
      </c>
      <c r="L33" s="22">
        <f t="shared" si="4"/>
        <v>-7.7460052959084213E-3</v>
      </c>
    </row>
    <row r="34" spans="1:16" x14ac:dyDescent="0.25">
      <c r="A34" s="20" t="s">
        <v>2299</v>
      </c>
      <c r="C34" s="14">
        <f>'1| CF'!B36</f>
        <v>44561</v>
      </c>
      <c r="D34" s="22">
        <f>'1| CF'!C36</f>
        <v>1.2033694344162999E-3</v>
      </c>
      <c r="E34" s="17">
        <f>IFERROR(VLOOKUP($C34,MEV_BASE!$A:$TV,MATCH('5.1| PiT Model - MODEL_358'!E$10,MEV_BASE!$1:$1,0),FALSE),0)</f>
        <v>-0.97471976102637403</v>
      </c>
      <c r="F34" s="17">
        <f>IFERROR(VLOOKUP($C34,MEV_BASE!$A:$TV,MATCH('5.1| PiT Model - MODEL_358'!F$10,MEV_BASE!$1:$1,0),FALSE),0)</f>
        <v>2.8015657478904901</v>
      </c>
      <c r="G34" s="17">
        <f>IFERROR(VLOOKUP($C34,MEV_BASE!$A:$TV,MATCH('5.1| PiT Model - MODEL_358'!G$10,MEV_BASE!$1:$1,0),FALSE),0)</f>
        <v>-0.54936025715750003</v>
      </c>
      <c r="H34" s="17">
        <f t="shared" si="0"/>
        <v>-0.84664920613605055</v>
      </c>
      <c r="I34" s="17">
        <f t="shared" si="1"/>
        <v>-2.7589715094863454</v>
      </c>
      <c r="J34" s="10">
        <f t="shared" si="2"/>
        <v>2.8991794949214393E-3</v>
      </c>
      <c r="K34" s="22">
        <f t="shared" si="3"/>
        <v>1.2722103539313363E-2</v>
      </c>
      <c r="L34" s="22">
        <f t="shared" si="4"/>
        <v>-6.9237445494704855E-3</v>
      </c>
    </row>
    <row r="35" spans="1:16" x14ac:dyDescent="0.25">
      <c r="A35" s="20" t="s">
        <v>2303</v>
      </c>
      <c r="C35" s="14">
        <f>'1| CF'!B37</f>
        <v>44651</v>
      </c>
      <c r="D35" s="22">
        <f>'1| CF'!C37</f>
        <v>3.3519553072624999E-3</v>
      </c>
      <c r="E35" s="17">
        <f>IFERROR(VLOOKUP($C35,MEV_BASE!$A:$TV,MATCH('5.1| PiT Model - MODEL_358'!E$10,MEV_BASE!$1:$1,0),FALSE),0)</f>
        <v>-0.11861124233655899</v>
      </c>
      <c r="F35" s="17">
        <f>IFERROR(VLOOKUP($C35,MEV_BASE!$A:$TV,MATCH('5.1| PiT Model - MODEL_358'!F$10,MEV_BASE!$1:$1,0),FALSE),0)</f>
        <v>1.4374631150949799</v>
      </c>
      <c r="G35" s="17">
        <f>IFERROR(VLOOKUP($C35,MEV_BASE!$A:$TV,MATCH('5.1| PiT Model - MODEL_358'!G$10,MEV_BASE!$1:$1,0),FALSE),0)</f>
        <v>-0.44800133111042001</v>
      </c>
      <c r="H35" s="17">
        <f t="shared" si="0"/>
        <v>-0.71476055945518369</v>
      </c>
      <c r="I35" s="17">
        <f t="shared" si="1"/>
        <v>-2.719025835064246</v>
      </c>
      <c r="J35" s="10">
        <f t="shared" si="2"/>
        <v>3.2737246975996373E-3</v>
      </c>
      <c r="K35" s="22">
        <f t="shared" si="3"/>
        <v>1.3096648741991561E-2</v>
      </c>
      <c r="L35" s="22">
        <f t="shared" si="4"/>
        <v>-6.5491993467922871E-3</v>
      </c>
    </row>
    <row r="36" spans="1:16" x14ac:dyDescent="0.25">
      <c r="A36" s="20" t="s">
        <v>2307</v>
      </c>
      <c r="C36" s="14">
        <f>'1| CF'!B38</f>
        <v>44742</v>
      </c>
      <c r="D36" s="22">
        <f>'1| CF'!C38</f>
        <v>3.2327586206896001E-3</v>
      </c>
      <c r="E36" s="17">
        <f>IFERROR(VLOOKUP($C36,MEV_BASE!$A:$TV,MATCH('5.1| PiT Model - MODEL_358'!E$10,MEV_BASE!$1:$1,0),FALSE),0)</f>
        <v>1.2039000369639301</v>
      </c>
      <c r="F36" s="17">
        <f>IFERROR(VLOOKUP($C36,MEV_BASE!$A:$TV,MATCH('5.1| PiT Model - MODEL_358'!F$10,MEV_BASE!$1:$1,0),FALSE),0)</f>
        <v>0.758669609181294</v>
      </c>
      <c r="G36" s="17">
        <f>IFERROR(VLOOKUP($C36,MEV_BASE!$A:$TV,MATCH('5.1| PiT Model - MODEL_358'!G$10,MEV_BASE!$1:$1,0),FALSE),0)</f>
        <v>0.261971197217717</v>
      </c>
      <c r="H36" s="17">
        <f t="shared" si="0"/>
        <v>-0.93654223728613462</v>
      </c>
      <c r="I36" s="17">
        <f t="shared" si="1"/>
        <v>-2.7861977935184026</v>
      </c>
      <c r="J36" s="10">
        <f t="shared" si="2"/>
        <v>2.6665159773895386E-3</v>
      </c>
      <c r="K36" s="22">
        <f t="shared" si="3"/>
        <v>1.2489440021781463E-2</v>
      </c>
      <c r="L36" s="22">
        <f t="shared" si="4"/>
        <v>-7.1564080670023858E-3</v>
      </c>
    </row>
    <row r="37" spans="1:16" x14ac:dyDescent="0.25">
      <c r="A37" s="20" t="s">
        <v>2310</v>
      </c>
      <c r="C37" s="14">
        <f>'1| CF'!B39</f>
        <v>44834</v>
      </c>
      <c r="D37" s="22">
        <f>'1| CF'!C39</f>
        <v>5.2192066805844999E-3</v>
      </c>
      <c r="E37" s="17">
        <f>IFERROR(VLOOKUP($C37,MEV_BASE!$A:$TV,MATCH('5.1| PiT Model - MODEL_358'!E$10,MEV_BASE!$1:$1,0),FALSE),0)</f>
        <v>0.59300523239966496</v>
      </c>
      <c r="F37" s="17">
        <f>IFERROR(VLOOKUP($C37,MEV_BASE!$A:$TV,MATCH('5.1| PiT Model - MODEL_358'!F$10,MEV_BASE!$1:$1,0),FALSE),0)</f>
        <v>1.4130212216677001E-2</v>
      </c>
      <c r="G37" s="17">
        <f>IFERROR(VLOOKUP($C37,MEV_BASE!$A:$TV,MATCH('5.1| PiT Model - MODEL_358'!G$10,MEV_BASE!$1:$1,0),FALSE),0)</f>
        <v>0.49286710772873399</v>
      </c>
      <c r="H37" s="17">
        <f t="shared" si="0"/>
        <v>-0.17623493275386262</v>
      </c>
      <c r="I37" s="17">
        <f t="shared" si="1"/>
        <v>-2.555920291914497</v>
      </c>
      <c r="J37" s="10">
        <f t="shared" si="2"/>
        <v>5.295368785375453E-3</v>
      </c>
      <c r="K37" s="22">
        <f t="shared" si="3"/>
        <v>1.5118292829767378E-2</v>
      </c>
      <c r="L37" s="22">
        <f t="shared" si="4"/>
        <v>-4.5275552590164714E-3</v>
      </c>
    </row>
    <row r="38" spans="1:16" x14ac:dyDescent="0.25">
      <c r="A38" s="20" t="s">
        <v>2314</v>
      </c>
      <c r="C38" s="14">
        <f>'1| CF'!B40</f>
        <v>44926</v>
      </c>
      <c r="D38" s="22">
        <f>'1| CF'!C40</f>
        <v>5.9230009871668E-3</v>
      </c>
      <c r="E38" s="17">
        <f>IFERROR(VLOOKUP($C38,MEV_BASE!$A:$TV,MATCH('5.1| PiT Model - MODEL_358'!E$10,MEV_BASE!$1:$1,0),FALSE),0)</f>
        <v>-0.299084188924364</v>
      </c>
      <c r="F38" s="17">
        <f>IFERROR(VLOOKUP($C38,MEV_BASE!$A:$TV,MATCH('5.1| PiT Model - MODEL_358'!F$10,MEV_BASE!$1:$1,0),FALSE),0)</f>
        <v>1.08278380993692</v>
      </c>
      <c r="G38" s="17">
        <f>IFERROR(VLOOKUP($C38,MEV_BASE!$A:$TV,MATCH('5.1| PiT Model - MODEL_358'!G$10,MEV_BASE!$1:$1,0),FALSE),0)</f>
        <v>0.75440441114262902</v>
      </c>
      <c r="H38" s="17">
        <f t="shared" si="0"/>
        <v>-3.0363645307477038E-2</v>
      </c>
      <c r="I38" s="17">
        <f t="shared" si="1"/>
        <v>-2.5117396357131687</v>
      </c>
      <c r="J38" s="10">
        <f t="shared" si="2"/>
        <v>6.0068844280986447E-3</v>
      </c>
      <c r="K38" s="22">
        <f t="shared" si="3"/>
        <v>1.5829808472490568E-2</v>
      </c>
      <c r="L38" s="22">
        <f t="shared" si="4"/>
        <v>-3.8160396162932797E-3</v>
      </c>
    </row>
    <row r="39" spans="1:16" x14ac:dyDescent="0.25">
      <c r="A39" s="20" t="s">
        <v>2318</v>
      </c>
      <c r="C39" s="14">
        <f>'1| CF'!B41</f>
        <v>45016</v>
      </c>
      <c r="D39" s="22">
        <f>'1| CF'!C41</f>
        <v>8.1967213114753999E-3</v>
      </c>
      <c r="E39" s="17">
        <f>IFERROR(VLOOKUP($C39,MEV_BASE!$A:$TV,MATCH('5.1| PiT Model - MODEL_358'!E$10,MEV_BASE!$1:$1,0),FALSE),0)</f>
        <v>0.45244795172324098</v>
      </c>
      <c r="F39" s="17">
        <f>IFERROR(VLOOKUP($C39,MEV_BASE!$A:$TV,MATCH('5.1| PiT Model - MODEL_358'!F$10,MEV_BASE!$1:$1,0),FALSE),0)</f>
        <v>0.91855444507156903</v>
      </c>
      <c r="G39" s="17">
        <f>IFERROR(VLOOKUP($C39,MEV_BASE!$A:$TV,MATCH('5.1| PiT Model - MODEL_358'!G$10,MEV_BASE!$1:$1,0),FALSE),0)</f>
        <v>2.6616992991199</v>
      </c>
      <c r="H39" s="17">
        <f t="shared" si="0"/>
        <v>0.27921312992599645</v>
      </c>
      <c r="I39" s="17">
        <f t="shared" si="1"/>
        <v>-2.4179768033289477</v>
      </c>
      <c r="J39" s="10">
        <f t="shared" si="2"/>
        <v>7.8035358559666399E-3</v>
      </c>
      <c r="K39" s="22">
        <f t="shared" si="3"/>
        <v>1.7626459900358563E-2</v>
      </c>
      <c r="L39" s="22">
        <f t="shared" si="4"/>
        <v>-2.0193881884252845E-3</v>
      </c>
    </row>
    <row r="40" spans="1:16" x14ac:dyDescent="0.25">
      <c r="A40" s="20" t="s">
        <v>2321</v>
      </c>
      <c r="C40" s="14">
        <f>'1| CF'!B42</f>
        <v>45107</v>
      </c>
      <c r="D40" s="22">
        <f>'1| CF'!C42</f>
        <v>9.5497953615278994E-3</v>
      </c>
      <c r="E40" s="17">
        <f>IFERROR(VLOOKUP($C40,MEV_BASE!$A:$TV,MATCH('5.1| PiT Model - MODEL_358'!E$10,MEV_BASE!$1:$1,0),FALSE),0)</f>
        <v>1.63399771057013</v>
      </c>
      <c r="F40" s="17">
        <f>IFERROR(VLOOKUP($C40,MEV_BASE!$A:$TV,MATCH('5.1| PiT Model - MODEL_358'!F$10,MEV_BASE!$1:$1,0),FALSE),0)</f>
        <v>-0.85224679188650299</v>
      </c>
      <c r="G40" s="17">
        <f>IFERROR(VLOOKUP($C40,MEV_BASE!$A:$TV,MATCH('5.1| PiT Model - MODEL_358'!G$10,MEV_BASE!$1:$1,0),FALSE),0)</f>
        <v>3.6913813326440601</v>
      </c>
      <c r="H40" s="17">
        <f t="shared" si="0"/>
        <v>0.72733050384064912</v>
      </c>
      <c r="I40" s="17">
        <f t="shared" si="1"/>
        <v>-2.2822535915759699</v>
      </c>
      <c r="J40" s="10">
        <f t="shared" si="2"/>
        <v>1.1237186369457338E-2</v>
      </c>
      <c r="K40" s="22">
        <f t="shared" si="3"/>
        <v>2.106011041384926E-2</v>
      </c>
      <c r="L40" s="22">
        <f t="shared" si="4"/>
        <v>1.4142623250654133E-3</v>
      </c>
    </row>
    <row r="41" spans="1:16" x14ac:dyDescent="0.25">
      <c r="A41" s="20" t="s">
        <v>2324</v>
      </c>
    </row>
    <row r="42" spans="1:16" x14ac:dyDescent="0.25">
      <c r="A42" s="20" t="s">
        <v>2327</v>
      </c>
      <c r="H42" s="25" t="s">
        <v>2419</v>
      </c>
      <c r="I42" s="26">
        <f>VLOOKUP($C$3&amp;"CF",ALL_STANDARDISATION!$A:$C,MATCH('5.1| PiT Model - MODEL_358'!$H42,ALL_STANDARDISATION!$A$1:$C$1,0),FALSE)</f>
        <v>-2.50254326953424</v>
      </c>
    </row>
    <row r="43" spans="1:16" x14ac:dyDescent="0.25">
      <c r="H43" s="25" t="s">
        <v>2420</v>
      </c>
      <c r="I43" s="26">
        <f>VLOOKUP($C$3&amp;"CF",ALL_STANDARDISATION!$A:$C,MATCH('5.1| PiT Model - MODEL_358'!$H43,ALL_STANDARDISATION!$A$1:$C$1,0),FALSE)</f>
        <v>0.30287424602025698</v>
      </c>
    </row>
    <row r="45" spans="1:16" s="6" customFormat="1" x14ac:dyDescent="0.25">
      <c r="B45" s="5" t="s">
        <v>2429</v>
      </c>
      <c r="N45" s="5" t="s">
        <v>2434</v>
      </c>
    </row>
    <row r="47" spans="1:16" x14ac:dyDescent="0.25">
      <c r="C47" t="s">
        <v>2431</v>
      </c>
      <c r="N47" s="7" t="s">
        <v>2435</v>
      </c>
      <c r="O47" s="28"/>
      <c r="P47" s="28"/>
    </row>
    <row r="48" spans="1:16" x14ac:dyDescent="0.25">
      <c r="C48" s="11" t="s">
        <v>10</v>
      </c>
      <c r="D48" s="12" t="s">
        <v>2430</v>
      </c>
      <c r="E48" s="12" t="str">
        <f>E10</f>
        <v>GDP_M2Q_L1Q</v>
      </c>
      <c r="F48" s="12" t="str">
        <f t="shared" ref="F48:G48" si="5">F10</f>
        <v>PRII_C_L2Q</v>
      </c>
      <c r="G48" s="12" t="str">
        <f t="shared" si="5"/>
        <v>CPI_C_L4Q</v>
      </c>
      <c r="H48" s="12" t="s">
        <v>2424</v>
      </c>
      <c r="K48" s="12" t="s">
        <v>7</v>
      </c>
      <c r="L48" s="12" t="s">
        <v>9</v>
      </c>
      <c r="N48" s="27" t="s">
        <v>2431</v>
      </c>
      <c r="O48" s="27" t="s">
        <v>2432</v>
      </c>
      <c r="P48" s="27" t="s">
        <v>2433</v>
      </c>
    </row>
    <row r="49" spans="3:44" x14ac:dyDescent="0.25">
      <c r="C49" s="14">
        <f>EOMONTH(EDATE(C40,1),5)</f>
        <v>45291</v>
      </c>
      <c r="D49">
        <v>1</v>
      </c>
      <c r="E49" s="17">
        <f>IFERROR(VLOOKUP($C49,MEV_BEST!$A:$TV,MATCH('5.1| PiT Model - MODEL_358'!E$10,MEV_BEST!$1:$1,0),FALSE),0)</f>
        <v>2.7297702263873298E-2</v>
      </c>
      <c r="F49" s="17">
        <f>IFERROR(VLOOKUP($C49,MEV_BEST!$A:$TV,MATCH('5.1| PiT Model - MODEL_358'!F$10,MEV_BEST!$1:$1,0),FALSE),0)</f>
        <v>-0.88302877535300195</v>
      </c>
      <c r="G49" s="17">
        <f>IFERROR(VLOOKUP($C49,MEV_BEST!$A:$TV,MATCH('5.1| PiT Model - MODEL_358'!G$10,MEV_BEST!$1:$1,0),FALSE),0)</f>
        <v>2.74700806690096</v>
      </c>
      <c r="H49" s="17">
        <f>SUMPRODUCT($E$9:$G$9,E49:G49)</f>
        <v>1.339870864796326</v>
      </c>
      <c r="K49">
        <v>1</v>
      </c>
      <c r="L49" s="17">
        <f>AVERAGE(H49:H52)</f>
        <v>0.1445409761969452</v>
      </c>
      <c r="N49" s="29">
        <v>0.05</v>
      </c>
      <c r="O49" s="29">
        <v>0.8</v>
      </c>
      <c r="P49" s="29">
        <v>0.15</v>
      </c>
    </row>
    <row r="50" spans="3:44" x14ac:dyDescent="0.25">
      <c r="C50" s="14">
        <f>EOMONTH(EDATE(C49,1),2)</f>
        <v>45382</v>
      </c>
      <c r="D50">
        <v>1</v>
      </c>
      <c r="E50" s="17">
        <f>IFERROR(VLOOKUP($C50,MEV_BEST!$A:$TV,MATCH('5.1| PiT Model - MODEL_358'!E$10,MEV_BEST!$1:$1,0),FALSE),0)</f>
        <v>0.788184317208523</v>
      </c>
      <c r="F50" s="17">
        <f>IFERROR(VLOOKUP($C50,MEV_BEST!$A:$TV,MATCH('5.1| PiT Model - MODEL_358'!F$10,MEV_BEST!$1:$1,0),FALSE),0)</f>
        <v>-1.5251765977989</v>
      </c>
      <c r="G50" s="17">
        <f>IFERROR(VLOOKUP($C50,MEV_BEST!$A:$TV,MATCH('5.1| PiT Model - MODEL_358'!G$10,MEV_BEST!$1:$1,0),FALSE),0)</f>
        <v>1.1116987200591899</v>
      </c>
      <c r="H50" s="17">
        <f t="shared" ref="H50:H56" si="6">SUMPRODUCT($E$9:$G$9,E50:G50)</f>
        <v>0.59877422238513478</v>
      </c>
      <c r="K50">
        <v>2</v>
      </c>
      <c r="L50" s="17">
        <f>AVERAGE(H53:H56)</f>
        <v>-1.366855493779064</v>
      </c>
    </row>
    <row r="51" spans="3:44" x14ac:dyDescent="0.25">
      <c r="C51" s="14">
        <f t="shared" ref="C51:C56" si="7">EOMONTH(EDATE(C50,1),2)</f>
        <v>45473</v>
      </c>
      <c r="D51">
        <v>1</v>
      </c>
      <c r="E51" s="17">
        <f>IFERROR(VLOOKUP($C51,MEV_BEST!$A:$TV,MATCH('5.1| PiT Model - MODEL_358'!E$10,MEV_BEST!$1:$1,0),FALSE),0)</f>
        <v>2.0107785232041802</v>
      </c>
      <c r="F51" s="17">
        <f>IFERROR(VLOOKUP($C51,MEV_BEST!$A:$TV,MATCH('5.1| PiT Model - MODEL_358'!F$10,MEV_BEST!$1:$1,0),FALSE),0)</f>
        <v>-1.55293060672101</v>
      </c>
      <c r="G51" s="17">
        <f>IFERROR(VLOOKUP($C51,MEV_BEST!$A:$TV,MATCH('5.1| PiT Model - MODEL_358'!G$10,MEV_BEST!$1:$1,0),FALSE),0)</f>
        <v>-0.28050080171772201</v>
      </c>
      <c r="H51" s="17">
        <f t="shared" si="6"/>
        <v>-0.59170985271100185</v>
      </c>
      <c r="N51" s="7" t="s">
        <v>2436</v>
      </c>
      <c r="O51" s="28"/>
    </row>
    <row r="52" spans="3:44" x14ac:dyDescent="0.25">
      <c r="C52" s="14">
        <f t="shared" si="7"/>
        <v>45565</v>
      </c>
      <c r="D52">
        <v>1</v>
      </c>
      <c r="E52" s="17">
        <f>IFERROR(VLOOKUP($C52,MEV_BEST!$A:$TV,MATCH('5.1| PiT Model - MODEL_358'!E$10,MEV_BEST!$1:$1,0),FALSE),0)</f>
        <v>1.4905704835838101</v>
      </c>
      <c r="F52" s="17">
        <f>IFERROR(VLOOKUP($C52,MEV_BEST!$A:$TV,MATCH('5.1| PiT Model - MODEL_358'!F$10,MEV_BEST!$1:$1,0),FALSE),0)</f>
        <v>-0.42293507457835799</v>
      </c>
      <c r="G52" s="17">
        <f>IFERROR(VLOOKUP($C52,MEV_BEST!$A:$TV,MATCH('5.1| PiT Model - MODEL_358'!G$10,MEV_BEST!$1:$1,0),FALSE),0)</f>
        <v>-0.245861653698</v>
      </c>
      <c r="H52" s="17">
        <f t="shared" si="6"/>
        <v>-0.76877132968267825</v>
      </c>
      <c r="N52" s="12" t="s">
        <v>7</v>
      </c>
      <c r="O52" s="12" t="s">
        <v>9</v>
      </c>
    </row>
    <row r="53" spans="3:44" x14ac:dyDescent="0.25">
      <c r="C53" s="14">
        <f t="shared" si="7"/>
        <v>45657</v>
      </c>
      <c r="D53">
        <v>2</v>
      </c>
      <c r="E53" s="17">
        <f>IFERROR(VLOOKUP($C53,MEV_BEST!$A:$TV,MATCH('5.1| PiT Model - MODEL_358'!E$10,MEV_BEST!$1:$1,0),FALSE),0)</f>
        <v>0.532818937043957</v>
      </c>
      <c r="F53" s="17">
        <f>IFERROR(VLOOKUP($C53,MEV_BEST!$A:$TV,MATCH('5.1| PiT Model - MODEL_358'!F$10,MEV_BEST!$1:$1,0),FALSE),0)</f>
        <v>-0.80378684286288204</v>
      </c>
      <c r="G53" s="17">
        <f>IFERROR(VLOOKUP($C53,MEV_BEST!$A:$TV,MATCH('5.1| PiT Model - MODEL_358'!G$10,MEV_BEST!$1:$1,0),FALSE),0)</f>
        <v>-0.85132387739394599</v>
      </c>
      <c r="H53" s="17">
        <f t="shared" si="6"/>
        <v>-0.26101781964759024</v>
      </c>
      <c r="N53" s="30">
        <v>1</v>
      </c>
      <c r="O53" s="31">
        <f>L49*$N$49+L60*$O$49+L71*$P$49</f>
        <v>0.1445409761969452</v>
      </c>
    </row>
    <row r="54" spans="3:44" x14ac:dyDescent="0.25">
      <c r="C54" s="14">
        <f t="shared" si="7"/>
        <v>45747</v>
      </c>
      <c r="D54">
        <v>2</v>
      </c>
      <c r="E54" s="17">
        <f>IFERROR(VLOOKUP($C54,MEV_BEST!$A:$TV,MATCH('5.1| PiT Model - MODEL_358'!E$10,MEV_BEST!$1:$1,0),FALSE),0)</f>
        <v>1.7281308207536601</v>
      </c>
      <c r="F54" s="17">
        <f>IFERROR(VLOOKUP($C54,MEV_BEST!$A:$TV,MATCH('5.1| PiT Model - MODEL_358'!F$10,MEV_BEST!$1:$1,0),FALSE),0)</f>
        <v>-1.21011269274539</v>
      </c>
      <c r="G54" s="17">
        <f>IFERROR(VLOOKUP($C54,MEV_BEST!$A:$TV,MATCH('5.1| PiT Model - MODEL_358'!G$10,MEV_BEST!$1:$1,0),FALSE),0)</f>
        <v>-0.65808465373676905</v>
      </c>
      <c r="H54" s="17">
        <f t="shared" si="6"/>
        <v>-0.71020204860686076</v>
      </c>
      <c r="N54" s="30">
        <v>2</v>
      </c>
      <c r="O54" s="31">
        <f>L50*$N$49+L61*$O$49+L72*$P$49</f>
        <v>-0.82924657324142492</v>
      </c>
    </row>
    <row r="55" spans="3:44" x14ac:dyDescent="0.25">
      <c r="C55" s="14">
        <f t="shared" si="7"/>
        <v>45838</v>
      </c>
      <c r="D55">
        <v>2</v>
      </c>
      <c r="E55" s="17">
        <f>IFERROR(VLOOKUP($C55,MEV_BEST!$A:$TV,MATCH('5.1| PiT Model - MODEL_358'!E$10,MEV_BEST!$1:$1,0),FALSE),0)</f>
        <v>3.4255876825125702</v>
      </c>
      <c r="F55" s="17">
        <f>IFERROR(VLOOKUP($C55,MEV_BEST!$A:$TV,MATCH('5.1| PiT Model - MODEL_358'!F$10,MEV_BEST!$1:$1,0),FALSE),0)</f>
        <v>0.20679666232793001</v>
      </c>
      <c r="G55" s="17">
        <f>IFERROR(VLOOKUP($C55,MEV_BEST!$A:$TV,MATCH('5.1| PiT Model - MODEL_358'!G$10,MEV_BEST!$1:$1,0),FALSE),0)</f>
        <v>-7.2374497262113202E-2</v>
      </c>
      <c r="H55" s="17">
        <f t="shared" si="6"/>
        <v>-2.1051795326558627</v>
      </c>
    </row>
    <row r="56" spans="3:44" x14ac:dyDescent="0.25">
      <c r="C56" s="14">
        <f t="shared" si="7"/>
        <v>45930</v>
      </c>
      <c r="D56">
        <v>2</v>
      </c>
      <c r="E56" s="17">
        <f>IFERROR(VLOOKUP($C56,MEV_BEST!$A:$TV,MATCH('5.1| PiT Model - MODEL_358'!E$10,MEV_BEST!$1:$1,0),FALSE),0)</f>
        <v>2.6732521058012502</v>
      </c>
      <c r="F56" s="17">
        <f>IFERROR(VLOOKUP($C56,MEV_BEST!$A:$TV,MATCH('5.1| PiT Model - MODEL_358'!F$10,MEV_BEST!$1:$1,0),FALSE),0)</f>
        <v>1.8642283635660799</v>
      </c>
      <c r="G56" s="17">
        <f>IFERROR(VLOOKUP($C56,MEV_BEST!$A:$TV,MATCH('5.1| PiT Model - MODEL_358'!G$10,MEV_BEST!$1:$1,0),FALSE),0)</f>
        <v>-7.7912815414425102E-2</v>
      </c>
      <c r="H56" s="17">
        <f t="shared" si="6"/>
        <v>-2.3910225742059428</v>
      </c>
      <c r="N56" s="8" t="s">
        <v>3</v>
      </c>
      <c r="O56" s="32">
        <f>'1| CF'!$C$8</f>
        <v>0.21021301318777338</v>
      </c>
    </row>
    <row r="58" spans="3:44" x14ac:dyDescent="0.25">
      <c r="C58" t="s">
        <v>2432</v>
      </c>
      <c r="N58" t="s">
        <v>2437</v>
      </c>
    </row>
    <row r="59" spans="3:44" x14ac:dyDescent="0.25">
      <c r="C59" s="11" t="s">
        <v>10</v>
      </c>
      <c r="D59" s="12" t="s">
        <v>2430</v>
      </c>
      <c r="E59" s="12" t="str">
        <f>E48</f>
        <v>GDP_M2Q_L1Q</v>
      </c>
      <c r="F59" s="12" t="str">
        <f t="shared" ref="F59:G59" si="8">F48</f>
        <v>PRII_C_L2Q</v>
      </c>
      <c r="G59" s="12" t="str">
        <f t="shared" si="8"/>
        <v>CPI_C_L4Q</v>
      </c>
      <c r="H59" s="12" t="s">
        <v>2424</v>
      </c>
      <c r="K59" s="12" t="s">
        <v>7</v>
      </c>
      <c r="L59" s="12" t="s">
        <v>9</v>
      </c>
      <c r="N59" s="39" t="s">
        <v>2406</v>
      </c>
      <c r="O59" s="40">
        <v>1</v>
      </c>
      <c r="P59" s="40">
        <v>2</v>
      </c>
      <c r="Q59" s="40">
        <v>3</v>
      </c>
      <c r="R59" s="40">
        <v>4</v>
      </c>
      <c r="S59" s="40">
        <v>5</v>
      </c>
      <c r="T59" s="40">
        <v>6</v>
      </c>
      <c r="U59" s="40">
        <v>7</v>
      </c>
      <c r="V59" s="40">
        <v>8</v>
      </c>
      <c r="W59" s="40">
        <v>9</v>
      </c>
      <c r="X59" s="40">
        <v>10</v>
      </c>
      <c r="Y59" s="40">
        <v>11</v>
      </c>
      <c r="Z59" s="40">
        <v>12</v>
      </c>
      <c r="AA59" s="40">
        <v>13</v>
      </c>
      <c r="AB59" s="40">
        <v>14</v>
      </c>
      <c r="AC59" s="40">
        <v>15</v>
      </c>
      <c r="AD59" s="40">
        <v>16</v>
      </c>
      <c r="AE59" s="40">
        <v>17</v>
      </c>
      <c r="AF59" s="40">
        <v>18</v>
      </c>
      <c r="AG59" s="40">
        <v>19</v>
      </c>
      <c r="AH59" s="40">
        <v>20</v>
      </c>
      <c r="AI59" s="40">
        <v>21</v>
      </c>
      <c r="AJ59" s="40">
        <v>22</v>
      </c>
      <c r="AK59" s="40">
        <v>23</v>
      </c>
      <c r="AL59" s="40">
        <v>24</v>
      </c>
      <c r="AM59" s="40">
        <v>25</v>
      </c>
      <c r="AN59" s="40">
        <v>26</v>
      </c>
      <c r="AO59" s="40">
        <v>27</v>
      </c>
      <c r="AP59" s="40">
        <v>28</v>
      </c>
      <c r="AQ59" s="40">
        <v>29</v>
      </c>
      <c r="AR59" s="40">
        <v>30</v>
      </c>
    </row>
    <row r="60" spans="3:44" x14ac:dyDescent="0.25">
      <c r="C60" s="14">
        <f>C49</f>
        <v>45291</v>
      </c>
      <c r="D60">
        <v>1</v>
      </c>
      <c r="E60" s="17">
        <f>IFERROR(VLOOKUP($C60,MEV_BASE!$A:$TV,MATCH('5.1| PiT Model - MODEL_358'!E$10,MEV_BASE!$1:$1,0),FALSE),0)</f>
        <v>2.7297702263873298E-2</v>
      </c>
      <c r="F60" s="17">
        <f>IFERROR(VLOOKUP($C60,MEV_BASE!$A:$TV,MATCH('5.1| PiT Model - MODEL_358'!F$10,MEV_BASE!$1:$1,0),FALSE),0)</f>
        <v>-0.88302877535300195</v>
      </c>
      <c r="G60" s="17">
        <f>IFERROR(VLOOKUP($C60,MEV_BASE!$A:$TV,MATCH('5.1| PiT Model - MODEL_358'!G$10,MEV_BASE!$1:$1,0),FALSE),0)</f>
        <v>2.74700806690096</v>
      </c>
      <c r="H60" s="17">
        <f>SUMPRODUCT($E$9:$G$9,E60:G60)</f>
        <v>1.339870864796326</v>
      </c>
      <c r="K60">
        <v>1</v>
      </c>
      <c r="L60" s="17">
        <f>AVERAGE(H60:H63)</f>
        <v>0.1445409761969452</v>
      </c>
      <c r="N60" s="41" t="s">
        <v>2407</v>
      </c>
      <c r="O60" s="10">
        <f>VLOOKUP($C$3&amp;$N60,'TTC MODEL'!$A:$AG,MATCH('5.1| PiT Model - MODEL_358'!O$59,'TTC MODEL'!$2:$2,0),FALSE)</f>
        <v>2.6071152491580565E-4</v>
      </c>
      <c r="P60" s="10">
        <f>VLOOKUP($C$3&amp;$N60,'TTC MODEL'!$A:$AG,MATCH('5.1| PiT Model - MODEL_358'!P$59,'TTC MODEL'!$2:$2,0),FALSE)</f>
        <v>5.5889484393165448E-3</v>
      </c>
      <c r="Q60" s="10">
        <f>VLOOKUP($C$3&amp;$N60,'TTC MODEL'!$A:$AG,MATCH('5.1| PiT Model - MODEL_358'!Q$59,'TTC MODEL'!$2:$2,0),FALSE)</f>
        <v>9.4782610618301781E-3</v>
      </c>
      <c r="R60" s="10">
        <f>VLOOKUP($C$3&amp;$N60,'TTC MODEL'!$A:$AG,MATCH('5.1| PiT Model - MODEL_358'!R$59,'TTC MODEL'!$2:$2,0),FALSE)</f>
        <v>1.22487268597441E-2</v>
      </c>
      <c r="S60" s="10">
        <f>VLOOKUP($C$3&amp;$N60,'TTC MODEL'!$A:$AG,MATCH('5.1| PiT Model - MODEL_358'!S$59,'TTC MODEL'!$2:$2,0),FALSE)</f>
        <v>1.4170549086865793E-2</v>
      </c>
      <c r="T60" s="10">
        <f>VLOOKUP($C$3&amp;$N60,'TTC MODEL'!$A:$AG,MATCH('5.1| PiT Model - MODEL_358'!T$59,'TTC MODEL'!$2:$2,0),FALSE)</f>
        <v>1.5460219090100209E-2</v>
      </c>
      <c r="U60" s="10">
        <f>VLOOKUP($C$3&amp;$N60,'TTC MODEL'!$A:$AG,MATCH('5.1| PiT Model - MODEL_358'!U$59,'TTC MODEL'!$2:$2,0),FALSE)</f>
        <v>1.6285514903396317E-2</v>
      </c>
      <c r="V60" s="10">
        <f>VLOOKUP($C$3&amp;$N60,'TTC MODEL'!$A:$AG,MATCH('5.1| PiT Model - MODEL_358'!V$59,'TTC MODEL'!$2:$2,0),FALSE)</f>
        <v>1.6773531661590332E-2</v>
      </c>
      <c r="W60" s="10">
        <f>VLOOKUP($C$3&amp;$N60,'TTC MODEL'!$A:$AG,MATCH('5.1| PiT Model - MODEL_358'!W$59,'TTC MODEL'!$2:$2,0),FALSE)</f>
        <v>1.7018979372475984E-2</v>
      </c>
      <c r="X60" s="10">
        <f>VLOOKUP($C$3&amp;$N60,'TTC MODEL'!$A:$AG,MATCH('5.1| PiT Model - MODEL_358'!X$59,'TTC MODEL'!$2:$2,0),FALSE)</f>
        <v>1.7091575048933383E-2</v>
      </c>
      <c r="Y60" s="10">
        <f>VLOOKUP($C$3&amp;$N60,'TTC MODEL'!$A:$AG,MATCH('5.1| PiT Model - MODEL_358'!Y$59,'TTC MODEL'!$2:$2,0),FALSE)</f>
        <v>1.7042156031445294E-2</v>
      </c>
      <c r="Z60" s="10">
        <f>VLOOKUP($C$3&amp;$N60,'TTC MODEL'!$A:$AG,MATCH('5.1| PiT Model - MODEL_358'!Z$59,'TTC MODEL'!$2:$2,0),FALSE)</f>
        <v>1.6907516955328467E-2</v>
      </c>
      <c r="AA60" s="10">
        <f>VLOOKUP($C$3&amp;$N60,'TTC MODEL'!$A:$AG,MATCH('5.1| PiT Model - MODEL_358'!AA$59,'TTC MODEL'!$2:$2,0),FALSE)</f>
        <v>1.6714127540108648E-2</v>
      </c>
      <c r="AB60" s="10">
        <f>VLOOKUP($C$3&amp;$N60,'TTC MODEL'!$A:$AG,MATCH('5.1| PiT Model - MODEL_358'!AB$59,'TTC MODEL'!$2:$2,0),FALSE)</f>
        <v>1.6480933034363654E-2</v>
      </c>
      <c r="AC60" s="10">
        <f>VLOOKUP($C$3&amp;$N60,'TTC MODEL'!$A:$AG,MATCH('5.1| PiT Model - MODEL_358'!AC$59,'TTC MODEL'!$2:$2,0),FALSE)</f>
        <v>1.6221432911695088E-2</v>
      </c>
      <c r="AD60" s="10">
        <f>VLOOKUP($C$3&amp;$N60,'TTC MODEL'!$A:$AG,MATCH('5.1| PiT Model - MODEL_358'!AD$59,'TTC MODEL'!$2:$2,0),FALSE)</f>
        <v>1.5945206922099386E-2</v>
      </c>
      <c r="AE60" s="10">
        <f>VLOOKUP($C$3&amp;$N60,'TTC MODEL'!$A:$AG,MATCH('5.1| PiT Model - MODEL_358'!AE$59,'TTC MODEL'!$2:$2,0),FALSE)</f>
        <v>1.5659025982542152E-2</v>
      </c>
      <c r="AF60" s="10">
        <f>VLOOKUP($C$3&amp;$N60,'TTC MODEL'!$A:$AG,MATCH('5.1| PiT Model - MODEL_358'!AF$59,'TTC MODEL'!$2:$2,0),FALSE)</f>
        <v>1.5367655514412493E-2</v>
      </c>
      <c r="AG60" s="10">
        <f>VLOOKUP($C$3&amp;$N60,'TTC MODEL'!$A:$AG,MATCH('5.1| PiT Model - MODEL_358'!AG$59,'TTC MODEL'!$2:$2,0),FALSE)</f>
        <v>1.5074433330641734E-2</v>
      </c>
      <c r="AH60" s="10">
        <f>VLOOKUP($C$3&amp;$N60,'TTC MODEL'!$A:$AG,MATCH('5.1| PiT Model - MODEL_358'!AH$59,'TTC MODEL'!$2:$2,0),FALSE)</f>
        <v>1.4781683593542427E-2</v>
      </c>
      <c r="AI60" s="10">
        <f>VLOOKUP($C$3&amp;$N60,'TTC MODEL'!$A:$AG,MATCH('5.1| PiT Model - MODEL_358'!AI$59,'TTC MODEL'!$2:$2,0),FALSE)</f>
        <v>1.4491012332910558E-2</v>
      </c>
      <c r="AJ60" s="10">
        <f>VLOOKUP($C$3&amp;$N60,'TTC MODEL'!$A:$AG,MATCH('5.1| PiT Model - MODEL_358'!AJ$59,'TTC MODEL'!$2:$2,0),FALSE)</f>
        <v>1.4203517822860667E-2</v>
      </c>
      <c r="AK60" s="10">
        <f>VLOOKUP($C$3&amp;$N60,'TTC MODEL'!$A:$AG,MATCH('5.1| PiT Model - MODEL_358'!AK$59,'TTC MODEL'!$2:$2,0),FALSE)</f>
        <v>1.3919940002739217E-2</v>
      </c>
      <c r="AL60" s="10">
        <f>VLOOKUP($C$3&amp;$N60,'TTC MODEL'!$A:$AG,MATCH('5.1| PiT Model - MODEL_358'!AL$59,'TTC MODEL'!$2:$2,0),FALSE)</f>
        <v>1.3640766401085191E-2</v>
      </c>
      <c r="AM60" s="10">
        <f>VLOOKUP($C$3&amp;$N60,'TTC MODEL'!$A:$AG,MATCH('5.1| PiT Model - MODEL_358'!AM$59,'TTC MODEL'!$2:$2,0),FALSE)</f>
        <v>1.3366307104535291E-2</v>
      </c>
      <c r="AN60" s="10">
        <f>VLOOKUP($C$3&amp;$N60,'TTC MODEL'!$A:$AG,MATCH('5.1| PiT Model - MODEL_358'!AN$59,'TTC MODEL'!$2:$2,0),FALSE)</f>
        <v>1.3096747745954429E-2</v>
      </c>
      <c r="AO60" s="10">
        <f>VLOOKUP($C$3&amp;$N60,'TTC MODEL'!$A:$AG,MATCH('5.1| PiT Model - MODEL_358'!AO$59,'TTC MODEL'!$2:$2,0),FALSE)</f>
        <v>1.2832186912802523E-2</v>
      </c>
      <c r="AP60" s="10">
        <f>VLOOKUP($C$3&amp;$N60,'TTC MODEL'!$A:$AG,MATCH('5.1| PiT Model - MODEL_358'!AP$59,'TTC MODEL'!$2:$2,0),FALSE)</f>
        <v>1.2572662529428458E-2</v>
      </c>
      <c r="AQ60" s="10">
        <f>VLOOKUP($C$3&amp;$N60,'TTC MODEL'!$A:$AG,MATCH('5.1| PiT Model - MODEL_358'!AQ$59,'TTC MODEL'!$2:$2,0),FALSE)</f>
        <v>1.2318170445840049E-2</v>
      </c>
      <c r="AR60" s="10">
        <f>VLOOKUP($C$3&amp;$N60,'TTC MODEL'!$A:$AG,MATCH('5.1| PiT Model - MODEL_358'!AR$59,'TTC MODEL'!$2:$2,0),FALSE)</f>
        <v>1.2068677523593474E-2</v>
      </c>
    </row>
    <row r="61" spans="3:44" x14ac:dyDescent="0.25">
      <c r="C61" s="14">
        <f t="shared" ref="C61:C67" si="9">C50</f>
        <v>45382</v>
      </c>
      <c r="D61">
        <v>1</v>
      </c>
      <c r="E61" s="17">
        <f>IFERROR(VLOOKUP($C61,MEV_BASE!$A:$TV,MATCH('5.1| PiT Model - MODEL_358'!E$10,MEV_BASE!$1:$1,0),FALSE),0)</f>
        <v>0.788184317208523</v>
      </c>
      <c r="F61" s="17">
        <f>IFERROR(VLOOKUP($C61,MEV_BASE!$A:$TV,MATCH('5.1| PiT Model - MODEL_358'!F$10,MEV_BASE!$1:$1,0),FALSE),0)</f>
        <v>-1.5251765977989</v>
      </c>
      <c r="G61" s="17">
        <f>IFERROR(VLOOKUP($C61,MEV_BASE!$A:$TV,MATCH('5.1| PiT Model - MODEL_358'!G$10,MEV_BASE!$1:$1,0),FALSE),0)</f>
        <v>1.1116987200591899</v>
      </c>
      <c r="H61" s="17">
        <f t="shared" ref="H61:H67" si="10">SUMPRODUCT($E$9:$G$9,E61:G61)</f>
        <v>0.59877422238513478</v>
      </c>
      <c r="K61">
        <v>2</v>
      </c>
      <c r="L61" s="17">
        <f>AVERAGE(H64:H67)</f>
        <v>-0.91155251121608805</v>
      </c>
      <c r="N61" s="41" t="s">
        <v>2408</v>
      </c>
      <c r="O61" s="10">
        <f>VLOOKUP($C$3&amp;$N61,'TTC MODEL'!$A:$AG,MATCH('5.1| PiT Model - MODEL_358'!O$59,'TTC MODEL'!$2:$2,0),FALSE)</f>
        <v>5.9265073834924558E-4</v>
      </c>
      <c r="P61" s="10">
        <f>VLOOKUP($C$3&amp;$N61,'TTC MODEL'!$A:$AG,MATCH('5.1| PiT Model - MODEL_358'!P$59,'TTC MODEL'!$2:$2,0),FALSE)</f>
        <v>6.1725925973927266E-3</v>
      </c>
      <c r="Q61" s="10">
        <f>VLOOKUP($C$3&amp;$N61,'TTC MODEL'!$A:$AG,MATCH('5.1| PiT Model - MODEL_358'!Q$59,'TTC MODEL'!$2:$2,0),FALSE)</f>
        <v>1.0082987787479469E-2</v>
      </c>
      <c r="R61" s="10">
        <f>VLOOKUP($C$3&amp;$N61,'TTC MODEL'!$A:$AG,MATCH('5.1| PiT Model - MODEL_358'!R$59,'TTC MODEL'!$2:$2,0),FALSE)</f>
        <v>1.2777641774802076E-2</v>
      </c>
      <c r="S61" s="10">
        <f>VLOOKUP($C$3&amp;$N61,'TTC MODEL'!$A:$AG,MATCH('5.1| PiT Model - MODEL_358'!S$59,'TTC MODEL'!$2:$2,0),FALSE)</f>
        <v>1.4593504012391085E-2</v>
      </c>
      <c r="T61" s="10">
        <f>VLOOKUP($C$3&amp;$N61,'TTC MODEL'!$A:$AG,MATCH('5.1| PiT Model - MODEL_358'!T$59,'TTC MODEL'!$2:$2,0),FALSE)</f>
        <v>1.5778137257603519E-2</v>
      </c>
      <c r="U61" s="10">
        <f>VLOOKUP($C$3&amp;$N61,'TTC MODEL'!$A:$AG,MATCH('5.1| PiT Model - MODEL_358'!U$59,'TTC MODEL'!$2:$2,0),FALSE)</f>
        <v>1.6511938567375047E-2</v>
      </c>
      <c r="V61" s="10">
        <f>VLOOKUP($C$3&amp;$N61,'TTC MODEL'!$A:$AG,MATCH('5.1| PiT Model - MODEL_358'!V$59,'TTC MODEL'!$2:$2,0),FALSE)</f>
        <v>1.6925501594529949E-2</v>
      </c>
      <c r="W61" s="10">
        <f>VLOOKUP($C$3&amp;$N61,'TTC MODEL'!$A:$AG,MATCH('5.1| PiT Model - MODEL_358'!W$59,'TTC MODEL'!$2:$2,0),FALSE)</f>
        <v>1.7112863737900344E-2</v>
      </c>
      <c r="X61" s="10">
        <f>VLOOKUP($C$3&amp;$N61,'TTC MODEL'!$A:$AG,MATCH('5.1| PiT Model - MODEL_358'!X$59,'TTC MODEL'!$2:$2,0),FALSE)</f>
        <v>1.7141441763389775E-2</v>
      </c>
      <c r="Y61" s="10">
        <f>VLOOKUP($C$3&amp;$N61,'TTC MODEL'!$A:$AG,MATCH('5.1| PiT Model - MODEL_358'!Y$59,'TTC MODEL'!$2:$2,0),FALSE)</f>
        <v>1.7059388918966217E-2</v>
      </c>
      <c r="Z61" s="10">
        <f>VLOOKUP($C$3&amp;$N61,'TTC MODEL'!$A:$AG,MATCH('5.1| PiT Model - MODEL_358'!Z$59,'TTC MODEL'!$2:$2,0),FALSE)</f>
        <v>1.6900989462124594E-2</v>
      </c>
      <c r="AA61" s="10">
        <f>VLOOKUP($C$3&amp;$N61,'TTC MODEL'!$A:$AG,MATCH('5.1| PiT Model - MODEL_358'!AA$59,'TTC MODEL'!$2:$2,0),FALSE)</f>
        <v>1.6690583815874016E-2</v>
      </c>
      <c r="AB61" s="10">
        <f>VLOOKUP($C$3&amp;$N61,'TTC MODEL'!$A:$AG,MATCH('5.1| PiT Model - MODEL_358'!AB$59,'TTC MODEL'!$2:$2,0),FALSE)</f>
        <v>1.6445407137846979E-2</v>
      </c>
      <c r="AC61" s="10">
        <f>VLOOKUP($C$3&amp;$N61,'TTC MODEL'!$A:$AG,MATCH('5.1| PiT Model - MODEL_358'!AC$59,'TTC MODEL'!$2:$2,0),FALSE)</f>
        <v>1.6177631980178298E-2</v>
      </c>
      <c r="AD61" s="10">
        <f>VLOOKUP($C$3&amp;$N61,'TTC MODEL'!$A:$AG,MATCH('5.1| PiT Model - MODEL_358'!AD$59,'TTC MODEL'!$2:$2,0),FALSE)</f>
        <v>1.5895832299007429E-2</v>
      </c>
      <c r="AE61" s="10">
        <f>VLOOKUP($C$3&amp;$N61,'TTC MODEL'!$A:$AG,MATCH('5.1| PiT Model - MODEL_358'!AE$59,'TTC MODEL'!$2:$2,0),FALSE)</f>
        <v>1.5606029268601329E-2</v>
      </c>
      <c r="AF61" s="10">
        <f>VLOOKUP($C$3&amp;$N61,'TTC MODEL'!$A:$AG,MATCH('5.1| PiT Model - MODEL_358'!AF$59,'TTC MODEL'!$2:$2,0),FALSE)</f>
        <v>1.5312436314453892E-2</v>
      </c>
      <c r="AG61" s="10">
        <f>VLOOKUP($C$3&amp;$N61,'TTC MODEL'!$A:$AG,MATCH('5.1| PiT Model - MODEL_358'!AG$59,'TTC MODEL'!$2:$2,0),FALSE)</f>
        <v>1.5017988662382964E-2</v>
      </c>
      <c r="AH61" s="10">
        <f>VLOOKUP($C$3&amp;$N61,'TTC MODEL'!$A:$AG,MATCH('5.1| PiT Model - MODEL_358'!AH$59,'TTC MODEL'!$2:$2,0),FALSE)</f>
        <v>1.4724719009828913E-2</v>
      </c>
      <c r="AI61" s="10">
        <f>VLOOKUP($C$3&amp;$N61,'TTC MODEL'!$A:$AG,MATCH('5.1| PiT Model - MODEL_358'!AI$59,'TTC MODEL'!$2:$2,0),FALSE)</f>
        <v>1.4434023606177848E-2</v>
      </c>
      <c r="AJ61" s="10">
        <f>VLOOKUP($C$3&amp;$N61,'TTC MODEL'!$A:$AG,MATCH('5.1| PiT Model - MODEL_358'!AJ$59,'TTC MODEL'!$2:$2,0),FALSE)</f>
        <v>1.4146850456583759E-2</v>
      </c>
      <c r="AK61" s="10">
        <f>VLOOKUP($C$3&amp;$N61,'TTC MODEL'!$A:$AG,MATCH('5.1| PiT Model - MODEL_358'!AK$59,'TTC MODEL'!$2:$2,0),FALSE)</f>
        <v>1.3863832288841027E-2</v>
      </c>
      <c r="AL61" s="10">
        <f>VLOOKUP($C$3&amp;$N61,'TTC MODEL'!$A:$AG,MATCH('5.1| PiT Model - MODEL_358'!AL$59,'TTC MODEL'!$2:$2,0),FALSE)</f>
        <v>1.3585380402401648E-2</v>
      </c>
      <c r="AM61" s="10">
        <f>VLOOKUP($C$3&amp;$N61,'TTC MODEL'!$A:$AG,MATCH('5.1| PiT Model - MODEL_358'!AM$59,'TTC MODEL'!$2:$2,0),FALSE)</f>
        <v>1.331175085113212E-2</v>
      </c>
      <c r="AN61" s="10">
        <f>VLOOKUP($C$3&amp;$N61,'TTC MODEL'!$A:$AG,MATCH('5.1| PiT Model - MODEL_358'!AN$59,'TTC MODEL'!$2:$2,0),FALSE)</f>
        <v>1.3043091080622182E-2</v>
      </c>
      <c r="AO61" s="10">
        <f>VLOOKUP($C$3&amp;$N61,'TTC MODEL'!$A:$AG,MATCH('5.1| PiT Model - MODEL_358'!AO$59,'TTC MODEL'!$2:$2,0),FALSE)</f>
        <v>1.2779472770047651E-2</v>
      </c>
      <c r="AP61" s="10">
        <f>VLOOKUP($C$3&amp;$N61,'TTC MODEL'!$A:$AG,MATCH('5.1| PiT Model - MODEL_358'!AP$59,'TTC MODEL'!$2:$2,0),FALSE)</f>
        <v>1.2520914944692652E-2</v>
      </c>
      <c r="AQ61" s="10">
        <f>VLOOKUP($C$3&amp;$N61,'TTC MODEL'!$A:$AG,MATCH('5.1| PiT Model - MODEL_358'!AQ$59,'TTC MODEL'!$2:$2,0),FALSE)</f>
        <v>1.2267400231358694E-2</v>
      </c>
      <c r="AR61" s="10">
        <f>VLOOKUP($C$3&amp;$N61,'TTC MODEL'!$A:$AG,MATCH('5.1| PiT Model - MODEL_358'!AR$59,'TTC MODEL'!$2:$2,0),FALSE)</f>
        <v>1.20188862837044E-2</v>
      </c>
    </row>
    <row r="62" spans="3:44" x14ac:dyDescent="0.25">
      <c r="C62" s="14">
        <f t="shared" si="9"/>
        <v>45473</v>
      </c>
      <c r="D62">
        <v>1</v>
      </c>
      <c r="E62" s="17">
        <f>IFERROR(VLOOKUP($C62,MEV_BASE!$A:$TV,MATCH('5.1| PiT Model - MODEL_358'!E$10,MEV_BASE!$1:$1,0),FALSE),0)</f>
        <v>2.0107785232041802</v>
      </c>
      <c r="F62" s="17">
        <f>IFERROR(VLOOKUP($C62,MEV_BASE!$A:$TV,MATCH('5.1| PiT Model - MODEL_358'!F$10,MEV_BASE!$1:$1,0),FALSE),0)</f>
        <v>-1.55293060672101</v>
      </c>
      <c r="G62" s="17">
        <f>IFERROR(VLOOKUP($C62,MEV_BASE!$A:$TV,MATCH('5.1| PiT Model - MODEL_358'!G$10,MEV_BASE!$1:$1,0),FALSE),0)</f>
        <v>-0.28050080171772201</v>
      </c>
      <c r="H62" s="17">
        <f t="shared" si="10"/>
        <v>-0.59170985271100185</v>
      </c>
      <c r="N62" s="41" t="s">
        <v>2409</v>
      </c>
      <c r="O62" s="10">
        <f>VLOOKUP($C$3&amp;$N62,'TTC MODEL'!$A:$AG,MATCH('5.1| PiT Model - MODEL_358'!O$59,'TTC MODEL'!$2:$2,0),FALSE)</f>
        <v>1.3472166133788434E-3</v>
      </c>
      <c r="P62" s="10">
        <f>VLOOKUP($C$3&amp;$N62,'TTC MODEL'!$A:$AG,MATCH('5.1| PiT Model - MODEL_358'!P$59,'TTC MODEL'!$2:$2,0),FALSE)</f>
        <v>6.9416202125035823E-3</v>
      </c>
      <c r="Q62" s="10">
        <f>VLOOKUP($C$3&amp;$N62,'TTC MODEL'!$A:$AG,MATCH('5.1| PiT Model - MODEL_358'!Q$59,'TTC MODEL'!$2:$2,0),FALSE)</f>
        <v>1.07565346131718E-2</v>
      </c>
      <c r="R62" s="10">
        <f>VLOOKUP($C$3&amp;$N62,'TTC MODEL'!$A:$AG,MATCH('5.1| PiT Model - MODEL_358'!R$59,'TTC MODEL'!$2:$2,0),FALSE)</f>
        <v>1.3320609466172997E-2</v>
      </c>
      <c r="S62" s="10">
        <f>VLOOKUP($C$3&amp;$N62,'TTC MODEL'!$A:$AG,MATCH('5.1| PiT Model - MODEL_358'!S$59,'TTC MODEL'!$2:$2,0),FALSE)</f>
        <v>1.5006630509070841E-2</v>
      </c>
      <c r="T62" s="10">
        <f>VLOOKUP($C$3&amp;$N62,'TTC MODEL'!$A:$AG,MATCH('5.1| PiT Model - MODEL_358'!T$59,'TTC MODEL'!$2:$2,0),FALSE)</f>
        <v>1.6077253091236074E-2</v>
      </c>
      <c r="U62" s="10">
        <f>VLOOKUP($C$3&amp;$N62,'TTC MODEL'!$A:$AG,MATCH('5.1| PiT Model - MODEL_358'!U$59,'TTC MODEL'!$2:$2,0),FALSE)</f>
        <v>1.6717400655878595E-2</v>
      </c>
      <c r="V62" s="10">
        <f>VLOOKUP($C$3&amp;$N62,'TTC MODEL'!$A:$AG,MATCH('5.1| PiT Model - MODEL_358'!V$59,'TTC MODEL'!$2:$2,0),FALSE)</f>
        <v>1.7057182550464206E-2</v>
      </c>
      <c r="W62" s="10">
        <f>VLOOKUP($C$3&amp;$N62,'TTC MODEL'!$A:$AG,MATCH('5.1| PiT Model - MODEL_358'!W$59,'TTC MODEL'!$2:$2,0),FALSE)</f>
        <v>1.7188085182554588E-2</v>
      </c>
      <c r="X62" s="10">
        <f>VLOOKUP($C$3&amp;$N62,'TTC MODEL'!$A:$AG,MATCH('5.1| PiT Model - MODEL_358'!X$59,'TTC MODEL'!$2:$2,0),FALSE)</f>
        <v>1.7174398729052562E-2</v>
      </c>
      <c r="Y62" s="10">
        <f>VLOOKUP($C$3&amp;$N62,'TTC MODEL'!$A:$AG,MATCH('5.1| PiT Model - MODEL_358'!Y$59,'TTC MODEL'!$2:$2,0),FALSE)</f>
        <v>1.7061274124705456E-2</v>
      </c>
      <c r="Z62" s="10">
        <f>VLOOKUP($C$3&amp;$N62,'TTC MODEL'!$A:$AG,MATCH('5.1| PiT Model - MODEL_358'!Z$59,'TTC MODEL'!$2:$2,0),FALSE)</f>
        <v>1.6880399707100313E-2</v>
      </c>
      <c r="AA62" s="10">
        <f>VLOOKUP($C$3&amp;$N62,'TTC MODEL'!$A:$AG,MATCH('5.1| PiT Model - MODEL_358'!AA$59,'TTC MODEL'!$2:$2,0),FALSE)</f>
        <v>1.6653998165739592E-2</v>
      </c>
      <c r="AB62" s="10">
        <f>VLOOKUP($C$3&amp;$N62,'TTC MODEL'!$A:$AG,MATCH('5.1| PiT Model - MODEL_358'!AB$59,'TTC MODEL'!$2:$2,0),FALSE)</f>
        <v>1.6397639262244967E-2</v>
      </c>
      <c r="AC62" s="10">
        <f>VLOOKUP($C$3&amp;$N62,'TTC MODEL'!$A:$AG,MATCH('5.1| PiT Model - MODEL_358'!AC$59,'TTC MODEL'!$2:$2,0),FALSE)</f>
        <v>1.6122218268388833E-2</v>
      </c>
      <c r="AD62" s="10">
        <f>VLOOKUP($C$3&amp;$N62,'TTC MODEL'!$A:$AG,MATCH('5.1| PiT Model - MODEL_358'!AD$59,'TTC MODEL'!$2:$2,0),FALSE)</f>
        <v>1.5835347033126668E-2</v>
      </c>
      <c r="AE62" s="10">
        <f>VLOOKUP($C$3&amp;$N62,'TTC MODEL'!$A:$AG,MATCH('5.1| PiT Model - MODEL_358'!AE$59,'TTC MODEL'!$2:$2,0),FALSE)</f>
        <v>1.5542331738596149E-2</v>
      </c>
      <c r="AF62" s="10">
        <f>VLOOKUP($C$3&amp;$N62,'TTC MODEL'!$A:$AG,MATCH('5.1| PiT Model - MODEL_358'!AF$59,'TTC MODEL'!$2:$2,0),FALSE)</f>
        <v>1.5246859957343595E-2</v>
      </c>
      <c r="AG62" s="10">
        <f>VLOOKUP($C$3&amp;$N62,'TTC MODEL'!$A:$AG,MATCH('5.1| PiT Model - MODEL_358'!AG$59,'TTC MODEL'!$2:$2,0),FALSE)</f>
        <v>1.495148332750601E-2</v>
      </c>
      <c r="AH62" s="10">
        <f>VLOOKUP($C$3&amp;$N62,'TTC MODEL'!$A:$AG,MATCH('5.1| PiT Model - MODEL_358'!AH$59,'TTC MODEL'!$2:$2,0),FALSE)</f>
        <v>1.4657956578879583E-2</v>
      </c>
      <c r="AI62" s="10">
        <f>VLOOKUP($C$3&amp;$N62,'TTC MODEL'!$A:$AG,MATCH('5.1| PiT Model - MODEL_358'!AI$59,'TTC MODEL'!$2:$2,0),FALSE)</f>
        <v>1.4367475622678594E-2</v>
      </c>
      <c r="AJ62" s="10">
        <f>VLOOKUP($C$3&amp;$N62,'TTC MODEL'!$A:$AG,MATCH('5.1| PiT Model - MODEL_358'!AJ$59,'TTC MODEL'!$2:$2,0),FALSE)</f>
        <v>1.4080844733077247E-2</v>
      </c>
      <c r="AK62" s="10">
        <f>VLOOKUP($C$3&amp;$N62,'TTC MODEL'!$A:$AG,MATCH('5.1| PiT Model - MODEL_358'!AK$59,'TTC MODEL'!$2:$2,0),FALSE)</f>
        <v>1.3798593924311431E-2</v>
      </c>
      <c r="AL62" s="10">
        <f>VLOOKUP($C$3&amp;$N62,'TTC MODEL'!$A:$AG,MATCH('5.1| PiT Model - MODEL_358'!AL$59,'TTC MODEL'!$2:$2,0),FALSE)</f>
        <v>1.3521061351221997E-2</v>
      </c>
      <c r="AM62" s="10">
        <f>VLOOKUP($C$3&amp;$N62,'TTC MODEL'!$A:$AG,MATCH('5.1| PiT Model - MODEL_358'!AM$59,'TTC MODEL'!$2:$2,0),FALSE)</f>
        <v>1.3248451149323826E-2</v>
      </c>
      <c r="AN62" s="10">
        <f>VLOOKUP($C$3&amp;$N62,'TTC MODEL'!$A:$AG,MATCH('5.1| PiT Model - MODEL_358'!AN$59,'TTC MODEL'!$2:$2,0),FALSE)</f>
        <v>1.2980874030069256E-2</v>
      </c>
      <c r="AO62" s="10">
        <f>VLOOKUP($C$3&amp;$N62,'TTC MODEL'!$A:$AG,MATCH('5.1| PiT Model - MODEL_358'!AO$59,'TTC MODEL'!$2:$2,0),FALSE)</f>
        <v>1.2718375768707546E-2</v>
      </c>
      <c r="AP62" s="10">
        <f>VLOOKUP($C$3&amp;$N62,'TTC MODEL'!$A:$AG,MATCH('5.1| PiT Model - MODEL_358'!AP$59,'TTC MODEL'!$2:$2,0),FALSE)</f>
        <v>1.2460957192066857E-2</v>
      </c>
      <c r="AQ62" s="10">
        <f>VLOOKUP($C$3&amp;$N62,'TTC MODEL'!$A:$AG,MATCH('5.1| PiT Model - MODEL_358'!AQ$59,'TTC MODEL'!$2:$2,0),FALSE)</f>
        <v>1.2208588199005221E-2</v>
      </c>
      <c r="AR62" s="10">
        <f>VLOOKUP($C$3&amp;$N62,'TTC MODEL'!$A:$AG,MATCH('5.1| PiT Model - MODEL_358'!AR$59,'TTC MODEL'!$2:$2,0),FALSE)</f>
        <v>1.1961217591701656E-2</v>
      </c>
    </row>
    <row r="63" spans="3:44" x14ac:dyDescent="0.25">
      <c r="C63" s="14">
        <f t="shared" si="9"/>
        <v>45565</v>
      </c>
      <c r="D63">
        <v>1</v>
      </c>
      <c r="E63" s="17">
        <f>IFERROR(VLOOKUP($C63,MEV_BASE!$A:$TV,MATCH('5.1| PiT Model - MODEL_358'!E$10,MEV_BASE!$1:$1,0),FALSE),0)</f>
        <v>1.4905704835838101</v>
      </c>
      <c r="F63" s="17">
        <f>IFERROR(VLOOKUP($C63,MEV_BASE!$A:$TV,MATCH('5.1| PiT Model - MODEL_358'!F$10,MEV_BASE!$1:$1,0),FALSE),0)</f>
        <v>-0.42293507457835799</v>
      </c>
      <c r="G63" s="17">
        <f>IFERROR(VLOOKUP($C63,MEV_BASE!$A:$TV,MATCH('5.1| PiT Model - MODEL_358'!G$10,MEV_BASE!$1:$1,0),FALSE),0)</f>
        <v>-0.245861653698</v>
      </c>
      <c r="H63" s="17">
        <f t="shared" si="10"/>
        <v>-0.76877132968267825</v>
      </c>
      <c r="N63" s="41" t="s">
        <v>2410</v>
      </c>
      <c r="O63" s="10">
        <f>VLOOKUP($C$3&amp;$N63,'TTC MODEL'!$A:$AG,MATCH('5.1| PiT Model - MODEL_358'!O$59,'TTC MODEL'!$2:$2,0),FALSE)</f>
        <v>3.0624995227701841E-3</v>
      </c>
      <c r="P63" s="10">
        <f>VLOOKUP($C$3&amp;$N63,'TTC MODEL'!$A:$AG,MATCH('5.1| PiT Model - MODEL_358'!P$59,'TTC MODEL'!$2:$2,0),FALSE)</f>
        <v>8.2200539702786193E-3</v>
      </c>
      <c r="Q63" s="10">
        <f>VLOOKUP($C$3&amp;$N63,'TTC MODEL'!$A:$AG,MATCH('5.1| PiT Model - MODEL_358'!Q$59,'TTC MODEL'!$2:$2,0),FALSE)</f>
        <v>1.1683992961050015E-2</v>
      </c>
      <c r="R63" s="10">
        <f>VLOOKUP($C$3&amp;$N63,'TTC MODEL'!$A:$AG,MATCH('5.1| PiT Model - MODEL_358'!R$59,'TTC MODEL'!$2:$2,0),FALSE)</f>
        <v>1.3975096010027638E-2</v>
      </c>
      <c r="S63" s="10">
        <f>VLOOKUP($C$3&amp;$N63,'TTC MODEL'!$A:$AG,MATCH('5.1| PiT Model - MODEL_358'!S$59,'TTC MODEL'!$2:$2,0),FALSE)</f>
        <v>1.5453640093410791E-2</v>
      </c>
      <c r="T63" s="10">
        <f>VLOOKUP($C$3&amp;$N63,'TTC MODEL'!$A:$AG,MATCH('5.1| PiT Model - MODEL_358'!T$59,'TTC MODEL'!$2:$2,0),FALSE)</f>
        <v>1.6369271642042417E-2</v>
      </c>
      <c r="U63" s="10">
        <f>VLOOKUP($C$3&amp;$N63,'TTC MODEL'!$A:$AG,MATCH('5.1| PiT Model - MODEL_358'!U$59,'TTC MODEL'!$2:$2,0),FALSE)</f>
        <v>1.6895219993629612E-2</v>
      </c>
      <c r="V63" s="10">
        <f>VLOOKUP($C$3&amp;$N63,'TTC MODEL'!$A:$AG,MATCH('5.1| PiT Model - MODEL_358'!V$59,'TTC MODEL'!$2:$2,0),FALSE)</f>
        <v>1.7151831443971158E-2</v>
      </c>
      <c r="W63" s="10">
        <f>VLOOKUP($C$3&amp;$N63,'TTC MODEL'!$A:$AG,MATCH('5.1| PiT Model - MODEL_358'!W$59,'TTC MODEL'!$2:$2,0),FALSE)</f>
        <v>1.7222795559463253E-2</v>
      </c>
      <c r="X63" s="10">
        <f>VLOOKUP($C$3&amp;$N63,'TTC MODEL'!$A:$AG,MATCH('5.1| PiT Model - MODEL_358'!X$59,'TTC MODEL'!$2:$2,0),FALSE)</f>
        <v>1.7166356181989001E-2</v>
      </c>
      <c r="Y63" s="10">
        <f>VLOOKUP($C$3&amp;$N63,'TTC MODEL'!$A:$AG,MATCH('5.1| PiT Model - MODEL_358'!Y$59,'TTC MODEL'!$2:$2,0),FALSE)</f>
        <v>1.7023071446614801E-2</v>
      </c>
      <c r="Z63" s="10">
        <f>VLOOKUP($C$3&amp;$N63,'TTC MODEL'!$A:$AG,MATCH('5.1| PiT Model - MODEL_358'!Z$59,'TTC MODEL'!$2:$2,0),FALSE)</f>
        <v>1.6821193739777113E-2</v>
      </c>
      <c r="AA63" s="10">
        <f>VLOOKUP($C$3&amp;$N63,'TTC MODEL'!$A:$AG,MATCH('5.1| PiT Model - MODEL_358'!AA$59,'TTC MODEL'!$2:$2,0),FALSE)</f>
        <v>1.6580404859135339E-2</v>
      </c>
      <c r="AB63" s="10">
        <f>VLOOKUP($C$3&amp;$N63,'TTC MODEL'!$A:$AG,MATCH('5.1| PiT Model - MODEL_358'!AB$59,'TTC MODEL'!$2:$2,0),FALSE)</f>
        <v>1.6314412464041278E-2</v>
      </c>
      <c r="AC63" s="10">
        <f>VLOOKUP($C$3&amp;$N63,'TTC MODEL'!$A:$AG,MATCH('5.1| PiT Model - MODEL_358'!AC$59,'TTC MODEL'!$2:$2,0),FALSE)</f>
        <v>1.6032756946430637E-2</v>
      </c>
      <c r="AD63" s="10">
        <f>VLOOKUP($C$3&amp;$N63,'TTC MODEL'!$A:$AG,MATCH('5.1| PiT Model - MODEL_358'!AD$59,'TTC MODEL'!$2:$2,0),FALSE)</f>
        <v>1.5742070049639845E-2</v>
      </c>
      <c r="AE63" s="10">
        <f>VLOOKUP($C$3&amp;$N63,'TTC MODEL'!$A:$AG,MATCH('5.1| PiT Model - MODEL_358'!AE$59,'TTC MODEL'!$2:$2,0),FALSE)</f>
        <v>1.544695233824997E-2</v>
      </c>
      <c r="AF63" s="10">
        <f>VLOOKUP($C$3&amp;$N63,'TTC MODEL'!$A:$AG,MATCH('5.1| PiT Model - MODEL_358'!AF$59,'TTC MODEL'!$2:$2,0),FALSE)</f>
        <v>1.5150585404698436E-2</v>
      </c>
      <c r="AG63" s="10">
        <f>VLOOKUP($C$3&amp;$N63,'TTC MODEL'!$A:$AG,MATCH('5.1| PiT Model - MODEL_358'!AG$59,'TTC MODEL'!$2:$2,0),FALSE)</f>
        <v>1.4855159288243935E-2</v>
      </c>
      <c r="AH63" s="10">
        <f>VLOOKUP($C$3&amp;$N63,'TTC MODEL'!$A:$AG,MATCH('5.1| PiT Model - MODEL_358'!AH$59,'TTC MODEL'!$2:$2,0),FALSE)</f>
        <v>1.4562171058557782E-2</v>
      </c>
      <c r="AI63" s="10">
        <f>VLOOKUP($C$3&amp;$N63,'TTC MODEL'!$A:$AG,MATCH('5.1| PiT Model - MODEL_358'!AI$59,'TTC MODEL'!$2:$2,0),FALSE)</f>
        <v>1.4272633507012966E-2</v>
      </c>
      <c r="AJ63" s="10">
        <f>VLOOKUP($C$3&amp;$N63,'TTC MODEL'!$A:$AG,MATCH('5.1| PiT Model - MODEL_358'!AJ$59,'TTC MODEL'!$2:$2,0),FALSE)</f>
        <v>1.3987221075602352E-2</v>
      </c>
      <c r="AK63" s="10">
        <f>VLOOKUP($C$3&amp;$N63,'TTC MODEL'!$A:$AG,MATCH('5.1| PiT Model - MODEL_358'!AK$59,'TTC MODEL'!$2:$2,0),FALSE)</f>
        <v>1.3706371939415041E-2</v>
      </c>
      <c r="AL63" s="10">
        <f>VLOOKUP($C$3&amp;$N63,'TTC MODEL'!$A:$AG,MATCH('5.1| PiT Model - MODEL_358'!AL$59,'TTC MODEL'!$2:$2,0),FALSE)</f>
        <v>1.3430359441227446E-2</v>
      </c>
      <c r="AM63" s="10">
        <f>VLOOKUP($C$3&amp;$N63,'TTC MODEL'!$A:$AG,MATCH('5.1| PiT Model - MODEL_358'!AM$59,'TTC MODEL'!$2:$2,0),FALSE)</f>
        <v>1.3159342093544579E-2</v>
      </c>
      <c r="AN63" s="10">
        <f>VLOOKUP($C$3&amp;$N63,'TTC MODEL'!$A:$AG,MATCH('5.1| PiT Model - MODEL_358'!AN$59,'TTC MODEL'!$2:$2,0),FALSE)</f>
        <v>1.2893398586090954E-2</v>
      </c>
      <c r="AO63" s="10">
        <f>VLOOKUP($C$3&amp;$N63,'TTC MODEL'!$A:$AG,MATCH('5.1| PiT Model - MODEL_358'!AO$59,'TTC MODEL'!$2:$2,0),FALSE)</f>
        <v>1.263255229882454E-2</v>
      </c>
      <c r="AP63" s="10">
        <f>VLOOKUP($C$3&amp;$N63,'TTC MODEL'!$A:$AG,MATCH('5.1| PiT Model - MODEL_358'!AP$59,'TTC MODEL'!$2:$2,0),FALSE)</f>
        <v>1.2376788467460542E-2</v>
      </c>
      <c r="AQ63" s="10">
        <f>VLOOKUP($C$3&amp;$N63,'TTC MODEL'!$A:$AG,MATCH('5.1| PiT Model - MODEL_358'!AQ$59,'TTC MODEL'!$2:$2,0),FALSE)</f>
        <v>1.2126066203193731E-2</v>
      </c>
      <c r="AR63" s="10">
        <f>VLOOKUP($C$3&amp;$N63,'TTC MODEL'!$A:$AG,MATCH('5.1| PiT Model - MODEL_358'!AR$59,'TTC MODEL'!$2:$2,0),FALSE)</f>
        <v>1.1880326907559691E-2</v>
      </c>
    </row>
    <row r="64" spans="3:44" x14ac:dyDescent="0.25">
      <c r="C64" s="14">
        <f t="shared" si="9"/>
        <v>45657</v>
      </c>
      <c r="D64">
        <v>2</v>
      </c>
      <c r="E64" s="17">
        <f>IFERROR(VLOOKUP($C64,MEV_BASE!$A:$TV,MATCH('5.1| PiT Model - MODEL_358'!E$10,MEV_BASE!$1:$1,0),FALSE),0)</f>
        <v>0.532818937043957</v>
      </c>
      <c r="F64" s="17">
        <f>IFERROR(VLOOKUP($C64,MEV_BASE!$A:$TV,MATCH('5.1| PiT Model - MODEL_358'!F$10,MEV_BASE!$1:$1,0),FALSE),0)</f>
        <v>-0.80378684286288204</v>
      </c>
      <c r="G64" s="17">
        <f>IFERROR(VLOOKUP($C64,MEV_BASE!$A:$TV,MATCH('5.1| PiT Model - MODEL_358'!G$10,MEV_BASE!$1:$1,0),FALSE),0)</f>
        <v>-0.85132387739394599</v>
      </c>
      <c r="H64" s="17">
        <f t="shared" si="10"/>
        <v>-0.26101781964759024</v>
      </c>
      <c r="N64" s="41" t="s">
        <v>2411</v>
      </c>
      <c r="O64" s="10">
        <f>VLOOKUP($C$3&amp;$N64,'TTC MODEL'!$A:$AG,MATCH('5.1| PiT Model - MODEL_358'!O$59,'TTC MODEL'!$2:$2,0),FALSE)</f>
        <v>6.9616891848187194E-3</v>
      </c>
      <c r="P64" s="10">
        <f>VLOOKUP($C$3&amp;$N64,'TTC MODEL'!$A:$AG,MATCH('5.1| PiT Model - MODEL_358'!P$59,'TTC MODEL'!$2:$2,0),FALSE)</f>
        <v>1.083925028178365E-2</v>
      </c>
      <c r="Q64" s="10">
        <f>VLOOKUP($C$3&amp;$N64,'TTC MODEL'!$A:$AG,MATCH('5.1| PiT Model - MODEL_358'!Q$59,'TTC MODEL'!$2:$2,0),FALSE)</f>
        <v>1.341796232863501E-2</v>
      </c>
      <c r="R64" s="10">
        <f>VLOOKUP($C$3&amp;$N64,'TTC MODEL'!$A:$AG,MATCH('5.1| PiT Model - MODEL_358'!R$59,'TTC MODEL'!$2:$2,0),FALSE)</f>
        <v>1.5097822474157658E-2</v>
      </c>
      <c r="S64" s="10">
        <f>VLOOKUP($C$3&amp;$N64,'TTC MODEL'!$A:$AG,MATCH('5.1| PiT Model - MODEL_358'!S$59,'TTC MODEL'!$2:$2,0),FALSE)</f>
        <v>1.6155044561124196E-2</v>
      </c>
      <c r="T64" s="10">
        <f>VLOOKUP($C$3&amp;$N64,'TTC MODEL'!$A:$AG,MATCH('5.1| PiT Model - MODEL_358'!T$59,'TTC MODEL'!$2:$2,0),FALSE)</f>
        <v>1.6780866749662351E-2</v>
      </c>
      <c r="U64" s="10">
        <f>VLOOKUP($C$3&amp;$N64,'TTC MODEL'!$A:$AG,MATCH('5.1| PiT Model - MODEL_358'!U$59,'TTC MODEL'!$2:$2,0),FALSE)</f>
        <v>1.7107991971710604E-2</v>
      </c>
      <c r="V64" s="10">
        <f>VLOOKUP($C$3&amp;$N64,'TTC MODEL'!$A:$AG,MATCH('5.1| PiT Model - MODEL_358'!V$59,'TTC MODEL'!$2:$2,0),FALSE)</f>
        <v>1.7228679656383E-2</v>
      </c>
      <c r="W64" s="10">
        <f>VLOOKUP($C$3&amp;$N64,'TTC MODEL'!$A:$AG,MATCH('5.1| PiT Model - MODEL_358'!W$59,'TTC MODEL'!$2:$2,0),FALSE)</f>
        <v>1.7207172090824382E-2</v>
      </c>
      <c r="X64" s="10">
        <f>VLOOKUP($C$3&amp;$N64,'TTC MODEL'!$A:$AG,MATCH('5.1| PiT Model - MODEL_358'!X$59,'TTC MODEL'!$2:$2,0),FALSE)</f>
        <v>1.7088258257766581E-2</v>
      </c>
      <c r="Y64" s="10">
        <f>VLOOKUP($C$3&amp;$N64,'TTC MODEL'!$A:$AG,MATCH('5.1| PiT Model - MODEL_358'!Y$59,'TTC MODEL'!$2:$2,0),FALSE)</f>
        <v>1.6903193218875234E-2</v>
      </c>
      <c r="Z64" s="10">
        <f>VLOOKUP($C$3&amp;$N64,'TTC MODEL'!$A:$AG,MATCH('5.1| PiT Model - MODEL_358'!Z$59,'TTC MODEL'!$2:$2,0),FALSE)</f>
        <v>1.667380022593215E-2</v>
      </c>
      <c r="AA64" s="10">
        <f>VLOOKUP($C$3&amp;$N64,'TTC MODEL'!$A:$AG,MATCH('5.1| PiT Model - MODEL_358'!AA$59,'TTC MODEL'!$2:$2,0),FALSE)</f>
        <v>1.6415319880858592E-2</v>
      </c>
      <c r="AB64" s="10">
        <f>VLOOKUP($C$3&amp;$N64,'TTC MODEL'!$A:$AG,MATCH('5.1| PiT Model - MODEL_358'!AB$59,'TTC MODEL'!$2:$2,0),FALSE)</f>
        <v>1.6138392922000783E-2</v>
      </c>
      <c r="AC64" s="10">
        <f>VLOOKUP($C$3&amp;$N64,'TTC MODEL'!$A:$AG,MATCH('5.1| PiT Model - MODEL_358'!AC$59,'TTC MODEL'!$2:$2,0),FALSE)</f>
        <v>1.5850442423051336E-2</v>
      </c>
      <c r="AD64" s="10">
        <f>VLOOKUP($C$3&amp;$N64,'TTC MODEL'!$A:$AG,MATCH('5.1| PiT Model - MODEL_358'!AD$59,'TTC MODEL'!$2:$2,0),FALSE)</f>
        <v>1.5556638732987876E-2</v>
      </c>
      <c r="AE64" s="10">
        <f>VLOOKUP($C$3&amp;$N64,'TTC MODEL'!$A:$AG,MATCH('5.1| PiT Model - MODEL_358'!AE$59,'TTC MODEL'!$2:$2,0),FALSE)</f>
        <v>1.5260573968235186E-2</v>
      </c>
      <c r="AF64" s="10">
        <f>VLOOKUP($C$3&amp;$N64,'TTC MODEL'!$A:$AG,MATCH('5.1| PiT Model - MODEL_358'!AF$59,'TTC MODEL'!$2:$2,0),FALSE)</f>
        <v>1.4964733992211432E-2</v>
      </c>
      <c r="AG64" s="10">
        <f>VLOOKUP($C$3&amp;$N64,'TTC MODEL'!$A:$AG,MATCH('5.1| PiT Model - MODEL_358'!AG$59,'TTC MODEL'!$2:$2,0),FALSE)</f>
        <v>1.4670828991419638E-2</v>
      </c>
      <c r="AH64" s="10">
        <f>VLOOKUP($C$3&amp;$N64,'TTC MODEL'!$A:$AG,MATCH('5.1| PiT Model - MODEL_358'!AH$59,'TTC MODEL'!$2:$2,0),FALSE)</f>
        <v>1.438002519478826E-2</v>
      </c>
      <c r="AI64" s="10">
        <f>VLOOKUP($C$3&amp;$N64,'TTC MODEL'!$A:$AG,MATCH('5.1| PiT Model - MODEL_358'!AI$59,'TTC MODEL'!$2:$2,0),FALSE)</f>
        <v>1.4093107407289807E-2</v>
      </c>
      <c r="AJ64" s="10">
        <f>VLOOKUP($C$3&amp;$N64,'TTC MODEL'!$A:$AG,MATCH('5.1| PiT Model - MODEL_358'!AJ$59,'TTC MODEL'!$2:$2,0),FALSE)</f>
        <v>1.3810593078841582E-2</v>
      </c>
      <c r="AK64" s="10">
        <f>VLOOKUP($C$3&amp;$N64,'TTC MODEL'!$A:$AG,MATCH('5.1| PiT Model - MODEL_358'!AK$59,'TTC MODEL'!$2:$2,0),FALSE)</f>
        <v>1.3532812396776395E-2</v>
      </c>
      <c r="AL64" s="10">
        <f>VLOOKUP($C$3&amp;$N64,'TTC MODEL'!$A:$AG,MATCH('5.1| PiT Model - MODEL_358'!AL$59,'TTC MODEL'!$2:$2,0),FALSE)</f>
        <v>1.3259964542822689E-2</v>
      </c>
      <c r="AM64" s="10">
        <f>VLOOKUP($C$3&amp;$N64,'TTC MODEL'!$A:$AG,MATCH('5.1| PiT Model - MODEL_358'!AM$59,'TTC MODEL'!$2:$2,0),FALSE)</f>
        <v>1.2992157219062606E-2</v>
      </c>
      <c r="AN64" s="10">
        <f>VLOOKUP($C$3&amp;$N64,'TTC MODEL'!$A:$AG,MATCH('5.1| PiT Model - MODEL_358'!AN$59,'TTC MODEL'!$2:$2,0),FALSE)</f>
        <v>1.2729434423929209E-2</v>
      </c>
      <c r="AO64" s="10">
        <f>VLOOKUP($C$3&amp;$N64,'TTC MODEL'!$A:$AG,MATCH('5.1| PiT Model - MODEL_358'!AO$59,'TTC MODEL'!$2:$2,0),FALSE)</f>
        <v>1.2471795972881505E-2</v>
      </c>
      <c r="AP64" s="10">
        <f>VLOOKUP($C$3&amp;$N64,'TTC MODEL'!$A:$AG,MATCH('5.1| PiT Model - MODEL_358'!AP$59,'TTC MODEL'!$2:$2,0),FALSE)</f>
        <v>1.2219211216948966E-2</v>
      </c>
      <c r="AQ64" s="10">
        <f>VLOOKUP($C$3&amp;$N64,'TTC MODEL'!$A:$AG,MATCH('5.1| PiT Model - MODEL_358'!AQ$59,'TTC MODEL'!$2:$2,0),FALSE)</f>
        <v>1.1971628682106716E-2</v>
      </c>
      <c r="AR64" s="10">
        <f>VLOOKUP($C$3&amp;$N64,'TTC MODEL'!$A:$AG,MATCH('5.1| PiT Model - MODEL_358'!AR$59,'TTC MODEL'!$2:$2,0),FALSE)</f>
        <v>1.172898284008439E-2</v>
      </c>
    </row>
    <row r="65" spans="3:44" x14ac:dyDescent="0.25">
      <c r="C65" s="14">
        <f t="shared" si="9"/>
        <v>45747</v>
      </c>
      <c r="D65">
        <v>2</v>
      </c>
      <c r="E65" s="17">
        <f>IFERROR(VLOOKUP($C65,MEV_BASE!$A:$TV,MATCH('5.1| PiT Model - MODEL_358'!E$10,MEV_BASE!$1:$1,0),FALSE),0)</f>
        <v>1.4934499164594299</v>
      </c>
      <c r="F65" s="17">
        <f>IFERROR(VLOOKUP($C65,MEV_BASE!$A:$TV,MATCH('5.1| PiT Model - MODEL_358'!F$10,MEV_BASE!$1:$1,0),FALSE),0)</f>
        <v>-1.21011269274539</v>
      </c>
      <c r="G65" s="17">
        <f>IFERROR(VLOOKUP($C65,MEV_BASE!$A:$TV,MATCH('5.1| PiT Model - MODEL_358'!G$10,MEV_BASE!$1:$1,0),FALSE),0)</f>
        <v>-0.65808465373676905</v>
      </c>
      <c r="H65" s="17">
        <f t="shared" si="10"/>
        <v>-0.5738954483983123</v>
      </c>
      <c r="N65" s="41" t="s">
        <v>2412</v>
      </c>
      <c r="O65" s="10">
        <f>VLOOKUP($C$3&amp;$N65,'TTC MODEL'!$A:$AG,MATCH('5.1| PiT Model - MODEL_358'!O$59,'TTC MODEL'!$2:$2,0),FALSE)</f>
        <v>1.582534656599156E-2</v>
      </c>
      <c r="P65" s="10">
        <f>VLOOKUP($C$3&amp;$N65,'TTC MODEL'!$A:$AG,MATCH('5.1| PiT Model - MODEL_358'!P$59,'TTC MODEL'!$2:$2,0),FALSE)</f>
        <v>1.6816842619364298E-2</v>
      </c>
      <c r="Q65" s="10">
        <f>VLOOKUP($C$3&amp;$N65,'TTC MODEL'!$A:$AG,MATCH('5.1| PiT Model - MODEL_358'!Q$59,'TTC MODEL'!$2:$2,0),FALSE)</f>
        <v>1.7394719261975652E-2</v>
      </c>
      <c r="R65" s="10">
        <f>VLOOKUP($C$3&amp;$N65,'TTC MODEL'!$A:$AG,MATCH('5.1| PiT Model - MODEL_358'!R$59,'TTC MODEL'!$2:$2,0),FALSE)</f>
        <v>1.7688268206409175E-2</v>
      </c>
      <c r="S65" s="10">
        <f>VLOOKUP($C$3&amp;$N65,'TTC MODEL'!$A:$AG,MATCH('5.1| PiT Model - MODEL_358'!S$59,'TTC MODEL'!$2:$2,0),FALSE)</f>
        <v>1.7785868903718416E-2</v>
      </c>
      <c r="T65" s="10">
        <f>VLOOKUP($C$3&amp;$N65,'TTC MODEL'!$A:$AG,MATCH('5.1| PiT Model - MODEL_358'!T$59,'TTC MODEL'!$2:$2,0),FALSE)</f>
        <v>1.7748377842734683E-2</v>
      </c>
      <c r="U65" s="10">
        <f>VLOOKUP($C$3&amp;$N65,'TTC MODEL'!$A:$AG,MATCH('5.1| PiT Model - MODEL_358'!U$59,'TTC MODEL'!$2:$2,0),FALSE)</f>
        <v>1.7617968463654488E-2</v>
      </c>
      <c r="V65" s="10">
        <f>VLOOKUP($C$3&amp;$N65,'TTC MODEL'!$A:$AG,MATCH('5.1| PiT Model - MODEL_358'!V$59,'TTC MODEL'!$2:$2,0),FALSE)</f>
        <v>1.7424026564128781E-2</v>
      </c>
      <c r="W65" s="10">
        <f>VLOOKUP($C$3&amp;$N65,'TTC MODEL'!$A:$AG,MATCH('5.1| PiT Model - MODEL_358'!W$59,'TTC MODEL'!$2:$2,0),FALSE)</f>
        <v>1.7187119920743121E-2</v>
      </c>
      <c r="X65" s="10">
        <f>VLOOKUP($C$3&amp;$N65,'TTC MODEL'!$A:$AG,MATCH('5.1| PiT Model - MODEL_358'!X$59,'TTC MODEL'!$2:$2,0),FALSE)</f>
        <v>1.6921695297661854E-2</v>
      </c>
      <c r="Y65" s="10">
        <f>VLOOKUP($C$3&amp;$N65,'TTC MODEL'!$A:$AG,MATCH('5.1| PiT Model - MODEL_358'!Y$59,'TTC MODEL'!$2:$2,0),FALSE)</f>
        <v>1.6637925983686713E-2</v>
      </c>
      <c r="Z65" s="10">
        <f>VLOOKUP($C$3&amp;$N65,'TTC MODEL'!$A:$AG,MATCH('5.1| PiT Model - MODEL_358'!Z$59,'TTC MODEL'!$2:$2,0),FALSE)</f>
        <v>1.6342986854434555E-2</v>
      </c>
      <c r="AA65" s="10">
        <f>VLOOKUP($C$3&amp;$N65,'TTC MODEL'!$A:$AG,MATCH('5.1| PiT Model - MODEL_358'!AA$59,'TTC MODEL'!$2:$2,0),FALSE)</f>
        <v>1.6041940169968405E-2</v>
      </c>
      <c r="AB65" s="10">
        <f>VLOOKUP($C$3&amp;$N65,'TTC MODEL'!$A:$AG,MATCH('5.1| PiT Model - MODEL_358'!AB$59,'TTC MODEL'!$2:$2,0),FALSE)</f>
        <v>1.5738354507042418E-2</v>
      </c>
      <c r="AC65" s="10">
        <f>VLOOKUP($C$3&amp;$N65,'TTC MODEL'!$A:$AG,MATCH('5.1| PiT Model - MODEL_358'!AC$59,'TTC MODEL'!$2:$2,0),FALSE)</f>
        <v>1.5434739381834373E-2</v>
      </c>
      <c r="AD65" s="10">
        <f>VLOOKUP($C$3&amp;$N65,'TTC MODEL'!$A:$AG,MATCH('5.1| PiT Model - MODEL_358'!AD$59,'TTC MODEL'!$2:$2,0),FALSE)</f>
        <v>1.5132851743182074E-2</v>
      </c>
      <c r="AE65" s="10">
        <f>VLOOKUP($C$3&amp;$N65,'TTC MODEL'!$A:$AG,MATCH('5.1| PiT Model - MODEL_358'!AE$59,'TTC MODEL'!$2:$2,0),FALSE)</f>
        <v>1.4833912880295563E-2</v>
      </c>
      <c r="AF65" s="10">
        <f>VLOOKUP($C$3&amp;$N65,'TTC MODEL'!$A:$AG,MATCH('5.1| PiT Model - MODEL_358'!AF$59,'TTC MODEL'!$2:$2,0),FALSE)</f>
        <v>1.4538762384053605E-2</v>
      </c>
      <c r="AG65" s="10">
        <f>VLOOKUP($C$3&amp;$N65,'TTC MODEL'!$A:$AG,MATCH('5.1| PiT Model - MODEL_358'!AG$59,'TTC MODEL'!$2:$2,0),FALSE)</f>
        <v>1.4247967693321983E-2</v>
      </c>
      <c r="AH65" s="10">
        <f>VLOOKUP($C$3&amp;$N65,'TTC MODEL'!$A:$AG,MATCH('5.1| PiT Model - MODEL_358'!AH$59,'TTC MODEL'!$2:$2,0),FALSE)</f>
        <v>1.3961902191103048E-2</v>
      </c>
      <c r="AI65" s="10">
        <f>VLOOKUP($C$3&amp;$N65,'TTC MODEL'!$A:$AG,MATCH('5.1| PiT Model - MODEL_358'!AI$59,'TTC MODEL'!$2:$2,0),FALSE)</f>
        <v>1.3680800965354623E-2</v>
      </c>
      <c r="AJ65" s="10">
        <f>VLOOKUP($C$3&amp;$N65,'TTC MODEL'!$A:$AG,MATCH('5.1| PiT Model - MODEL_358'!AJ$59,'TTC MODEL'!$2:$2,0),FALSE)</f>
        <v>1.3404800669336081E-2</v>
      </c>
      <c r="AK65" s="10">
        <f>VLOOKUP($C$3&amp;$N65,'TTC MODEL'!$A:$AG,MATCH('5.1| PiT Model - MODEL_358'!AK$59,'TTC MODEL'!$2:$2,0),FALSE)</f>
        <v>1.3133968040258404E-2</v>
      </c>
      <c r="AL65" s="10">
        <f>VLOOKUP($C$3&amp;$N65,'TTC MODEL'!$A:$AG,MATCH('5.1| PiT Model - MODEL_358'!AL$59,'TTC MODEL'!$2:$2,0),FALSE)</f>
        <v>1.2868320315288562E-2</v>
      </c>
      <c r="AM65" s="10">
        <f>VLOOKUP($C$3&amp;$N65,'TTC MODEL'!$A:$AG,MATCH('5.1| PiT Model - MODEL_358'!AM$59,'TTC MODEL'!$2:$2,0),FALSE)</f>
        <v>1.2607839851782099E-2</v>
      </c>
      <c r="AN65" s="10">
        <f>VLOOKUP($C$3&amp;$N65,'TTC MODEL'!$A:$AG,MATCH('5.1| PiT Model - MODEL_358'!AN$59,'TTC MODEL'!$2:$2,0),FALSE)</f>
        <v>1.2352484597886293E-2</v>
      </c>
      <c r="AO65" s="10">
        <f>VLOOKUP($C$3&amp;$N65,'TTC MODEL'!$A:$AG,MATCH('5.1| PiT Model - MODEL_358'!AO$59,'TTC MODEL'!$2:$2,0),FALSE)</f>
        <v>1.2102195589995424E-2</v>
      </c>
      <c r="AP65" s="10">
        <f>VLOOKUP($C$3&amp;$N65,'TTC MODEL'!$A:$AG,MATCH('5.1| PiT Model - MODEL_358'!AP$59,'TTC MODEL'!$2:$2,0),FALSE)</f>
        <v>1.1856902318898188E-2</v>
      </c>
      <c r="AQ65" s="10">
        <f>VLOOKUP($C$3&amp;$N65,'TTC MODEL'!$A:$AG,MATCH('5.1| PiT Model - MODEL_358'!AQ$59,'TTC MODEL'!$2:$2,0),FALSE)</f>
        <v>1.1616526567572338E-2</v>
      </c>
      <c r="AR65" s="10">
        <f>VLOOKUP($C$3&amp;$N65,'TTC MODEL'!$A:$AG,MATCH('5.1| PiT Model - MODEL_358'!AR$59,'TTC MODEL'!$2:$2,0),FALSE)</f>
        <v>1.1380985152792289E-2</v>
      </c>
    </row>
    <row r="66" spans="3:44" x14ac:dyDescent="0.25">
      <c r="C66" s="14">
        <f t="shared" si="9"/>
        <v>45838</v>
      </c>
      <c r="D66">
        <v>2</v>
      </c>
      <c r="E66" s="17">
        <f>IFERROR(VLOOKUP($C66,MEV_BASE!$A:$TV,MATCH('5.1| PiT Model - MODEL_358'!E$10,MEV_BASE!$1:$1,0),FALSE),0)</f>
        <v>2.94970516089304</v>
      </c>
      <c r="F66" s="17">
        <f>IFERROR(VLOOKUP($C66,MEV_BASE!$A:$TV,MATCH('5.1| PiT Model - MODEL_358'!F$10,MEV_BASE!$1:$1,0),FALSE),0)</f>
        <v>-1.0571268301076999</v>
      </c>
      <c r="G66" s="17">
        <f>IFERROR(VLOOKUP($C66,MEV_BASE!$A:$TV,MATCH('5.1| PiT Model - MODEL_358'!G$10,MEV_BASE!$1:$1,0),FALSE),0)</f>
        <v>-7.2374497262113202E-2</v>
      </c>
      <c r="H66" s="17">
        <f t="shared" si="10"/>
        <v>-1.2790711566148838</v>
      </c>
      <c r="N66" s="41" t="s">
        <v>2413</v>
      </c>
      <c r="O66" s="10">
        <f>VLOOKUP($C$3&amp;$N66,'TTC MODEL'!$A:$AG,MATCH('5.1| PiT Model - MODEL_358'!O$59,'TTC MODEL'!$2:$2,0),FALSE)</f>
        <v>3.5974256719170448E-2</v>
      </c>
      <c r="P66" s="10">
        <f>VLOOKUP($C$3&amp;$N66,'TTC MODEL'!$A:$AG,MATCH('5.1| PiT Model - MODEL_358'!P$59,'TTC MODEL'!$2:$2,0),FALSE)</f>
        <v>3.0737674119542098E-2</v>
      </c>
      <c r="Q66" s="10">
        <f>VLOOKUP($C$3&amp;$N66,'TTC MODEL'!$A:$AG,MATCH('5.1| PiT Model - MODEL_358'!Q$59,'TTC MODEL'!$2:$2,0),FALSE)</f>
        <v>2.6895747798177383E-2</v>
      </c>
      <c r="R66" s="10">
        <f>VLOOKUP($C$3&amp;$N66,'TTC MODEL'!$A:$AG,MATCH('5.1| PiT Model - MODEL_358'!R$59,'TTC MODEL'!$2:$2,0),FALSE)</f>
        <v>2.405439152797495E-2</v>
      </c>
      <c r="S66" s="10">
        <f>VLOOKUP($C$3&amp;$N66,'TTC MODEL'!$A:$AG,MATCH('5.1| PiT Model - MODEL_358'!S$59,'TTC MODEL'!$2:$2,0),FALSE)</f>
        <v>2.1930316132909355E-2</v>
      </c>
      <c r="T66" s="10">
        <f>VLOOKUP($C$3&amp;$N66,'TTC MODEL'!$A:$AG,MATCH('5.1| PiT Model - MODEL_358'!T$59,'TTC MODEL'!$2:$2,0),FALSE)</f>
        <v>2.0320326310120124E-2</v>
      </c>
      <c r="U66" s="10">
        <f>VLOOKUP($C$3&amp;$N66,'TTC MODEL'!$A:$AG,MATCH('5.1| PiT Model - MODEL_358'!U$59,'TTC MODEL'!$2:$2,0),FALSE)</f>
        <v>1.9078933297800693E-2</v>
      </c>
      <c r="V66" s="10">
        <f>VLOOKUP($C$3&amp;$N66,'TTC MODEL'!$A:$AG,MATCH('5.1| PiT Model - MODEL_358'!V$59,'TTC MODEL'!$2:$2,0),FALSE)</f>
        <v>1.8102113386704199E-2</v>
      </c>
      <c r="W66" s="10">
        <f>VLOOKUP($C$3&amp;$N66,'TTC MODEL'!$A:$AG,MATCH('5.1| PiT Model - MODEL_358'!W$59,'TTC MODEL'!$2:$2,0),FALSE)</f>
        <v>1.7315572456708506E-2</v>
      </c>
      <c r="X66" s="10">
        <f>VLOOKUP($C$3&amp;$N66,'TTC MODEL'!$A:$AG,MATCH('5.1| PiT Model - MODEL_358'!X$59,'TTC MODEL'!$2:$2,0),FALSE)</f>
        <v>1.666629380573853E-2</v>
      </c>
      <c r="Y66" s="10">
        <f>VLOOKUP($C$3&amp;$N66,'TTC MODEL'!$A:$AG,MATCH('5.1| PiT Model - MODEL_358'!Y$59,'TTC MODEL'!$2:$2,0),FALSE)</f>
        <v>1.6116466638347732E-2</v>
      </c>
      <c r="Z66" s="10">
        <f>VLOOKUP($C$3&amp;$N66,'TTC MODEL'!$A:$AG,MATCH('5.1| PiT Model - MODEL_358'!Z$59,'TTC MODEL'!$2:$2,0),FALSE)</f>
        <v>1.5639133992085802E-2</v>
      </c>
      <c r="AA66" s="10">
        <f>VLOOKUP($C$3&amp;$N66,'TTC MODEL'!$A:$AG,MATCH('5.1| PiT Model - MODEL_358'!AA$59,'TTC MODEL'!$2:$2,0),FALSE)</f>
        <v>1.5215078626590217E-2</v>
      </c>
      <c r="AB66" s="10">
        <f>VLOOKUP($C$3&amp;$N66,'TTC MODEL'!$A:$AG,MATCH('5.1| PiT Model - MODEL_358'!AB$59,'TTC MODEL'!$2:$2,0),FALSE)</f>
        <v>1.4830597947091517E-2</v>
      </c>
      <c r="AC66" s="10">
        <f>VLOOKUP($C$3&amp;$N66,'TTC MODEL'!$A:$AG,MATCH('5.1| PiT Model - MODEL_358'!AC$59,'TTC MODEL'!$2:$2,0),FALSE)</f>
        <v>1.4475916050736226E-2</v>
      </c>
      <c r="AD66" s="10">
        <f>VLOOKUP($C$3&amp;$N66,'TTC MODEL'!$A:$AG,MATCH('5.1| PiT Model - MODEL_358'!AD$59,'TTC MODEL'!$2:$2,0),FALSE)</f>
        <v>1.4144051582798689E-2</v>
      </c>
      <c r="AE66" s="10">
        <f>VLOOKUP($C$3&amp;$N66,'TTC MODEL'!$A:$AG,MATCH('5.1| PiT Model - MODEL_358'!AE$59,'TTC MODEL'!$2:$2,0),FALSE)</f>
        <v>1.3830011227783878E-2</v>
      </c>
      <c r="AF66" s="10">
        <f>VLOOKUP($C$3&amp;$N66,'TTC MODEL'!$A:$AG,MATCH('5.1| PiT Model - MODEL_358'!AF$59,'TTC MODEL'!$2:$2,0),FALSE)</f>
        <v>1.3530215565420667E-2</v>
      </c>
      <c r="AG66" s="10">
        <f>VLOOKUP($C$3&amp;$N66,'TTC MODEL'!$A:$AG,MATCH('5.1| PiT Model - MODEL_358'!AG$59,'TTC MODEL'!$2:$2,0),FALSE)</f>
        <v>1.3242090575599608E-2</v>
      </c>
      <c r="AH66" s="10">
        <f>VLOOKUP($C$3&amp;$N66,'TTC MODEL'!$A:$AG,MATCH('5.1| PiT Model - MODEL_358'!AH$59,'TTC MODEL'!$2:$2,0),FALSE)</f>
        <v>1.2963777136270449E-2</v>
      </c>
      <c r="AI66" s="10">
        <f>VLOOKUP($C$3&amp;$N66,'TTC MODEL'!$A:$AG,MATCH('5.1| PiT Model - MODEL_358'!AI$59,'TTC MODEL'!$2:$2,0),FALSE)</f>
        <v>1.2693924511983645E-2</v>
      </c>
      <c r="AJ66" s="10">
        <f>VLOOKUP($C$3&amp;$N66,'TTC MODEL'!$A:$AG,MATCH('5.1| PiT Model - MODEL_358'!AJ$59,'TTC MODEL'!$2:$2,0),FALSE)</f>
        <v>1.2431543595650907E-2</v>
      </c>
      <c r="AK66" s="10">
        <f>VLOOKUP($C$3&amp;$N66,'TTC MODEL'!$A:$AG,MATCH('5.1| PiT Model - MODEL_358'!AK$59,'TTC MODEL'!$2:$2,0),FALSE)</f>
        <v>1.217590264034929E-2</v>
      </c>
      <c r="AL66" s="10">
        <f>VLOOKUP($C$3&amp;$N66,'TTC MODEL'!$A:$AG,MATCH('5.1| PiT Model - MODEL_358'!AL$59,'TTC MODEL'!$2:$2,0),FALSE)</f>
        <v>1.1926453193563502E-2</v>
      </c>
      <c r="AM66" s="10">
        <f>VLOOKUP($C$3&amp;$N66,'TTC MODEL'!$A:$AG,MATCH('5.1| PiT Model - MODEL_358'!AM$59,'TTC MODEL'!$2:$2,0),FALSE)</f>
        <v>1.1682777492607876E-2</v>
      </c>
      <c r="AN66" s="10">
        <f>VLOOKUP($C$3&amp;$N66,'TTC MODEL'!$A:$AG,MATCH('5.1| PiT Model - MODEL_358'!AN$59,'TTC MODEL'!$2:$2,0),FALSE)</f>
        <v>1.1444551105693535E-2</v>
      </c>
      <c r="AO66" s="10">
        <f>VLOOKUP($C$3&amp;$N66,'TTC MODEL'!$A:$AG,MATCH('5.1| PiT Model - MODEL_358'!AO$59,'TTC MODEL'!$2:$2,0),FALSE)</f>
        <v>1.1211516400747967E-2</v>
      </c>
      <c r="AP66" s="10">
        <f>VLOOKUP($C$3&amp;$N66,'TTC MODEL'!$A:$AG,MATCH('5.1| PiT Model - MODEL_358'!AP$59,'TTC MODEL'!$2:$2,0),FALSE)</f>
        <v>1.0983463702861795E-2</v>
      </c>
      <c r="AQ66" s="10">
        <f>VLOOKUP($C$3&amp;$N66,'TTC MODEL'!$A:$AG,MATCH('5.1| PiT Model - MODEL_358'!AQ$59,'TTC MODEL'!$2:$2,0),FALSE)</f>
        <v>1.0760217910471048E-2</v>
      </c>
      <c r="AR66" s="10">
        <f>VLOOKUP($C$3&amp;$N66,'TTC MODEL'!$A:$AG,MATCH('5.1| PiT Model - MODEL_358'!AR$59,'TTC MODEL'!$2:$2,0),FALSE)</f>
        <v>1.054162898662403E-2</v>
      </c>
    </row>
    <row r="67" spans="3:44" x14ac:dyDescent="0.25">
      <c r="C67" s="14">
        <f t="shared" si="9"/>
        <v>45930</v>
      </c>
      <c r="D67">
        <v>2</v>
      </c>
      <c r="E67" s="17">
        <f>IFERROR(VLOOKUP($C67,MEV_BASE!$A:$TV,MATCH('5.1| PiT Model - MODEL_358'!E$10,MEV_BASE!$1:$1,0),FALSE),0)</f>
        <v>2.2121211938738998</v>
      </c>
      <c r="F67" s="17">
        <f>IFERROR(VLOOKUP($C67,MEV_BASE!$A:$TV,MATCH('5.1| PiT Model - MODEL_358'!F$10,MEV_BASE!$1:$1,0),FALSE),0)</f>
        <v>0.50544514398621199</v>
      </c>
      <c r="G67" s="17">
        <f>IFERROR(VLOOKUP($C67,MEV_BASE!$A:$TV,MATCH('5.1| PiT Model - MODEL_358'!G$10,MEV_BASE!$1:$1,0),FALSE),0)</f>
        <v>-7.7912815414425102E-2</v>
      </c>
      <c r="H67" s="17">
        <f t="shared" si="10"/>
        <v>-1.532225620203566</v>
      </c>
      <c r="N67" s="41" t="s">
        <v>2414</v>
      </c>
      <c r="O67" s="10">
        <f>VLOOKUP($C$3&amp;$N67,'TTC MODEL'!$A:$AG,MATCH('5.1| PiT Model - MODEL_358'!O$59,'TTC MODEL'!$2:$2,0),FALSE)</f>
        <v>8.1776859742072425E-2</v>
      </c>
      <c r="P67" s="10">
        <f>VLOOKUP($C$3&amp;$N67,'TTC MODEL'!$A:$AG,MATCH('5.1| PiT Model - MODEL_358'!P$59,'TTC MODEL'!$2:$2,0),FALSE)</f>
        <v>6.1791228673652401E-2</v>
      </c>
      <c r="Q67" s="10">
        <f>VLOOKUP($C$3&amp;$N67,'TTC MODEL'!$A:$AG,MATCH('5.1| PiT Model - MODEL_358'!Q$59,'TTC MODEL'!$2:$2,0),FALSE)</f>
        <v>4.7671116844985095E-2</v>
      </c>
      <c r="R67" s="10">
        <f>VLOOKUP($C$3&amp;$N67,'TTC MODEL'!$A:$AG,MATCH('5.1| PiT Model - MODEL_358'!R$59,'TTC MODEL'!$2:$2,0),FALSE)</f>
        <v>3.7671818960455794E-2</v>
      </c>
      <c r="S67" s="10">
        <f>VLOOKUP($C$3&amp;$N67,'TTC MODEL'!$A:$AG,MATCH('5.1| PiT Model - MODEL_358'!S$59,'TTC MODEL'!$2:$2,0),FALSE)</f>
        <v>3.0567597307842809E-2</v>
      </c>
      <c r="T67" s="10">
        <f>VLOOKUP($C$3&amp;$N67,'TTC MODEL'!$A:$AG,MATCH('5.1| PiT Model - MODEL_358'!T$59,'TTC MODEL'!$2:$2,0),FALSE)</f>
        <v>2.5497526307342644E-2</v>
      </c>
      <c r="U67" s="10">
        <f>VLOOKUP($C$3&amp;$N67,'TTC MODEL'!$A:$AG,MATCH('5.1| PiT Model - MODEL_358'!U$59,'TTC MODEL'!$2:$2,0),FALSE)</f>
        <v>2.1857030628368301E-2</v>
      </c>
      <c r="V67" s="10">
        <f>VLOOKUP($C$3&amp;$N67,'TTC MODEL'!$A:$AG,MATCH('5.1| PiT Model - MODEL_358'!V$59,'TTC MODEL'!$2:$2,0),FALSE)</f>
        <v>1.9221614552313915E-2</v>
      </c>
      <c r="W67" s="10">
        <f>VLOOKUP($C$3&amp;$N67,'TTC MODEL'!$A:$AG,MATCH('5.1| PiT Model - MODEL_358'!W$59,'TTC MODEL'!$2:$2,0),FALSE)</f>
        <v>1.7293252351333943E-2</v>
      </c>
      <c r="X67" s="10">
        <f>VLOOKUP($C$3&amp;$N67,'TTC MODEL'!$A:$AG,MATCH('5.1| PiT Model - MODEL_358'!X$59,'TTC MODEL'!$2:$2,0),FALSE)</f>
        <v>1.5862720599166213E-2</v>
      </c>
      <c r="Y67" s="10">
        <f>VLOOKUP($C$3&amp;$N67,'TTC MODEL'!$A:$AG,MATCH('5.1| PiT Model - MODEL_358'!Y$59,'TTC MODEL'!$2:$2,0),FALSE)</f>
        <v>1.4783139635472398E-2</v>
      </c>
      <c r="Z67" s="10">
        <f>VLOOKUP($C$3&amp;$N67,'TTC MODEL'!$A:$AG,MATCH('5.1| PiT Model - MODEL_358'!Z$59,'TTC MODEL'!$2:$2,0),FALSE)</f>
        <v>1.3951393040335269E-2</v>
      </c>
      <c r="AA67" s="10">
        <f>VLOOKUP($C$3&amp;$N67,'TTC MODEL'!$A:$AG,MATCH('5.1| PiT Model - MODEL_358'!AA$59,'TTC MODEL'!$2:$2,0),FALSE)</f>
        <v>1.3295081967991729E-2</v>
      </c>
      <c r="AB67" s="10">
        <f>VLOOKUP($C$3&amp;$N67,'TTC MODEL'!$A:$AG,MATCH('5.1| PiT Model - MODEL_358'!AB$59,'TTC MODEL'!$2:$2,0),FALSE)</f>
        <v>1.2763366991514147E-2</v>
      </c>
      <c r="AC67" s="10">
        <f>VLOOKUP($C$3&amp;$N67,'TTC MODEL'!$A:$AG,MATCH('5.1| PiT Model - MODEL_358'!AC$59,'TTC MODEL'!$2:$2,0),FALSE)</f>
        <v>1.2320539777463335E-2</v>
      </c>
      <c r="AD67" s="10">
        <f>VLOOKUP($C$3&amp;$N67,'TTC MODEL'!$A:$AG,MATCH('5.1| PiT Model - MODEL_358'!AD$59,'TTC MODEL'!$2:$2,0),FALSE)</f>
        <v>1.194151130333887E-2</v>
      </c>
      <c r="AE67" s="10">
        <f>VLOOKUP($C$3&amp;$N67,'TTC MODEL'!$A:$AG,MATCH('5.1| PiT Model - MODEL_358'!AE$59,'TTC MODEL'!$2:$2,0),FALSE)</f>
        <v>1.160864543095147E-2</v>
      </c>
      <c r="AF67" s="10">
        <f>VLOOKUP($C$3&amp;$N67,'TTC MODEL'!$A:$AG,MATCH('5.1| PiT Model - MODEL_358'!AF$59,'TTC MODEL'!$2:$2,0),FALSE)</f>
        <v>1.1309536770578443E-2</v>
      </c>
      <c r="AG67" s="10">
        <f>VLOOKUP($C$3&amp;$N67,'TTC MODEL'!$A:$AG,MATCH('5.1| PiT Model - MODEL_358'!AG$59,'TTC MODEL'!$2:$2,0),FALSE)</f>
        <v>1.1035451274320651E-2</v>
      </c>
      <c r="AH67" s="10">
        <f>VLOOKUP($C$3&amp;$N67,'TTC MODEL'!$A:$AG,MATCH('5.1| PiT Model - MODEL_358'!AH$59,'TTC MODEL'!$2:$2,0),FALSE)</f>
        <v>1.0780231920894168E-2</v>
      </c>
      <c r="AI67" s="10">
        <f>VLOOKUP($C$3&amp;$N67,'TTC MODEL'!$A:$AG,MATCH('5.1| PiT Model - MODEL_358'!AI$59,'TTC MODEL'!$2:$2,0),FALSE)</f>
        <v>1.0539530778517214E-2</v>
      </c>
      <c r="AJ67" s="10">
        <f>VLOOKUP($C$3&amp;$N67,'TTC MODEL'!$A:$AG,MATCH('5.1| PiT Model - MODEL_358'!AJ$59,'TTC MODEL'!$2:$2,0),FALSE)</f>
        <v>1.0310270097255325E-2</v>
      </c>
      <c r="AK67" s="10">
        <f>VLOOKUP($C$3&amp;$N67,'TTC MODEL'!$A:$AG,MATCH('5.1| PiT Model - MODEL_358'!AK$59,'TTC MODEL'!$2:$2,0),FALSE)</f>
        <v>1.0090264116061176E-2</v>
      </c>
      <c r="AL67" s="10">
        <f>VLOOKUP($C$3&amp;$N67,'TTC MODEL'!$A:$AG,MATCH('5.1| PiT Model - MODEL_358'!AL$59,'TTC MODEL'!$2:$2,0),FALSE)</f>
        <v>9.8779536464186357E-3</v>
      </c>
      <c r="AM67" s="10">
        <f>VLOOKUP($C$3&amp;$N67,'TTC MODEL'!$A:$AG,MATCH('5.1| PiT Model - MODEL_358'!AM$59,'TTC MODEL'!$2:$2,0),FALSE)</f>
        <v>9.6722197941953025E-3</v>
      </c>
      <c r="AN67" s="10">
        <f>VLOOKUP($C$3&amp;$N67,'TTC MODEL'!$A:$AG,MATCH('5.1| PiT Model - MODEL_358'!AN$59,'TTC MODEL'!$2:$2,0),FALSE)</f>
        <v>9.4722532157749395E-3</v>
      </c>
      <c r="AO67" s="10">
        <f>VLOOKUP($C$3&amp;$N67,'TTC MODEL'!$A:$AG,MATCH('5.1| PiT Model - MODEL_358'!AO$59,'TTC MODEL'!$2:$2,0),FALSE)</f>
        <v>9.2774623457018146E-3</v>
      </c>
      <c r="AP67" s="10">
        <f>VLOOKUP($C$3&amp;$N67,'TTC MODEL'!$A:$AG,MATCH('5.1| PiT Model - MODEL_358'!AP$59,'TTC MODEL'!$2:$2,0),FALSE)</f>
        <v>9.0874089737185137E-3</v>
      </c>
      <c r="AQ67" s="10">
        <f>VLOOKUP($C$3&amp;$N67,'TTC MODEL'!$A:$AG,MATCH('5.1| PiT Model - MODEL_358'!AQ$59,'TTC MODEL'!$2:$2,0),FALSE)</f>
        <v>8.9017630157872674E-3</v>
      </c>
      <c r="AR67" s="10">
        <f>VLOOKUP($C$3&amp;$N67,'TTC MODEL'!$A:$AG,MATCH('5.1| PiT Model - MODEL_358'!AR$59,'TTC MODEL'!$2:$2,0),FALSE)</f>
        <v>8.7202707561865322E-3</v>
      </c>
    </row>
    <row r="69" spans="3:44" x14ac:dyDescent="0.25">
      <c r="C69" t="s">
        <v>2433</v>
      </c>
      <c r="N69" t="s">
        <v>2438</v>
      </c>
    </row>
    <row r="70" spans="3:44" x14ac:dyDescent="0.25">
      <c r="C70" s="11" t="s">
        <v>10</v>
      </c>
      <c r="D70" s="12" t="s">
        <v>2430</v>
      </c>
      <c r="E70" s="12" t="str">
        <f>E59</f>
        <v>GDP_M2Q_L1Q</v>
      </c>
      <c r="F70" s="12" t="str">
        <f t="shared" ref="F70:G70" si="11">F59</f>
        <v>PRII_C_L2Q</v>
      </c>
      <c r="G70" s="12" t="str">
        <f t="shared" si="11"/>
        <v>CPI_C_L4Q</v>
      </c>
      <c r="H70" s="12" t="s">
        <v>2424</v>
      </c>
      <c r="K70" s="12" t="s">
        <v>7</v>
      </c>
      <c r="L70" s="12" t="s">
        <v>9</v>
      </c>
      <c r="N70" s="11" t="s">
        <v>2406</v>
      </c>
      <c r="O70" s="12">
        <v>1</v>
      </c>
      <c r="P70" s="12">
        <v>2</v>
      </c>
      <c r="Q70" s="12">
        <v>3</v>
      </c>
      <c r="R70" s="12">
        <v>4</v>
      </c>
      <c r="S70" s="12">
        <v>5</v>
      </c>
      <c r="T70" s="12">
        <v>6</v>
      </c>
      <c r="U70" s="12">
        <v>7</v>
      </c>
      <c r="V70" s="12">
        <v>8</v>
      </c>
      <c r="W70" s="12">
        <v>9</v>
      </c>
      <c r="X70" s="12">
        <v>10</v>
      </c>
      <c r="Y70" s="12">
        <v>11</v>
      </c>
      <c r="Z70" s="12">
        <v>12</v>
      </c>
      <c r="AA70" s="12">
        <v>13</v>
      </c>
      <c r="AB70" s="12">
        <v>14</v>
      </c>
      <c r="AC70" s="12">
        <v>15</v>
      </c>
      <c r="AD70" s="12">
        <v>16</v>
      </c>
      <c r="AE70" s="12">
        <v>17</v>
      </c>
      <c r="AF70" s="12">
        <v>18</v>
      </c>
      <c r="AG70" s="12">
        <v>19</v>
      </c>
      <c r="AH70" s="12">
        <v>20</v>
      </c>
      <c r="AI70" s="12">
        <v>21</v>
      </c>
      <c r="AJ70" s="12">
        <v>22</v>
      </c>
      <c r="AK70" s="12">
        <v>23</v>
      </c>
      <c r="AL70" s="12">
        <v>24</v>
      </c>
      <c r="AM70" s="12">
        <v>25</v>
      </c>
      <c r="AN70" s="12">
        <v>26</v>
      </c>
      <c r="AO70" s="12">
        <v>27</v>
      </c>
      <c r="AP70" s="12">
        <v>28</v>
      </c>
      <c r="AQ70" s="12">
        <v>29</v>
      </c>
      <c r="AR70" s="12">
        <v>30</v>
      </c>
    </row>
    <row r="71" spans="3:44" x14ac:dyDescent="0.25">
      <c r="C71" s="14">
        <f>C60</f>
        <v>45291</v>
      </c>
      <c r="D71">
        <v>1</v>
      </c>
      <c r="E71" s="17">
        <f>IFERROR(VLOOKUP($C71,MEV_WORST!$A:$TV,MATCH('5.1| PiT Model - MODEL_358'!E$10,MEV_WORST!$1:$1,0),FALSE),0)</f>
        <v>2.7297702263873298E-2</v>
      </c>
      <c r="F71" s="17">
        <f>IFERROR(VLOOKUP($C71,MEV_WORST!$A:$TV,MATCH('5.1| PiT Model - MODEL_358'!F$10,MEV_WORST!$1:$1,0),FALSE),0)</f>
        <v>-0.88302877535300195</v>
      </c>
      <c r="G71" s="17">
        <f>IFERROR(VLOOKUP($C71,MEV_WORST!$A:$TV,MATCH('5.1| PiT Model - MODEL_358'!G$10,MEV_WORST!$1:$1,0),FALSE),0)</f>
        <v>2.74700806690096</v>
      </c>
      <c r="H71" s="17">
        <f>SUMPRODUCT($E$9:$G$9,E71:G71)</f>
        <v>1.339870864796326</v>
      </c>
      <c r="K71">
        <v>1</v>
      </c>
      <c r="L71" s="17">
        <f>AVERAGE(H71:H74)</f>
        <v>0.1445409761969452</v>
      </c>
      <c r="N71" s="21" t="s">
        <v>2407</v>
      </c>
      <c r="O71" s="33">
        <f>IFERROR(NORMSDIST((NORMSINV(O60)+SQRT($O$56)*IF(O$59&lt;=1,$L$49,$L$50))/SQRT(1-$O$56)),"")</f>
        <v>6.4214603846576358E-5</v>
      </c>
      <c r="P71" s="33">
        <f t="shared" ref="P71:AR78" si="12">IFERROR(NORMSDIST((NORMSINV(P60)+SQRT($O$56)*IF(P$59&lt;=1,$L$49,$L$50))/SQRT(1-$O$56)),"")</f>
        <v>1.8542221713839022E-4</v>
      </c>
      <c r="Q71" s="33">
        <f t="shared" si="12"/>
        <v>4.1078877116632414E-4</v>
      </c>
      <c r="R71" s="33">
        <f t="shared" si="12"/>
        <v>6.0586225140252757E-4</v>
      </c>
      <c r="S71" s="33">
        <f t="shared" si="12"/>
        <v>7.5618357521960806E-4</v>
      </c>
      <c r="T71" s="33">
        <f t="shared" si="12"/>
        <v>8.6352766822316517E-4</v>
      </c>
      <c r="U71" s="33">
        <f t="shared" si="12"/>
        <v>9.3484778409040268E-4</v>
      </c>
      <c r="V71" s="33">
        <f t="shared" si="12"/>
        <v>9.7796516155773065E-4</v>
      </c>
      <c r="W71" s="33">
        <f t="shared" si="12"/>
        <v>9.9991295987911189E-4</v>
      </c>
      <c r="X71" s="33">
        <f t="shared" si="12"/>
        <v>1.0064378115310598E-3</v>
      </c>
      <c r="Y71" s="33">
        <f t="shared" si="12"/>
        <v>1.0019944098953019E-3</v>
      </c>
      <c r="Z71" s="33">
        <f t="shared" si="12"/>
        <v>9.8992442676395457E-4</v>
      </c>
      <c r="AA71" s="33">
        <f t="shared" si="12"/>
        <v>9.7267954002644257E-4</v>
      </c>
      <c r="AB71" s="33">
        <f t="shared" si="12"/>
        <v>9.5202987098619155E-4</v>
      </c>
      <c r="AC71" s="33">
        <f t="shared" si="12"/>
        <v>9.2923779491758897E-4</v>
      </c>
      <c r="AD71" s="33">
        <f t="shared" si="12"/>
        <v>9.0519442292445555E-4</v>
      </c>
      <c r="AE71" s="33">
        <f t="shared" si="12"/>
        <v>8.8052295743370221E-4</v>
      </c>
      <c r="AF71" s="33">
        <f t="shared" si="12"/>
        <v>8.5565513501556522E-4</v>
      </c>
      <c r="AG71" s="33">
        <f t="shared" si="12"/>
        <v>8.3088685742523669E-4</v>
      </c>
      <c r="AH71" s="33">
        <f t="shared" si="12"/>
        <v>8.0641821544490317E-4</v>
      </c>
      <c r="AI71" s="33">
        <f t="shared" si="12"/>
        <v>7.8238204479349018E-4</v>
      </c>
      <c r="AJ71" s="33">
        <f t="shared" si="12"/>
        <v>7.5886417382991557E-4</v>
      </c>
      <c r="AK71" s="33">
        <f t="shared" si="12"/>
        <v>7.3591771266108281E-4</v>
      </c>
      <c r="AL71" s="33">
        <f t="shared" si="12"/>
        <v>7.1357310021371158E-4</v>
      </c>
      <c r="AM71" s="33">
        <f t="shared" si="12"/>
        <v>6.9184514787479028E-4</v>
      </c>
      <c r="AN71" s="33">
        <f t="shared" si="12"/>
        <v>6.7073796547479692E-4</v>
      </c>
      <c r="AO71" s="33">
        <f t="shared" si="12"/>
        <v>6.5024839890962785E-4</v>
      </c>
      <c r="AP71" s="33">
        <f t="shared" si="12"/>
        <v>6.303684242866262E-4</v>
      </c>
      <c r="AQ71" s="33">
        <f t="shared" si="12"/>
        <v>6.1108681193552754E-4</v>
      </c>
      <c r="AR71" s="33">
        <f t="shared" si="12"/>
        <v>5.9239028034370434E-4</v>
      </c>
    </row>
    <row r="72" spans="3:44" x14ac:dyDescent="0.25">
      <c r="C72" s="14">
        <f t="shared" ref="C72:C78" si="13">C61</f>
        <v>45382</v>
      </c>
      <c r="D72">
        <v>1</v>
      </c>
      <c r="E72" s="17">
        <f>IFERROR(VLOOKUP($C72,MEV_WORST!$A:$TV,MATCH('5.1| PiT Model - MODEL_358'!E$10,MEV_WORST!$1:$1,0),FALSE),0)</f>
        <v>0.788184317208523</v>
      </c>
      <c r="F72" s="17">
        <f>IFERROR(VLOOKUP($C72,MEV_WORST!$A:$TV,MATCH('5.1| PiT Model - MODEL_358'!F$10,MEV_WORST!$1:$1,0),FALSE),0)</f>
        <v>-1.5251765977989</v>
      </c>
      <c r="G72" s="17">
        <f>IFERROR(VLOOKUP($C72,MEV_WORST!$A:$TV,MATCH('5.1| PiT Model - MODEL_358'!G$10,MEV_WORST!$1:$1,0),FALSE),0)</f>
        <v>1.1116987200591899</v>
      </c>
      <c r="H72" s="17">
        <f t="shared" ref="H72:H78" si="14">SUMPRODUCT($E$9:$G$9,E72:G72)</f>
        <v>0.59877422238513478</v>
      </c>
      <c r="K72">
        <v>2</v>
      </c>
      <c r="L72" s="17">
        <f>AVERAGE(H75:H78)</f>
        <v>-0.21107859719734129</v>
      </c>
      <c r="N72" s="21" t="s">
        <v>2408</v>
      </c>
      <c r="O72" s="33">
        <f t="shared" ref="O72:AD78" si="15">IFERROR(NORMSDIST((NORMSINV(O61)+SQRT($O$56)*IF(O$59&lt;=1,$L$49,$L$50))/SQRT(1-$O$56)),"")</f>
        <v>1.7585193190315993E-4</v>
      </c>
      <c r="P72" s="33">
        <f t="shared" si="15"/>
        <v>2.1523622107952973E-4</v>
      </c>
      <c r="Q72" s="33">
        <f t="shared" si="15"/>
        <v>4.5108214808801874E-4</v>
      </c>
      <c r="R72" s="33">
        <f t="shared" si="15"/>
        <v>6.460520495852409E-4</v>
      </c>
      <c r="S72" s="33">
        <f t="shared" si="15"/>
        <v>7.9082772673989539E-4</v>
      </c>
      <c r="T72" s="33">
        <f t="shared" si="15"/>
        <v>8.9076187608719195E-4</v>
      </c>
      <c r="U72" s="33">
        <f t="shared" si="15"/>
        <v>9.5476630267220654E-4</v>
      </c>
      <c r="V72" s="33">
        <f t="shared" si="15"/>
        <v>9.915336609752363E-4</v>
      </c>
      <c r="W72" s="33">
        <f t="shared" si="15"/>
        <v>1.00835410758753E-3</v>
      </c>
      <c r="X72" s="33">
        <f t="shared" si="15"/>
        <v>1.0109286049823211E-3</v>
      </c>
      <c r="Y72" s="33">
        <f t="shared" si="15"/>
        <v>1.0035430666851485E-3</v>
      </c>
      <c r="Z72" s="33">
        <f t="shared" si="15"/>
        <v>9.8934058966407084E-4</v>
      </c>
      <c r="AA72" s="33">
        <f t="shared" si="15"/>
        <v>9.7058752096847959E-4</v>
      </c>
      <c r="AB72" s="33">
        <f t="shared" si="15"/>
        <v>9.4889794517672246E-4</v>
      </c>
      <c r="AC72" s="33">
        <f t="shared" si="15"/>
        <v>9.2541024042926546E-4</v>
      </c>
      <c r="AD72" s="33">
        <f t="shared" si="15"/>
        <v>9.0092050474143337E-4</v>
      </c>
      <c r="AE72" s="33">
        <f t="shared" si="12"/>
        <v>8.7598090736615091E-4</v>
      </c>
      <c r="AF72" s="33">
        <f t="shared" si="12"/>
        <v>8.5097099974619104E-4</v>
      </c>
      <c r="AG72" s="33">
        <f t="shared" si="12"/>
        <v>8.2614883632617213E-4</v>
      </c>
      <c r="AH72" s="33">
        <f t="shared" si="12"/>
        <v>8.0168732748345337E-4</v>
      </c>
      <c r="AI72" s="33">
        <f t="shared" si="12"/>
        <v>7.7769993989616423E-4</v>
      </c>
      <c r="AJ72" s="33">
        <f t="shared" si="12"/>
        <v>7.5425878712762008E-4</v>
      </c>
      <c r="AK72" s="33">
        <f t="shared" si="12"/>
        <v>7.3140732169351612E-4</v>
      </c>
      <c r="AL72" s="33">
        <f t="shared" si="12"/>
        <v>7.0916921665886733E-4</v>
      </c>
      <c r="AM72" s="33">
        <f t="shared" si="12"/>
        <v>6.8755456772814612E-4</v>
      </c>
      <c r="AN72" s="33">
        <f t="shared" si="12"/>
        <v>6.6656421641748086E-4</v>
      </c>
      <c r="AO72" s="33">
        <f t="shared" si="12"/>
        <v>6.4619275852320504E-4</v>
      </c>
      <c r="AP72" s="33">
        <f t="shared" si="12"/>
        <v>6.2643063420634074E-4</v>
      </c>
      <c r="AQ72" s="33">
        <f t="shared" si="12"/>
        <v>6.072655773875326E-4</v>
      </c>
      <c r="AR72" s="33">
        <f t="shared" si="12"/>
        <v>5.886836186600995E-4</v>
      </c>
    </row>
    <row r="73" spans="3:44" x14ac:dyDescent="0.25">
      <c r="C73" s="14">
        <f t="shared" si="13"/>
        <v>45473</v>
      </c>
      <c r="D73">
        <v>1</v>
      </c>
      <c r="E73" s="17">
        <f>IFERROR(VLOOKUP($C73,MEV_WORST!$A:$TV,MATCH('5.1| PiT Model - MODEL_358'!E$10,MEV_WORST!$1:$1,0),FALSE),0)</f>
        <v>2.0107785232041802</v>
      </c>
      <c r="F73" s="17">
        <f>IFERROR(VLOOKUP($C73,MEV_WORST!$A:$TV,MATCH('5.1| PiT Model - MODEL_358'!F$10,MEV_WORST!$1:$1,0),FALSE),0)</f>
        <v>-1.55293060672101</v>
      </c>
      <c r="G73" s="17">
        <f>IFERROR(VLOOKUP($C73,MEV_WORST!$A:$TV,MATCH('5.1| PiT Model - MODEL_358'!G$10,MEV_WORST!$1:$1,0),FALSE),0)</f>
        <v>-0.28050080171772201</v>
      </c>
      <c r="H73" s="17">
        <f t="shared" si="14"/>
        <v>-0.59170985271100185</v>
      </c>
      <c r="N73" s="21" t="s">
        <v>2409</v>
      </c>
      <c r="O73" s="33">
        <f t="shared" si="15"/>
        <v>4.8028136668034737E-4</v>
      </c>
      <c r="P73" s="33">
        <f t="shared" si="12"/>
        <v>2.567922193839859E-4</v>
      </c>
      <c r="Q73" s="33">
        <f t="shared" si="12"/>
        <v>4.9749308563042669E-4</v>
      </c>
      <c r="R73" s="33">
        <f t="shared" si="12"/>
        <v>6.8825061061693902E-4</v>
      </c>
      <c r="S73" s="33">
        <f t="shared" si="12"/>
        <v>8.2519658899285388E-4</v>
      </c>
      <c r="T73" s="33">
        <f t="shared" si="12"/>
        <v>9.1665993292594798E-4</v>
      </c>
      <c r="U73" s="33">
        <f t="shared" si="12"/>
        <v>9.7297050615572137E-4</v>
      </c>
      <c r="V73" s="33">
        <f t="shared" si="12"/>
        <v>1.0033447405483214E-3</v>
      </c>
      <c r="W73" s="33">
        <f t="shared" si="12"/>
        <v>1.0151356045393694E-3</v>
      </c>
      <c r="X73" s="33">
        <f t="shared" si="12"/>
        <v>1.0139005067317103E-3</v>
      </c>
      <c r="Y73" s="33">
        <f t="shared" si="12"/>
        <v>1.0037125352601586E-3</v>
      </c>
      <c r="Z73" s="33">
        <f t="shared" si="12"/>
        <v>9.8749979341985995E-4</v>
      </c>
      <c r="AA73" s="33">
        <f t="shared" si="12"/>
        <v>9.6733983986489237E-4</v>
      </c>
      <c r="AB73" s="33">
        <f t="shared" si="12"/>
        <v>9.4469260249240537E-4</v>
      </c>
      <c r="AC73" s="33">
        <f t="shared" si="12"/>
        <v>9.2057599840398099E-4</v>
      </c>
      <c r="AD73" s="33">
        <f t="shared" si="12"/>
        <v>8.9569469258940124E-4</v>
      </c>
      <c r="AE73" s="33">
        <f t="shared" si="12"/>
        <v>8.7053285378517345E-4</v>
      </c>
      <c r="AF73" s="33">
        <f t="shared" si="12"/>
        <v>8.4542020816010834E-4</v>
      </c>
      <c r="AG73" s="33">
        <f t="shared" si="12"/>
        <v>8.2057871244126514E-4</v>
      </c>
      <c r="AH73" s="33">
        <f t="shared" si="12"/>
        <v>7.9615535562072828E-4</v>
      </c>
      <c r="AI73" s="33">
        <f t="shared" si="12"/>
        <v>7.7224512453466369E-4</v>
      </c>
      <c r="AJ73" s="33">
        <f t="shared" si="12"/>
        <v>7.4890703902607788E-4</v>
      </c>
      <c r="AK73" s="33">
        <f t="shared" si="12"/>
        <v>7.2617532557471456E-4</v>
      </c>
      <c r="AL73" s="33">
        <f t="shared" si="12"/>
        <v>7.0406719124546614E-4</v>
      </c>
      <c r="AM73" s="33">
        <f t="shared" si="12"/>
        <v>6.8258822545688214E-4</v>
      </c>
      <c r="AN73" s="33">
        <f t="shared" si="12"/>
        <v>6.6173614912577998E-4</v>
      </c>
      <c r="AO73" s="33">
        <f t="shared" si="12"/>
        <v>6.4150341378843665E-4</v>
      </c>
      <c r="AP73" s="33">
        <f t="shared" si="12"/>
        <v>6.2187900111607651E-4</v>
      </c>
      <c r="AQ73" s="33">
        <f t="shared" si="12"/>
        <v>6.0284966682190371E-4</v>
      </c>
      <c r="AR73" s="33">
        <f t="shared" si="12"/>
        <v>5.8440079869974133E-4</v>
      </c>
    </row>
    <row r="74" spans="3:44" x14ac:dyDescent="0.25">
      <c r="C74" s="14">
        <f t="shared" si="13"/>
        <v>45565</v>
      </c>
      <c r="D74">
        <v>1</v>
      </c>
      <c r="E74" s="17">
        <f>IFERROR(VLOOKUP($C74,MEV_WORST!$A:$TV,MATCH('5.1| PiT Model - MODEL_358'!E$10,MEV_WORST!$1:$1,0),FALSE),0)</f>
        <v>1.4905704835838101</v>
      </c>
      <c r="F74" s="17">
        <f>IFERROR(VLOOKUP($C74,MEV_WORST!$A:$TV,MATCH('5.1| PiT Model - MODEL_358'!F$10,MEV_WORST!$1:$1,0),FALSE),0)</f>
        <v>-0.42293507457835799</v>
      </c>
      <c r="G74" s="17">
        <f>IFERROR(VLOOKUP($C74,MEV_WORST!$A:$TV,MATCH('5.1| PiT Model - MODEL_358'!G$10,MEV_WORST!$1:$1,0),FALSE),0)</f>
        <v>-0.245861653698</v>
      </c>
      <c r="H74" s="17">
        <f t="shared" si="14"/>
        <v>-0.76877132968267825</v>
      </c>
      <c r="N74" s="21" t="s">
        <v>2410</v>
      </c>
      <c r="O74" s="33">
        <f t="shared" si="15"/>
        <v>1.3074143346072941E-3</v>
      </c>
      <c r="P74" s="33">
        <f t="shared" si="12"/>
        <v>3.312799230039031E-4</v>
      </c>
      <c r="Q74" s="33">
        <f t="shared" si="12"/>
        <v>5.6396699751317053E-4</v>
      </c>
      <c r="R74" s="33">
        <f t="shared" si="12"/>
        <v>7.4036118662001158E-4</v>
      </c>
      <c r="S74" s="33">
        <f t="shared" si="12"/>
        <v>8.6296727573111434E-4</v>
      </c>
      <c r="T74" s="33">
        <f t="shared" si="12"/>
        <v>9.4219836475458493E-4</v>
      </c>
      <c r="U74" s="33">
        <f t="shared" si="12"/>
        <v>9.888246551279286E-4</v>
      </c>
      <c r="V74" s="33">
        <f t="shared" si="12"/>
        <v>1.0118651592007511E-3</v>
      </c>
      <c r="W74" s="33">
        <f t="shared" si="12"/>
        <v>1.0182703670342059E-3</v>
      </c>
      <c r="X74" s="33">
        <f t="shared" si="12"/>
        <v>1.0131749798113713E-3</v>
      </c>
      <c r="Y74" s="33">
        <f t="shared" si="12"/>
        <v>1.0002803482283451E-3</v>
      </c>
      <c r="Z74" s="33">
        <f t="shared" si="12"/>
        <v>9.8221341866895954E-4</v>
      </c>
      <c r="AA74" s="33">
        <f t="shared" si="12"/>
        <v>9.6081882803761233E-4</v>
      </c>
      <c r="AB74" s="33">
        <f t="shared" si="12"/>
        <v>9.3738153811936703E-4</v>
      </c>
      <c r="AC74" s="33">
        <f t="shared" si="12"/>
        <v>9.1279059289749967E-4</v>
      </c>
      <c r="AD74" s="33">
        <f t="shared" si="12"/>
        <v>8.8765704434386921E-4</v>
      </c>
      <c r="AE74" s="33">
        <f t="shared" si="12"/>
        <v>8.6239775232940113E-4</v>
      </c>
      <c r="AF74" s="33">
        <f t="shared" si="12"/>
        <v>8.3729442311651387E-4</v>
      </c>
      <c r="AG74" s="33">
        <f t="shared" si="12"/>
        <v>8.1253496641193806E-4</v>
      </c>
      <c r="AH74" s="33">
        <f t="shared" si="12"/>
        <v>7.882423556998013E-4</v>
      </c>
      <c r="AI74" s="33">
        <f t="shared" si="12"/>
        <v>7.6449471565914599E-4</v>
      </c>
      <c r="AJ74" s="33">
        <f t="shared" si="12"/>
        <v>7.4133927838206028E-4</v>
      </c>
      <c r="AK74" s="33">
        <f t="shared" si="12"/>
        <v>7.1880206741937384E-4</v>
      </c>
      <c r="AL74" s="33">
        <f t="shared" si="12"/>
        <v>6.9689461092370722E-4</v>
      </c>
      <c r="AM74" s="33">
        <f t="shared" si="12"/>
        <v>6.7561859151546422E-4</v>
      </c>
      <c r="AN74" s="33">
        <f t="shared" si="12"/>
        <v>6.5496906444182594E-4</v>
      </c>
      <c r="AO74" s="33">
        <f t="shared" si="12"/>
        <v>6.349366828247927E-4</v>
      </c>
      <c r="AP74" s="33">
        <f t="shared" si="12"/>
        <v>6.1550923455688691E-4</v>
      </c>
      <c r="AQ74" s="33">
        <f t="shared" si="12"/>
        <v>5.9667270210036192E-4</v>
      </c>
      <c r="AR74" s="33">
        <f t="shared" si="12"/>
        <v>5.7841199167350474E-4</v>
      </c>
    </row>
    <row r="75" spans="3:44" x14ac:dyDescent="0.25">
      <c r="C75" s="14">
        <f t="shared" si="13"/>
        <v>45657</v>
      </c>
      <c r="D75">
        <v>2</v>
      </c>
      <c r="E75" s="17">
        <f>IFERROR(VLOOKUP($C75,MEV_WORST!$A:$TV,MATCH('5.1| PiT Model - MODEL_358'!E$10,MEV_WORST!$1:$1,0),FALSE),0)</f>
        <v>0.532818937043957</v>
      </c>
      <c r="F75" s="17">
        <f>IFERROR(VLOOKUP($C75,MEV_WORST!$A:$TV,MATCH('5.1| PiT Model - MODEL_358'!F$10,MEV_WORST!$1:$1,0),FALSE),0)</f>
        <v>-0.80378684286288204</v>
      </c>
      <c r="G75" s="17">
        <f>IFERROR(VLOOKUP($C75,MEV_WORST!$A:$TV,MATCH('5.1| PiT Model - MODEL_358'!G$10,MEV_WORST!$1:$1,0),FALSE),0)</f>
        <v>-0.85132387739394599</v>
      </c>
      <c r="H75" s="17">
        <f t="shared" si="14"/>
        <v>-0.26101781964759024</v>
      </c>
      <c r="N75" s="21" t="s">
        <v>2411</v>
      </c>
      <c r="O75" s="33">
        <f t="shared" si="15"/>
        <v>3.5442536033476941E-3</v>
      </c>
      <c r="P75" s="33">
        <f t="shared" si="12"/>
        <v>5.0330193303413937E-4</v>
      </c>
      <c r="Q75" s="33">
        <f t="shared" si="12"/>
        <v>6.9591628875343748E-4</v>
      </c>
      <c r="R75" s="33">
        <f t="shared" si="12"/>
        <v>8.3285299310132169E-4</v>
      </c>
      <c r="S75" s="33">
        <f t="shared" si="12"/>
        <v>9.2343864174848297E-4</v>
      </c>
      <c r="T75" s="33">
        <f t="shared" si="12"/>
        <v>9.7861852950241013E-4</v>
      </c>
      <c r="U75" s="33">
        <f t="shared" si="12"/>
        <v>1.0079154614852977E-3</v>
      </c>
      <c r="V75" s="33">
        <f t="shared" si="12"/>
        <v>1.0188021148515296E-3</v>
      </c>
      <c r="W75" s="33">
        <f t="shared" si="12"/>
        <v>1.0168589519859153E-3</v>
      </c>
      <c r="X75" s="33">
        <f t="shared" si="12"/>
        <v>1.006139369043592E-3</v>
      </c>
      <c r="Y75" s="33">
        <f t="shared" si="12"/>
        <v>9.8953768598487781E-4</v>
      </c>
      <c r="Z75" s="33">
        <f t="shared" si="12"/>
        <v>9.6909717031899018E-4</v>
      </c>
      <c r="AA75" s="33">
        <f t="shared" si="12"/>
        <v>9.4624837297399653E-4</v>
      </c>
      <c r="AB75" s="33">
        <f t="shared" si="12"/>
        <v>9.2198612507607609E-4</v>
      </c>
      <c r="AC75" s="33">
        <f t="shared" si="12"/>
        <v>8.9699788868336427E-4</v>
      </c>
      <c r="AD75" s="33">
        <f t="shared" si="12"/>
        <v>8.7175547544888099E-4</v>
      </c>
      <c r="AE75" s="33">
        <f t="shared" si="12"/>
        <v>8.4657997619328926E-4</v>
      </c>
      <c r="AF75" s="33">
        <f t="shared" si="12"/>
        <v>8.2168744469819231E-4</v>
      </c>
      <c r="AG75" s="33">
        <f t="shared" si="12"/>
        <v>7.9722090964299045E-4</v>
      </c>
      <c r="AH75" s="33">
        <f t="shared" si="12"/>
        <v>7.7327274492552684E-4</v>
      </c>
      <c r="AI75" s="33">
        <f t="shared" si="12"/>
        <v>7.4990027311181242E-4</v>
      </c>
      <c r="AJ75" s="33">
        <f t="shared" si="12"/>
        <v>7.2713663467104421E-4</v>
      </c>
      <c r="AK75" s="33">
        <f t="shared" si="12"/>
        <v>7.0499835201183686E-4</v>
      </c>
      <c r="AL75" s="33">
        <f t="shared" si="12"/>
        <v>6.8349058916466739E-4</v>
      </c>
      <c r="AM75" s="33">
        <f t="shared" si="12"/>
        <v>6.6261080633205137E-4</v>
      </c>
      <c r="AN75" s="33">
        <f t="shared" si="12"/>
        <v>6.4235129700960733E-4</v>
      </c>
      <c r="AO75" s="33">
        <f t="shared" si="12"/>
        <v>6.2270094749329282E-4</v>
      </c>
      <c r="AP75" s="33">
        <f t="shared" si="12"/>
        <v>6.0364645539018064E-4</v>
      </c>
      <c r="AQ75" s="33">
        <f t="shared" si="12"/>
        <v>5.8517317182839659E-4</v>
      </c>
      <c r="AR75" s="33">
        <f t="shared" si="12"/>
        <v>5.672656819761128E-4</v>
      </c>
    </row>
    <row r="76" spans="3:44" x14ac:dyDescent="0.25">
      <c r="C76" s="14">
        <f t="shared" si="13"/>
        <v>45747</v>
      </c>
      <c r="D76">
        <v>2</v>
      </c>
      <c r="E76" s="17">
        <f>IFERROR(VLOOKUP($C76,MEV_WORST!$A:$TV,MATCH('5.1| PiT Model - MODEL_358'!E$10,MEV_WORST!$1:$1,0),FALSE),0)</f>
        <v>0.78940708349361799</v>
      </c>
      <c r="F76" s="17">
        <f>IFERROR(VLOOKUP($C76,MEV_WORST!$A:$TV,MATCH('5.1| PiT Model - MODEL_358'!F$10,MEV_WORST!$1:$1,0),FALSE),0)</f>
        <v>-1.21011269274539</v>
      </c>
      <c r="G76" s="17">
        <f>IFERROR(VLOOKUP($C76,MEV_WORST!$A:$TV,MATCH('5.1| PiT Model - MODEL_358'!G$10,MEV_WORST!$1:$1,0),FALSE),0)</f>
        <v>-0.65808465373676905</v>
      </c>
      <c r="H76" s="17">
        <f t="shared" si="14"/>
        <v>-0.16497557802637908</v>
      </c>
      <c r="N76" s="21" t="s">
        <v>2412</v>
      </c>
      <c r="O76" s="33">
        <f t="shared" si="15"/>
        <v>9.5560193744995362E-3</v>
      </c>
      <c r="P76" s="33">
        <f t="shared" si="12"/>
        <v>9.8182531739581099E-4</v>
      </c>
      <c r="Q76" s="33">
        <f t="shared" si="12"/>
        <v>1.033848150545718E-3</v>
      </c>
      <c r="R76" s="33">
        <f t="shared" si="12"/>
        <v>1.0606417332995411E-3</v>
      </c>
      <c r="S76" s="33">
        <f t="shared" si="12"/>
        <v>1.0696046003603958E-3</v>
      </c>
      <c r="T76" s="33">
        <f t="shared" si="12"/>
        <v>1.0661585185459874E-3</v>
      </c>
      <c r="U76" s="33">
        <f t="shared" si="12"/>
        <v>1.0542027581511696E-3</v>
      </c>
      <c r="V76" s="33">
        <f t="shared" si="12"/>
        <v>1.0365121013677214E-3</v>
      </c>
      <c r="W76" s="33">
        <f t="shared" si="12"/>
        <v>1.015048479372372E-3</v>
      </c>
      <c r="X76" s="33">
        <f t="shared" si="12"/>
        <v>9.911930020431376E-4</v>
      </c>
      <c r="Y76" s="33">
        <f t="shared" si="12"/>
        <v>9.6591435644544359E-4</v>
      </c>
      <c r="Z76" s="33">
        <f t="shared" si="12"/>
        <v>9.3988936715596032E-4</v>
      </c>
      <c r="AA76" s="33">
        <f t="shared" si="12"/>
        <v>9.1358867771213219E-4</v>
      </c>
      <c r="AB76" s="33">
        <f t="shared" si="12"/>
        <v>8.8733741325701539E-4</v>
      </c>
      <c r="AC76" s="33">
        <f t="shared" si="12"/>
        <v>8.6135805378067729E-4</v>
      </c>
      <c r="AD76" s="33">
        <f t="shared" si="12"/>
        <v>8.3580071583952106E-4</v>
      </c>
      <c r="AE76" s="33">
        <f t="shared" si="12"/>
        <v>8.1076454079624541E-4</v>
      </c>
      <c r="AF76" s="33">
        <f t="shared" si="12"/>
        <v>7.8631280607576771E-4</v>
      </c>
      <c r="AG76" s="33">
        <f t="shared" si="12"/>
        <v>7.6248360585402103E-4</v>
      </c>
      <c r="AH76" s="33">
        <f t="shared" si="12"/>
        <v>7.3929740294958026E-4</v>
      </c>
      <c r="AI76" s="33">
        <f t="shared" si="12"/>
        <v>7.1676236972978218E-4</v>
      </c>
      <c r="AJ76" s="33">
        <f t="shared" si="12"/>
        <v>6.9487816549424245E-4</v>
      </c>
      <c r="AK76" s="33">
        <f t="shared" si="12"/>
        <v>6.736386074532078E-4</v>
      </c>
      <c r="AL76" s="33">
        <f t="shared" si="12"/>
        <v>6.5303355831874878E-4</v>
      </c>
      <c r="AM76" s="33">
        <f t="shared" si="12"/>
        <v>6.3305025896639533E-4</v>
      </c>
      <c r="AN76" s="33">
        <f t="shared" si="12"/>
        <v>6.1367426787378276E-4</v>
      </c>
      <c r="AO76" s="33">
        <f t="shared" si="12"/>
        <v>5.9489012187473051E-4</v>
      </c>
      <c r="AP76" s="33">
        <f t="shared" si="12"/>
        <v>5.7668179940277467E-4</v>
      </c>
      <c r="AQ76" s="33">
        <f t="shared" si="12"/>
        <v>5.5903304377841623E-4</v>
      </c>
      <c r="AR76" s="33">
        <f t="shared" si="12"/>
        <v>5.4192758736068298E-4</v>
      </c>
    </row>
    <row r="77" spans="3:44" x14ac:dyDescent="0.25">
      <c r="C77" s="14">
        <f t="shared" si="13"/>
        <v>45838</v>
      </c>
      <c r="D77">
        <v>2</v>
      </c>
      <c r="E77" s="17">
        <f>IFERROR(VLOOKUP($C77,MEV_WORST!$A:$TV,MATCH('5.1| PiT Model - MODEL_358'!E$10,MEV_WORST!$1:$1,0),FALSE),0)</f>
        <v>1.5220573958959001</v>
      </c>
      <c r="F77" s="17">
        <f>IFERROR(VLOOKUP($C77,MEV_WORST!$A:$TV,MATCH('5.1| PiT Model - MODEL_358'!F$10,MEV_WORST!$1:$1,0),FALSE),0)</f>
        <v>-1.9007763759788501</v>
      </c>
      <c r="G77" s="17">
        <f>IFERROR(VLOOKUP($C77,MEV_WORST!$A:$TV,MATCH('5.1| PiT Model - MODEL_358'!G$10,MEV_WORST!$1:$1,0),FALSE),0)</f>
        <v>-7.2374497262113202E-2</v>
      </c>
      <c r="H77" s="17">
        <f t="shared" si="14"/>
        <v>-8.2947871452041799E-2</v>
      </c>
      <c r="N77" s="21" t="s">
        <v>2413</v>
      </c>
      <c r="O77" s="33">
        <f t="shared" si="15"/>
        <v>2.5574051229687238E-2</v>
      </c>
      <c r="P77" s="33">
        <f t="shared" si="12"/>
        <v>2.481368888185139E-3</v>
      </c>
      <c r="Q77" s="33">
        <f t="shared" si="12"/>
        <v>2.018770510300567E-3</v>
      </c>
      <c r="R77" s="33">
        <f t="shared" si="12"/>
        <v>1.699689954072377E-3</v>
      </c>
      <c r="S77" s="33">
        <f t="shared" si="12"/>
        <v>1.4744907829501728E-3</v>
      </c>
      <c r="T77" s="33">
        <f t="shared" si="12"/>
        <v>1.3116626968236557E-3</v>
      </c>
      <c r="U77" s="33">
        <f t="shared" si="12"/>
        <v>1.1908810613716922E-3</v>
      </c>
      <c r="V77" s="33">
        <f t="shared" si="12"/>
        <v>1.0988314928938568E-3</v>
      </c>
      <c r="W77" s="33">
        <f t="shared" si="12"/>
        <v>1.0266662264988664E-3</v>
      </c>
      <c r="X77" s="33">
        <f t="shared" si="12"/>
        <v>9.6843087996333088E-4</v>
      </c>
      <c r="Y77" s="33">
        <f t="shared" si="12"/>
        <v>9.2007475002248921E-4</v>
      </c>
      <c r="Z77" s="33">
        <f t="shared" si="12"/>
        <v>8.7881714402722683E-4</v>
      </c>
      <c r="AA77" s="33">
        <f t="shared" si="12"/>
        <v>8.4273470071143954E-4</v>
      </c>
      <c r="AB77" s="33">
        <f t="shared" si="12"/>
        <v>8.1048843730801006E-4</v>
      </c>
      <c r="AC77" s="33">
        <f t="shared" si="12"/>
        <v>7.8114078463096886E-4</v>
      </c>
      <c r="AD77" s="33">
        <f t="shared" si="12"/>
        <v>7.5403157944519436E-4</v>
      </c>
      <c r="AE77" s="33">
        <f t="shared" si="12"/>
        <v>7.2869327068945293E-4</v>
      </c>
      <c r="AF77" s="33">
        <f t="shared" si="12"/>
        <v>7.0479253977773898E-4</v>
      </c>
      <c r="AG77" s="33">
        <f t="shared" si="12"/>
        <v>6.8208989582996E-4</v>
      </c>
      <c r="AH77" s="33">
        <f t="shared" si="12"/>
        <v>6.6041160117813382E-4</v>
      </c>
      <c r="AI77" s="33">
        <f t="shared" si="12"/>
        <v>6.3963010696727887E-4</v>
      </c>
      <c r="AJ77" s="33">
        <f t="shared" si="12"/>
        <v>6.1965038926296314E-4</v>
      </c>
      <c r="AK77" s="33">
        <f t="shared" si="12"/>
        <v>6.0040039021310321E-4</v>
      </c>
      <c r="AL77" s="33">
        <f t="shared" si="12"/>
        <v>5.8182432225512861E-4</v>
      </c>
      <c r="AM77" s="33">
        <f t="shared" si="12"/>
        <v>5.6387797274966181E-4</v>
      </c>
      <c r="AN77" s="33">
        <f t="shared" si="12"/>
        <v>5.4652540815848072E-4</v>
      </c>
      <c r="AO77" s="33">
        <f t="shared" si="12"/>
        <v>5.2973665831163453E-4</v>
      </c>
      <c r="AP77" s="33">
        <f t="shared" si="12"/>
        <v>5.1348608750855418E-4</v>
      </c>
      <c r="AQ77" s="33">
        <f t="shared" si="12"/>
        <v>4.977512472044359E-4</v>
      </c>
      <c r="AR77" s="33">
        <f t="shared" si="12"/>
        <v>4.8251206651692824E-4</v>
      </c>
    </row>
    <row r="78" spans="3:44" x14ac:dyDescent="0.25">
      <c r="C78" s="14">
        <f t="shared" si="13"/>
        <v>45930</v>
      </c>
      <c r="D78">
        <v>2</v>
      </c>
      <c r="E78" s="17">
        <f>IFERROR(VLOOKUP($C78,MEV_WORST!$A:$TV,MATCH('5.1| PiT Model - MODEL_358'!E$10,MEV_WORST!$1:$1,0),FALSE),0)</f>
        <v>0.82872849811952598</v>
      </c>
      <c r="F78" s="17">
        <f>IFERROR(VLOOKUP($C78,MEV_WORST!$A:$TV,MATCH('5.1| PiT Model - MODEL_358'!F$10,MEV_WORST!$1:$1,0),FALSE),0)</f>
        <v>-0.398981541601653</v>
      </c>
      <c r="G78" s="17">
        <f>IFERROR(VLOOKUP($C78,MEV_WORST!$A:$TV,MATCH('5.1| PiT Model - MODEL_358'!G$10,MEV_WORST!$1:$1,0),FALSE),0)</f>
        <v>-7.7912815414425102E-2</v>
      </c>
      <c r="H78" s="17">
        <f t="shared" si="14"/>
        <v>-0.33537311966335398</v>
      </c>
      <c r="N78" s="21" t="s">
        <v>2414</v>
      </c>
      <c r="O78" s="33">
        <f t="shared" si="15"/>
        <v>6.7701005784047419E-2</v>
      </c>
      <c r="P78" s="33">
        <f t="shared" si="12"/>
        <v>7.3855555709516881E-3</v>
      </c>
      <c r="Q78" s="33">
        <f t="shared" si="12"/>
        <v>4.9125429163837222E-3</v>
      </c>
      <c r="R78" s="33">
        <f t="shared" si="12"/>
        <v>3.4022407280674839E-3</v>
      </c>
      <c r="S78" s="33">
        <f t="shared" si="12"/>
        <v>2.4601531629517594E-3</v>
      </c>
      <c r="T78" s="33">
        <f t="shared" si="12"/>
        <v>1.8592461901054153E-3</v>
      </c>
      <c r="U78" s="33">
        <f t="shared" si="12"/>
        <v>1.4669297902151308E-3</v>
      </c>
      <c r="V78" s="33">
        <f t="shared" si="12"/>
        <v>1.2045485159293196E-3</v>
      </c>
      <c r="W78" s="33">
        <f t="shared" si="12"/>
        <v>1.0246441072961198E-3</v>
      </c>
      <c r="X78" s="33">
        <f t="shared" si="12"/>
        <v>8.9805837161168302E-4</v>
      </c>
      <c r="Y78" s="33">
        <f t="shared" si="12"/>
        <v>8.0653926904912065E-4</v>
      </c>
      <c r="Z78" s="33">
        <f t="shared" si="12"/>
        <v>7.3845046590167464E-4</v>
      </c>
      <c r="AA78" s="33">
        <f t="shared" si="12"/>
        <v>6.8624552997067025E-4</v>
      </c>
      <c r="AB78" s="33">
        <f t="shared" si="12"/>
        <v>6.4495542801804452E-4</v>
      </c>
      <c r="AC78" s="33">
        <f t="shared" si="12"/>
        <v>6.1126534705513858E-4</v>
      </c>
      <c r="AD78" s="33">
        <f t="shared" si="12"/>
        <v>5.8293982336919095E-4</v>
      </c>
      <c r="AE78" s="33">
        <f t="shared" si="12"/>
        <v>5.5845767745146618E-4</v>
      </c>
      <c r="AF78" s="33">
        <f t="shared" si="12"/>
        <v>5.3677596521626062E-4</v>
      </c>
      <c r="AG78" s="33">
        <f t="shared" si="12"/>
        <v>5.1717493438257166E-4</v>
      </c>
      <c r="AH78" s="33">
        <f t="shared" si="12"/>
        <v>4.9915484728777154E-4</v>
      </c>
      <c r="AI78" s="33">
        <f t="shared" si="12"/>
        <v>4.8236659481459772E-4</v>
      </c>
      <c r="AJ78" s="33">
        <f t="shared" si="12"/>
        <v>4.6656465049012708E-4</v>
      </c>
      <c r="AK78" s="33">
        <f t="shared" si="12"/>
        <v>4.5157497103906404E-4</v>
      </c>
      <c r="AL78" s="33">
        <f t="shared" si="12"/>
        <v>4.3727299075950379E-4</v>
      </c>
      <c r="AM78" s="33">
        <f t="shared" si="12"/>
        <v>4.2356848180508274E-4</v>
      </c>
      <c r="AN78" s="33">
        <f t="shared" si="12"/>
        <v>4.1039511017103758E-4</v>
      </c>
      <c r="AO78" s="33">
        <f t="shared" si="12"/>
        <v>3.9770321620690363E-4</v>
      </c>
      <c r="AP78" s="33">
        <f t="shared" si="12"/>
        <v>3.8545481607435937E-4</v>
      </c>
      <c r="AQ78" s="33">
        <f t="shared" si="12"/>
        <v>3.7362013632370251E-4</v>
      </c>
      <c r="AR78" s="33">
        <f t="shared" si="12"/>
        <v>3.62175208529278E-4</v>
      </c>
    </row>
    <row r="80" spans="3:44" x14ac:dyDescent="0.25">
      <c r="N80" t="s">
        <v>2439</v>
      </c>
    </row>
    <row r="81" spans="14:44" x14ac:dyDescent="0.25">
      <c r="N81" s="11" t="s">
        <v>2406</v>
      </c>
      <c r="O81" s="12">
        <v>1</v>
      </c>
      <c r="P81" s="12">
        <v>2</v>
      </c>
      <c r="Q81" s="12">
        <v>3</v>
      </c>
      <c r="R81" s="12">
        <v>4</v>
      </c>
      <c r="S81" s="12">
        <v>5</v>
      </c>
      <c r="T81" s="12">
        <v>6</v>
      </c>
      <c r="U81" s="12">
        <v>7</v>
      </c>
      <c r="V81" s="12">
        <v>8</v>
      </c>
      <c r="W81" s="12">
        <v>9</v>
      </c>
      <c r="X81" s="12">
        <v>10</v>
      </c>
      <c r="Y81" s="12">
        <v>11</v>
      </c>
      <c r="Z81" s="12">
        <v>12</v>
      </c>
      <c r="AA81" s="12">
        <v>13</v>
      </c>
      <c r="AB81" s="12">
        <v>14</v>
      </c>
      <c r="AC81" s="12">
        <v>15</v>
      </c>
      <c r="AD81" s="12">
        <v>16</v>
      </c>
      <c r="AE81" s="12">
        <v>17</v>
      </c>
      <c r="AF81" s="12">
        <v>18</v>
      </c>
      <c r="AG81" s="12">
        <v>19</v>
      </c>
      <c r="AH81" s="12">
        <v>20</v>
      </c>
      <c r="AI81" s="12">
        <v>21</v>
      </c>
      <c r="AJ81" s="12">
        <v>22</v>
      </c>
      <c r="AK81" s="12">
        <v>23</v>
      </c>
      <c r="AL81" s="12">
        <v>24</v>
      </c>
      <c r="AM81" s="12">
        <v>25</v>
      </c>
      <c r="AN81" s="12">
        <v>26</v>
      </c>
      <c r="AO81" s="12">
        <v>27</v>
      </c>
      <c r="AP81" s="12">
        <v>28</v>
      </c>
      <c r="AQ81" s="12">
        <v>29</v>
      </c>
      <c r="AR81" s="12">
        <v>30</v>
      </c>
    </row>
    <row r="82" spans="14:44" x14ac:dyDescent="0.25">
      <c r="N82" s="21" t="s">
        <v>2407</v>
      </c>
      <c r="O82" s="34">
        <f t="shared" ref="O82:AR82" si="16">IFERROR(NORMSDIST((NORMSINV(O60)+SQRT($O$56)*IF(O$59&lt;=1,$L$60,$L$61))/SQRT(1-$O$56)),"")</f>
        <v>6.4214603846576358E-5</v>
      </c>
      <c r="P82" s="34">
        <f t="shared" si="16"/>
        <v>4.4191589718396316E-4</v>
      </c>
      <c r="Q82" s="34">
        <f t="shared" si="16"/>
        <v>9.3377483151518891E-4</v>
      </c>
      <c r="R82" s="34">
        <f t="shared" si="16"/>
        <v>1.3445452185823039E-3</v>
      </c>
      <c r="S82" s="34">
        <f t="shared" si="16"/>
        <v>1.6548624917942637E-3</v>
      </c>
      <c r="T82" s="34">
        <f t="shared" si="16"/>
        <v>1.8738404762038456E-3</v>
      </c>
      <c r="U82" s="34">
        <f t="shared" si="16"/>
        <v>2.0182816121938449E-3</v>
      </c>
      <c r="V82" s="34">
        <f t="shared" si="16"/>
        <v>2.1052313619737352E-3</v>
      </c>
      <c r="W82" s="34">
        <f t="shared" si="16"/>
        <v>2.1493877886502272E-3</v>
      </c>
      <c r="X82" s="34">
        <f t="shared" si="16"/>
        <v>2.1625019386024274E-3</v>
      </c>
      <c r="Y82" s="34">
        <f t="shared" si="16"/>
        <v>2.153571894149899E-3</v>
      </c>
      <c r="Z82" s="34">
        <f t="shared" si="16"/>
        <v>2.1293004840075946E-3</v>
      </c>
      <c r="AA82" s="34">
        <f t="shared" si="16"/>
        <v>2.0945870428276192E-3</v>
      </c>
      <c r="AB82" s="34">
        <f t="shared" si="16"/>
        <v>2.0529634148138015E-3</v>
      </c>
      <c r="AC82" s="34">
        <f t="shared" si="16"/>
        <v>2.0069483829534395E-3</v>
      </c>
      <c r="AD82" s="34">
        <f t="shared" si="16"/>
        <v>1.9583221567065216E-3</v>
      </c>
      <c r="AE82" s="34">
        <f t="shared" si="16"/>
        <v>1.9083326259028595E-3</v>
      </c>
      <c r="AF82" s="34">
        <f t="shared" si="16"/>
        <v>1.857847257410877E-3</v>
      </c>
      <c r="AG82" s="34">
        <f t="shared" si="16"/>
        <v>1.8074634054415825E-3</v>
      </c>
      <c r="AH82" s="34">
        <f t="shared" si="16"/>
        <v>1.7575876196930123E-3</v>
      </c>
      <c r="AI82" s="34">
        <f t="shared" si="16"/>
        <v>1.7084922439770428E-3</v>
      </c>
      <c r="AJ82" s="34">
        <f t="shared" si="16"/>
        <v>1.6603555841638246E-3</v>
      </c>
      <c r="AK82" s="34">
        <f t="shared" si="16"/>
        <v>1.6132902941638865E-3</v>
      </c>
      <c r="AL82" s="34">
        <f t="shared" si="16"/>
        <v>1.5673633691154988E-3</v>
      </c>
      <c r="AM82" s="34">
        <f t="shared" si="16"/>
        <v>1.5226101897011322E-3</v>
      </c>
      <c r="AN82" s="34">
        <f t="shared" si="16"/>
        <v>1.4790443658478705E-3</v>
      </c>
      <c r="AO82" s="34">
        <f t="shared" si="16"/>
        <v>1.4366646229908135E-3</v>
      </c>
      <c r="AP82" s="34">
        <f t="shared" si="16"/>
        <v>1.3954596109465366E-3</v>
      </c>
      <c r="AQ82" s="34">
        <f t="shared" si="16"/>
        <v>1.3554112562341714E-3</v>
      </c>
      <c r="AR82" s="34">
        <f t="shared" si="16"/>
        <v>1.3164970946499825E-3</v>
      </c>
    </row>
    <row r="83" spans="14:44" x14ac:dyDescent="0.25">
      <c r="N83" s="21" t="s">
        <v>2408</v>
      </c>
      <c r="O83" s="34">
        <f t="shared" ref="O83:AR83" si="17">IFERROR(NORMSDIST((NORMSINV(O61)+SQRT($O$56)*IF(O$59&lt;=1,$L$60,$L$61))/SQRT(1-$O$56)),"")</f>
        <v>1.7585193190315993E-4</v>
      </c>
      <c r="P83" s="34">
        <f t="shared" si="17"/>
        <v>5.0852866316182792E-4</v>
      </c>
      <c r="Q83" s="34">
        <f t="shared" si="17"/>
        <v>1.0195152057116113E-3</v>
      </c>
      <c r="R83" s="34">
        <f t="shared" si="17"/>
        <v>1.4279740458104824E-3</v>
      </c>
      <c r="S83" s="34">
        <f t="shared" si="17"/>
        <v>1.7257546846923331E-3</v>
      </c>
      <c r="T83" s="34">
        <f t="shared" si="17"/>
        <v>1.9290904081145214E-3</v>
      </c>
      <c r="U83" s="34">
        <f t="shared" si="17"/>
        <v>2.0584828315293609E-3</v>
      </c>
      <c r="V83" s="34">
        <f t="shared" si="17"/>
        <v>2.1325376641239705E-3</v>
      </c>
      <c r="W83" s="34">
        <f t="shared" si="17"/>
        <v>2.166352329354158E-3</v>
      </c>
      <c r="X83" s="34">
        <f t="shared" si="17"/>
        <v>2.1715244322682461E-3</v>
      </c>
      <c r="Y83" s="34">
        <f t="shared" si="17"/>
        <v>2.1566845916809623E-3</v>
      </c>
      <c r="Z83" s="34">
        <f t="shared" si="17"/>
        <v>2.1281259304688914E-3</v>
      </c>
      <c r="AA83" s="34">
        <f t="shared" si="17"/>
        <v>2.0903729705133451E-3</v>
      </c>
      <c r="AB83" s="34">
        <f t="shared" si="17"/>
        <v>2.0466449284323846E-3</v>
      </c>
      <c r="AC83" s="34">
        <f t="shared" si="17"/>
        <v>1.9992132839912217E-3</v>
      </c>
      <c r="AD83" s="34">
        <f t="shared" si="17"/>
        <v>1.9496691249983422E-3</v>
      </c>
      <c r="AE83" s="34">
        <f t="shared" si="17"/>
        <v>1.8991190133658509E-3</v>
      </c>
      <c r="AF83" s="34">
        <f t="shared" si="17"/>
        <v>1.8483265315538194E-3</v>
      </c>
      <c r="AG83" s="34">
        <f t="shared" si="17"/>
        <v>1.7978135999734972E-3</v>
      </c>
      <c r="AH83" s="34">
        <f t="shared" si="17"/>
        <v>1.7479325026770701E-3</v>
      </c>
      <c r="AI83" s="34">
        <f t="shared" si="17"/>
        <v>1.6989168325203484E-3</v>
      </c>
      <c r="AJ83" s="34">
        <f t="shared" si="17"/>
        <v>1.6509173899714182E-3</v>
      </c>
      <c r="AK83" s="34">
        <f t="shared" si="17"/>
        <v>1.604027406497377E-3</v>
      </c>
      <c r="AL83" s="34">
        <f t="shared" si="17"/>
        <v>1.5583002270039518E-3</v>
      </c>
      <c r="AM83" s="34">
        <f t="shared" si="17"/>
        <v>1.5137616829956136E-3</v>
      </c>
      <c r="AN83" s="34">
        <f t="shared" si="17"/>
        <v>1.4704187370175193E-3</v>
      </c>
      <c r="AO83" s="34">
        <f t="shared" si="17"/>
        <v>1.4282655134394561E-3</v>
      </c>
      <c r="AP83" s="34">
        <f t="shared" si="17"/>
        <v>1.3872874999338062E-3</v>
      </c>
      <c r="AQ83" s="34">
        <f t="shared" si="17"/>
        <v>1.3474644701424857E-3</v>
      </c>
      <c r="AR83" s="34">
        <f t="shared" si="17"/>
        <v>1.3087725132325497E-3</v>
      </c>
    </row>
    <row r="84" spans="14:44" x14ac:dyDescent="0.25">
      <c r="N84" s="21" t="s">
        <v>2409</v>
      </c>
      <c r="O84" s="34">
        <f t="shared" ref="O84:AR84" si="18">IFERROR(NORMSDIST((NORMSINV(O62)+SQRT($O$56)*IF(O$59&lt;=1,$L$60,$L$61))/SQRT(1-$O$56)),"")</f>
        <v>4.8028136668034737E-4</v>
      </c>
      <c r="P84" s="34">
        <f t="shared" si="18"/>
        <v>6.0043454277730862E-4</v>
      </c>
      <c r="Q84" s="34">
        <f t="shared" si="18"/>
        <v>1.1176543560338481E-3</v>
      </c>
      <c r="R84" s="34">
        <f t="shared" si="18"/>
        <v>1.5151973927583404E-3</v>
      </c>
      <c r="S84" s="34">
        <f t="shared" si="18"/>
        <v>1.7958737241794075E-3</v>
      </c>
      <c r="T84" s="34">
        <f t="shared" si="18"/>
        <v>1.9815214545131229E-3</v>
      </c>
      <c r="U84" s="34">
        <f t="shared" si="18"/>
        <v>2.0951731023594652E-3</v>
      </c>
      <c r="V84" s="34">
        <f t="shared" si="18"/>
        <v>2.1562859880117718E-3</v>
      </c>
      <c r="W84" s="34">
        <f t="shared" si="18"/>
        <v>2.1799742143227665E-3</v>
      </c>
      <c r="X84" s="34">
        <f t="shared" si="18"/>
        <v>2.1774937675419054E-3</v>
      </c>
      <c r="Y84" s="34">
        <f t="shared" si="18"/>
        <v>2.1570251919320604E-3</v>
      </c>
      <c r="Z84" s="34">
        <f t="shared" si="18"/>
        <v>2.1244223314851531E-3</v>
      </c>
      <c r="AA84" s="34">
        <f t="shared" si="18"/>
        <v>2.0838297298587903E-3</v>
      </c>
      <c r="AB84" s="34">
        <f t="shared" si="18"/>
        <v>2.0381586035371413E-3</v>
      </c>
      <c r="AC84" s="34">
        <f t="shared" si="18"/>
        <v>1.9894406006752264E-3</v>
      </c>
      <c r="AD84" s="34">
        <f t="shared" si="18"/>
        <v>1.9390850156113905E-3</v>
      </c>
      <c r="AE84" s="34">
        <f t="shared" si="18"/>
        <v>1.888063208503086E-3</v>
      </c>
      <c r="AF84" s="34">
        <f t="shared" si="18"/>
        <v>1.83703961179252E-3</v>
      </c>
      <c r="AG84" s="34">
        <f t="shared" si="18"/>
        <v>1.7864642080132281E-3</v>
      </c>
      <c r="AH84" s="34">
        <f t="shared" si="18"/>
        <v>1.7366375245555783E-3</v>
      </c>
      <c r="AI84" s="34">
        <f t="shared" si="18"/>
        <v>1.6877561716202548E-3</v>
      </c>
      <c r="AJ84" s="34">
        <f t="shared" si="18"/>
        <v>1.6399446768454774E-3</v>
      </c>
      <c r="AK84" s="34">
        <f t="shared" si="18"/>
        <v>1.5932777036189261E-3</v>
      </c>
      <c r="AL84" s="34">
        <f t="shared" si="18"/>
        <v>1.547795538327108E-3</v>
      </c>
      <c r="AM84" s="34">
        <f t="shared" si="18"/>
        <v>1.5035148746406842E-3</v>
      </c>
      <c r="AN84" s="34">
        <f t="shared" si="18"/>
        <v>1.460436316116521E-3</v>
      </c>
      <c r="AO84" s="34">
        <f t="shared" si="18"/>
        <v>1.4185495910154357E-3</v>
      </c>
      <c r="AP84" s="34">
        <f t="shared" si="18"/>
        <v>1.3778371733124939E-3</v>
      </c>
      <c r="AQ84" s="34">
        <f t="shared" si="18"/>
        <v>1.3382767939373718E-3</v>
      </c>
      <c r="AR84" s="34">
        <f t="shared" si="18"/>
        <v>1.2998431795944914E-3</v>
      </c>
    </row>
    <row r="85" spans="14:44" x14ac:dyDescent="0.25">
      <c r="N85" s="21" t="s">
        <v>2410</v>
      </c>
      <c r="O85" s="34">
        <f t="shared" ref="O85:AR85" si="19">IFERROR(NORMSDIST((NORMSINV(O63)+SQRT($O$56)*IF(O$59&lt;=1,$L$60,$L$61))/SQRT(1-$O$56)),"")</f>
        <v>1.3074143346072941E-3</v>
      </c>
      <c r="P85" s="34">
        <f t="shared" si="19"/>
        <v>7.6291640178371869E-4</v>
      </c>
      <c r="Q85" s="34">
        <f t="shared" si="19"/>
        <v>1.2571795400075894E-3</v>
      </c>
      <c r="R85" s="34">
        <f t="shared" si="19"/>
        <v>1.6224119779557232E-3</v>
      </c>
      <c r="S85" s="34">
        <f t="shared" si="19"/>
        <v>1.8727023601666708E-3</v>
      </c>
      <c r="T85" s="34">
        <f t="shared" si="19"/>
        <v>2.0331240266092177E-3</v>
      </c>
      <c r="U85" s="34">
        <f t="shared" si="19"/>
        <v>2.1270879419414746E-3</v>
      </c>
      <c r="V85" s="34">
        <f t="shared" si="19"/>
        <v>2.1734057187679915E-3</v>
      </c>
      <c r="W85" s="34">
        <f t="shared" si="19"/>
        <v>2.1862688116274362E-3</v>
      </c>
      <c r="X85" s="34">
        <f t="shared" si="19"/>
        <v>2.1760365935325357E-3</v>
      </c>
      <c r="Y85" s="34">
        <f t="shared" si="19"/>
        <v>2.1501263523662981E-3</v>
      </c>
      <c r="Z85" s="34">
        <f t="shared" si="19"/>
        <v>2.1137837059175069E-3</v>
      </c>
      <c r="AA85" s="34">
        <f t="shared" si="19"/>
        <v>2.0706869501686894E-3</v>
      </c>
      <c r="AB85" s="34">
        <f t="shared" si="19"/>
        <v>2.0233987218986151E-3</v>
      </c>
      <c r="AC85" s="34">
        <f t="shared" si="19"/>
        <v>1.973694495518524E-3</v>
      </c>
      <c r="AD85" s="34">
        <f t="shared" si="19"/>
        <v>1.9227976045374177E-3</v>
      </c>
      <c r="AE85" s="34">
        <f t="shared" si="19"/>
        <v>1.8715456477236536E-3</v>
      </c>
      <c r="AF85" s="34">
        <f t="shared" si="19"/>
        <v>1.8205075193569815E-3</v>
      </c>
      <c r="AG85" s="34">
        <f t="shared" si="19"/>
        <v>1.770065347999333E-3</v>
      </c>
      <c r="AH85" s="34">
        <f t="shared" si="19"/>
        <v>1.7204716954664766E-3</v>
      </c>
      <c r="AI85" s="34">
        <f t="shared" si="19"/>
        <v>1.6718894059067513E-3</v>
      </c>
      <c r="AJ85" s="34">
        <f t="shared" si="19"/>
        <v>1.6244193299415374E-3</v>
      </c>
      <c r="AK85" s="34">
        <f t="shared" si="19"/>
        <v>1.5781195948851236E-3</v>
      </c>
      <c r="AL85" s="34">
        <f t="shared" si="19"/>
        <v>1.5330189895368972E-3</v>
      </c>
      <c r="AM85" s="34">
        <f t="shared" si="19"/>
        <v>1.4891262556858055E-3</v>
      </c>
      <c r="AN85" s="34">
        <f t="shared" si="19"/>
        <v>1.4464365345089399E-3</v>
      </c>
      <c r="AO85" s="34">
        <f t="shared" si="19"/>
        <v>1.404935836176106E-3</v>
      </c>
      <c r="AP85" s="34">
        <f t="shared" si="19"/>
        <v>1.3646041362701188E-3</v>
      </c>
      <c r="AQ85" s="34">
        <f t="shared" si="19"/>
        <v>1.3254175184429129E-3</v>
      </c>
      <c r="AR85" s="34">
        <f t="shared" si="19"/>
        <v>1.2873496546759245E-3</v>
      </c>
    </row>
    <row r="86" spans="14:44" x14ac:dyDescent="0.25">
      <c r="N86" s="21" t="s">
        <v>2411</v>
      </c>
      <c r="O86" s="34">
        <f t="shared" ref="O86:AR86" si="20">IFERROR(NORMSDIST((NORMSINV(O64)+SQRT($O$56)*IF(O$59&lt;=1,$L$60,$L$61))/SQRT(1-$O$56)),"")</f>
        <v>3.5442536033476941E-3</v>
      </c>
      <c r="P86" s="34">
        <f t="shared" si="20"/>
        <v>1.1298939120073066E-3</v>
      </c>
      <c r="Q86" s="34">
        <f t="shared" si="20"/>
        <v>1.5310027081338934E-3</v>
      </c>
      <c r="R86" s="34">
        <f t="shared" si="20"/>
        <v>1.8114666720854577E-3</v>
      </c>
      <c r="S86" s="34">
        <f t="shared" si="20"/>
        <v>1.9952280182734821E-3</v>
      </c>
      <c r="T86" s="34">
        <f t="shared" si="20"/>
        <v>2.1065468523797479E-3</v>
      </c>
      <c r="U86" s="34">
        <f t="shared" si="20"/>
        <v>2.165471008099812E-3</v>
      </c>
      <c r="V86" s="34">
        <f t="shared" si="20"/>
        <v>2.1873364258581623E-3</v>
      </c>
      <c r="W86" s="34">
        <f t="shared" si="20"/>
        <v>2.1834348606019653E-3</v>
      </c>
      <c r="X86" s="34">
        <f t="shared" si="20"/>
        <v>2.1619022356493111E-3</v>
      </c>
      <c r="Y86" s="34">
        <f t="shared" si="20"/>
        <v>2.1285224508924088E-3</v>
      </c>
      <c r="Z86" s="34">
        <f t="shared" si="20"/>
        <v>2.0873704873985298E-3</v>
      </c>
      <c r="AA86" s="34">
        <f t="shared" si="20"/>
        <v>2.0412984325639972E-3</v>
      </c>
      <c r="AB86" s="34">
        <f t="shared" si="20"/>
        <v>1.9922916150804265E-3</v>
      </c>
      <c r="AC86" s="34">
        <f t="shared" si="20"/>
        <v>1.9417248452149457E-3</v>
      </c>
      <c r="AD86" s="34">
        <f t="shared" si="20"/>
        <v>1.8905447046923091E-3</v>
      </c>
      <c r="AE86" s="34">
        <f t="shared" si="20"/>
        <v>1.8393982920616471E-3</v>
      </c>
      <c r="AF86" s="34">
        <f t="shared" si="20"/>
        <v>1.7887237232334593E-3</v>
      </c>
      <c r="AG86" s="34">
        <f t="shared" si="20"/>
        <v>1.7388135507637884E-3</v>
      </c>
      <c r="AH86" s="34">
        <f t="shared" si="20"/>
        <v>1.6898591141479373E-3</v>
      </c>
      <c r="AI86" s="34">
        <f t="shared" si="20"/>
        <v>1.6419815120148659E-3</v>
      </c>
      <c r="AJ86" s="34">
        <f t="shared" si="20"/>
        <v>1.5952532111985012E-3</v>
      </c>
      <c r="AK86" s="34">
        <f t="shared" si="20"/>
        <v>1.5497131128830071E-3</v>
      </c>
      <c r="AL86" s="34">
        <f t="shared" si="20"/>
        <v>1.5053770511091026E-3</v>
      </c>
      <c r="AM86" s="34">
        <f t="shared" si="20"/>
        <v>1.4622451045796603E-3</v>
      </c>
      <c r="AN86" s="34">
        <f t="shared" si="20"/>
        <v>1.4203066860441454E-3</v>
      </c>
      <c r="AO86" s="34">
        <f t="shared" si="20"/>
        <v>1.3795440821052578E-3</v>
      </c>
      <c r="AP86" s="34">
        <f t="shared" si="20"/>
        <v>1.3399349127335991E-3</v>
      </c>
      <c r="AQ86" s="34">
        <f t="shared" si="20"/>
        <v>1.3014538377267625E-3</v>
      </c>
      <c r="AR86" s="34">
        <f t="shared" si="20"/>
        <v>1.2640737382731851E-3</v>
      </c>
    </row>
    <row r="87" spans="14:44" x14ac:dyDescent="0.25">
      <c r="N87" s="21" t="s">
        <v>2412</v>
      </c>
      <c r="O87" s="34">
        <f t="shared" ref="O87:AR87" si="21">IFERROR(NORMSDIST((NORMSINV(O65)+SQRT($O$56)*IF(O$59&lt;=1,$L$60,$L$61))/SQRT(1-$O$56)),"")</f>
        <v>9.5560193744995362E-3</v>
      </c>
      <c r="P87" s="34">
        <f t="shared" si="21"/>
        <v>2.1130025101215948E-3</v>
      </c>
      <c r="Q87" s="34">
        <f t="shared" si="21"/>
        <v>2.2175289738418117E-3</v>
      </c>
      <c r="R87" s="34">
        <f t="shared" si="21"/>
        <v>2.271219276030135E-3</v>
      </c>
      <c r="S87" s="34">
        <f t="shared" si="21"/>
        <v>2.2891581881720156E-3</v>
      </c>
      <c r="T87" s="34">
        <f t="shared" si="21"/>
        <v>2.2822622100132218E-3</v>
      </c>
      <c r="U87" s="34">
        <f t="shared" si="21"/>
        <v>2.258325302180314E-3</v>
      </c>
      <c r="V87" s="34">
        <f t="shared" si="21"/>
        <v>2.2228714511938353E-3</v>
      </c>
      <c r="W87" s="34">
        <f t="shared" si="21"/>
        <v>2.1797992477733349E-3</v>
      </c>
      <c r="X87" s="34">
        <f t="shared" si="21"/>
        <v>2.1318524157584325E-3</v>
      </c>
      <c r="Y87" s="34">
        <f t="shared" si="21"/>
        <v>2.0809572656505905E-3</v>
      </c>
      <c r="Z87" s="34">
        <f t="shared" si="21"/>
        <v>2.0284625290290358E-3</v>
      </c>
      <c r="AA87" s="34">
        <f t="shared" si="21"/>
        <v>1.9753090612165988E-3</v>
      </c>
      <c r="AB87" s="34">
        <f t="shared" si="21"/>
        <v>1.9221496971408845E-3</v>
      </c>
      <c r="AC87" s="34">
        <f t="shared" si="21"/>
        <v>1.8694338651340083E-3</v>
      </c>
      <c r="AD87" s="34">
        <f t="shared" si="21"/>
        <v>1.8174673405951208E-3</v>
      </c>
      <c r="AE87" s="34">
        <f t="shared" si="21"/>
        <v>1.7664544727377836E-3</v>
      </c>
      <c r="AF87" s="34">
        <f t="shared" si="21"/>
        <v>1.7165280497424022E-3</v>
      </c>
      <c r="AG87" s="34">
        <f t="shared" si="21"/>
        <v>1.6677704378514995E-3</v>
      </c>
      <c r="AH87" s="34">
        <f t="shared" si="21"/>
        <v>1.6202285541867779E-3</v>
      </c>
      <c r="AI87" s="34">
        <f t="shared" si="21"/>
        <v>1.5739244773800211E-3</v>
      </c>
      <c r="AJ87" s="34">
        <f t="shared" si="21"/>
        <v>1.528862969091704E-3</v>
      </c>
      <c r="AK87" s="34">
        <f t="shared" si="21"/>
        <v>1.4850368059525767E-3</v>
      </c>
      <c r="AL87" s="34">
        <f t="shared" si="21"/>
        <v>1.4424305583284325E-3</v>
      </c>
      <c r="AM87" s="34">
        <f t="shared" si="21"/>
        <v>1.4010232666649485E-3</v>
      </c>
      <c r="AN87" s="34">
        <f t="shared" si="21"/>
        <v>1.3607903349986416E-3</v>
      </c>
      <c r="AO87" s="34">
        <f t="shared" si="21"/>
        <v>1.3217048684123181E-3</v>
      </c>
      <c r="AP87" s="34">
        <f t="shared" si="21"/>
        <v>1.2837386154664167E-3</v>
      </c>
      <c r="AQ87" s="34">
        <f t="shared" si="21"/>
        <v>1.2468626300133386E-3</v>
      </c>
      <c r="AR87" s="34">
        <f t="shared" si="21"/>
        <v>1.2110477337095415E-3</v>
      </c>
    </row>
    <row r="88" spans="14:44" x14ac:dyDescent="0.25">
      <c r="N88" s="21" t="s">
        <v>2413</v>
      </c>
      <c r="O88" s="34">
        <f t="shared" ref="O88:AR88" si="22">IFERROR(NORMSDIST((NORMSINV(O66)+SQRT($O$56)*IF(O$59&lt;=1,$L$60,$L$61))/SQRT(1-$O$56)),"")</f>
        <v>2.5574051229687238E-2</v>
      </c>
      <c r="P88" s="34">
        <f t="shared" si="22"/>
        <v>5.0185766984965413E-3</v>
      </c>
      <c r="Q88" s="34">
        <f t="shared" si="22"/>
        <v>4.1414147257891531E-3</v>
      </c>
      <c r="R88" s="34">
        <f t="shared" si="22"/>
        <v>3.5277782897145818E-3</v>
      </c>
      <c r="S88" s="34">
        <f t="shared" si="22"/>
        <v>3.0896633948100665E-3</v>
      </c>
      <c r="T88" s="34">
        <f t="shared" si="22"/>
        <v>2.7699007719921582E-3</v>
      </c>
      <c r="U88" s="34">
        <f t="shared" si="22"/>
        <v>2.5308869316545907E-3</v>
      </c>
      <c r="V88" s="34">
        <f t="shared" si="22"/>
        <v>2.3475821573289936E-3</v>
      </c>
      <c r="W88" s="34">
        <f t="shared" si="22"/>
        <v>2.203121025009855E-3</v>
      </c>
      <c r="X88" s="34">
        <f t="shared" si="22"/>
        <v>2.0860280647952588E-3</v>
      </c>
      <c r="Y88" s="34">
        <f t="shared" si="22"/>
        <v>1.9884270966003888E-3</v>
      </c>
      <c r="Z88" s="34">
        <f t="shared" si="22"/>
        <v>1.9048727449857694E-3</v>
      </c>
      <c r="AA88" s="34">
        <f t="shared" si="22"/>
        <v>1.8315771009931512E-3</v>
      </c>
      <c r="AB88" s="34">
        <f t="shared" si="22"/>
        <v>1.7658912965706408E-3</v>
      </c>
      <c r="AC88" s="34">
        <f t="shared" si="22"/>
        <v>1.7059541152098911E-3</v>
      </c>
      <c r="AD88" s="34">
        <f t="shared" si="22"/>
        <v>1.6504516532013921E-3</v>
      </c>
      <c r="AE88" s="34">
        <f t="shared" si="22"/>
        <v>1.5984517498567824E-3</v>
      </c>
      <c r="AF88" s="34">
        <f t="shared" si="22"/>
        <v>1.5492892907694529E-3</v>
      </c>
      <c r="AG88" s="34">
        <f t="shared" si="22"/>
        <v>1.502486417807159E-3</v>
      </c>
      <c r="AH88" s="34">
        <f t="shared" si="22"/>
        <v>1.4576968476208729E-3</v>
      </c>
      <c r="AI88" s="34">
        <f t="shared" si="22"/>
        <v>1.4146669236549481E-3</v>
      </c>
      <c r="AJ88" s="34">
        <f t="shared" si="22"/>
        <v>1.3732083257511889E-3</v>
      </c>
      <c r="AK88" s="34">
        <f t="shared" si="22"/>
        <v>1.3331789232394378E-3</v>
      </c>
      <c r="AL88" s="34">
        <f t="shared" si="22"/>
        <v>1.2944693279467385E-3</v>
      </c>
      <c r="AM88" s="34">
        <f t="shared" si="22"/>
        <v>1.2569934424598447E-3</v>
      </c>
      <c r="AN88" s="34">
        <f t="shared" si="22"/>
        <v>1.2206818116469525E-3</v>
      </c>
      <c r="AO88" s="34">
        <f t="shared" si="22"/>
        <v>1.1854769425219168E-3</v>
      </c>
      <c r="AP88" s="34">
        <f t="shared" si="22"/>
        <v>1.1513300069423578E-3</v>
      </c>
      <c r="AQ88" s="34">
        <f t="shared" si="22"/>
        <v>1.1181985161889717E-3</v>
      </c>
      <c r="AR88" s="34">
        <f t="shared" si="22"/>
        <v>1.0860446788177654E-3</v>
      </c>
    </row>
    <row r="89" spans="14:44" x14ac:dyDescent="0.25">
      <c r="N89" s="21" t="s">
        <v>2414</v>
      </c>
      <c r="O89" s="34">
        <f t="shared" ref="O89:AR89" si="23">IFERROR(NORMSDIST((NORMSINV(O67)+SQRT($O$56)*IF(O$59&lt;=1,$L$60,$L$61))/SQRT(1-$O$56)),"")</f>
        <v>6.7701005784047419E-2</v>
      </c>
      <c r="P89" s="34">
        <f t="shared" si="23"/>
        <v>1.379571916695546E-2</v>
      </c>
      <c r="Q89" s="34">
        <f t="shared" si="23"/>
        <v>9.4618798354204076E-3</v>
      </c>
      <c r="R89" s="34">
        <f t="shared" si="23"/>
        <v>6.7298479541602358E-3</v>
      </c>
      <c r="S89" s="34">
        <f t="shared" si="23"/>
        <v>4.9786356303588002E-3</v>
      </c>
      <c r="T89" s="34">
        <f t="shared" si="23"/>
        <v>3.8355972005707493E-3</v>
      </c>
      <c r="U89" s="34">
        <f t="shared" si="23"/>
        <v>3.0748734660425974E-3</v>
      </c>
      <c r="V89" s="34">
        <f t="shared" si="23"/>
        <v>2.558016699390383E-3</v>
      </c>
      <c r="W89" s="34">
        <f t="shared" si="23"/>
        <v>2.1990631002237935E-3</v>
      </c>
      <c r="X89" s="34">
        <f t="shared" si="23"/>
        <v>1.943872825235458E-3</v>
      </c>
      <c r="Y89" s="34">
        <f t="shared" si="23"/>
        <v>1.757834623058441E-3</v>
      </c>
      <c r="Z89" s="34">
        <f t="shared" si="23"/>
        <v>1.6184900567500346E-3</v>
      </c>
      <c r="AA89" s="34">
        <f t="shared" si="23"/>
        <v>1.5110612978374233E-3</v>
      </c>
      <c r="AB89" s="34">
        <f t="shared" si="23"/>
        <v>1.4257023328235858E-3</v>
      </c>
      <c r="AC89" s="34">
        <f t="shared" si="23"/>
        <v>1.3557824630562895E-3</v>
      </c>
      <c r="AD89" s="34">
        <f t="shared" si="23"/>
        <v>1.2967961645080114E-3</v>
      </c>
      <c r="AE89" s="34">
        <f t="shared" si="23"/>
        <v>1.2456591433723609E-3</v>
      </c>
      <c r="AF89" s="34">
        <f t="shared" si="23"/>
        <v>1.2002467843815034E-3</v>
      </c>
      <c r="AG89" s="34">
        <f t="shared" si="23"/>
        <v>1.1590874979606721E-3</v>
      </c>
      <c r="AH89" s="34">
        <f t="shared" si="23"/>
        <v>1.1211567375209299E-3</v>
      </c>
      <c r="AI89" s="34">
        <f t="shared" si="23"/>
        <v>1.085737421914725E-3</v>
      </c>
      <c r="AJ89" s="34">
        <f t="shared" si="23"/>
        <v>1.0523247091185882E-3</v>
      </c>
      <c r="AK89" s="34">
        <f t="shared" si="23"/>
        <v>1.0205606900015661E-3</v>
      </c>
      <c r="AL89" s="34">
        <f t="shared" si="23"/>
        <v>9.901894255593055E-4</v>
      </c>
      <c r="AM89" s="34">
        <f t="shared" si="23"/>
        <v>9.610258994182866E-4</v>
      </c>
      <c r="AN89" s="34">
        <f t="shared" si="23"/>
        <v>9.3293453168812014E-4</v>
      </c>
      <c r="AO89" s="34">
        <f t="shared" si="23"/>
        <v>9.0581428465674448E-4</v>
      </c>
      <c r="AP89" s="34">
        <f t="shared" si="23"/>
        <v>8.7958832439712672E-4</v>
      </c>
      <c r="AQ89" s="34">
        <f t="shared" si="23"/>
        <v>8.5419683695569842E-4</v>
      </c>
      <c r="AR89" s="34">
        <f t="shared" si="23"/>
        <v>8.2959203179630526E-4</v>
      </c>
    </row>
    <row r="91" spans="14:44" x14ac:dyDescent="0.25">
      <c r="N91" t="s">
        <v>2440</v>
      </c>
    </row>
    <row r="92" spans="14:44" x14ac:dyDescent="0.25">
      <c r="N92" s="11" t="s">
        <v>2406</v>
      </c>
      <c r="O92" s="12">
        <v>1</v>
      </c>
      <c r="P92" s="12">
        <v>2</v>
      </c>
      <c r="Q92" s="12">
        <v>3</v>
      </c>
      <c r="R92" s="12">
        <v>4</v>
      </c>
      <c r="S92" s="12">
        <v>5</v>
      </c>
      <c r="T92" s="12">
        <v>6</v>
      </c>
      <c r="U92" s="12">
        <v>7</v>
      </c>
      <c r="V92" s="12">
        <v>8</v>
      </c>
      <c r="W92" s="12">
        <v>9</v>
      </c>
      <c r="X92" s="12">
        <v>10</v>
      </c>
      <c r="Y92" s="12">
        <v>11</v>
      </c>
      <c r="Z92" s="12">
        <v>12</v>
      </c>
      <c r="AA92" s="12">
        <v>13</v>
      </c>
      <c r="AB92" s="12">
        <v>14</v>
      </c>
      <c r="AC92" s="12">
        <v>15</v>
      </c>
      <c r="AD92" s="12">
        <v>16</v>
      </c>
      <c r="AE92" s="12">
        <v>17</v>
      </c>
      <c r="AF92" s="12">
        <v>18</v>
      </c>
      <c r="AG92" s="12">
        <v>19</v>
      </c>
      <c r="AH92" s="12">
        <v>20</v>
      </c>
      <c r="AI92" s="12">
        <v>21</v>
      </c>
      <c r="AJ92" s="12">
        <v>22</v>
      </c>
      <c r="AK92" s="12">
        <v>23</v>
      </c>
      <c r="AL92" s="12">
        <v>24</v>
      </c>
      <c r="AM92" s="12">
        <v>25</v>
      </c>
      <c r="AN92" s="12">
        <v>26</v>
      </c>
      <c r="AO92" s="12">
        <v>27</v>
      </c>
      <c r="AP92" s="12">
        <v>28</v>
      </c>
      <c r="AQ92" s="12">
        <v>29</v>
      </c>
      <c r="AR92" s="12">
        <v>30</v>
      </c>
    </row>
    <row r="93" spans="14:44" x14ac:dyDescent="0.25">
      <c r="N93" s="21" t="s">
        <v>2407</v>
      </c>
      <c r="O93" s="35">
        <f>IFERROR(NORMSDIST((NORMSINV(O60)+SQRT($O$56)*IF(O$59&lt;=1,$L$71,$L$72))/SQRT(1-$O$56)),"")</f>
        <v>6.4214603846576358E-5</v>
      </c>
      <c r="P93" s="35">
        <f t="shared" ref="P93:AR100" si="24">IFERROR(NORMSDIST((NORMSINV(P60)+SQRT($O$56)*IF(P$59&lt;=1,$L$71,$L$72))/SQRT(1-$O$56)),"")</f>
        <v>1.5196776873748815E-3</v>
      </c>
      <c r="Q93" s="35">
        <f t="shared" si="24"/>
        <v>2.9875658615444102E-3</v>
      </c>
      <c r="R93" s="35">
        <f t="shared" si="24"/>
        <v>4.1474083256569788E-3</v>
      </c>
      <c r="S93" s="35">
        <f t="shared" si="24"/>
        <v>4.9972157653301857E-3</v>
      </c>
      <c r="T93" s="35">
        <f t="shared" si="24"/>
        <v>5.5860076125831782E-3</v>
      </c>
      <c r="U93" s="35">
        <f t="shared" si="24"/>
        <v>5.9700793754272202E-3</v>
      </c>
      <c r="V93" s="35">
        <f t="shared" si="24"/>
        <v>6.1997589742579014E-3</v>
      </c>
      <c r="W93" s="35">
        <f t="shared" si="24"/>
        <v>6.3159811343184288E-3</v>
      </c>
      <c r="X93" s="35">
        <f t="shared" si="24"/>
        <v>6.3504453300116418E-3</v>
      </c>
      <c r="Y93" s="35">
        <f t="shared" si="24"/>
        <v>6.3269796456021663E-3</v>
      </c>
      <c r="Z93" s="35">
        <f t="shared" si="24"/>
        <v>6.263144517781598E-3</v>
      </c>
      <c r="AA93" s="35">
        <f t="shared" si="24"/>
        <v>6.1717009450204079E-3</v>
      </c>
      <c r="AB93" s="35">
        <f t="shared" si="24"/>
        <v>6.061825042130875E-3</v>
      </c>
      <c r="AC93" s="35">
        <f t="shared" si="24"/>
        <v>5.9400600865848197E-3</v>
      </c>
      <c r="AD93" s="35">
        <f t="shared" si="24"/>
        <v>5.8110387817757164E-3</v>
      </c>
      <c r="AE93" s="35">
        <f t="shared" si="24"/>
        <v>5.6780195429245433E-3</v>
      </c>
      <c r="AF93" s="35">
        <f t="shared" si="24"/>
        <v>5.5432788118559588E-3</v>
      </c>
      <c r="AG93" s="35">
        <f t="shared" si="24"/>
        <v>5.4083950027176888E-3</v>
      </c>
      <c r="AH93" s="35">
        <f t="shared" si="24"/>
        <v>5.2744524021880968E-3</v>
      </c>
      <c r="AI93" s="35">
        <f t="shared" si="24"/>
        <v>5.1421867243165009E-3</v>
      </c>
      <c r="AJ93" s="35">
        <f t="shared" si="24"/>
        <v>5.0120885445568602E-3</v>
      </c>
      <c r="AK93" s="35">
        <f t="shared" si="24"/>
        <v>4.8844765423561292E-3</v>
      </c>
      <c r="AL93" s="35">
        <f t="shared" si="24"/>
        <v>4.759549219700664E-3</v>
      </c>
      <c r="AM93" s="35">
        <f t="shared" si="24"/>
        <v>4.6374213383317195E-3</v>
      </c>
      <c r="AN93" s="35">
        <f t="shared" si="24"/>
        <v>4.5181495427129474E-3</v>
      </c>
      <c r="AO93" s="35">
        <f t="shared" si="24"/>
        <v>4.4017503494183513E-3</v>
      </c>
      <c r="AP93" s="35">
        <f t="shared" si="24"/>
        <v>4.2882127589907951E-3</v>
      </c>
      <c r="AQ93" s="35">
        <f t="shared" si="24"/>
        <v>4.1775070857036113E-3</v>
      </c>
      <c r="AR93" s="35">
        <f t="shared" si="24"/>
        <v>4.0695911308236653E-3</v>
      </c>
    </row>
    <row r="94" spans="14:44" x14ac:dyDescent="0.25">
      <c r="N94" s="21" t="s">
        <v>2408</v>
      </c>
      <c r="O94" s="35">
        <f t="shared" ref="O94:AD100" si="25">IFERROR(NORMSDIST((NORMSINV(O61)+SQRT($O$56)*IF(O$59&lt;=1,$L$71,$L$72))/SQRT(1-$O$56)),"")</f>
        <v>1.7585193190315993E-4</v>
      </c>
      <c r="P94" s="35">
        <f t="shared" si="25"/>
        <v>1.7256988098540923E-3</v>
      </c>
      <c r="Q94" s="35">
        <f t="shared" si="25"/>
        <v>3.2335702746616839E-3</v>
      </c>
      <c r="R94" s="35">
        <f t="shared" si="25"/>
        <v>4.3778343596883587E-3</v>
      </c>
      <c r="S94" s="35">
        <f t="shared" si="25"/>
        <v>5.188740831688481E-3</v>
      </c>
      <c r="T94" s="35">
        <f t="shared" si="25"/>
        <v>5.7333022873525359E-3</v>
      </c>
      <c r="U94" s="35">
        <f t="shared" si="25"/>
        <v>6.0764094567566347E-3</v>
      </c>
      <c r="V94" s="35">
        <f t="shared" si="25"/>
        <v>6.2716632812164202E-3</v>
      </c>
      <c r="W94" s="35">
        <f t="shared" si="25"/>
        <v>6.3605596558572721E-3</v>
      </c>
      <c r="X94" s="35">
        <f t="shared" si="25"/>
        <v>6.3741426479903985E-3</v>
      </c>
      <c r="Y94" s="35">
        <f t="shared" si="25"/>
        <v>6.3351602188250868E-3</v>
      </c>
      <c r="Z94" s="35">
        <f t="shared" si="25"/>
        <v>6.2600532681118103E-3</v>
      </c>
      <c r="AA94" s="35">
        <f t="shared" si="25"/>
        <v>6.1605882999786858E-3</v>
      </c>
      <c r="AB94" s="35">
        <f t="shared" si="25"/>
        <v>6.0451236769173602E-3</v>
      </c>
      <c r="AC94" s="35">
        <f t="shared" si="25"/>
        <v>5.9195603755966232E-3</v>
      </c>
      <c r="AD94" s="35">
        <f t="shared" si="25"/>
        <v>5.7880414606672282E-3</v>
      </c>
      <c r="AE94" s="35">
        <f t="shared" si="24"/>
        <v>5.653459734728937E-3</v>
      </c>
      <c r="AF94" s="35">
        <f t="shared" si="24"/>
        <v>5.5178226932656857E-3</v>
      </c>
      <c r="AG94" s="35">
        <f t="shared" si="24"/>
        <v>5.3825131127763918E-3</v>
      </c>
      <c r="AH94" s="35">
        <f t="shared" si="24"/>
        <v>5.2484741870547367E-3</v>
      </c>
      <c r="AI94" s="35">
        <f t="shared" si="24"/>
        <v>5.1163405637236611E-3</v>
      </c>
      <c r="AJ94" s="35">
        <f t="shared" si="24"/>
        <v>4.986530822970358E-3</v>
      </c>
      <c r="AK94" s="35">
        <f t="shared" si="24"/>
        <v>4.859312597803987E-3</v>
      </c>
      <c r="AL94" s="35">
        <f t="shared" si="24"/>
        <v>4.7348483475208591E-3</v>
      </c>
      <c r="AM94" s="35">
        <f t="shared" si="24"/>
        <v>4.613227485138322E-3</v>
      </c>
      <c r="AN94" s="35">
        <f t="shared" si="24"/>
        <v>4.4944888989794504E-3</v>
      </c>
      <c r="AO94" s="35">
        <f t="shared" si="24"/>
        <v>4.3786367230009898E-3</v>
      </c>
      <c r="AP94" s="35">
        <f t="shared" si="24"/>
        <v>4.2656513680492574E-3</v>
      </c>
      <c r="AQ94" s="35">
        <f t="shared" si="24"/>
        <v>4.1554972298285071E-3</v>
      </c>
      <c r="AR94" s="35">
        <f t="shared" si="24"/>
        <v>4.0481280683054791E-3</v>
      </c>
    </row>
    <row r="95" spans="14:44" x14ac:dyDescent="0.25">
      <c r="N95" s="21" t="s">
        <v>2409</v>
      </c>
      <c r="O95" s="35">
        <f t="shared" si="25"/>
        <v>4.8028136668034737E-4</v>
      </c>
      <c r="P95" s="35">
        <f t="shared" si="24"/>
        <v>2.0055250488258229E-3</v>
      </c>
      <c r="Q95" s="35">
        <f t="shared" si="24"/>
        <v>3.5124394024526606E-3</v>
      </c>
      <c r="R95" s="35">
        <f t="shared" si="24"/>
        <v>4.6171541124212304E-3</v>
      </c>
      <c r="S95" s="35">
        <f t="shared" si="24"/>
        <v>5.3773082513095772E-3</v>
      </c>
      <c r="T95" s="35">
        <f t="shared" si="24"/>
        <v>5.8726390876272135E-3</v>
      </c>
      <c r="U95" s="35">
        <f t="shared" si="24"/>
        <v>6.1732462001354719E-3</v>
      </c>
      <c r="V95" s="35">
        <f t="shared" si="24"/>
        <v>6.3341127123393319E-3</v>
      </c>
      <c r="W95" s="35">
        <f t="shared" si="24"/>
        <v>6.3963255009465625E-3</v>
      </c>
      <c r="X95" s="35">
        <f t="shared" si="24"/>
        <v>6.3898147156792673E-3</v>
      </c>
      <c r="Y95" s="35">
        <f t="shared" si="24"/>
        <v>6.3360552782050859E-3</v>
      </c>
      <c r="Z95" s="35">
        <f t="shared" si="24"/>
        <v>6.2503046667382756E-3</v>
      </c>
      <c r="AA95" s="35">
        <f t="shared" si="24"/>
        <v>6.143328478230404E-3</v>
      </c>
      <c r="AB95" s="35">
        <f t="shared" si="24"/>
        <v>6.0226828901524219E-3</v>
      </c>
      <c r="AC95" s="35">
        <f t="shared" si="24"/>
        <v>5.8936476836562819E-3</v>
      </c>
      <c r="AD95" s="35">
        <f t="shared" si="24"/>
        <v>5.7598960865947986E-3</v>
      </c>
      <c r="AE95" s="35">
        <f t="shared" si="24"/>
        <v>5.6239715238386376E-3</v>
      </c>
      <c r="AF95" s="35">
        <f t="shared" si="24"/>
        <v>5.4876249620182584E-3</v>
      </c>
      <c r="AG95" s="35">
        <f t="shared" si="24"/>
        <v>5.3520526533469533E-3</v>
      </c>
      <c r="AH95" s="35">
        <f t="shared" si="24"/>
        <v>5.2180632132233428E-3</v>
      </c>
      <c r="AI95" s="35">
        <f t="shared" si="24"/>
        <v>5.0861948002149278E-3</v>
      </c>
      <c r="AJ95" s="35">
        <f t="shared" si="24"/>
        <v>4.9567971806333119E-3</v>
      </c>
      <c r="AK95" s="35">
        <f t="shared" si="24"/>
        <v>4.830089138779102E-3</v>
      </c>
      <c r="AL95" s="35">
        <f t="shared" si="24"/>
        <v>4.7061986064747341E-3</v>
      </c>
      <c r="AM95" s="35">
        <f t="shared" si="24"/>
        <v>4.585190694698699E-3</v>
      </c>
      <c r="AN95" s="35">
        <f t="shared" si="24"/>
        <v>4.4670872630000824E-3</v>
      </c>
      <c r="AO95" s="35">
        <f t="shared" si="24"/>
        <v>4.3518805734575937E-3</v>
      </c>
      <c r="AP95" s="35">
        <f t="shared" si="24"/>
        <v>4.2395428113566665E-3</v>
      </c>
      <c r="AQ95" s="35">
        <f t="shared" si="24"/>
        <v>4.1300327188051591E-3</v>
      </c>
      <c r="AR95" s="35">
        <f t="shared" si="24"/>
        <v>4.0233002122814256E-3</v>
      </c>
    </row>
    <row r="96" spans="14:44" x14ac:dyDescent="0.25">
      <c r="N96" s="21" t="s">
        <v>2410</v>
      </c>
      <c r="O96" s="35">
        <f t="shared" si="25"/>
        <v>1.3074143346072941E-3</v>
      </c>
      <c r="P96" s="35">
        <f t="shared" si="24"/>
        <v>2.4898596418324172E-3</v>
      </c>
      <c r="Q96" s="35">
        <f t="shared" si="24"/>
        <v>3.9044139840683457E-3</v>
      </c>
      <c r="R96" s="35">
        <f t="shared" si="24"/>
        <v>4.9092411050337525E-3</v>
      </c>
      <c r="S96" s="35">
        <f t="shared" si="24"/>
        <v>5.5829682974388841E-3</v>
      </c>
      <c r="T96" s="35">
        <f t="shared" si="24"/>
        <v>6.0093646812729449E-3</v>
      </c>
      <c r="U96" s="35">
        <f t="shared" si="24"/>
        <v>6.2573212743540088E-3</v>
      </c>
      <c r="V96" s="35">
        <f t="shared" si="24"/>
        <v>6.3790823661577702E-3</v>
      </c>
      <c r="W96" s="35">
        <f t="shared" si="24"/>
        <v>6.412844016705322E-3</v>
      </c>
      <c r="X96" s="35">
        <f t="shared" si="24"/>
        <v>6.3859894642457121E-3</v>
      </c>
      <c r="Y96" s="35">
        <f t="shared" si="24"/>
        <v>6.3179227316446929E-3</v>
      </c>
      <c r="Z96" s="35">
        <f t="shared" si="24"/>
        <v>6.2222908614234396E-3</v>
      </c>
      <c r="AA96" s="35">
        <f t="shared" si="24"/>
        <v>6.108641567995083E-3</v>
      </c>
      <c r="AB96" s="35">
        <f t="shared" si="24"/>
        <v>5.9836271925858761E-3</v>
      </c>
      <c r="AC96" s="35">
        <f t="shared" si="24"/>
        <v>5.8518656548900037E-3</v>
      </c>
      <c r="AD96" s="35">
        <f t="shared" si="24"/>
        <v>5.7165502742635883E-3</v>
      </c>
      <c r="AE96" s="35">
        <f t="shared" si="24"/>
        <v>5.5798791065130937E-3</v>
      </c>
      <c r="AF96" s="35">
        <f t="shared" si="24"/>
        <v>5.4433560346332944E-3</v>
      </c>
      <c r="AG96" s="35">
        <f t="shared" si="24"/>
        <v>5.3080013859042319E-3</v>
      </c>
      <c r="AH96" s="35">
        <f t="shared" si="24"/>
        <v>5.1744990183760758E-3</v>
      </c>
      <c r="AI96" s="35">
        <f t="shared" si="24"/>
        <v>5.043298930559127E-3</v>
      </c>
      <c r="AJ96" s="35">
        <f t="shared" si="24"/>
        <v>4.914688794374302E-3</v>
      </c>
      <c r="AK96" s="35">
        <f t="shared" si="24"/>
        <v>4.788843801279725E-3</v>
      </c>
      <c r="AL96" s="35">
        <f t="shared" si="24"/>
        <v>4.6658613859799133E-3</v>
      </c>
      <c r="AM96" s="35">
        <f t="shared" si="24"/>
        <v>4.5457854099160647E-3</v>
      </c>
      <c r="AN96" s="35">
        <f t="shared" si="24"/>
        <v>4.4286230000607696E-3</v>
      </c>
      <c r="AO96" s="35">
        <f t="shared" si="24"/>
        <v>4.314356270250853E-3</v>
      </c>
      <c r="AP96" s="35">
        <f t="shared" si="24"/>
        <v>4.2029504769395811E-3</v>
      </c>
      <c r="AQ96" s="35">
        <f t="shared" si="24"/>
        <v>4.094359690539698E-3</v>
      </c>
      <c r="AR96" s="35">
        <f t="shared" si="24"/>
        <v>3.9885307355830872E-3</v>
      </c>
    </row>
    <row r="97" spans="14:44" x14ac:dyDescent="0.25">
      <c r="N97" s="21" t="s">
        <v>2411</v>
      </c>
      <c r="O97" s="35">
        <f t="shared" si="25"/>
        <v>3.5442536033476941E-3</v>
      </c>
      <c r="P97" s="35">
        <f t="shared" si="24"/>
        <v>3.5470287229260409E-3</v>
      </c>
      <c r="Q97" s="35">
        <f t="shared" si="24"/>
        <v>4.6603539664647926E-3</v>
      </c>
      <c r="R97" s="35">
        <f t="shared" si="24"/>
        <v>5.4191276411276138E-3</v>
      </c>
      <c r="S97" s="35">
        <f t="shared" si="24"/>
        <v>5.908995018547851E-3</v>
      </c>
      <c r="T97" s="35">
        <f t="shared" si="24"/>
        <v>6.2032254284720093E-3</v>
      </c>
      <c r="U97" s="35">
        <f t="shared" si="24"/>
        <v>6.3582447561657063E-3</v>
      </c>
      <c r="V97" s="35">
        <f t="shared" si="24"/>
        <v>6.4156451470028944E-3</v>
      </c>
      <c r="W97" s="35">
        <f t="shared" si="24"/>
        <v>6.4054077346978626E-3</v>
      </c>
      <c r="X97" s="35">
        <f t="shared" si="24"/>
        <v>6.3488698256518612E-3</v>
      </c>
      <c r="Y97" s="35">
        <f t="shared" si="24"/>
        <v>6.2610968725726321E-3</v>
      </c>
      <c r="Z97" s="35">
        <f t="shared" si="24"/>
        <v>6.1526690906103937E-3</v>
      </c>
      <c r="AA97" s="35">
        <f t="shared" si="24"/>
        <v>6.0309869287191445E-3</v>
      </c>
      <c r="AB97" s="35">
        <f t="shared" si="24"/>
        <v>5.9012087670978017E-3</v>
      </c>
      <c r="AC97" s="35">
        <f t="shared" si="24"/>
        <v>5.76691758034782E-3</v>
      </c>
      <c r="AD97" s="35">
        <f t="shared" si="24"/>
        <v>5.6305919088542114E-3</v>
      </c>
      <c r="AE97" s="35">
        <f t="shared" si="24"/>
        <v>5.49393725361726E-3</v>
      </c>
      <c r="AF97" s="35">
        <f t="shared" si="24"/>
        <v>5.3581186685347443E-3</v>
      </c>
      <c r="AG97" s="35">
        <f t="shared" si="24"/>
        <v>5.2239237455802296E-3</v>
      </c>
      <c r="AH97" s="35">
        <f t="shared" si="24"/>
        <v>5.0918767092395763E-3</v>
      </c>
      <c r="AI97" s="35">
        <f t="shared" si="24"/>
        <v>4.9623182362968504E-3</v>
      </c>
      <c r="AJ97" s="35">
        <f t="shared" si="24"/>
        <v>4.8354612757510827E-3</v>
      </c>
      <c r="AK97" s="35">
        <f t="shared" si="24"/>
        <v>4.7114300752430201E-3</v>
      </c>
      <c r="AL97" s="35">
        <f t="shared" si="24"/>
        <v>4.5902874610894151E-3</v>
      </c>
      <c r="AM97" s="35">
        <f t="shared" si="24"/>
        <v>4.4720539037197268E-3</v>
      </c>
      <c r="AN97" s="35">
        <f t="shared" si="24"/>
        <v>4.3567208387624732E-3</v>
      </c>
      <c r="AO97" s="35">
        <f t="shared" si="24"/>
        <v>4.2442599711475203E-3</v>
      </c>
      <c r="AP97" s="35">
        <f t="shared" si="24"/>
        <v>4.1346297700239299E-3</v>
      </c>
      <c r="AQ97" s="35">
        <f t="shared" si="24"/>
        <v>4.0277799990256439E-3</v>
      </c>
      <c r="AR97" s="35">
        <f t="shared" si="24"/>
        <v>3.9236548724546272E-3</v>
      </c>
    </row>
    <row r="98" spans="14:44" x14ac:dyDescent="0.25">
      <c r="N98" s="21" t="s">
        <v>2412</v>
      </c>
      <c r="O98" s="35">
        <f t="shared" si="25"/>
        <v>9.5560193744995362E-3</v>
      </c>
      <c r="P98" s="35">
        <f t="shared" si="24"/>
        <v>6.2202331678234014E-3</v>
      </c>
      <c r="Q98" s="35">
        <f t="shared" si="24"/>
        <v>6.4947974340585479E-3</v>
      </c>
      <c r="R98" s="35">
        <f t="shared" si="24"/>
        <v>6.6352459655068859E-3</v>
      </c>
      <c r="S98" s="35">
        <f t="shared" si="24"/>
        <v>6.6820866828672752E-3</v>
      </c>
      <c r="T98" s="35">
        <f t="shared" si="24"/>
        <v>6.6640854614009445E-3</v>
      </c>
      <c r="U98" s="35">
        <f t="shared" si="24"/>
        <v>6.6015518515815941E-3</v>
      </c>
      <c r="V98" s="35">
        <f t="shared" si="24"/>
        <v>6.5087902294608145E-3</v>
      </c>
      <c r="W98" s="35">
        <f t="shared" si="24"/>
        <v>6.3958662690064222E-3</v>
      </c>
      <c r="X98" s="35">
        <f t="shared" si="24"/>
        <v>6.2698601476996203E-3</v>
      </c>
      <c r="Y98" s="35">
        <f t="shared" si="24"/>
        <v>6.1357495070941369E-3</v>
      </c>
      <c r="Z98" s="35">
        <f t="shared" si="24"/>
        <v>5.9970300398101582E-3</v>
      </c>
      <c r="AA98" s="35">
        <f t="shared" si="24"/>
        <v>5.8561516200503283E-3</v>
      </c>
      <c r="AB98" s="35">
        <f t="shared" si="24"/>
        <v>5.714825132786574E-3</v>
      </c>
      <c r="AC98" s="35">
        <f t="shared" si="24"/>
        <v>5.5742386854713217E-3</v>
      </c>
      <c r="AD98" s="35">
        <f t="shared" si="24"/>
        <v>5.4352102383848607E-3</v>
      </c>
      <c r="AE98" s="35">
        <f t="shared" si="24"/>
        <v>5.2982955409270121E-3</v>
      </c>
      <c r="AF98" s="35">
        <f t="shared" si="24"/>
        <v>5.1638645845389908E-3</v>
      </c>
      <c r="AG98" s="35">
        <f t="shared" si="24"/>
        <v>5.0321558313871475E-3</v>
      </c>
      <c r="AH98" s="35">
        <f t="shared" si="24"/>
        <v>4.903314723875043E-3</v>
      </c>
      <c r="AI98" s="35">
        <f t="shared" si="24"/>
        <v>4.7774210563153261E-3</v>
      </c>
      <c r="AJ98" s="35">
        <f t="shared" si="24"/>
        <v>4.6545084427453542E-3</v>
      </c>
      <c r="AK98" s="35">
        <f t="shared" si="24"/>
        <v>4.5345781685911732E-3</v>
      </c>
      <c r="AL98" s="35">
        <f t="shared" si="24"/>
        <v>4.4176090474921138E-3</v>
      </c>
      <c r="AM98" s="35">
        <f t="shared" si="24"/>
        <v>4.3035644341540827E-3</v>
      </c>
      <c r="AN98" s="35">
        <f t="shared" si="24"/>
        <v>4.1923972112458572E-3</v>
      </c>
      <c r="AO98" s="35">
        <f t="shared" si="24"/>
        <v>4.0840533324054823E-3</v>
      </c>
      <c r="AP98" s="35">
        <f t="shared" si="24"/>
        <v>3.97847433589132E-3</v>
      </c>
      <c r="AQ98" s="35">
        <f t="shared" si="24"/>
        <v>3.8755991243011015E-3</v>
      </c>
      <c r="AR98" s="35">
        <f t="shared" si="24"/>
        <v>3.7753652210039215E-3</v>
      </c>
    </row>
    <row r="99" spans="14:44" x14ac:dyDescent="0.25">
      <c r="N99" s="21" t="s">
        <v>2413</v>
      </c>
      <c r="O99" s="35">
        <f t="shared" si="25"/>
        <v>2.5574051229687238E-2</v>
      </c>
      <c r="P99" s="35">
        <f t="shared" si="24"/>
        <v>1.3443153702233868E-2</v>
      </c>
      <c r="Q99" s="35">
        <f t="shared" si="24"/>
        <v>1.1335444782140974E-2</v>
      </c>
      <c r="R99" s="35">
        <f t="shared" si="24"/>
        <v>9.8285768814768536E-3</v>
      </c>
      <c r="S99" s="35">
        <f t="shared" si="24"/>
        <v>8.7334695146424213E-3</v>
      </c>
      <c r="T99" s="35">
        <f t="shared" si="24"/>
        <v>7.9225710968204004E-3</v>
      </c>
      <c r="U99" s="35">
        <f t="shared" si="24"/>
        <v>7.3092700579296338E-3</v>
      </c>
      <c r="V99" s="35">
        <f t="shared" si="24"/>
        <v>6.8343470304237392E-3</v>
      </c>
      <c r="W99" s="35">
        <f t="shared" si="24"/>
        <v>6.4570413595007713E-3</v>
      </c>
      <c r="X99" s="35">
        <f t="shared" si="24"/>
        <v>6.149127957721612E-3</v>
      </c>
      <c r="Y99" s="35">
        <f t="shared" si="24"/>
        <v>5.8909595047657018E-3</v>
      </c>
      <c r="Z99" s="35">
        <f t="shared" si="24"/>
        <v>5.6687984646616365E-3</v>
      </c>
      <c r="AA99" s="35">
        <f t="shared" si="24"/>
        <v>5.4730026880063613E-3</v>
      </c>
      <c r="AB99" s="35">
        <f t="shared" si="24"/>
        <v>5.2967815511729757E-3</v>
      </c>
      <c r="AC99" s="35">
        <f t="shared" si="24"/>
        <v>5.135337340424379E-3</v>
      </c>
      <c r="AD99" s="35">
        <f t="shared" si="24"/>
        <v>4.985269229453383E-3</v>
      </c>
      <c r="AE99" s="35">
        <f t="shared" si="24"/>
        <v>4.8441577123572175E-3</v>
      </c>
      <c r="AF99" s="35">
        <f t="shared" si="24"/>
        <v>4.7102738787112306E-3</v>
      </c>
      <c r="AG99" s="35">
        <f t="shared" si="24"/>
        <v>4.5823755135815823E-3</v>
      </c>
      <c r="AH99" s="35">
        <f t="shared" si="24"/>
        <v>4.4595638268444095E-3</v>
      </c>
      <c r="AI99" s="35">
        <f t="shared" si="24"/>
        <v>4.3411826475908731E-3</v>
      </c>
      <c r="AJ99" s="35">
        <f t="shared" si="24"/>
        <v>4.2267474272007976E-3</v>
      </c>
      <c r="AK99" s="35">
        <f t="shared" si="24"/>
        <v>4.1158952002402381E-3</v>
      </c>
      <c r="AL99" s="35">
        <f t="shared" si="24"/>
        <v>4.0083492970770015E-3</v>
      </c>
      <c r="AM99" s="35">
        <f t="shared" si="24"/>
        <v>3.9038944481550823E-3</v>
      </c>
      <c r="AN99" s="35">
        <f t="shared" si="24"/>
        <v>3.8023592125933921E-3</v>
      </c>
      <c r="AO99" s="35">
        <f t="shared" si="24"/>
        <v>3.7036035711365172E-3</v>
      </c>
      <c r="AP99" s="35">
        <f t="shared" si="24"/>
        <v>3.6075101614312034E-3</v>
      </c>
      <c r="AQ99" s="35">
        <f t="shared" si="24"/>
        <v>3.5139780826490218E-3</v>
      </c>
      <c r="AR99" s="35">
        <f t="shared" si="24"/>
        <v>3.4229185128120173E-3</v>
      </c>
    </row>
    <row r="100" spans="14:44" x14ac:dyDescent="0.25">
      <c r="N100" s="21" t="s">
        <v>2414</v>
      </c>
      <c r="O100" s="35">
        <f t="shared" si="25"/>
        <v>6.7701005784047419E-2</v>
      </c>
      <c r="P100" s="35">
        <f t="shared" si="24"/>
        <v>3.2762101584491124E-2</v>
      </c>
      <c r="Q100" s="35">
        <f t="shared" si="24"/>
        <v>2.3536254745901534E-2</v>
      </c>
      <c r="R100" s="35">
        <f t="shared" si="24"/>
        <v>1.7429759113648823E-2</v>
      </c>
      <c r="S100" s="35">
        <f t="shared" si="24"/>
        <v>1.3348236913437074E-2</v>
      </c>
      <c r="T100" s="35">
        <f t="shared" si="24"/>
        <v>1.0588133060132687E-2</v>
      </c>
      <c r="U100" s="35">
        <f t="shared" si="24"/>
        <v>8.6961902486522354E-3</v>
      </c>
      <c r="V100" s="35">
        <f t="shared" si="24"/>
        <v>7.3792138702487593E-3</v>
      </c>
      <c r="W100" s="35">
        <f t="shared" si="24"/>
        <v>6.4464024351891507E-3</v>
      </c>
      <c r="X100" s="35">
        <f t="shared" si="24"/>
        <v>5.772630037815237E-3</v>
      </c>
      <c r="Y100" s="35">
        <f t="shared" si="24"/>
        <v>5.275116782225764E-3</v>
      </c>
      <c r="Z100" s="35">
        <f t="shared" si="24"/>
        <v>4.89859534998796E-3</v>
      </c>
      <c r="AA100" s="35">
        <f t="shared" si="24"/>
        <v>4.6058408828032141E-3</v>
      </c>
      <c r="AB100" s="35">
        <f t="shared" si="24"/>
        <v>4.3715800795861622E-3</v>
      </c>
      <c r="AC100" s="35">
        <f t="shared" si="24"/>
        <v>4.1785348526126274E-3</v>
      </c>
      <c r="AD100" s="35">
        <f t="shared" si="24"/>
        <v>4.0148237628654156E-3</v>
      </c>
      <c r="AE100" s="35">
        <f t="shared" si="24"/>
        <v>3.8722361233667398E-3</v>
      </c>
      <c r="AF100" s="35">
        <f t="shared" si="24"/>
        <v>3.745073872788772E-3</v>
      </c>
      <c r="AG100" s="35">
        <f t="shared" si="24"/>
        <v>3.6293675133686016E-3</v>
      </c>
      <c r="AH100" s="35">
        <f t="shared" si="24"/>
        <v>3.5223414016566619E-3</v>
      </c>
      <c r="AI100" s="35">
        <f t="shared" si="24"/>
        <v>3.4220469685905686E-3</v>
      </c>
      <c r="AJ100" s="35">
        <f t="shared" si="24"/>
        <v>3.3271099965169722E-3</v>
      </c>
      <c r="AK100" s="35">
        <f t="shared" si="24"/>
        <v>3.2365558890893641E-3</v>
      </c>
      <c r="AL100" s="35">
        <f t="shared" si="24"/>
        <v>3.1496885537840393E-3</v>
      </c>
      <c r="AM100" s="35">
        <f t="shared" si="24"/>
        <v>3.0660062852442042E-3</v>
      </c>
      <c r="AN100" s="35">
        <f t="shared" si="24"/>
        <v>2.9851432612651922E-3</v>
      </c>
      <c r="AO100" s="35">
        <f t="shared" si="24"/>
        <v>2.9068288077305224E-3</v>
      </c>
      <c r="AP100" s="35">
        <f t="shared" si="24"/>
        <v>2.8308590111410792E-3</v>
      </c>
      <c r="AQ100" s="35">
        <f t="shared" si="24"/>
        <v>2.7570769218644218E-3</v>
      </c>
      <c r="AR100" s="35">
        <f t="shared" si="24"/>
        <v>2.685358739676963E-3</v>
      </c>
    </row>
    <row r="102" spans="14:44" x14ac:dyDescent="0.25">
      <c r="N102" s="7" t="s">
        <v>2441</v>
      </c>
    </row>
    <row r="103" spans="14:44" x14ac:dyDescent="0.25">
      <c r="N103" s="36" t="s">
        <v>2406</v>
      </c>
      <c r="O103" s="37">
        <v>1</v>
      </c>
      <c r="P103" s="37">
        <v>2</v>
      </c>
      <c r="Q103" s="37">
        <v>3</v>
      </c>
      <c r="R103" s="37">
        <v>4</v>
      </c>
      <c r="S103" s="37">
        <v>5</v>
      </c>
      <c r="T103" s="37">
        <v>6</v>
      </c>
      <c r="U103" s="37">
        <v>7</v>
      </c>
      <c r="V103" s="37">
        <v>8</v>
      </c>
      <c r="W103" s="37">
        <v>9</v>
      </c>
      <c r="X103" s="37">
        <v>10</v>
      </c>
      <c r="Y103" s="37">
        <v>11</v>
      </c>
      <c r="Z103" s="37">
        <v>12</v>
      </c>
      <c r="AA103" s="37">
        <v>13</v>
      </c>
      <c r="AB103" s="37">
        <v>14</v>
      </c>
      <c r="AC103" s="37">
        <v>15</v>
      </c>
      <c r="AD103" s="37">
        <v>16</v>
      </c>
      <c r="AE103" s="37">
        <v>17</v>
      </c>
      <c r="AF103" s="37">
        <v>18</v>
      </c>
      <c r="AG103" s="37">
        <v>19</v>
      </c>
      <c r="AH103" s="37">
        <v>20</v>
      </c>
      <c r="AI103" s="37">
        <v>21</v>
      </c>
      <c r="AJ103" s="37">
        <v>22</v>
      </c>
      <c r="AK103" s="37">
        <v>23</v>
      </c>
      <c r="AL103" s="37">
        <v>24</v>
      </c>
      <c r="AM103" s="37">
        <v>25</v>
      </c>
      <c r="AN103" s="37">
        <v>26</v>
      </c>
      <c r="AO103" s="37">
        <v>27</v>
      </c>
      <c r="AP103" s="37">
        <v>28</v>
      </c>
      <c r="AQ103" s="37">
        <v>29</v>
      </c>
      <c r="AR103" s="37">
        <v>30</v>
      </c>
    </row>
    <row r="104" spans="14:44" x14ac:dyDescent="0.25">
      <c r="N104" s="38" t="s">
        <v>2407</v>
      </c>
      <c r="O104" s="10">
        <f>O71*$N$49+O82*$O$49+O93*$P$49</f>
        <v>6.4214603846576358E-5</v>
      </c>
      <c r="P104" s="10">
        <f t="shared" ref="P104:AR111" si="26">P71*$N$49+P82*$O$49+P93*$P$49</f>
        <v>5.9075548171032223E-4</v>
      </c>
      <c r="Q104" s="10">
        <f t="shared" si="26"/>
        <v>1.2156941830021289E-3</v>
      </c>
      <c r="R104" s="10">
        <f t="shared" si="26"/>
        <v>1.7280405362845165E-3</v>
      </c>
      <c r="S104" s="10">
        <f t="shared" si="26"/>
        <v>2.1112815369959195E-3</v>
      </c>
      <c r="T104" s="10">
        <f t="shared" si="26"/>
        <v>2.3801499062617117E-3</v>
      </c>
      <c r="U104" s="10">
        <f t="shared" si="26"/>
        <v>2.5568795852736791E-3</v>
      </c>
      <c r="V104" s="10">
        <f t="shared" si="26"/>
        <v>2.6630471937955599E-3</v>
      </c>
      <c r="W104" s="10">
        <f t="shared" si="26"/>
        <v>2.7169030490619018E-3</v>
      </c>
      <c r="X104" s="10">
        <f t="shared" si="26"/>
        <v>2.7328902409602413E-3</v>
      </c>
      <c r="Y104" s="10">
        <f t="shared" si="26"/>
        <v>2.7220041826550093E-3</v>
      </c>
      <c r="Z104" s="10">
        <f t="shared" si="26"/>
        <v>2.6924082862115131E-3</v>
      </c>
      <c r="AA104" s="10">
        <f t="shared" si="26"/>
        <v>2.6500587530164784E-3</v>
      </c>
      <c r="AB104" s="10">
        <f t="shared" si="26"/>
        <v>2.5992459817199822E-3</v>
      </c>
      <c r="AC104" s="10">
        <f t="shared" si="26"/>
        <v>2.5430296090963541E-3</v>
      </c>
      <c r="AD104" s="10">
        <f t="shared" si="26"/>
        <v>2.4835732637777976E-3</v>
      </c>
      <c r="AE104" s="10">
        <f t="shared" si="26"/>
        <v>2.4223951800326541E-3</v>
      </c>
      <c r="AF104" s="10">
        <f t="shared" si="26"/>
        <v>2.3605523844578737E-3</v>
      </c>
      <c r="AG104" s="10">
        <f t="shared" si="26"/>
        <v>2.2987743176321814E-3</v>
      </c>
      <c r="AH104" s="10">
        <f t="shared" si="26"/>
        <v>2.2375588668548697E-3</v>
      </c>
      <c r="AI104" s="10">
        <f t="shared" si="26"/>
        <v>2.1772409060687838E-3</v>
      </c>
      <c r="AJ104" s="10">
        <f t="shared" si="26"/>
        <v>2.1180409577060844E-3</v>
      </c>
      <c r="AK104" s="10">
        <f t="shared" si="26"/>
        <v>2.0600996023175827E-3</v>
      </c>
      <c r="AL104" s="10">
        <f t="shared" si="26"/>
        <v>2.0035017332581842E-3</v>
      </c>
      <c r="AM104" s="10">
        <f t="shared" si="26"/>
        <v>1.9482936099044033E-3</v>
      </c>
      <c r="AN104" s="10">
        <f t="shared" si="26"/>
        <v>1.8944948223589787E-3</v>
      </c>
      <c r="AO104" s="10">
        <f t="shared" si="26"/>
        <v>1.8421066707508848E-3</v>
      </c>
      <c r="AP104" s="10">
        <f t="shared" si="26"/>
        <v>1.7911180238201797E-3</v>
      </c>
      <c r="AQ104" s="10">
        <f t="shared" si="26"/>
        <v>1.7415094084396552E-3</v>
      </c>
      <c r="AR104" s="10">
        <f t="shared" si="26"/>
        <v>1.6932558593607211E-3</v>
      </c>
    </row>
    <row r="105" spans="14:44" x14ac:dyDescent="0.25">
      <c r="N105" s="38" t="s">
        <v>2408</v>
      </c>
      <c r="O105" s="10">
        <f t="shared" ref="O105:AD111" si="27">O72*$N$49+O83*$O$49+O94*$P$49</f>
        <v>1.7585193190315993E-4</v>
      </c>
      <c r="P105" s="10">
        <f t="shared" si="27"/>
        <v>6.7643956306155271E-4</v>
      </c>
      <c r="Q105" s="10">
        <f t="shared" si="27"/>
        <v>1.3232018131729426E-3</v>
      </c>
      <c r="R105" s="10">
        <f t="shared" si="27"/>
        <v>1.8313569930809019E-3</v>
      </c>
      <c r="S105" s="10">
        <f t="shared" si="27"/>
        <v>2.1984562588441337E-3</v>
      </c>
      <c r="T105" s="10">
        <f t="shared" si="27"/>
        <v>2.4478057633988571E-3</v>
      </c>
      <c r="U105" s="10">
        <f t="shared" si="27"/>
        <v>2.6059859988705942E-3</v>
      </c>
      <c r="V105" s="10">
        <f t="shared" si="27"/>
        <v>2.6963563065304013E-3</v>
      </c>
      <c r="W105" s="10">
        <f t="shared" si="27"/>
        <v>2.7375835172412941E-3</v>
      </c>
      <c r="X105" s="10">
        <f t="shared" si="27"/>
        <v>2.7438873732622731E-3</v>
      </c>
      <c r="Y105" s="10">
        <f t="shared" si="27"/>
        <v>2.7257988595027903E-3</v>
      </c>
      <c r="Z105" s="10">
        <f t="shared" si="27"/>
        <v>2.6909757640750883E-3</v>
      </c>
      <c r="AA105" s="10">
        <f t="shared" si="27"/>
        <v>2.6449159974559029E-3</v>
      </c>
      <c r="AB105" s="10">
        <f t="shared" si="27"/>
        <v>2.5915293915423476E-3</v>
      </c>
      <c r="AC105" s="10">
        <f t="shared" si="27"/>
        <v>2.5335751955539343E-3</v>
      </c>
      <c r="AD105" s="10">
        <f t="shared" si="27"/>
        <v>2.4729875443358297E-3</v>
      </c>
      <c r="AE105" s="10">
        <f t="shared" si="26"/>
        <v>2.4111132162703288E-3</v>
      </c>
      <c r="AF105" s="10">
        <f t="shared" si="26"/>
        <v>2.3488831792202181E-3</v>
      </c>
      <c r="AG105" s="10">
        <f t="shared" si="26"/>
        <v>2.286935288711565E-3</v>
      </c>
      <c r="AH105" s="10">
        <f t="shared" si="26"/>
        <v>2.2257014965740393E-3</v>
      </c>
      <c r="AI105" s="10">
        <f t="shared" si="26"/>
        <v>2.1654695475696361E-3</v>
      </c>
      <c r="AJ105" s="10">
        <f t="shared" si="26"/>
        <v>2.1064264747790691E-3</v>
      </c>
      <c r="AK105" s="10">
        <f t="shared" si="26"/>
        <v>2.0486891809531759E-3</v>
      </c>
      <c r="AL105" s="10">
        <f t="shared" si="26"/>
        <v>1.992325894564234E-3</v>
      </c>
      <c r="AM105" s="10">
        <f t="shared" si="26"/>
        <v>1.9373711975536466E-3</v>
      </c>
      <c r="AN105" s="10">
        <f t="shared" si="26"/>
        <v>1.883836535281807E-3</v>
      </c>
      <c r="AO105" s="10">
        <f t="shared" si="26"/>
        <v>1.8317175571278736E-3</v>
      </c>
      <c r="AP105" s="10">
        <f t="shared" si="26"/>
        <v>1.7809992368647506E-3</v>
      </c>
      <c r="AQ105" s="10">
        <f t="shared" si="26"/>
        <v>1.7316594394576413E-3</v>
      </c>
      <c r="AR105" s="10">
        <f t="shared" si="26"/>
        <v>1.6836714017648667E-3</v>
      </c>
    </row>
    <row r="106" spans="14:44" x14ac:dyDescent="0.25">
      <c r="N106" s="38" t="s">
        <v>2409</v>
      </c>
      <c r="O106" s="10">
        <f t="shared" si="27"/>
        <v>4.8028136668034737E-4</v>
      </c>
      <c r="P106" s="10">
        <f t="shared" si="26"/>
        <v>7.9401600251491973E-4</v>
      </c>
      <c r="Q106" s="10">
        <f t="shared" si="26"/>
        <v>1.4458640494764989E-3</v>
      </c>
      <c r="R106" s="10">
        <f t="shared" si="26"/>
        <v>1.9391435616007038E-3</v>
      </c>
      <c r="S106" s="10">
        <f t="shared" si="26"/>
        <v>2.2845550464896053E-3</v>
      </c>
      <c r="T106" s="10">
        <f t="shared" si="26"/>
        <v>2.5119460234008777E-3</v>
      </c>
      <c r="U106" s="10">
        <f t="shared" si="26"/>
        <v>2.6507739372156787E-3</v>
      </c>
      <c r="V106" s="10">
        <f t="shared" si="26"/>
        <v>2.7253129342877332E-3</v>
      </c>
      <c r="W106" s="10">
        <f t="shared" si="26"/>
        <v>2.7541849768271658E-3</v>
      </c>
      <c r="X106" s="10">
        <f t="shared" si="26"/>
        <v>2.7511622467220002E-3</v>
      </c>
      <c r="Y106" s="10">
        <f t="shared" si="26"/>
        <v>2.7262140720394189E-3</v>
      </c>
      <c r="Z106" s="10">
        <f t="shared" si="26"/>
        <v>2.6864585548698567E-3</v>
      </c>
      <c r="AA106" s="10">
        <f t="shared" si="26"/>
        <v>2.6369300476148374E-3</v>
      </c>
      <c r="AB106" s="10">
        <f t="shared" si="26"/>
        <v>2.5811639464771966E-3</v>
      </c>
      <c r="AC106" s="10">
        <f t="shared" si="26"/>
        <v>2.5216284330088225E-3</v>
      </c>
      <c r="AD106" s="10">
        <f t="shared" si="26"/>
        <v>2.4600371601078024E-3</v>
      </c>
      <c r="AE106" s="10">
        <f t="shared" si="26"/>
        <v>2.3975729380675231E-3</v>
      </c>
      <c r="AF106" s="10">
        <f t="shared" si="26"/>
        <v>2.3350464441447604E-3</v>
      </c>
      <c r="AG106" s="10">
        <f t="shared" si="26"/>
        <v>2.2730082000346889E-3</v>
      </c>
      <c r="AH106" s="10">
        <f t="shared" si="26"/>
        <v>2.2118272694090007E-3</v>
      </c>
      <c r="AI106" s="10">
        <f t="shared" si="26"/>
        <v>2.1517464135551762E-3</v>
      </c>
      <c r="AJ106" s="10">
        <f t="shared" si="26"/>
        <v>2.0929206705226828E-3</v>
      </c>
      <c r="AK106" s="10">
        <f t="shared" si="26"/>
        <v>2.0354442999907419E-3</v>
      </c>
      <c r="AL106" s="10">
        <f t="shared" si="26"/>
        <v>1.97936958119517E-3</v>
      </c>
      <c r="AM106" s="10">
        <f t="shared" si="26"/>
        <v>1.9247199151901963E-3</v>
      </c>
      <c r="AN106" s="10">
        <f t="shared" si="26"/>
        <v>1.8714989497995182E-3</v>
      </c>
      <c r="AO106" s="10">
        <f t="shared" si="26"/>
        <v>1.8196969295204094E-3</v>
      </c>
      <c r="AP106" s="10">
        <f t="shared" si="26"/>
        <v>1.769295110409299E-3</v>
      </c>
      <c r="AQ106" s="10">
        <f t="shared" si="26"/>
        <v>1.7202688263117665E-3</v>
      </c>
      <c r="AR106" s="10">
        <f t="shared" si="26"/>
        <v>1.6725896154527941E-3</v>
      </c>
    </row>
    <row r="107" spans="14:44" x14ac:dyDescent="0.25">
      <c r="N107" s="38" t="s">
        <v>2410</v>
      </c>
      <c r="O107" s="10">
        <f t="shared" si="27"/>
        <v>1.3074143346072941E-3</v>
      </c>
      <c r="P107" s="10">
        <f t="shared" si="26"/>
        <v>1.0003760638520327E-3</v>
      </c>
      <c r="Q107" s="10">
        <f t="shared" si="26"/>
        <v>1.6196040794919818E-3</v>
      </c>
      <c r="R107" s="10">
        <f t="shared" si="26"/>
        <v>2.0713338074506422E-3</v>
      </c>
      <c r="S107" s="10">
        <f t="shared" si="26"/>
        <v>2.3787554965357251E-3</v>
      </c>
      <c r="T107" s="10">
        <f t="shared" si="26"/>
        <v>2.5750138417160451E-3</v>
      </c>
      <c r="U107" s="10">
        <f t="shared" si="26"/>
        <v>2.6897097774626778E-3</v>
      </c>
      <c r="V107" s="10">
        <f t="shared" si="26"/>
        <v>2.7461801878980964E-3</v>
      </c>
      <c r="W107" s="10">
        <f t="shared" si="26"/>
        <v>2.7618551701594578E-3</v>
      </c>
      <c r="X107" s="10">
        <f t="shared" si="26"/>
        <v>2.749386443453454E-3</v>
      </c>
      <c r="Y107" s="10">
        <f t="shared" si="26"/>
        <v>2.7178035090511597E-3</v>
      </c>
      <c r="Z107" s="10">
        <f t="shared" si="26"/>
        <v>2.6734812648809693E-3</v>
      </c>
      <c r="AA107" s="10">
        <f t="shared" si="26"/>
        <v>2.6208867367360947E-3</v>
      </c>
      <c r="AB107" s="10">
        <f t="shared" si="26"/>
        <v>2.563132133312742E-3</v>
      </c>
      <c r="AC107" s="10">
        <f t="shared" si="26"/>
        <v>2.5023749742931947E-3</v>
      </c>
      <c r="AD107" s="10">
        <f t="shared" si="26"/>
        <v>2.4401034769866662E-3</v>
      </c>
      <c r="AE107" s="10">
        <f t="shared" si="26"/>
        <v>2.3773382717723569E-3</v>
      </c>
      <c r="AF107" s="10">
        <f t="shared" si="26"/>
        <v>2.3147741418364054E-3</v>
      </c>
      <c r="AG107" s="10">
        <f t="shared" si="26"/>
        <v>2.2528792346056983E-3</v>
      </c>
      <c r="AH107" s="10">
        <f t="shared" si="26"/>
        <v>2.1919643269145829E-3</v>
      </c>
      <c r="AI107" s="10">
        <f t="shared" si="26"/>
        <v>2.1322311000922275E-3</v>
      </c>
      <c r="AJ107" s="10">
        <f t="shared" si="26"/>
        <v>2.0738057470284783E-3</v>
      </c>
      <c r="AK107" s="10">
        <f t="shared" si="26"/>
        <v>2.0167623494710264E-3</v>
      </c>
      <c r="AL107" s="10">
        <f t="shared" si="26"/>
        <v>1.9611391300726902E-3</v>
      </c>
      <c r="AM107" s="10">
        <f t="shared" si="26"/>
        <v>1.9069497456118275E-3</v>
      </c>
      <c r="AN107" s="10">
        <f t="shared" si="26"/>
        <v>1.8541911308383586E-3</v>
      </c>
      <c r="AO107" s="10">
        <f t="shared" si="26"/>
        <v>1.8028489436197523E-3</v>
      </c>
      <c r="AP107" s="10">
        <f t="shared" si="26"/>
        <v>1.7529013422848765E-3</v>
      </c>
      <c r="AQ107" s="10">
        <f t="shared" si="26"/>
        <v>1.7043216034403029E-3</v>
      </c>
      <c r="AR107" s="10">
        <f t="shared" si="26"/>
        <v>1.6570799336618779E-3</v>
      </c>
    </row>
    <row r="108" spans="14:44" x14ac:dyDescent="0.25">
      <c r="N108" s="38" t="s">
        <v>2411</v>
      </c>
      <c r="O108" s="10">
        <f t="shared" si="27"/>
        <v>3.5442536033476941E-3</v>
      </c>
      <c r="P108" s="10">
        <f t="shared" si="26"/>
        <v>1.4611345346964583E-3</v>
      </c>
      <c r="Q108" s="10">
        <f t="shared" si="26"/>
        <v>1.9586510759145056E-3</v>
      </c>
      <c r="R108" s="10">
        <f t="shared" si="26"/>
        <v>2.3036851334925744E-3</v>
      </c>
      <c r="S108" s="10">
        <f t="shared" si="26"/>
        <v>2.5287035994883875E-3</v>
      </c>
      <c r="T108" s="10">
        <f t="shared" si="26"/>
        <v>2.6646522226497203E-3</v>
      </c>
      <c r="U108" s="10">
        <f t="shared" si="26"/>
        <v>2.7365092929789708E-3</v>
      </c>
      <c r="V108" s="10">
        <f t="shared" si="26"/>
        <v>2.7631560184795405E-3</v>
      </c>
      <c r="W108" s="10">
        <f t="shared" si="26"/>
        <v>2.7584019962855477E-3</v>
      </c>
      <c r="X108" s="10">
        <f t="shared" si="26"/>
        <v>2.7321592308194075E-3</v>
      </c>
      <c r="Y108" s="10">
        <f t="shared" si="26"/>
        <v>2.691459375899066E-3</v>
      </c>
      <c r="Z108" s="10">
        <f t="shared" si="26"/>
        <v>2.6412516120263327E-3</v>
      </c>
      <c r="AA108" s="10">
        <f t="shared" si="26"/>
        <v>2.5849992040077692E-3</v>
      </c>
      <c r="AB108" s="10">
        <f t="shared" si="26"/>
        <v>2.5251139133828154E-3</v>
      </c>
      <c r="AC108" s="10">
        <f t="shared" si="26"/>
        <v>2.4632674076582981E-3</v>
      </c>
      <c r="AD108" s="10">
        <f t="shared" si="26"/>
        <v>2.4006123238544232E-3</v>
      </c>
      <c r="AE108" s="10">
        <f t="shared" si="26"/>
        <v>2.3379382205015713E-3</v>
      </c>
      <c r="AF108" s="10">
        <f t="shared" si="26"/>
        <v>2.2757811511018885E-3</v>
      </c>
      <c r="AG108" s="10">
        <f t="shared" si="26"/>
        <v>2.2145004479302149E-3</v>
      </c>
      <c r="AH108" s="10">
        <f t="shared" si="26"/>
        <v>2.1543324349505627E-3</v>
      </c>
      <c r="AI108" s="10">
        <f t="shared" si="26"/>
        <v>2.0954279587120112E-3</v>
      </c>
      <c r="AJ108" s="10">
        <f t="shared" si="26"/>
        <v>2.0378785920550156E-3</v>
      </c>
      <c r="AK108" s="10">
        <f t="shared" si="26"/>
        <v>1.9817349191934507E-3</v>
      </c>
      <c r="AL108" s="10">
        <f t="shared" si="26"/>
        <v>1.9270192895089278E-3</v>
      </c>
      <c r="AM108" s="10">
        <f t="shared" si="26"/>
        <v>1.8737347095382898E-3</v>
      </c>
      <c r="AN108" s="10">
        <f t="shared" si="26"/>
        <v>1.8218710395001678E-3</v>
      </c>
      <c r="AO108" s="10">
        <f t="shared" si="26"/>
        <v>1.7714093087309989E-3</v>
      </c>
      <c r="AP108" s="10">
        <f t="shared" si="26"/>
        <v>1.7223247184599776E-3</v>
      </c>
      <c r="AQ108" s="10">
        <f t="shared" si="26"/>
        <v>1.6745887286266764E-3</v>
      </c>
      <c r="AR108" s="10">
        <f t="shared" si="26"/>
        <v>1.6281705055855478E-3</v>
      </c>
    </row>
    <row r="109" spans="14:44" x14ac:dyDescent="0.25">
      <c r="N109" s="38" t="s">
        <v>2412</v>
      </c>
      <c r="O109" s="10">
        <f t="shared" si="27"/>
        <v>9.5560193744995362E-3</v>
      </c>
      <c r="P109" s="10">
        <f t="shared" si="26"/>
        <v>2.6725282491405766E-3</v>
      </c>
      <c r="Q109" s="10">
        <f t="shared" si="26"/>
        <v>2.7999352017095175E-3</v>
      </c>
      <c r="R109" s="10">
        <f t="shared" si="26"/>
        <v>2.8652944023151179E-3</v>
      </c>
      <c r="S109" s="10">
        <f t="shared" si="26"/>
        <v>2.8871197829857236E-3</v>
      </c>
      <c r="T109" s="10">
        <f t="shared" si="26"/>
        <v>2.8787305131480184E-3</v>
      </c>
      <c r="U109" s="10">
        <f t="shared" si="26"/>
        <v>2.8496031573890489E-3</v>
      </c>
      <c r="V109" s="10">
        <f t="shared" si="26"/>
        <v>2.8064413004425769E-3</v>
      </c>
      <c r="W109" s="10">
        <f t="shared" si="26"/>
        <v>2.7539717625382496E-3</v>
      </c>
      <c r="X109" s="10">
        <f t="shared" si="26"/>
        <v>2.6955206048638459E-3</v>
      </c>
      <c r="Y109" s="10">
        <f t="shared" si="26"/>
        <v>2.6334239564068654E-3</v>
      </c>
      <c r="Z109" s="10">
        <f t="shared" si="26"/>
        <v>2.5693189975525502E-3</v>
      </c>
      <c r="AA109" s="10">
        <f t="shared" si="26"/>
        <v>2.5043494258664349E-3</v>
      </c>
      <c r="AB109" s="10">
        <f t="shared" si="26"/>
        <v>2.4393103982935445E-3</v>
      </c>
      <c r="AC109" s="10">
        <f t="shared" si="26"/>
        <v>2.3747507976169388E-3</v>
      </c>
      <c r="AD109" s="10">
        <f t="shared" si="26"/>
        <v>2.3110454440258017E-3</v>
      </c>
      <c r="AE109" s="10">
        <f t="shared" si="26"/>
        <v>2.2484461363690908E-3</v>
      </c>
      <c r="AF109" s="10">
        <f t="shared" si="26"/>
        <v>2.1871177677785588E-3</v>
      </c>
      <c r="AG109" s="10">
        <f t="shared" si="26"/>
        <v>2.1271639052819727E-3</v>
      </c>
      <c r="AH109" s="10">
        <f t="shared" si="26"/>
        <v>2.0686449220781579E-3</v>
      </c>
      <c r="AI109" s="10">
        <f t="shared" si="26"/>
        <v>2.0115908588378049E-3</v>
      </c>
      <c r="AJ109" s="10">
        <f t="shared" si="26"/>
        <v>1.9560105499598786E-3</v>
      </c>
      <c r="AK109" s="10">
        <f t="shared" si="26"/>
        <v>1.9018981004233979E-3</v>
      </c>
      <c r="AL109" s="10">
        <f t="shared" si="26"/>
        <v>1.8492374817025005E-3</v>
      </c>
      <c r="AM109" s="10">
        <f t="shared" si="26"/>
        <v>1.7980057914033908E-3</v>
      </c>
      <c r="AN109" s="10">
        <f t="shared" si="26"/>
        <v>1.7481755630794809E-3</v>
      </c>
      <c r="AO109" s="10">
        <f t="shared" si="26"/>
        <v>1.6997164006844136E-3</v>
      </c>
      <c r="AP109" s="10">
        <f t="shared" si="26"/>
        <v>1.6525961327269701E-3</v>
      </c>
      <c r="AQ109" s="10">
        <f t="shared" si="26"/>
        <v>1.6067816248447569E-3</v>
      </c>
      <c r="AR109" s="10">
        <f t="shared" si="26"/>
        <v>1.5622393494862555E-3</v>
      </c>
    </row>
    <row r="110" spans="14:44" x14ac:dyDescent="0.25">
      <c r="N110" s="38" t="s">
        <v>2413</v>
      </c>
      <c r="O110" s="10">
        <f t="shared" si="27"/>
        <v>2.5574051229687242E-2</v>
      </c>
      <c r="P110" s="10">
        <f t="shared" si="26"/>
        <v>6.1554028585415702E-3</v>
      </c>
      <c r="Q110" s="10">
        <f t="shared" si="26"/>
        <v>5.1143870234674968E-3</v>
      </c>
      <c r="R110" s="10">
        <f t="shared" si="26"/>
        <v>4.3814936616968121E-3</v>
      </c>
      <c r="S110" s="10">
        <f t="shared" si="26"/>
        <v>3.855475682191925E-3</v>
      </c>
      <c r="T110" s="10">
        <f t="shared" si="26"/>
        <v>3.4698894169579693E-3</v>
      </c>
      <c r="U110" s="10">
        <f t="shared" si="26"/>
        <v>3.1806441070817018E-3</v>
      </c>
      <c r="V110" s="10">
        <f t="shared" si="26"/>
        <v>2.9581593550714489E-3</v>
      </c>
      <c r="W110" s="10">
        <f t="shared" si="26"/>
        <v>2.7823863352579433E-3</v>
      </c>
      <c r="X110" s="10">
        <f t="shared" si="26"/>
        <v>2.639613189492615E-3</v>
      </c>
      <c r="Y110" s="10">
        <f t="shared" si="26"/>
        <v>2.5203893404962905E-3</v>
      </c>
      <c r="Z110" s="10">
        <f t="shared" si="26"/>
        <v>2.4181588228892222E-3</v>
      </c>
      <c r="AA110" s="10">
        <f t="shared" si="26"/>
        <v>2.328348819031047E-3</v>
      </c>
      <c r="AB110" s="10">
        <f t="shared" si="26"/>
        <v>2.2477546917978597E-3</v>
      </c>
      <c r="AC110" s="10">
        <f t="shared" si="26"/>
        <v>2.1741209324631183E-3</v>
      </c>
      <c r="AD110" s="10">
        <f t="shared" si="26"/>
        <v>2.105853285951381E-3</v>
      </c>
      <c r="AE110" s="10">
        <f t="shared" si="26"/>
        <v>2.0418197202734813E-3</v>
      </c>
      <c r="AF110" s="10">
        <f t="shared" si="26"/>
        <v>1.9812121414111337E-3</v>
      </c>
      <c r="AG110" s="10">
        <f t="shared" si="26"/>
        <v>1.9234499560744625E-3</v>
      </c>
      <c r="AH110" s="10">
        <f t="shared" si="26"/>
        <v>1.8681126321822665E-3</v>
      </c>
      <c r="AI110" s="10">
        <f t="shared" si="26"/>
        <v>1.8148924414109534E-3</v>
      </c>
      <c r="AJ110" s="10">
        <f t="shared" si="26"/>
        <v>1.7635612941442188E-3</v>
      </c>
      <c r="AK110" s="10">
        <f t="shared" si="26"/>
        <v>1.7139474381382411E-3</v>
      </c>
      <c r="AL110" s="10">
        <f t="shared" si="26"/>
        <v>1.6659190730316975E-3</v>
      </c>
      <c r="AM110" s="10">
        <f t="shared" si="26"/>
        <v>1.6193728198286212E-3</v>
      </c>
      <c r="AN110" s="10">
        <f t="shared" si="26"/>
        <v>1.5742256016144946E-3</v>
      </c>
      <c r="AO110" s="10">
        <f t="shared" si="26"/>
        <v>1.5304089226035929E-3</v>
      </c>
      <c r="AP110" s="10">
        <f t="shared" si="26"/>
        <v>1.4878648341439945E-3</v>
      </c>
      <c r="AQ110" s="10">
        <f t="shared" si="26"/>
        <v>1.4465430877087524E-3</v>
      </c>
      <c r="AR110" s="10">
        <f t="shared" si="26"/>
        <v>1.4063991233018614E-3</v>
      </c>
    </row>
    <row r="111" spans="14:44" x14ac:dyDescent="0.25">
      <c r="N111" s="38" t="s">
        <v>2414</v>
      </c>
      <c r="O111" s="10">
        <f t="shared" si="27"/>
        <v>6.7701005784047419E-2</v>
      </c>
      <c r="P111" s="10">
        <f t="shared" si="26"/>
        <v>1.6320168349785624E-2</v>
      </c>
      <c r="Q111" s="10">
        <f t="shared" si="26"/>
        <v>1.1345569226040743E-2</v>
      </c>
      <c r="R111" s="10">
        <f t="shared" si="26"/>
        <v>8.1684542667788858E-3</v>
      </c>
      <c r="S111" s="10">
        <f t="shared" si="26"/>
        <v>6.1081516994501896E-3</v>
      </c>
      <c r="T111" s="10">
        <f t="shared" si="26"/>
        <v>4.7496600289817729E-3</v>
      </c>
      <c r="U111" s="10">
        <f t="shared" si="26"/>
        <v>3.8376737996426704E-3</v>
      </c>
      <c r="V111" s="10">
        <f t="shared" si="26"/>
        <v>3.2135228658460866E-3</v>
      </c>
      <c r="W111" s="10">
        <f t="shared" si="26"/>
        <v>2.7774430508222133E-3</v>
      </c>
      <c r="X111" s="10">
        <f t="shared" si="26"/>
        <v>2.465895684441236E-3</v>
      </c>
      <c r="Y111" s="10">
        <f t="shared" si="26"/>
        <v>2.2378621792330734E-3</v>
      </c>
      <c r="Z111" s="10">
        <f t="shared" si="26"/>
        <v>2.0665038711933053E-3</v>
      </c>
      <c r="AA111" s="10">
        <f t="shared" si="26"/>
        <v>1.9340374471889545E-3</v>
      </c>
      <c r="AB111" s="10">
        <f t="shared" si="26"/>
        <v>1.828546649597695E-3</v>
      </c>
      <c r="AC111" s="10">
        <f t="shared" si="26"/>
        <v>1.7419694656896827E-3</v>
      </c>
      <c r="AD111" s="10">
        <f t="shared" si="26"/>
        <v>1.6688074872046807E-3</v>
      </c>
      <c r="AE111" s="10">
        <f t="shared" si="26"/>
        <v>1.6052856170754729E-3</v>
      </c>
      <c r="AF111" s="10">
        <f t="shared" si="26"/>
        <v>1.5487973066843318E-3</v>
      </c>
      <c r="AG111" s="10">
        <f t="shared" si="26"/>
        <v>1.4975338720929566E-3</v>
      </c>
      <c r="AH111" s="10">
        <f t="shared" si="26"/>
        <v>1.4502343426296318E-3</v>
      </c>
      <c r="AI111" s="10">
        <f t="shared" si="26"/>
        <v>1.4060153125610951E-3</v>
      </c>
      <c r="AJ111" s="10">
        <f t="shared" si="26"/>
        <v>1.3642544992969229E-3</v>
      </c>
      <c r="AK111" s="10">
        <f t="shared" si="26"/>
        <v>1.3245106839166105E-3</v>
      </c>
      <c r="AL111" s="10">
        <f t="shared" si="26"/>
        <v>1.2864684730530254E-3</v>
      </c>
      <c r="AM111" s="10">
        <f t="shared" si="26"/>
        <v>1.2499000864115142E-3</v>
      </c>
      <c r="AN111" s="10">
        <f t="shared" si="26"/>
        <v>1.2146388700488269E-3</v>
      </c>
      <c r="AO111" s="10">
        <f t="shared" si="26"/>
        <v>1.1805609096953193E-3</v>
      </c>
      <c r="AP111" s="10">
        <f t="shared" si="26"/>
        <v>1.1475722519925812E-3</v>
      </c>
      <c r="AQ111" s="10">
        <f t="shared" si="26"/>
        <v>1.115600014660407E-3</v>
      </c>
      <c r="AR111" s="10">
        <f t="shared" si="26"/>
        <v>1.0845861968150526E-3</v>
      </c>
    </row>
    <row r="113" spans="14:44" x14ac:dyDescent="0.25">
      <c r="N113" s="7" t="s">
        <v>2442</v>
      </c>
    </row>
    <row r="114" spans="14:44" x14ac:dyDescent="0.25">
      <c r="N114" s="36" t="s">
        <v>2406</v>
      </c>
      <c r="O114" s="37">
        <v>1</v>
      </c>
      <c r="P114" s="37">
        <v>2</v>
      </c>
      <c r="Q114" s="37">
        <v>3</v>
      </c>
      <c r="R114" s="37">
        <v>4</v>
      </c>
      <c r="S114" s="37">
        <v>5</v>
      </c>
      <c r="T114" s="37">
        <v>6</v>
      </c>
      <c r="U114" s="37">
        <v>7</v>
      </c>
      <c r="V114" s="37">
        <v>8</v>
      </c>
      <c r="W114" s="37">
        <v>9</v>
      </c>
      <c r="X114" s="37">
        <v>10</v>
      </c>
      <c r="Y114" s="37">
        <v>11</v>
      </c>
      <c r="Z114" s="37">
        <v>12</v>
      </c>
      <c r="AA114" s="37">
        <v>13</v>
      </c>
      <c r="AB114" s="37">
        <v>14</v>
      </c>
      <c r="AC114" s="37">
        <v>15</v>
      </c>
      <c r="AD114" s="37">
        <v>16</v>
      </c>
      <c r="AE114" s="37">
        <v>17</v>
      </c>
      <c r="AF114" s="37">
        <v>18</v>
      </c>
      <c r="AG114" s="37">
        <v>19</v>
      </c>
      <c r="AH114" s="37">
        <v>20</v>
      </c>
      <c r="AI114" s="37">
        <v>21</v>
      </c>
      <c r="AJ114" s="37">
        <v>22</v>
      </c>
      <c r="AK114" s="37">
        <v>23</v>
      </c>
      <c r="AL114" s="37">
        <v>24</v>
      </c>
      <c r="AM114" s="37">
        <v>25</v>
      </c>
      <c r="AN114" s="37">
        <v>26</v>
      </c>
      <c r="AO114" s="37">
        <v>27</v>
      </c>
      <c r="AP114" s="37">
        <v>28</v>
      </c>
      <c r="AQ114" s="37">
        <v>29</v>
      </c>
      <c r="AR114" s="37">
        <v>30</v>
      </c>
    </row>
    <row r="115" spans="14:44" x14ac:dyDescent="0.25">
      <c r="N115" s="38" t="s">
        <v>2407</v>
      </c>
      <c r="O115" s="10">
        <f>IFERROR(NORMSDIST((NORMSINV(O60)+SQRT($O$56)*IF(O$59&lt;=1,$O$53,$O$54))/SQRT(1-$O$56)),"")</f>
        <v>6.4214603846576358E-5</v>
      </c>
      <c r="P115" s="10">
        <f t="shared" ref="P115:AR122" si="28">IFERROR(NORMSDIST((NORMSINV(P60)+SQRT($O$56)*IF(P$59&lt;=1,$O$53,$O$54))/SQRT(1-$O$56)),"")</f>
        <v>5.1418317959619011E-4</v>
      </c>
      <c r="Q115" s="10">
        <f t="shared" si="28"/>
        <v>1.0772572225418659E-3</v>
      </c>
      <c r="R115" s="10">
        <f t="shared" si="28"/>
        <v>1.544460630216166E-3</v>
      </c>
      <c r="S115" s="10">
        <f t="shared" si="28"/>
        <v>1.8961455238133416E-3</v>
      </c>
      <c r="T115" s="10">
        <f t="shared" si="28"/>
        <v>2.1437818409221509E-3</v>
      </c>
      <c r="U115" s="10">
        <f t="shared" si="28"/>
        <v>2.3069127767880089E-3</v>
      </c>
      <c r="V115" s="10">
        <f t="shared" si="28"/>
        <v>2.405037159702016E-3</v>
      </c>
      <c r="W115" s="10">
        <f t="shared" si="28"/>
        <v>2.4548474835981303E-3</v>
      </c>
      <c r="X115" s="10">
        <f t="shared" si="28"/>
        <v>2.4696381323827416E-3</v>
      </c>
      <c r="Y115" s="10">
        <f t="shared" si="28"/>
        <v>2.4595666125148802E-3</v>
      </c>
      <c r="Z115" s="10">
        <f t="shared" si="28"/>
        <v>2.4321898775891081E-3</v>
      </c>
      <c r="AA115" s="10">
        <f t="shared" si="28"/>
        <v>2.3930278224208921E-3</v>
      </c>
      <c r="AB115" s="10">
        <f t="shared" si="28"/>
        <v>2.346058498486112E-3</v>
      </c>
      <c r="AC115" s="10">
        <f t="shared" si="28"/>
        <v>2.2941188914497126E-3</v>
      </c>
      <c r="AD115" s="10">
        <f t="shared" si="28"/>
        <v>2.2392145395234713E-3</v>
      </c>
      <c r="AE115" s="10">
        <f t="shared" si="28"/>
        <v>2.1827518585646509E-3</v>
      </c>
      <c r="AF115" s="10">
        <f t="shared" si="28"/>
        <v>2.1257091056860683E-3</v>
      </c>
      <c r="AG115" s="10">
        <f t="shared" si="28"/>
        <v>2.0687604881954873E-3</v>
      </c>
      <c r="AH115" s="10">
        <f t="shared" si="28"/>
        <v>2.0123653805497188E-3</v>
      </c>
      <c r="AI115" s="10">
        <f t="shared" si="28"/>
        <v>1.9568319969901623E-3</v>
      </c>
      <c r="AJ115" s="10">
        <f t="shared" si="28"/>
        <v>1.9023625870639323E-3</v>
      </c>
      <c r="AK115" s="10">
        <f t="shared" si="28"/>
        <v>1.8490853822570447E-3</v>
      </c>
      <c r="AL115" s="10">
        <f t="shared" si="28"/>
        <v>1.7970771039186419E-3</v>
      </c>
      <c r="AM115" s="10">
        <f t="shared" si="28"/>
        <v>1.7463787796437782E-3</v>
      </c>
      <c r="AN115" s="10">
        <f t="shared" si="28"/>
        <v>1.69700683338302E-3</v>
      </c>
      <c r="AO115" s="10">
        <f t="shared" si="28"/>
        <v>1.6489608469984322E-3</v>
      </c>
      <c r="AP115" s="10">
        <f t="shared" si="28"/>
        <v>1.6022289829469927E-3</v>
      </c>
      <c r="AQ115" s="10">
        <f t="shared" si="28"/>
        <v>1.5567917664734527E-3</v>
      </c>
      <c r="AR115" s="10">
        <f t="shared" si="28"/>
        <v>1.5126247188370469E-3</v>
      </c>
    </row>
    <row r="116" spans="14:44" x14ac:dyDescent="0.25">
      <c r="N116" s="38" t="s">
        <v>2408</v>
      </c>
      <c r="O116" s="10">
        <f t="shared" ref="O116:AD122" si="29">IFERROR(NORMSDIST((NORMSINV(O61)+SQRT($O$56)*IF(O$59&lt;=1,$O$53,$O$54))/SQRT(1-$O$56)),"")</f>
        <v>1.7585193190315993E-4</v>
      </c>
      <c r="P116" s="10">
        <f t="shared" si="29"/>
        <v>5.9076303321365839E-4</v>
      </c>
      <c r="Q116" s="10">
        <f t="shared" si="29"/>
        <v>1.1749612623849263E-3</v>
      </c>
      <c r="R116" s="10">
        <f t="shared" si="29"/>
        <v>1.6391060635299311E-3</v>
      </c>
      <c r="S116" s="10">
        <f t="shared" si="29"/>
        <v>1.9763604818166473E-3</v>
      </c>
      <c r="T116" s="10">
        <f t="shared" si="29"/>
        <v>2.2061999368761871E-3</v>
      </c>
      <c r="U116" s="10">
        <f t="shared" si="29"/>
        <v>2.3522875006783831E-3</v>
      </c>
      <c r="V116" s="10">
        <f t="shared" si="29"/>
        <v>2.4358414699787506E-3</v>
      </c>
      <c r="W116" s="10">
        <f t="shared" si="29"/>
        <v>2.4739805228362333E-3</v>
      </c>
      <c r="X116" s="10">
        <f t="shared" si="29"/>
        <v>2.4798133488447981E-3</v>
      </c>
      <c r="Y116" s="10">
        <f t="shared" si="29"/>
        <v>2.4630772518278374E-3</v>
      </c>
      <c r="Z116" s="10">
        <f t="shared" si="29"/>
        <v>2.4308649434014377E-3</v>
      </c>
      <c r="AA116" s="10">
        <f t="shared" si="29"/>
        <v>2.3882731145326093E-3</v>
      </c>
      <c r="AB116" s="10">
        <f t="shared" si="29"/>
        <v>2.3389274208052246E-3</v>
      </c>
      <c r="AC116" s="10">
        <f t="shared" si="29"/>
        <v>2.2853863172539709E-3</v>
      </c>
      <c r="AD116" s="10">
        <f t="shared" si="29"/>
        <v>2.2294424173394329E-3</v>
      </c>
      <c r="AE116" s="10">
        <f t="shared" si="28"/>
        <v>2.1723430348838282E-3</v>
      </c>
      <c r="AF116" s="10">
        <f t="shared" si="28"/>
        <v>2.1149494666509155E-3</v>
      </c>
      <c r="AG116" s="10">
        <f t="shared" si="28"/>
        <v>2.0578509730737292E-3</v>
      </c>
      <c r="AH116" s="10">
        <f t="shared" si="28"/>
        <v>2.0014458009832317E-3</v>
      </c>
      <c r="AI116" s="10">
        <f t="shared" si="28"/>
        <v>1.9459984973593685E-3</v>
      </c>
      <c r="AJ116" s="10">
        <f t="shared" si="28"/>
        <v>1.8916803033905403E-3</v>
      </c>
      <c r="AK116" s="10">
        <f t="shared" si="28"/>
        <v>1.8385975437964399E-3</v>
      </c>
      <c r="AL116" s="10">
        <f t="shared" si="28"/>
        <v>1.786811535052886E-3</v>
      </c>
      <c r="AM116" s="10">
        <f t="shared" si="28"/>
        <v>1.7363525211133279E-3</v>
      </c>
      <c r="AN116" s="10">
        <f t="shared" si="28"/>
        <v>1.6872294134711425E-3</v>
      </c>
      <c r="AO116" s="10">
        <f t="shared" si="28"/>
        <v>1.6394365893273035E-3</v>
      </c>
      <c r="AP116" s="10">
        <f t="shared" si="28"/>
        <v>1.5929586300034737E-3</v>
      </c>
      <c r="AQ116" s="10">
        <f t="shared" si="28"/>
        <v>1.547773618911798E-3</v>
      </c>
      <c r="AR116" s="10">
        <f t="shared" si="28"/>
        <v>1.503855433139721E-3</v>
      </c>
    </row>
    <row r="117" spans="14:44" x14ac:dyDescent="0.25">
      <c r="N117" s="38" t="s">
        <v>2409</v>
      </c>
      <c r="O117" s="10">
        <f t="shared" si="29"/>
        <v>4.8028136668034737E-4</v>
      </c>
      <c r="P117" s="10">
        <f t="shared" si="28"/>
        <v>6.9622603295589939E-4</v>
      </c>
      <c r="Q117" s="10">
        <f t="shared" si="28"/>
        <v>1.2866671318590619E-3</v>
      </c>
      <c r="R117" s="10">
        <f t="shared" si="28"/>
        <v>1.7379793783005634E-3</v>
      </c>
      <c r="S117" s="10">
        <f t="shared" si="28"/>
        <v>2.0556577674084712E-3</v>
      </c>
      <c r="T117" s="10">
        <f t="shared" si="28"/>
        <v>2.2654113441658488E-3</v>
      </c>
      <c r="U117" s="10">
        <f t="shared" si="28"/>
        <v>2.3936890590341717E-3</v>
      </c>
      <c r="V117" s="10">
        <f t="shared" si="28"/>
        <v>2.4626276926224869E-3</v>
      </c>
      <c r="W117" s="10">
        <f t="shared" si="28"/>
        <v>2.4893421660136545E-3</v>
      </c>
      <c r="X117" s="10">
        <f t="shared" si="28"/>
        <v>2.4865450185700363E-3</v>
      </c>
      <c r="Y117" s="10">
        <f t="shared" si="28"/>
        <v>2.4634613918548928E-3</v>
      </c>
      <c r="Z117" s="10">
        <f t="shared" si="28"/>
        <v>2.4266871000391665E-3</v>
      </c>
      <c r="AA117" s="10">
        <f t="shared" si="28"/>
        <v>2.38089016695391E-3</v>
      </c>
      <c r="AB117" s="10">
        <f t="shared" si="28"/>
        <v>2.3293492437711752E-3</v>
      </c>
      <c r="AC117" s="10">
        <f t="shared" si="28"/>
        <v>2.2743527558978689E-3</v>
      </c>
      <c r="AD117" s="10">
        <f t="shared" si="28"/>
        <v>2.2174886842723628E-3</v>
      </c>
      <c r="AE117" s="10">
        <f t="shared" si="28"/>
        <v>2.159852156552876E-3</v>
      </c>
      <c r="AF117" s="10">
        <f t="shared" si="28"/>
        <v>2.1021928472709215E-3</v>
      </c>
      <c r="AG117" s="10">
        <f t="shared" si="28"/>
        <v>2.0450190088490161E-3</v>
      </c>
      <c r="AH117" s="10">
        <f t="shared" si="28"/>
        <v>1.9886705860239335E-3</v>
      </c>
      <c r="AI117" s="10">
        <f t="shared" si="28"/>
        <v>1.9333704491794744E-3</v>
      </c>
      <c r="AJ117" s="10">
        <f t="shared" si="28"/>
        <v>1.8792602182194033E-3</v>
      </c>
      <c r="AK117" s="10">
        <f t="shared" si="28"/>
        <v>1.8264252721487634E-3</v>
      </c>
      <c r="AL117" s="10">
        <f t="shared" si="28"/>
        <v>1.7749121877974319E-3</v>
      </c>
      <c r="AM117" s="10">
        <f t="shared" si="28"/>
        <v>1.7247408875641309E-3</v>
      </c>
      <c r="AN117" s="10">
        <f t="shared" si="28"/>
        <v>1.6759130941037888E-3</v>
      </c>
      <c r="AO117" s="10">
        <f t="shared" si="28"/>
        <v>1.6284182096123567E-3</v>
      </c>
      <c r="AP117" s="10">
        <f t="shared" si="28"/>
        <v>1.5822374003016859E-3</v>
      </c>
      <c r="AQ117" s="10">
        <f t="shared" si="28"/>
        <v>1.537346430680228E-3</v>
      </c>
      <c r="AR117" s="10">
        <f t="shared" si="28"/>
        <v>1.4937176273353242E-3</v>
      </c>
    </row>
    <row r="118" spans="14:44" x14ac:dyDescent="0.25">
      <c r="N118" s="38" t="s">
        <v>2410</v>
      </c>
      <c r="O118" s="10">
        <f t="shared" si="29"/>
        <v>1.3074143346072941E-3</v>
      </c>
      <c r="P118" s="10">
        <f t="shared" si="28"/>
        <v>8.8221173075578232E-4</v>
      </c>
      <c r="Q118" s="10">
        <f t="shared" si="28"/>
        <v>1.445267510417093E-3</v>
      </c>
      <c r="R118" s="10">
        <f t="shared" si="28"/>
        <v>1.8594125705687456E-3</v>
      </c>
      <c r="S118" s="10">
        <f t="shared" si="28"/>
        <v>2.1424958095432986E-3</v>
      </c>
      <c r="T118" s="10">
        <f t="shared" si="28"/>
        <v>2.3236666644603408E-3</v>
      </c>
      <c r="U118" s="10">
        <f t="shared" si="28"/>
        <v>2.4296940507412615E-3</v>
      </c>
      <c r="V118" s="10">
        <f t="shared" si="28"/>
        <v>2.4819349184192446E-3</v>
      </c>
      <c r="W118" s="10">
        <f t="shared" si="28"/>
        <v>2.496440257648975E-3</v>
      </c>
      <c r="X118" s="10">
        <f t="shared" si="28"/>
        <v>2.484901774161624E-3</v>
      </c>
      <c r="Y118" s="10">
        <f t="shared" si="28"/>
        <v>2.4556804967794813E-3</v>
      </c>
      <c r="Z118" s="10">
        <f t="shared" si="28"/>
        <v>2.4146856564830773E-3</v>
      </c>
      <c r="AA118" s="10">
        <f t="shared" si="28"/>
        <v>2.3660598057668029E-3</v>
      </c>
      <c r="AB118" s="10">
        <f t="shared" si="28"/>
        <v>2.3126890770315393E-3</v>
      </c>
      <c r="AC118" s="10">
        <f t="shared" si="28"/>
        <v>2.2565735499137643E-3</v>
      </c>
      <c r="AD118" s="10">
        <f t="shared" si="28"/>
        <v>2.199091916732844E-3</v>
      </c>
      <c r="AE118" s="10">
        <f t="shared" si="28"/>
        <v>2.1411887542126307E-3</v>
      </c>
      <c r="AF118" s="10">
        <f t="shared" si="28"/>
        <v>2.0835061853340343E-3</v>
      </c>
      <c r="AG118" s="10">
        <f t="shared" si="28"/>
        <v>2.0264760532653497E-3</v>
      </c>
      <c r="AH118" s="10">
        <f t="shared" si="28"/>
        <v>1.9703842687548035E-3</v>
      </c>
      <c r="AI118" s="10">
        <f t="shared" si="28"/>
        <v>1.9154156467012669E-3</v>
      </c>
      <c r="AJ118" s="10">
        <f t="shared" si="28"/>
        <v>1.8616851078211338E-3</v>
      </c>
      <c r="AK118" s="10">
        <f t="shared" si="28"/>
        <v>1.8092593725551366E-3</v>
      </c>
      <c r="AL118" s="10">
        <f t="shared" si="28"/>
        <v>1.7581720345930575E-3</v>
      </c>
      <c r="AM118" s="10">
        <f t="shared" si="28"/>
        <v>1.7084340287710348E-3</v>
      </c>
      <c r="AN118" s="10">
        <f t="shared" si="28"/>
        <v>1.6600408967908378E-3</v>
      </c>
      <c r="AO118" s="10">
        <f t="shared" si="28"/>
        <v>1.6129778273088406E-3</v>
      </c>
      <c r="AP118" s="10">
        <f t="shared" si="28"/>
        <v>1.5672231494334662E-3</v>
      </c>
      <c r="AQ118" s="10">
        <f t="shared" si="28"/>
        <v>1.5227507516100362E-3</v>
      </c>
      <c r="AR118" s="10">
        <f t="shared" si="28"/>
        <v>1.4795317538846538E-3</v>
      </c>
    </row>
    <row r="119" spans="14:44" x14ac:dyDescent="0.25">
      <c r="N119" s="38" t="s">
        <v>2411</v>
      </c>
      <c r="O119" s="10">
        <f t="shared" si="29"/>
        <v>3.5442536033476941E-3</v>
      </c>
      <c r="P119" s="10">
        <f t="shared" si="28"/>
        <v>1.3005897106594879E-3</v>
      </c>
      <c r="Q119" s="10">
        <f t="shared" si="28"/>
        <v>1.7558876533285046E-3</v>
      </c>
      <c r="R119" s="10">
        <f t="shared" si="28"/>
        <v>2.0732861241756434E-3</v>
      </c>
      <c r="S119" s="10">
        <f t="shared" si="28"/>
        <v>2.2808869573409931E-3</v>
      </c>
      <c r="T119" s="10">
        <f t="shared" si="28"/>
        <v>2.4065212906281218E-3</v>
      </c>
      <c r="U119" s="10">
        <f t="shared" si="28"/>
        <v>2.4729865962881976E-3</v>
      </c>
      <c r="V119" s="10">
        <f t="shared" si="28"/>
        <v>2.497644123571435E-3</v>
      </c>
      <c r="W119" s="10">
        <f t="shared" si="28"/>
        <v>2.493244591937106E-3</v>
      </c>
      <c r="X119" s="10">
        <f t="shared" si="28"/>
        <v>2.4689617905042744E-3</v>
      </c>
      <c r="Y119" s="10">
        <f t="shared" si="28"/>
        <v>2.4313122323000812E-3</v>
      </c>
      <c r="Z119" s="10">
        <f t="shared" si="28"/>
        <v>2.3848853555055128E-3</v>
      </c>
      <c r="AA119" s="10">
        <f t="shared" si="28"/>
        <v>2.3328931060450329E-3</v>
      </c>
      <c r="AB119" s="10">
        <f t="shared" si="28"/>
        <v>2.2775716848842278E-3</v>
      </c>
      <c r="AC119" s="10">
        <f t="shared" si="28"/>
        <v>2.2204701991912551E-3</v>
      </c>
      <c r="AD119" s="10">
        <f t="shared" si="28"/>
        <v>2.162655842319572E-3</v>
      </c>
      <c r="AE119" s="10">
        <f t="shared" si="28"/>
        <v>2.104858743432525E-3</v>
      </c>
      <c r="AF119" s="10">
        <f t="shared" si="28"/>
        <v>2.0475737707472005E-3</v>
      </c>
      <c r="AG119" s="10">
        <f t="shared" si="28"/>
        <v>1.991131871486983E-3</v>
      </c>
      <c r="AH119" s="10">
        <f t="shared" si="28"/>
        <v>1.935749967514263E-3</v>
      </c>
      <c r="AI119" s="10">
        <f t="shared" si="28"/>
        <v>1.8815658076003221E-3</v>
      </c>
      <c r="AJ119" s="10">
        <f t="shared" si="28"/>
        <v>1.8286622904125681E-3</v>
      </c>
      <c r="AK119" s="10">
        <f t="shared" si="28"/>
        <v>1.7770844284705311E-3</v>
      </c>
      <c r="AL119" s="10">
        <f t="shared" si="28"/>
        <v>1.7268511735416246E-3</v>
      </c>
      <c r="AM119" s="10">
        <f t="shared" si="28"/>
        <v>1.6779636560072262E-3</v>
      </c>
      <c r="AN119" s="10">
        <f t="shared" si="28"/>
        <v>1.6304109225135565E-3</v>
      </c>
      <c r="AO119" s="10">
        <f t="shared" si="28"/>
        <v>1.5841739287011281E-3</v>
      </c>
      <c r="AP119" s="10">
        <f t="shared" si="28"/>
        <v>1.5392283150079463E-3</v>
      </c>
      <c r="AQ119" s="10">
        <f t="shared" si="28"/>
        <v>1.4955463338415288E-3</v>
      </c>
      <c r="AR119" s="10">
        <f t="shared" si="28"/>
        <v>1.4530981849968166E-3</v>
      </c>
    </row>
    <row r="120" spans="14:44" x14ac:dyDescent="0.25">
      <c r="N120" s="38" t="s">
        <v>2412</v>
      </c>
      <c r="O120" s="10">
        <f t="shared" si="29"/>
        <v>9.5560193744995362E-3</v>
      </c>
      <c r="P120" s="10">
        <f t="shared" si="28"/>
        <v>2.4138043567617415E-3</v>
      </c>
      <c r="Q120" s="10">
        <f t="shared" si="28"/>
        <v>2.5316866501441803E-3</v>
      </c>
      <c r="R120" s="10">
        <f t="shared" si="28"/>
        <v>2.5922077946617553E-3</v>
      </c>
      <c r="S120" s="10">
        <f t="shared" si="28"/>
        <v>2.6124246737549484E-3</v>
      </c>
      <c r="T120" s="10">
        <f t="shared" si="28"/>
        <v>2.6046532671446156E-3</v>
      </c>
      <c r="U120" s="10">
        <f t="shared" si="28"/>
        <v>2.5776751476233716E-3</v>
      </c>
      <c r="V120" s="10">
        <f t="shared" si="28"/>
        <v>2.537709714309405E-3</v>
      </c>
      <c r="W120" s="10">
        <f t="shared" si="28"/>
        <v>2.4891448613406824E-3</v>
      </c>
      <c r="X120" s="10">
        <f t="shared" si="28"/>
        <v>2.4350685047924698E-3</v>
      </c>
      <c r="Y120" s="10">
        <f t="shared" si="28"/>
        <v>2.3776489753693222E-3</v>
      </c>
      <c r="Z120" s="10">
        <f t="shared" si="28"/>
        <v>2.3184050153871381E-3</v>
      </c>
      <c r="AA120" s="10">
        <f t="shared" si="28"/>
        <v>2.2583966716983699E-3</v>
      </c>
      <c r="AB120" s="10">
        <f t="shared" si="28"/>
        <v>2.1983600569812807E-3</v>
      </c>
      <c r="AC120" s="10">
        <f t="shared" si="28"/>
        <v>2.1388024664176905E-3</v>
      </c>
      <c r="AD120" s="10">
        <f t="shared" si="28"/>
        <v>2.0800695459860579E-3</v>
      </c>
      <c r="AE120" s="10">
        <f t="shared" si="28"/>
        <v>2.0223927632116016E-3</v>
      </c>
      <c r="AF120" s="10">
        <f t="shared" si="28"/>
        <v>1.9659229872939572E-3</v>
      </c>
      <c r="AG120" s="10">
        <f t="shared" si="28"/>
        <v>1.9107542637566144E-3</v>
      </c>
      <c r="AH120" s="10">
        <f t="shared" si="28"/>
        <v>1.8569406592542424E-3</v>
      </c>
      <c r="AI120" s="10">
        <f t="shared" si="28"/>
        <v>1.8045082030871532E-3</v>
      </c>
      <c r="AJ120" s="10">
        <f t="shared" si="28"/>
        <v>1.7534633555454362E-3</v>
      </c>
      <c r="AK120" s="10">
        <f t="shared" si="28"/>
        <v>1.7037990137288442E-3</v>
      </c>
      <c r="AL120" s="10">
        <f t="shared" si="28"/>
        <v>1.6554987700004471E-3</v>
      </c>
      <c r="AM120" s="10">
        <f t="shared" si="28"/>
        <v>1.6085399297464621E-3</v>
      </c>
      <c r="AN120" s="10">
        <f t="shared" si="28"/>
        <v>1.5628956477791386E-3</v>
      </c>
      <c r="AO120" s="10">
        <f t="shared" si="28"/>
        <v>1.5185364384519779E-3</v>
      </c>
      <c r="AP120" s="10">
        <f t="shared" si="28"/>
        <v>1.4754312406703497E-3</v>
      </c>
      <c r="AQ120" s="10">
        <f t="shared" si="28"/>
        <v>1.4335481665689667E-3</v>
      </c>
      <c r="AR120" s="10">
        <f t="shared" si="28"/>
        <v>1.3928550254148526E-3</v>
      </c>
    </row>
    <row r="121" spans="14:44" x14ac:dyDescent="0.25">
      <c r="N121" s="38" t="s">
        <v>2413</v>
      </c>
      <c r="O121" s="10">
        <f t="shared" si="29"/>
        <v>2.5574051229687238E-2</v>
      </c>
      <c r="P121" s="10">
        <f t="shared" si="28"/>
        <v>5.6693385648473055E-3</v>
      </c>
      <c r="Q121" s="10">
        <f t="shared" si="28"/>
        <v>4.6904001155667107E-3</v>
      </c>
      <c r="R121" s="10">
        <f t="shared" si="28"/>
        <v>4.0038132640320525E-3</v>
      </c>
      <c r="S121" s="10">
        <f t="shared" si="28"/>
        <v>3.5125911625619017E-3</v>
      </c>
      <c r="T121" s="10">
        <f t="shared" si="28"/>
        <v>3.1534588576408902E-3</v>
      </c>
      <c r="U121" s="10">
        <f t="shared" si="28"/>
        <v>2.884645665440869E-3</v>
      </c>
      <c r="V121" s="10">
        <f t="shared" si="28"/>
        <v>2.6782527756432557E-3</v>
      </c>
      <c r="W121" s="10">
        <f t="shared" si="28"/>
        <v>2.5154422699482154E-3</v>
      </c>
      <c r="X121" s="10">
        <f t="shared" si="28"/>
        <v>2.383370653256011E-3</v>
      </c>
      <c r="Y121" s="10">
        <f t="shared" si="28"/>
        <v>2.2732084473847617E-3</v>
      </c>
      <c r="Z121" s="10">
        <f t="shared" si="28"/>
        <v>2.1788432326343768E-3</v>
      </c>
      <c r="AA121" s="10">
        <f t="shared" si="28"/>
        <v>2.0960186747889715E-3</v>
      </c>
      <c r="AB121" s="10">
        <f t="shared" si="28"/>
        <v>2.0217558961254239E-3</v>
      </c>
      <c r="AC121" s="10">
        <f t="shared" si="28"/>
        <v>1.9539604684069476E-3</v>
      </c>
      <c r="AD121" s="10">
        <f t="shared" si="28"/>
        <v>1.8911531550485485E-3</v>
      </c>
      <c r="AE121" s="10">
        <f t="shared" si="28"/>
        <v>1.8322841632027397E-3</v>
      </c>
      <c r="AF121" s="10">
        <f t="shared" si="28"/>
        <v>1.7766043231105791E-3</v>
      </c>
      <c r="AG121" s="10">
        <f t="shared" si="28"/>
        <v>1.7235753883191852E-3</v>
      </c>
      <c r="AH121" s="10">
        <f t="shared" si="28"/>
        <v>1.6728073889424513E-3</v>
      </c>
      <c r="AI121" s="10">
        <f t="shared" si="28"/>
        <v>1.6240147817462277E-3</v>
      </c>
      <c r="AJ121" s="10">
        <f t="shared" si="28"/>
        <v>1.5769857067119905E-3</v>
      </c>
      <c r="AK121" s="10">
        <f t="shared" si="28"/>
        <v>1.5315604060553822E-3</v>
      </c>
      <c r="AL121" s="10">
        <f t="shared" si="28"/>
        <v>1.4876160605556445E-3</v>
      </c>
      <c r="AM121" s="10">
        <f t="shared" si="28"/>
        <v>1.4450561265915809E-3</v>
      </c>
      <c r="AN121" s="10">
        <f t="shared" si="28"/>
        <v>1.4038028327497717E-3</v>
      </c>
      <c r="AO121" s="10">
        <f t="shared" si="28"/>
        <v>1.3637918960428491E-3</v>
      </c>
      <c r="AP121" s="10">
        <f t="shared" si="28"/>
        <v>1.3249687981951588E-3</v>
      </c>
      <c r="AQ121" s="10">
        <f t="shared" si="28"/>
        <v>1.2872861588431597E-3</v>
      </c>
      <c r="AR121" s="10">
        <f t="shared" si="28"/>
        <v>1.2507018802267588E-3</v>
      </c>
    </row>
    <row r="122" spans="14:44" x14ac:dyDescent="0.25">
      <c r="N122" s="38" t="s">
        <v>2414</v>
      </c>
      <c r="O122" s="10">
        <f t="shared" si="29"/>
        <v>6.7701005784047419E-2</v>
      </c>
      <c r="P122" s="10">
        <f t="shared" si="28"/>
        <v>1.5363727689821834E-2</v>
      </c>
      <c r="Q122" s="10">
        <f t="shared" si="28"/>
        <v>1.0595420905550743E-2</v>
      </c>
      <c r="R122" s="10">
        <f t="shared" si="28"/>
        <v>7.5722253196640575E-3</v>
      </c>
      <c r="S122" s="10">
        <f t="shared" si="28"/>
        <v>5.624820995669814E-3</v>
      </c>
      <c r="T122" s="10">
        <f t="shared" si="28"/>
        <v>4.3484225501184692E-3</v>
      </c>
      <c r="U122" s="10">
        <f t="shared" si="28"/>
        <v>3.4959921113685392E-3</v>
      </c>
      <c r="V122" s="10">
        <f t="shared" si="28"/>
        <v>2.9151748348299139E-3</v>
      </c>
      <c r="W122" s="10">
        <f t="shared" si="28"/>
        <v>2.5108668649173505E-3</v>
      </c>
      <c r="X122" s="10">
        <f t="shared" si="28"/>
        <v>2.222896162210981E-3</v>
      </c>
      <c r="Y122" s="10">
        <f t="shared" si="28"/>
        <v>2.0126447217689771E-3</v>
      </c>
      <c r="Z122" s="10">
        <f t="shared" si="28"/>
        <v>1.8549724294064417E-3</v>
      </c>
      <c r="AA122" s="10">
        <f t="shared" si="28"/>
        <v>1.7332925576441294E-3</v>
      </c>
      <c r="AB122" s="10">
        <f t="shared" si="28"/>
        <v>1.6365298992018322E-3</v>
      </c>
      <c r="AC122" s="10">
        <f t="shared" si="28"/>
        <v>1.5572130015153896E-3</v>
      </c>
      <c r="AD122" s="10">
        <f t="shared" si="28"/>
        <v>1.4902580321882178E-3</v>
      </c>
      <c r="AE122" s="10">
        <f t="shared" si="28"/>
        <v>1.4321810024722594E-3</v>
      </c>
      <c r="AF122" s="10">
        <f t="shared" si="28"/>
        <v>1.3805799014630143E-3</v>
      </c>
      <c r="AG122" s="10">
        <f t="shared" si="28"/>
        <v>1.3337898940678462E-3</v>
      </c>
      <c r="AH122" s="10">
        <f t="shared" si="28"/>
        <v>1.2906513121597016E-3</v>
      </c>
      <c r="AI122" s="10">
        <f t="shared" si="28"/>
        <v>1.2503522209823567E-3</v>
      </c>
      <c r="AJ122" s="10">
        <f t="shared" si="28"/>
        <v>1.2123208881319801E-3</v>
      </c>
      <c r="AK122" s="10">
        <f t="shared" si="28"/>
        <v>1.1761519695549308E-3</v>
      </c>
      <c r="AL122" s="10">
        <f t="shared" si="28"/>
        <v>1.141555649372929E-3</v>
      </c>
      <c r="AM122" s="10">
        <f t="shared" si="28"/>
        <v>1.1083224966452689E-3</v>
      </c>
      <c r="AN122" s="10">
        <f t="shared" si="28"/>
        <v>1.0762991306639158E-3</v>
      </c>
      <c r="AO122" s="10">
        <f t="shared" si="28"/>
        <v>1.0453713433417114E-3</v>
      </c>
      <c r="AP122" s="10">
        <f t="shared" si="28"/>
        <v>1.0154523787676887E-3</v>
      </c>
      <c r="AQ122" s="10">
        <f t="shared" si="28"/>
        <v>9.8647478565412226E-4</v>
      </c>
      <c r="AR122" s="10">
        <f t="shared" si="28"/>
        <v>9.5838474832813053E-4</v>
      </c>
    </row>
  </sheetData>
  <dataValidations count="1">
    <dataValidation type="list" allowBlank="1" showInputMessage="1" showErrorMessage="1" sqref="C7" xr:uid="{0227A66B-8DDA-4173-AF85-A1E08E91921A}">
      <formula1>$A$10:$A$42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E53B-07AE-44CD-A6BA-2D1C06902B84}">
  <dimension ref="A1:AR122"/>
  <sheetViews>
    <sheetView showGridLines="0" topLeftCell="B1" workbookViewId="0">
      <selection activeCell="N49" sqref="N49:P49"/>
    </sheetView>
  </sheetViews>
  <sheetFormatPr defaultRowHeight="15" x14ac:dyDescent="0.25"/>
  <cols>
    <col min="1" max="1" width="12" bestFit="1" customWidth="1"/>
    <col min="2" max="4" width="11.140625" customWidth="1"/>
    <col min="5" max="7" width="18.28515625" customWidth="1"/>
    <col min="8" max="12" width="11.140625" customWidth="1"/>
    <col min="13" max="13" width="5.140625" customWidth="1"/>
    <col min="14" max="44" width="11.140625" customWidth="1"/>
  </cols>
  <sheetData>
    <row r="1" spans="1:14" s="2" customFormat="1" x14ac:dyDescent="0.25">
      <c r="B1" s="1" t="s">
        <v>2415</v>
      </c>
    </row>
    <row r="2" spans="1:14" ht="15.75" thickBot="1" x14ac:dyDescent="0.3"/>
    <row r="3" spans="1:14" ht="15.75" thickBot="1" x14ac:dyDescent="0.3">
      <c r="B3" s="3" t="s">
        <v>0</v>
      </c>
      <c r="C3" s="4" t="str">
        <f>'1| CF'!$C$3</f>
        <v>Corporate</v>
      </c>
    </row>
    <row r="5" spans="1:14" s="6" customFormat="1" x14ac:dyDescent="0.25">
      <c r="B5" s="5" t="s">
        <v>2416</v>
      </c>
    </row>
    <row r="7" spans="1:14" x14ac:dyDescent="0.25">
      <c r="B7" s="18" t="s">
        <v>2417</v>
      </c>
      <c r="C7" s="19" t="s">
        <v>2243</v>
      </c>
      <c r="E7" s="24">
        <v>1</v>
      </c>
      <c r="F7" s="24">
        <v>2</v>
      </c>
      <c r="G7" s="24">
        <v>3</v>
      </c>
      <c r="K7" s="25" t="s">
        <v>2420</v>
      </c>
      <c r="L7" s="26">
        <f>_xlfn.STDEV.S(J:J)</f>
        <v>4.4909868816429745E-3</v>
      </c>
    </row>
    <row r="9" spans="1:14" x14ac:dyDescent="0.25">
      <c r="A9" s="20" t="s">
        <v>2418</v>
      </c>
      <c r="E9" s="23">
        <f>IFERROR(VLOOKUP($C$7&amp;"_"&amp;E$7,'4| CandidateModels'!$B:$F,5,FALSE),0)</f>
        <v>-0.42044262785532799</v>
      </c>
      <c r="F9" s="23">
        <f>IFERROR(VLOOKUP($C$7&amp;"_"&amp;F$7,'4| CandidateModels'!$B:$F,5,FALSE),0)</f>
        <v>-0.51775622951073896</v>
      </c>
      <c r="G9" s="23">
        <f>IFERROR(VLOOKUP($C$7&amp;"_"&amp;G$7,'4| CandidateModels'!$B:$F,5,FALSE),0)</f>
        <v>0.57725140683876297</v>
      </c>
    </row>
    <row r="10" spans="1:14" x14ac:dyDescent="0.25">
      <c r="A10" s="20" t="s">
        <v>2207</v>
      </c>
      <c r="C10" s="11" t="s">
        <v>10</v>
      </c>
      <c r="D10" s="12" t="s">
        <v>8</v>
      </c>
      <c r="E10" s="12" t="str">
        <f>IFERROR(VLOOKUP($C$7&amp;"_"&amp;E$7,'4| CandidateModels'!$B:$F,4,FALSE),0)</f>
        <v>GDP_M2Q_L1Q</v>
      </c>
      <c r="F10" s="12" t="str">
        <f>IFERROR(VLOOKUP($C$7&amp;"_"&amp;F$7,'4| CandidateModels'!$B:$F,4,FALSE),0)</f>
        <v>EXP_M1Q_L2Q</v>
      </c>
      <c r="G10" s="12" t="str">
        <f>IFERROR(VLOOKUP($C$7&amp;"_"&amp;G$7,'4| CandidateModels'!$B:$F,4,FALSE),0)</f>
        <v>CPI_C_L4Q</v>
      </c>
      <c r="H10" s="12" t="s">
        <v>2424</v>
      </c>
      <c r="I10" s="12" t="s">
        <v>2425</v>
      </c>
      <c r="J10" s="12" t="s">
        <v>2426</v>
      </c>
      <c r="K10" s="12" t="s">
        <v>2427</v>
      </c>
      <c r="L10" s="12" t="s">
        <v>2428</v>
      </c>
      <c r="N10" t="str">
        <f>"Backtesting - "&amp;$C$7</f>
        <v>Backtesting - MODEL_337</v>
      </c>
    </row>
    <row r="11" spans="1:14" x14ac:dyDescent="0.25">
      <c r="A11" s="20" t="s">
        <v>2211</v>
      </c>
      <c r="C11" s="14">
        <f>'1| CF'!B13</f>
        <v>42460</v>
      </c>
      <c r="D11" s="22">
        <f>'1| CF'!C13</f>
        <v>6.7228987265748998E-3</v>
      </c>
      <c r="E11" s="17">
        <f>IFERROR(VLOOKUP($C11,MEV_BASE!$A:$TV,MATCH('5.2| PiT Model - MODEL_337'!E$10,MEV_BASE!$1:$1,0),FALSE),0)</f>
        <v>-1.7966166416023099</v>
      </c>
      <c r="F11" s="17">
        <f>IFERROR(VLOOKUP($C11,MEV_BASE!$A:$TV,MATCH('5.2| PiT Model - MODEL_337'!F$10,MEV_BASE!$1:$1,0),FALSE),0)</f>
        <v>-1.0713888630658199</v>
      </c>
      <c r="G11" s="17">
        <f>IFERROR(VLOOKUP($C11,MEV_BASE!$A:$TV,MATCH('5.2| PiT Model - MODEL_337'!G$10,MEV_BASE!$1:$1,0),FALSE),0)</f>
        <v>-0.70514520255873103</v>
      </c>
      <c r="H11" s="17">
        <f t="shared" ref="H11:H40" si="0">SUMPRODUCT($E$9:$G$9,E11:G11)</f>
        <v>0.9030464199220134</v>
      </c>
      <c r="I11" s="17">
        <f t="shared" ref="I11:I40" si="1">H11*$I$43+$I$42</f>
        <v>-2.229033765979068</v>
      </c>
      <c r="J11" s="10">
        <f>NORMSDIST(I11)</f>
        <v>1.2905829107820298E-2</v>
      </c>
      <c r="K11" s="22">
        <f>$J11+2*$L$7</f>
        <v>2.1887802871106248E-2</v>
      </c>
      <c r="L11" s="22">
        <f>$J11-2*$L$7</f>
        <v>3.9238553445343494E-3</v>
      </c>
    </row>
    <row r="12" spans="1:14" x14ac:dyDescent="0.25">
      <c r="A12" s="20" t="s">
        <v>2215</v>
      </c>
      <c r="C12" s="14">
        <f>'1| CF'!B14</f>
        <v>42551</v>
      </c>
      <c r="D12" s="22">
        <f>'1| CF'!C14</f>
        <v>6.7228987265748998E-3</v>
      </c>
      <c r="E12" s="17">
        <f>IFERROR(VLOOKUP($C12,MEV_BASE!$A:$TV,MATCH('5.2| PiT Model - MODEL_337'!E$10,MEV_BASE!$1:$1,0),FALSE),0)</f>
        <v>-0.76995135938430903</v>
      </c>
      <c r="F12" s="17">
        <f>IFERROR(VLOOKUP($C12,MEV_BASE!$A:$TV,MATCH('5.2| PiT Model - MODEL_337'!F$10,MEV_BASE!$1:$1,0),FALSE),0)</f>
        <v>-1.3589741862914599</v>
      </c>
      <c r="G12" s="17">
        <f>IFERROR(VLOOKUP($C12,MEV_BASE!$A:$TV,MATCH('5.2| PiT Model - MODEL_337'!G$10,MEV_BASE!$1:$1,0),FALSE),0)</f>
        <v>-0.97361806100735204</v>
      </c>
      <c r="H12" s="17">
        <f t="shared" si="0"/>
        <v>0.46531532811688925</v>
      </c>
      <c r="I12" s="17">
        <f t="shared" si="1"/>
        <v>-2.3616112403691689</v>
      </c>
      <c r="J12" s="10">
        <f t="shared" ref="J12:J40" si="2">NORMSDIST(I12)</f>
        <v>9.097856011947042E-3</v>
      </c>
      <c r="K12" s="22">
        <f t="shared" ref="K12:K40" si="3">J12+2*$L$7</f>
        <v>1.8079829775232991E-2</v>
      </c>
      <c r="L12" s="22">
        <f t="shared" ref="L12:L40" si="4">$J12-2*$L$7</f>
        <v>1.158822486610929E-4</v>
      </c>
    </row>
    <row r="13" spans="1:14" x14ac:dyDescent="0.25">
      <c r="A13" s="20" t="s">
        <v>2219</v>
      </c>
      <c r="C13" s="14">
        <f>'1| CF'!B15</f>
        <v>42643</v>
      </c>
      <c r="D13" s="22">
        <f>'1| CF'!C15</f>
        <v>7.8740157480314005E-3</v>
      </c>
      <c r="E13" s="17">
        <f>IFERROR(VLOOKUP($C13,MEV_BASE!$A:$TV,MATCH('5.2| PiT Model - MODEL_337'!E$10,MEV_BASE!$1:$1,0),FALSE),0)</f>
        <v>-1.10105920143617</v>
      </c>
      <c r="F13" s="17">
        <f>IFERROR(VLOOKUP($C13,MEV_BASE!$A:$TV,MATCH('5.2| PiT Model - MODEL_337'!F$10,MEV_BASE!$1:$1,0),FALSE),0)</f>
        <v>-1.2010997520978499</v>
      </c>
      <c r="G13" s="17">
        <f>IFERROR(VLOOKUP($C13,MEV_BASE!$A:$TV,MATCH('5.2| PiT Model - MODEL_337'!G$10,MEV_BASE!$1:$1,0),FALSE),0)</f>
        <v>-0.97552456156198897</v>
      </c>
      <c r="H13" s="17">
        <f t="shared" si="0"/>
        <v>0.52168617742115264</v>
      </c>
      <c r="I13" s="17">
        <f t="shared" si="1"/>
        <v>-2.3445379618886184</v>
      </c>
      <c r="J13" s="10">
        <f t="shared" si="2"/>
        <v>9.5253355354220914E-3</v>
      </c>
      <c r="K13" s="22">
        <f t="shared" si="3"/>
        <v>1.8507309298708041E-2</v>
      </c>
      <c r="L13" s="22">
        <f t="shared" si="4"/>
        <v>5.4336177213614237E-4</v>
      </c>
    </row>
    <row r="14" spans="1:14" x14ac:dyDescent="0.25">
      <c r="A14" s="20" t="s">
        <v>2223</v>
      </c>
      <c r="C14" s="14">
        <f>'1| CF'!B16</f>
        <v>42735</v>
      </c>
      <c r="D14" s="22">
        <f>'1| CF'!C16</f>
        <v>1.53846153846153E-2</v>
      </c>
      <c r="E14" s="17">
        <f>IFERROR(VLOOKUP($C14,MEV_BASE!$A:$TV,MATCH('5.2| PiT Model - MODEL_337'!E$10,MEV_BASE!$1:$1,0),FALSE),0)</f>
        <v>-1.835879775892</v>
      </c>
      <c r="F14" s="17">
        <f>IFERROR(VLOOKUP($C14,MEV_BASE!$A:$TV,MATCH('5.2| PiT Model - MODEL_337'!F$10,MEV_BASE!$1:$1,0),FALSE),0)</f>
        <v>-1.5677406137307099</v>
      </c>
      <c r="G14" s="17">
        <f>IFERROR(VLOOKUP($C14,MEV_BASE!$A:$TV,MATCH('5.2| PiT Model - MODEL_337'!G$10,MEV_BASE!$1:$1,0),FALSE),0)</f>
        <v>-0.86470513685278205</v>
      </c>
      <c r="H14" s="17">
        <f t="shared" si="0"/>
        <v>1.084437329669574</v>
      </c>
      <c r="I14" s="17">
        <f t="shared" si="1"/>
        <v>-2.1740951309543468</v>
      </c>
      <c r="J14" s="10">
        <f t="shared" si="2"/>
        <v>1.4848995783268683E-2</v>
      </c>
      <c r="K14" s="22">
        <f t="shared" si="3"/>
        <v>2.3830969546554632E-2</v>
      </c>
      <c r="L14" s="22">
        <f t="shared" si="4"/>
        <v>5.8670220199827337E-3</v>
      </c>
    </row>
    <row r="15" spans="1:14" x14ac:dyDescent="0.25">
      <c r="A15" s="20" t="s">
        <v>2227</v>
      </c>
      <c r="C15" s="14">
        <f>'1| CF'!B17</f>
        <v>42825</v>
      </c>
      <c r="D15" s="22">
        <f>'1| CF'!C17</f>
        <v>1.5748031496062902E-2</v>
      </c>
      <c r="E15" s="17">
        <f>IFERROR(VLOOKUP($C15,MEV_BASE!$A:$TV,MATCH('5.2| PiT Model - MODEL_337'!E$10,MEV_BASE!$1:$1,0),FALSE),0)</f>
        <v>-1.1664964910416999</v>
      </c>
      <c r="F15" s="17">
        <f>IFERROR(VLOOKUP($C15,MEV_BASE!$A:$TV,MATCH('5.2| PiT Model - MODEL_337'!F$10,MEV_BASE!$1:$1,0),FALSE),0)</f>
        <v>-0.98560744964920499</v>
      </c>
      <c r="G15" s="17">
        <f>IFERROR(VLOOKUP($C15,MEV_BASE!$A:$TV,MATCH('5.2| PiT Model - MODEL_337'!G$10,MEV_BASE!$1:$1,0),FALSE),0)</f>
        <v>-0.65193194788920095</v>
      </c>
      <c r="H15" s="17">
        <f t="shared" si="0"/>
        <v>0.62442061290348283</v>
      </c>
      <c r="I15" s="17">
        <f t="shared" si="1"/>
        <v>-2.3134223472015911</v>
      </c>
      <c r="J15" s="10">
        <f t="shared" si="2"/>
        <v>1.0349714800299557E-2</v>
      </c>
      <c r="K15" s="22">
        <f t="shared" si="3"/>
        <v>1.9331688563585504E-2</v>
      </c>
      <c r="L15" s="22">
        <f t="shared" si="4"/>
        <v>1.3677410370136079E-3</v>
      </c>
    </row>
    <row r="16" spans="1:14" x14ac:dyDescent="0.25">
      <c r="A16" s="20" t="s">
        <v>2231</v>
      </c>
      <c r="C16" s="14">
        <f>'1| CF'!B18</f>
        <v>42916</v>
      </c>
      <c r="D16" s="22">
        <f>'1| CF'!C18</f>
        <v>1.5267175572519E-2</v>
      </c>
      <c r="E16" s="17">
        <f>IFERROR(VLOOKUP($C16,MEV_BASE!$A:$TV,MATCH('5.2| PiT Model - MODEL_337'!E$10,MEV_BASE!$1:$1,0),FALSE),0)</f>
        <v>-4.1930170830986602E-2</v>
      </c>
      <c r="F16" s="17">
        <f>IFERROR(VLOOKUP($C16,MEV_BASE!$A:$TV,MATCH('5.2| PiT Model - MODEL_337'!F$10,MEV_BASE!$1:$1,0),FALSE),0)</f>
        <v>-1.04847448149394</v>
      </c>
      <c r="G16" s="17">
        <f>IFERROR(VLOOKUP($C16,MEV_BASE!$A:$TV,MATCH('5.2| PiT Model - MODEL_337'!G$10,MEV_BASE!$1:$1,0),FALSE),0)</f>
        <v>-0.19679232142521999</v>
      </c>
      <c r="H16" s="17">
        <f t="shared" si="0"/>
        <v>0.44688478108935786</v>
      </c>
      <c r="I16" s="17">
        <f t="shared" si="1"/>
        <v>-2.367193378403873</v>
      </c>
      <c r="J16" s="10">
        <f t="shared" si="2"/>
        <v>8.9617824782304446E-3</v>
      </c>
      <c r="K16" s="22">
        <f t="shared" si="3"/>
        <v>1.7943756241516395E-2</v>
      </c>
      <c r="L16" s="22">
        <f t="shared" si="4"/>
        <v>-2.0191285055504507E-5</v>
      </c>
    </row>
    <row r="17" spans="1:12" x14ac:dyDescent="0.25">
      <c r="A17" s="20" t="s">
        <v>2235</v>
      </c>
      <c r="C17" s="14">
        <f>'1| CF'!B19</f>
        <v>43008</v>
      </c>
      <c r="D17" s="22">
        <f>'1| CF'!C19</f>
        <v>7.6335877862595001E-3</v>
      </c>
      <c r="E17" s="17">
        <f>IFERROR(VLOOKUP($C17,MEV_BASE!$A:$TV,MATCH('5.2| PiT Model - MODEL_337'!E$10,MEV_BASE!$1:$1,0),FALSE),0)</f>
        <v>-0.295357529677446</v>
      </c>
      <c r="F17" s="17">
        <f>IFERROR(VLOOKUP($C17,MEV_BASE!$A:$TV,MATCH('5.2| PiT Model - MODEL_337'!F$10,MEV_BASE!$1:$1,0),FALSE),0)</f>
        <v>-0.80432229903609698</v>
      </c>
      <c r="G17" s="17">
        <f>IFERROR(VLOOKUP($C17,MEV_BASE!$A:$TV,MATCH('5.2| PiT Model - MODEL_337'!G$10,MEV_BASE!$1:$1,0),FALSE),0)</f>
        <v>-0.20158104977924901</v>
      </c>
      <c r="H17" s="17">
        <f t="shared" si="0"/>
        <v>0.42426083221767591</v>
      </c>
      <c r="I17" s="17">
        <f t="shared" si="1"/>
        <v>-2.3740455898603847</v>
      </c>
      <c r="J17" s="10">
        <f t="shared" si="2"/>
        <v>8.7971889687981052E-3</v>
      </c>
      <c r="K17" s="22">
        <f t="shared" si="3"/>
        <v>1.7779162732084054E-2</v>
      </c>
      <c r="L17" s="22">
        <f t="shared" si="4"/>
        <v>-1.8478479448784391E-4</v>
      </c>
    </row>
    <row r="18" spans="1:12" x14ac:dyDescent="0.25">
      <c r="A18" s="20" t="s">
        <v>2239</v>
      </c>
      <c r="C18" s="14">
        <f>'1| CF'!B20</f>
        <v>43100</v>
      </c>
      <c r="D18" s="22">
        <f>'1| CF'!C20</f>
        <v>1.3698630136986301E-2</v>
      </c>
      <c r="E18" s="17">
        <f>IFERROR(VLOOKUP($C18,MEV_BASE!$A:$TV,MATCH('5.2| PiT Model - MODEL_337'!E$10,MEV_BASE!$1:$1,0),FALSE),0)</f>
        <v>-0.99692308810424302</v>
      </c>
      <c r="F18" s="17">
        <f>IFERROR(VLOOKUP($C18,MEV_BASE!$A:$TV,MATCH('5.2| PiT Model - MODEL_337'!F$10,MEV_BASE!$1:$1,0),FALSE),0)</f>
        <v>-0.72160494656732199</v>
      </c>
      <c r="G18" s="17">
        <f>IFERROR(VLOOKUP($C18,MEV_BASE!$A:$TV,MATCH('5.2| PiT Model - MODEL_337'!G$10,MEV_BASE!$1:$1,0),FALSE),0)</f>
        <v>0.19705019289363601</v>
      </c>
      <c r="H18" s="17">
        <f t="shared" si="0"/>
        <v>0.9065119203288925</v>
      </c>
      <c r="I18" s="17">
        <f t="shared" si="1"/>
        <v>-2.2279841551562516</v>
      </c>
      <c r="J18" s="10">
        <f t="shared" si="2"/>
        <v>1.2940785812433341E-2</v>
      </c>
      <c r="K18" s="22">
        <f t="shared" si="3"/>
        <v>2.1922759575719292E-2</v>
      </c>
      <c r="L18" s="22">
        <f t="shared" si="4"/>
        <v>3.9588120491473918E-3</v>
      </c>
    </row>
    <row r="19" spans="1:12" x14ac:dyDescent="0.25">
      <c r="A19" s="20" t="s">
        <v>2243</v>
      </c>
      <c r="C19" s="14">
        <f>'1| CF'!B21</f>
        <v>43190</v>
      </c>
      <c r="D19" s="22">
        <f>'1| CF'!C21</f>
        <v>8.4033613445377991E-3</v>
      </c>
      <c r="E19" s="17">
        <f>IFERROR(VLOOKUP($C19,MEV_BASE!$A:$TV,MATCH('5.2| PiT Model - MODEL_337'!E$10,MEV_BASE!$1:$1,0),FALSE),0)</f>
        <v>-0.325302294658603</v>
      </c>
      <c r="F19" s="17">
        <f>IFERROR(VLOOKUP($C19,MEV_BASE!$A:$TV,MATCH('5.2| PiT Model - MODEL_337'!F$10,MEV_BASE!$1:$1,0),FALSE),0)</f>
        <v>6.2106241185124103E-2</v>
      </c>
      <c r="G19" s="17">
        <f>IFERROR(VLOOKUP($C19,MEV_BASE!$A:$TV,MATCH('5.2| PiT Model - MODEL_337'!G$10,MEV_BASE!$1:$1,0),FALSE),0)</f>
        <v>3.35970295792645E-3</v>
      </c>
      <c r="H19" s="17">
        <f t="shared" si="0"/>
        <v>0.10655445160756023</v>
      </c>
      <c r="I19" s="17">
        <f t="shared" si="1"/>
        <v>-2.4702706703434982</v>
      </c>
      <c r="J19" s="10">
        <f t="shared" si="2"/>
        <v>6.7505427122682357E-3</v>
      </c>
      <c r="K19" s="22">
        <f t="shared" si="3"/>
        <v>1.5732516475554185E-2</v>
      </c>
      <c r="L19" s="22">
        <f t="shared" si="4"/>
        <v>-2.2314310510177134E-3</v>
      </c>
    </row>
    <row r="20" spans="1:12" x14ac:dyDescent="0.25">
      <c r="A20" s="20" t="s">
        <v>2247</v>
      </c>
      <c r="C20" s="14">
        <f>'1| CF'!B22</f>
        <v>43281</v>
      </c>
      <c r="D20" s="22">
        <f>'1| CF'!C22</f>
        <v>8.0000000000000002E-3</v>
      </c>
      <c r="E20" s="17">
        <f>IFERROR(VLOOKUP($C20,MEV_BASE!$A:$TV,MATCH('5.2| PiT Model - MODEL_337'!E$10,MEV_BASE!$1:$1,0),FALSE),0)</f>
        <v>0.91005670594062904</v>
      </c>
      <c r="F20" s="17">
        <f>IFERROR(VLOOKUP($C20,MEV_BASE!$A:$TV,MATCH('5.2| PiT Model - MODEL_337'!F$10,MEV_BASE!$1:$1,0),FALSE),0)</f>
        <v>-7.4181468737974404E-2</v>
      </c>
      <c r="G20" s="17">
        <f>IFERROR(VLOOKUP($C20,MEV_BASE!$A:$TV,MATCH('5.2| PiT Model - MODEL_337'!G$10,MEV_BASE!$1:$1,0),FALSE),0)</f>
        <v>-0.43211476951621902</v>
      </c>
      <c r="H20" s="17">
        <f t="shared" si="0"/>
        <v>-0.59365757400874442</v>
      </c>
      <c r="I20" s="17">
        <f t="shared" si="1"/>
        <v>-2.6823468596563536</v>
      </c>
      <c r="J20" s="10">
        <f t="shared" si="2"/>
        <v>3.6553807575747431E-3</v>
      </c>
      <c r="K20" s="22">
        <f t="shared" si="3"/>
        <v>1.2637354520860691E-2</v>
      </c>
      <c r="L20" s="22">
        <f t="shared" si="4"/>
        <v>-5.3265930057112059E-3</v>
      </c>
    </row>
    <row r="21" spans="1:12" x14ac:dyDescent="0.25">
      <c r="A21" s="20" t="s">
        <v>2251</v>
      </c>
      <c r="C21" s="14">
        <f>'1| CF'!B23</f>
        <v>43373</v>
      </c>
      <c r="D21" s="22">
        <f>'1| CF'!C23</f>
        <v>2.2388059701492501E-2</v>
      </c>
      <c r="E21" s="17">
        <f>IFERROR(VLOOKUP($C21,MEV_BASE!$A:$TV,MATCH('5.2| PiT Model - MODEL_337'!E$10,MEV_BASE!$1:$1,0),FALSE),0)</f>
        <v>0.702717204822641</v>
      </c>
      <c r="F21" s="17">
        <f>IFERROR(VLOOKUP($C21,MEV_BASE!$A:$TV,MATCH('5.2| PiT Model - MODEL_337'!F$10,MEV_BASE!$1:$1,0),FALSE),0)</f>
        <v>0.249883697467571</v>
      </c>
      <c r="G21" s="17">
        <f>IFERROR(VLOOKUP($C21,MEV_BASE!$A:$TV,MATCH('5.2| PiT Model - MODEL_337'!G$10,MEV_BASE!$1:$1,0),FALSE),0)</f>
        <v>5.4873241216724399E-2</v>
      </c>
      <c r="H21" s="17">
        <f t="shared" si="0"/>
        <v>-0.39315545356163673</v>
      </c>
      <c r="I21" s="17">
        <f t="shared" si="1"/>
        <v>-2.6216199311004731</v>
      </c>
      <c r="J21" s="10">
        <f t="shared" si="2"/>
        <v>4.3756482574550714E-3</v>
      </c>
      <c r="K21" s="22">
        <f t="shared" si="3"/>
        <v>1.335762202074102E-2</v>
      </c>
      <c r="L21" s="22">
        <f t="shared" si="4"/>
        <v>-4.6063255058308777E-3</v>
      </c>
    </row>
    <row r="22" spans="1:12" x14ac:dyDescent="0.25">
      <c r="A22" s="20" t="s">
        <v>2255</v>
      </c>
      <c r="C22" s="14">
        <f>'1| CF'!B24</f>
        <v>43465</v>
      </c>
      <c r="D22" s="22">
        <f>'1| CF'!C24</f>
        <v>7.0175438596491004E-3</v>
      </c>
      <c r="E22" s="17">
        <f>IFERROR(VLOOKUP($C22,MEV_BASE!$A:$TV,MATCH('5.2| PiT Model - MODEL_337'!E$10,MEV_BASE!$1:$1,0),FALSE),0)</f>
        <v>-0.21335677638292699</v>
      </c>
      <c r="F22" s="17">
        <f>IFERROR(VLOOKUP($C22,MEV_BASE!$A:$TV,MATCH('5.2| PiT Model - MODEL_337'!F$10,MEV_BASE!$1:$1,0),FALSE),0)</f>
        <v>0.26229206865808702</v>
      </c>
      <c r="G22" s="17">
        <f>IFERROR(VLOOKUP($C22,MEV_BASE!$A:$TV,MATCH('5.2| PiT Model - MODEL_337'!G$10,MEV_BASE!$1:$1,0),FALSE),0)</f>
        <v>1.0156684943519999E-2</v>
      </c>
      <c r="H22" s="17">
        <f t="shared" si="0"/>
        <v>-4.0236108093338607E-2</v>
      </c>
      <c r="I22" s="17">
        <f t="shared" si="1"/>
        <v>-2.5147297504357993</v>
      </c>
      <c r="J22" s="10">
        <f t="shared" si="2"/>
        <v>5.9561828938987441E-3</v>
      </c>
      <c r="K22" s="22">
        <f t="shared" si="3"/>
        <v>1.4938156657184693E-2</v>
      </c>
      <c r="L22" s="22">
        <f t="shared" si="4"/>
        <v>-3.025790869387205E-3</v>
      </c>
    </row>
    <row r="23" spans="1:12" x14ac:dyDescent="0.25">
      <c r="A23" s="20" t="s">
        <v>2259</v>
      </c>
      <c r="C23" s="14">
        <f>'1| CF'!B25</f>
        <v>43555</v>
      </c>
      <c r="D23" s="22">
        <f>'1| CF'!C25</f>
        <v>2.3094688221708998E-3</v>
      </c>
      <c r="E23" s="17">
        <f>IFERROR(VLOOKUP($C23,MEV_BASE!$A:$TV,MATCH('5.2| PiT Model - MODEL_337'!E$10,MEV_BASE!$1:$1,0),FALSE),0)</f>
        <v>0.41087922171464197</v>
      </c>
      <c r="F23" s="17">
        <f>IFERROR(VLOOKUP($C23,MEV_BASE!$A:$TV,MATCH('5.2| PiT Model - MODEL_337'!F$10,MEV_BASE!$1:$1,0),FALSE),0)</f>
        <v>0.34875267712934699</v>
      </c>
      <c r="G23" s="17">
        <f>IFERROR(VLOOKUP($C23,MEV_BASE!$A:$TV,MATCH('5.2| PiT Model - MODEL_337'!G$10,MEV_BASE!$1:$1,0),FALSE),0)</f>
        <v>1.6692700661366799E-2</v>
      </c>
      <c r="H23" s="17">
        <f t="shared" si="0"/>
        <v>-0.34368412591041053</v>
      </c>
      <c r="I23" s="17">
        <f t="shared" si="1"/>
        <v>-2.6066363400384867</v>
      </c>
      <c r="J23" s="10">
        <f t="shared" si="2"/>
        <v>4.5718206907313774E-3</v>
      </c>
      <c r="K23" s="22">
        <f t="shared" si="3"/>
        <v>1.3553794454017326E-2</v>
      </c>
      <c r="L23" s="22">
        <f t="shared" si="4"/>
        <v>-4.4101530725545717E-3</v>
      </c>
    </row>
    <row r="24" spans="1:12" x14ac:dyDescent="0.25">
      <c r="A24" s="20" t="s">
        <v>2263</v>
      </c>
      <c r="C24" s="14">
        <f>'1| CF'!B26</f>
        <v>43646</v>
      </c>
      <c r="D24" s="22">
        <f>'1| CF'!C26</f>
        <v>2.2421524663677E-3</v>
      </c>
      <c r="E24" s="17">
        <f>IFERROR(VLOOKUP($C24,MEV_BASE!$A:$TV,MATCH('5.2| PiT Model - MODEL_337'!E$10,MEV_BASE!$1:$1,0),FALSE),0)</f>
        <v>1.6206884991718999</v>
      </c>
      <c r="F24" s="17">
        <f>IFERROR(VLOOKUP($C24,MEV_BASE!$A:$TV,MATCH('5.2| PiT Model - MODEL_337'!F$10,MEV_BASE!$1:$1,0),FALSE),0)</f>
        <v>0.109221172339594</v>
      </c>
      <c r="G24" s="17">
        <f>IFERROR(VLOOKUP($C24,MEV_BASE!$A:$TV,MATCH('5.2| PiT Model - MODEL_337'!G$10,MEV_BASE!$1:$1,0),FALSE),0)</f>
        <v>0.33725977716052902</v>
      </c>
      <c r="H24" s="17">
        <f t="shared" si="0"/>
        <v>-0.5432727930639889</v>
      </c>
      <c r="I24" s="17">
        <f t="shared" si="1"/>
        <v>-2.6670866071168149</v>
      </c>
      <c r="J24" s="10">
        <f t="shared" si="2"/>
        <v>3.8255976108055043E-3</v>
      </c>
      <c r="K24" s="22">
        <f t="shared" si="3"/>
        <v>1.2807571374091452E-2</v>
      </c>
      <c r="L24" s="22">
        <f t="shared" si="4"/>
        <v>-5.1563761524804448E-3</v>
      </c>
    </row>
    <row r="25" spans="1:12" x14ac:dyDescent="0.25">
      <c r="A25" s="20" t="s">
        <v>2267</v>
      </c>
      <c r="C25" s="14">
        <f>'1| CF'!B27</f>
        <v>43738</v>
      </c>
      <c r="D25" s="22">
        <f>'1| CF'!C27</f>
        <v>2.1367521367521001E-3</v>
      </c>
      <c r="E25" s="17">
        <f>IFERROR(VLOOKUP($C25,MEV_BASE!$A:$TV,MATCH('5.2| PiT Model - MODEL_337'!E$10,MEV_BASE!$1:$1,0),FALSE),0)</f>
        <v>1.2290895107748301</v>
      </c>
      <c r="F25" s="17">
        <f>IFERROR(VLOOKUP($C25,MEV_BASE!$A:$TV,MATCH('5.2| PiT Model - MODEL_337'!F$10,MEV_BASE!$1:$1,0),FALSE),0)</f>
        <v>6.9079515298133706E-2</v>
      </c>
      <c r="G25" s="17">
        <f>IFERROR(VLOOKUP($C25,MEV_BASE!$A:$TV,MATCH('5.2| PiT Model - MODEL_337'!G$10,MEV_BASE!$1:$1,0),FALSE),0)</f>
        <v>0.30598955988349502</v>
      </c>
      <c r="H25" s="17">
        <f t="shared" si="0"/>
        <v>-0.37589506923605875</v>
      </c>
      <c r="I25" s="17">
        <f t="shared" si="1"/>
        <v>-2.6163922052118438</v>
      </c>
      <c r="J25" s="10">
        <f t="shared" si="2"/>
        <v>4.4432209123731253E-3</v>
      </c>
      <c r="K25" s="22">
        <f t="shared" si="3"/>
        <v>1.3425194675659075E-2</v>
      </c>
      <c r="L25" s="22">
        <f t="shared" si="4"/>
        <v>-4.5387528509128238E-3</v>
      </c>
    </row>
    <row r="26" spans="1:12" x14ac:dyDescent="0.25">
      <c r="A26" s="20" t="s">
        <v>2270</v>
      </c>
      <c r="C26" s="14">
        <f>'1| CF'!B28</f>
        <v>43830</v>
      </c>
      <c r="D26" s="22">
        <f>'1| CF'!C28</f>
        <v>1.9569471624266001E-3</v>
      </c>
      <c r="E26" s="17">
        <f>IFERROR(VLOOKUP($C26,MEV_BASE!$A:$TV,MATCH('5.2| PiT Model - MODEL_337'!E$10,MEV_BASE!$1:$1,0),FALSE),0)</f>
        <v>0.26951338142846198</v>
      </c>
      <c r="F26" s="17">
        <f>IFERROR(VLOOKUP($C26,MEV_BASE!$A:$TV,MATCH('5.2| PiT Model - MODEL_337'!F$10,MEV_BASE!$1:$1,0),FALSE),0)</f>
        <v>-0.107228457075213</v>
      </c>
      <c r="G26" s="17">
        <f>IFERROR(VLOOKUP($C26,MEV_BASE!$A:$TV,MATCH('5.2| PiT Model - MODEL_337'!G$10,MEV_BASE!$1:$1,0),FALSE),0)</f>
        <v>-0.215196909820354</v>
      </c>
      <c r="H26" s="17">
        <f t="shared" si="0"/>
        <v>-0.18201943163959525</v>
      </c>
      <c r="I26" s="17">
        <f t="shared" si="1"/>
        <v>-2.5576722676531181</v>
      </c>
      <c r="J26" s="10">
        <f t="shared" si="2"/>
        <v>5.2687675411420554E-3</v>
      </c>
      <c r="K26" s="22">
        <f t="shared" si="3"/>
        <v>1.4250741304428004E-2</v>
      </c>
      <c r="L26" s="22">
        <f t="shared" si="4"/>
        <v>-3.7132062221438937E-3</v>
      </c>
    </row>
    <row r="27" spans="1:12" x14ac:dyDescent="0.25">
      <c r="A27" s="20" t="s">
        <v>2274</v>
      </c>
      <c r="C27" s="14">
        <f>'1| CF'!B29</f>
        <v>43921</v>
      </c>
      <c r="D27" s="22">
        <f>'1| CF'!C29</f>
        <v>6.7228987265748998E-3</v>
      </c>
      <c r="E27" s="17">
        <f>IFERROR(VLOOKUP($C27,MEV_BASE!$A:$TV,MATCH('5.2| PiT Model - MODEL_337'!E$10,MEV_BASE!$1:$1,0),FALSE),0)</f>
        <v>0.78958932962744</v>
      </c>
      <c r="F27" s="17">
        <f>IFERROR(VLOOKUP($C27,MEV_BASE!$A:$TV,MATCH('5.2| PiT Model - MODEL_337'!F$10,MEV_BASE!$1:$1,0),FALSE),0)</f>
        <v>0.297513403154406</v>
      </c>
      <c r="G27" s="17">
        <f>IFERROR(VLOOKUP($C27,MEV_BASE!$A:$TV,MATCH('5.2| PiT Model - MODEL_337'!G$10,MEV_BASE!$1:$1,0),FALSE),0)</f>
        <v>0.257825582523599</v>
      </c>
      <c r="H27" s="17">
        <f t="shared" si="0"/>
        <v>-0.33718625029045024</v>
      </c>
      <c r="I27" s="17">
        <f t="shared" si="1"/>
        <v>-2.6046683008593576</v>
      </c>
      <c r="J27" s="10">
        <f t="shared" si="2"/>
        <v>4.598162131114884E-3</v>
      </c>
      <c r="K27" s="22">
        <f t="shared" si="3"/>
        <v>1.3580135894400833E-2</v>
      </c>
      <c r="L27" s="22">
        <f t="shared" si="4"/>
        <v>-4.3838116321710651E-3</v>
      </c>
    </row>
    <row r="28" spans="1:12" x14ac:dyDescent="0.25">
      <c r="A28" s="20" t="s">
        <v>2277</v>
      </c>
      <c r="C28" s="14">
        <f>'1| CF'!B30</f>
        <v>44012</v>
      </c>
      <c r="D28" s="22">
        <f>'1| CF'!C30</f>
        <v>3.1695721077654002E-3</v>
      </c>
      <c r="E28" s="17">
        <f>IFERROR(VLOOKUP($C28,MEV_BASE!$A:$TV,MATCH('5.2| PiT Model - MODEL_337'!E$10,MEV_BASE!$1:$1,0),FALSE),0)</f>
        <v>1.5093034487999699</v>
      </c>
      <c r="F28" s="17">
        <f>IFERROR(VLOOKUP($C28,MEV_BASE!$A:$TV,MATCH('5.2| PiT Model - MODEL_337'!F$10,MEV_BASE!$1:$1,0),FALSE),0)</f>
        <v>-0.31694606491904198</v>
      </c>
      <c r="G28" s="17">
        <f>IFERROR(VLOOKUP($C28,MEV_BASE!$A:$TV,MATCH('5.2| PiT Model - MODEL_337'!G$10,MEV_BASE!$1:$1,0),FALSE),0)</f>
        <v>5.8007656441330803E-2</v>
      </c>
      <c r="H28" s="17">
        <f t="shared" si="0"/>
        <v>-0.43698970742564197</v>
      </c>
      <c r="I28" s="17">
        <f t="shared" si="1"/>
        <v>-2.6348961976893941</v>
      </c>
      <c r="J28" s="10">
        <f t="shared" si="2"/>
        <v>4.2081508488926713E-3</v>
      </c>
      <c r="K28" s="22">
        <f t="shared" si="3"/>
        <v>1.3190124612178621E-2</v>
      </c>
      <c r="L28" s="22">
        <f t="shared" si="4"/>
        <v>-4.7738229143932777E-3</v>
      </c>
    </row>
    <row r="29" spans="1:12" x14ac:dyDescent="0.25">
      <c r="A29" s="20" t="s">
        <v>2281</v>
      </c>
      <c r="C29" s="14">
        <f>'1| CF'!B31</f>
        <v>44104</v>
      </c>
      <c r="D29" s="22">
        <f>'1| CF'!C31</f>
        <v>7.5528700906343999E-3</v>
      </c>
      <c r="E29" s="17">
        <f>IFERROR(VLOOKUP($C29,MEV_BASE!$A:$TV,MATCH('5.2| PiT Model - MODEL_337'!E$10,MEV_BASE!$1:$1,0),FALSE),0)</f>
        <v>-0.311604814536867</v>
      </c>
      <c r="F29" s="17">
        <f>IFERROR(VLOOKUP($C29,MEV_BASE!$A:$TV,MATCH('5.2| PiT Model - MODEL_337'!F$10,MEV_BASE!$1:$1,0),FALSE),0)</f>
        <v>0.178964669952454</v>
      </c>
      <c r="G29" s="17">
        <f>IFERROR(VLOOKUP($C29,MEV_BASE!$A:$TV,MATCH('5.2| PiT Model - MODEL_337'!G$10,MEV_BASE!$1:$1,0),FALSE),0)</f>
        <v>-0.23348281551205699</v>
      </c>
      <c r="H29" s="17">
        <f t="shared" si="0"/>
        <v>-9.6426409380974215E-2</v>
      </c>
      <c r="I29" s="17">
        <f t="shared" si="1"/>
        <v>-2.5317483455719434</v>
      </c>
      <c r="J29" s="10">
        <f t="shared" si="2"/>
        <v>5.6747707100745027E-3</v>
      </c>
      <c r="K29" s="22">
        <f t="shared" si="3"/>
        <v>1.4656744473360451E-2</v>
      </c>
      <c r="L29" s="22">
        <f t="shared" si="4"/>
        <v>-3.3072030532114464E-3</v>
      </c>
    </row>
    <row r="30" spans="1:12" x14ac:dyDescent="0.25">
      <c r="A30" s="20" t="s">
        <v>2285</v>
      </c>
      <c r="C30" s="14">
        <f>'1| CF'!B32</f>
        <v>44196</v>
      </c>
      <c r="D30" s="22">
        <f>'1| CF'!C32</f>
        <v>4.5143638850889102E-2</v>
      </c>
      <c r="E30" s="17">
        <f>IFERROR(VLOOKUP($C30,MEV_BASE!$A:$TV,MATCH('5.2| PiT Model - MODEL_337'!E$10,MEV_BASE!$1:$1,0),FALSE),0)</f>
        <v>-1.6854196413812199</v>
      </c>
      <c r="F30" s="17">
        <f>IFERROR(VLOOKUP($C30,MEV_BASE!$A:$TV,MATCH('5.2| PiT Model - MODEL_337'!F$10,MEV_BASE!$1:$1,0),FALSE),0)</f>
        <v>-1.5281121945812199</v>
      </c>
      <c r="G30" s="17">
        <f>IFERROR(VLOOKUP($C30,MEV_BASE!$A:$TV,MATCH('5.2| PiT Model - MODEL_337'!G$10,MEV_BASE!$1:$1,0),FALSE),0)</f>
        <v>6.4901628517769497E-2</v>
      </c>
      <c r="H30" s="17">
        <f t="shared" si="0"/>
        <v>1.537276427565067</v>
      </c>
      <c r="I30" s="17">
        <f t="shared" si="1"/>
        <v>-2.0369418306107563</v>
      </c>
      <c r="J30" s="10">
        <f t="shared" si="2"/>
        <v>2.0827935786274697E-2</v>
      </c>
      <c r="K30" s="22">
        <f t="shared" si="3"/>
        <v>2.9809909549560646E-2</v>
      </c>
      <c r="L30" s="22">
        <f t="shared" si="4"/>
        <v>1.1845962022988748E-2</v>
      </c>
    </row>
    <row r="31" spans="1:12" x14ac:dyDescent="0.25">
      <c r="A31" s="20" t="s">
        <v>2288</v>
      </c>
      <c r="C31" s="14">
        <f>'1| CF'!B33</f>
        <v>44286</v>
      </c>
      <c r="D31" s="22">
        <f>'1| CF'!C33</f>
        <v>4.0871934604904004E-3</v>
      </c>
      <c r="E31" s="17">
        <f>IFERROR(VLOOKUP($C31,MEV_BASE!$A:$TV,MATCH('5.2| PiT Model - MODEL_337'!E$10,MEV_BASE!$1:$1,0),FALSE),0)</f>
        <v>-0.314038498906831</v>
      </c>
      <c r="F31" s="17">
        <f>IFERROR(VLOOKUP($C31,MEV_BASE!$A:$TV,MATCH('5.2| PiT Model - MODEL_337'!F$10,MEV_BASE!$1:$1,0),FALSE),0)</f>
        <v>-0.45806804552515801</v>
      </c>
      <c r="G31" s="17">
        <f>IFERROR(VLOOKUP($C31,MEV_BASE!$A:$TV,MATCH('5.2| PiT Model - MODEL_337'!G$10,MEV_BASE!$1:$1,0),FALSE),0)</f>
        <v>-0.69457066809286605</v>
      </c>
      <c r="H31" s="17">
        <f t="shared" si="0"/>
        <v>-3.1739139466956556E-2</v>
      </c>
      <c r="I31" s="17">
        <f t="shared" si="1"/>
        <v>-2.5121562374696262</v>
      </c>
      <c r="J31" s="10">
        <f t="shared" si="2"/>
        <v>5.9997975066768613E-3</v>
      </c>
      <c r="K31" s="22">
        <f t="shared" si="3"/>
        <v>1.498177126996281E-2</v>
      </c>
      <c r="L31" s="22">
        <f t="shared" si="4"/>
        <v>-2.9821762566090877E-3</v>
      </c>
    </row>
    <row r="32" spans="1:12" x14ac:dyDescent="0.25">
      <c r="A32" s="20" t="s">
        <v>2292</v>
      </c>
      <c r="C32" s="14">
        <f>'1| CF'!B34</f>
        <v>44377</v>
      </c>
      <c r="D32" s="22">
        <f>'1| CF'!C34</f>
        <v>3.9630118890356001E-3</v>
      </c>
      <c r="E32" s="17">
        <f>IFERROR(VLOOKUP($C32,MEV_BASE!$A:$TV,MATCH('5.2| PiT Model - MODEL_337'!E$10,MEV_BASE!$1:$1,0),FALSE),0)</f>
        <v>0.78424963398676495</v>
      </c>
      <c r="F32" s="17">
        <f>IFERROR(VLOOKUP($C32,MEV_BASE!$A:$TV,MATCH('5.2| PiT Model - MODEL_337'!F$10,MEV_BASE!$1:$1,0),FALSE),0)</f>
        <v>-0.49919929898106702</v>
      </c>
      <c r="G32" s="17">
        <f>IFERROR(VLOOKUP($C32,MEV_BASE!$A:$TV,MATCH('5.2| PiT Model - MODEL_337'!G$10,MEV_BASE!$1:$1,0),FALSE),0)</f>
        <v>-1.2479106694761399</v>
      </c>
      <c r="H32" s="17">
        <f t="shared" si="0"/>
        <v>-0.7916266197573375</v>
      </c>
      <c r="I32" s="17">
        <f t="shared" si="1"/>
        <v>-2.7423065851228081</v>
      </c>
      <c r="J32" s="10">
        <f t="shared" si="2"/>
        <v>3.0504684037036133E-3</v>
      </c>
      <c r="K32" s="22">
        <f t="shared" si="3"/>
        <v>1.2032442166989562E-2</v>
      </c>
      <c r="L32" s="22">
        <f t="shared" si="4"/>
        <v>-5.9315053595823362E-3</v>
      </c>
    </row>
    <row r="33" spans="1:16" x14ac:dyDescent="0.25">
      <c r="A33" s="20" t="s">
        <v>2296</v>
      </c>
      <c r="C33" s="14">
        <f>'1| CF'!B35</f>
        <v>44469</v>
      </c>
      <c r="D33" s="22">
        <f>'1| CF'!C35</f>
        <v>1.2755102040816E-3</v>
      </c>
      <c r="E33" s="17">
        <f>IFERROR(VLOOKUP($C33,MEV_BASE!$A:$TV,MATCH('5.2| PiT Model - MODEL_337'!E$10,MEV_BASE!$1:$1,0),FALSE),0)</f>
        <v>0.13691360819856399</v>
      </c>
      <c r="F33" s="17">
        <f>IFERROR(VLOOKUP($C33,MEV_BASE!$A:$TV,MATCH('5.2| PiT Model - MODEL_337'!F$10,MEV_BASE!$1:$1,0),FALSE),0)</f>
        <v>0.37758158758200699</v>
      </c>
      <c r="G33" s="17">
        <f>IFERROR(VLOOKUP($C33,MEV_BASE!$A:$TV,MATCH('5.2| PiT Model - MODEL_337'!G$10,MEV_BASE!$1:$1,0),FALSE),0)</f>
        <v>-0.77850437329285105</v>
      </c>
      <c r="H33" s="17">
        <f t="shared" si="0"/>
        <v>-0.70245228105272561</v>
      </c>
      <c r="I33" s="17">
        <f t="shared" si="1"/>
        <v>-2.7152979745232937</v>
      </c>
      <c r="J33" s="10">
        <f t="shared" si="2"/>
        <v>3.3108081380495659E-3</v>
      </c>
      <c r="K33" s="22">
        <f t="shared" si="3"/>
        <v>1.2292781901335516E-2</v>
      </c>
      <c r="L33" s="22">
        <f t="shared" si="4"/>
        <v>-5.6711656252363832E-3</v>
      </c>
    </row>
    <row r="34" spans="1:16" x14ac:dyDescent="0.25">
      <c r="A34" s="20" t="s">
        <v>2299</v>
      </c>
      <c r="C34" s="14">
        <f>'1| CF'!B36</f>
        <v>44561</v>
      </c>
      <c r="D34" s="22">
        <f>'1| CF'!C36</f>
        <v>1.2033694344162999E-3</v>
      </c>
      <c r="E34" s="17">
        <f>IFERROR(VLOOKUP($C34,MEV_BASE!$A:$TV,MATCH('5.2| PiT Model - MODEL_337'!E$10,MEV_BASE!$1:$1,0),FALSE),0)</f>
        <v>-0.97471976102637403</v>
      </c>
      <c r="F34" s="17">
        <f>IFERROR(VLOOKUP($C34,MEV_BASE!$A:$TV,MATCH('5.2| PiT Model - MODEL_337'!F$10,MEV_BASE!$1:$1,0),FALSE),0)</f>
        <v>1.01045615415045</v>
      </c>
      <c r="G34" s="17">
        <f>IFERROR(VLOOKUP($C34,MEV_BASE!$A:$TV,MATCH('5.2| PiT Model - MODEL_337'!G$10,MEV_BASE!$1:$1,0),FALSE),0)</f>
        <v>-0.54936025715750003</v>
      </c>
      <c r="H34" s="17">
        <f t="shared" si="0"/>
        <v>-0.43047521201588451</v>
      </c>
      <c r="I34" s="17">
        <f t="shared" si="1"/>
        <v>-2.6329231248039613</v>
      </c>
      <c r="J34" s="10">
        <f t="shared" si="2"/>
        <v>4.2326752803954898E-3</v>
      </c>
      <c r="K34" s="22">
        <f t="shared" si="3"/>
        <v>1.3214649043681439E-2</v>
      </c>
      <c r="L34" s="22">
        <f t="shared" si="4"/>
        <v>-4.7492984828904593E-3</v>
      </c>
    </row>
    <row r="35" spans="1:16" x14ac:dyDescent="0.25">
      <c r="A35" s="20" t="s">
        <v>2303</v>
      </c>
      <c r="C35" s="14">
        <f>'1| CF'!B37</f>
        <v>44651</v>
      </c>
      <c r="D35" s="22">
        <f>'1| CF'!C37</f>
        <v>3.3519553072624999E-3</v>
      </c>
      <c r="E35" s="17">
        <f>IFERROR(VLOOKUP($C35,MEV_BASE!$A:$TV,MATCH('5.2| PiT Model - MODEL_337'!E$10,MEV_BASE!$1:$1,0),FALSE),0)</f>
        <v>-0.11861124233655899</v>
      </c>
      <c r="F35" s="17">
        <f>IFERROR(VLOOKUP($C35,MEV_BASE!$A:$TV,MATCH('5.2| PiT Model - MODEL_337'!F$10,MEV_BASE!$1:$1,0),FALSE),0)</f>
        <v>0.93310935986258703</v>
      </c>
      <c r="G35" s="17">
        <f>IFERROR(VLOOKUP($C35,MEV_BASE!$A:$TV,MATCH('5.2| PiT Model - MODEL_337'!G$10,MEV_BASE!$1:$1,0),FALSE),0)</f>
        <v>-0.44800133111042001</v>
      </c>
      <c r="H35" s="17">
        <f t="shared" si="0"/>
        <v>-0.69186336011159277</v>
      </c>
      <c r="I35" s="17">
        <f t="shared" si="1"/>
        <v>-2.7120908630770804</v>
      </c>
      <c r="J35" s="10">
        <f t="shared" si="2"/>
        <v>3.3430131291912863E-3</v>
      </c>
      <c r="K35" s="22">
        <f t="shared" si="3"/>
        <v>1.2324986892477236E-2</v>
      </c>
      <c r="L35" s="22">
        <f t="shared" si="4"/>
        <v>-5.6389606340946623E-3</v>
      </c>
    </row>
    <row r="36" spans="1:16" x14ac:dyDescent="0.25">
      <c r="A36" s="20" t="s">
        <v>2307</v>
      </c>
      <c r="C36" s="14">
        <f>'1| CF'!B38</f>
        <v>44742</v>
      </c>
      <c r="D36" s="22">
        <f>'1| CF'!C38</f>
        <v>3.2327586206896001E-3</v>
      </c>
      <c r="E36" s="17">
        <f>IFERROR(VLOOKUP($C36,MEV_BASE!$A:$TV,MATCH('5.2| PiT Model - MODEL_337'!E$10,MEV_BASE!$1:$1,0),FALSE),0)</f>
        <v>1.2039000369639301</v>
      </c>
      <c r="F36" s="17">
        <f>IFERROR(VLOOKUP($C36,MEV_BASE!$A:$TV,MATCH('5.2| PiT Model - MODEL_337'!F$10,MEV_BASE!$1:$1,0),FALSE),0)</f>
        <v>1.5761657056890299</v>
      </c>
      <c r="G36" s="17">
        <f>IFERROR(VLOOKUP($C36,MEV_BASE!$A:$TV,MATCH('5.2| PiT Model - MODEL_337'!G$10,MEV_BASE!$1:$1,0),FALSE),0)</f>
        <v>0.261971197217717</v>
      </c>
      <c r="H36" s="17">
        <f t="shared" si="0"/>
        <v>-1.1710172659327642</v>
      </c>
      <c r="I36" s="17">
        <f t="shared" si="1"/>
        <v>-2.8572142410303289</v>
      </c>
      <c r="J36" s="10">
        <f t="shared" si="2"/>
        <v>2.1368863229051598E-3</v>
      </c>
      <c r="K36" s="22">
        <f t="shared" si="3"/>
        <v>1.1118860086191109E-2</v>
      </c>
      <c r="L36" s="22">
        <f t="shared" si="4"/>
        <v>-6.8450874403807888E-3</v>
      </c>
    </row>
    <row r="37" spans="1:16" x14ac:dyDescent="0.25">
      <c r="A37" s="20" t="s">
        <v>2310</v>
      </c>
      <c r="C37" s="14">
        <f>'1| CF'!B39</f>
        <v>44834</v>
      </c>
      <c r="D37" s="22">
        <f>'1| CF'!C39</f>
        <v>5.2192066805844999E-3</v>
      </c>
      <c r="E37" s="17">
        <f>IFERROR(VLOOKUP($C37,MEV_BASE!$A:$TV,MATCH('5.2| PiT Model - MODEL_337'!E$10,MEV_BASE!$1:$1,0),FALSE),0)</f>
        <v>0.59300523239966496</v>
      </c>
      <c r="F37" s="17">
        <f>IFERROR(VLOOKUP($C37,MEV_BASE!$A:$TV,MATCH('5.2| PiT Model - MODEL_337'!F$10,MEV_BASE!$1:$1,0),FALSE),0)</f>
        <v>1.83569658522114</v>
      </c>
      <c r="G37" s="17">
        <f>IFERROR(VLOOKUP($C37,MEV_BASE!$A:$TV,MATCH('5.2| PiT Model - MODEL_337'!G$10,MEV_BASE!$1:$1,0),FALSE),0)</f>
        <v>0.49286710772873399</v>
      </c>
      <c r="H37" s="17">
        <f t="shared" si="0"/>
        <v>-0.9152597894109471</v>
      </c>
      <c r="I37" s="17">
        <f t="shared" si="1"/>
        <v>-2.7797518881647396</v>
      </c>
      <c r="J37" s="10">
        <f t="shared" si="2"/>
        <v>2.7200222579562405E-3</v>
      </c>
      <c r="K37" s="22">
        <f t="shared" si="3"/>
        <v>1.170199602124219E-2</v>
      </c>
      <c r="L37" s="22">
        <f t="shared" si="4"/>
        <v>-6.2619515053297086E-3</v>
      </c>
    </row>
    <row r="38" spans="1:16" x14ac:dyDescent="0.25">
      <c r="A38" s="20" t="s">
        <v>2314</v>
      </c>
      <c r="C38" s="14">
        <f>'1| CF'!B40</f>
        <v>44926</v>
      </c>
      <c r="D38" s="22">
        <f>'1| CF'!C40</f>
        <v>5.9230009871668E-3</v>
      </c>
      <c r="E38" s="17">
        <f>IFERROR(VLOOKUP($C38,MEV_BASE!$A:$TV,MATCH('5.2| PiT Model - MODEL_337'!E$10,MEV_BASE!$1:$1,0),FALSE),0)</f>
        <v>-0.299084188924364</v>
      </c>
      <c r="F38" s="17">
        <f>IFERROR(VLOOKUP($C38,MEV_BASE!$A:$TV,MATCH('5.2| PiT Model - MODEL_337'!F$10,MEV_BASE!$1:$1,0),FALSE),0)</f>
        <v>2.1445367183919402</v>
      </c>
      <c r="G38" s="17">
        <f>IFERROR(VLOOKUP($C38,MEV_BASE!$A:$TV,MATCH('5.2| PiT Model - MODEL_337'!G$10,MEV_BASE!$1:$1,0),FALSE),0)</f>
        <v>0.75440441114262902</v>
      </c>
      <c r="H38" s="17">
        <f t="shared" si="0"/>
        <v>-0.54911849536315416</v>
      </c>
      <c r="I38" s="17">
        <f t="shared" si="1"/>
        <v>-2.6688571197931332</v>
      </c>
      <c r="J38" s="10">
        <f t="shared" si="2"/>
        <v>3.8054909777162195E-3</v>
      </c>
      <c r="K38" s="22">
        <f t="shared" si="3"/>
        <v>1.2787464741002168E-2</v>
      </c>
      <c r="L38" s="22">
        <f t="shared" si="4"/>
        <v>-5.1764827855697295E-3</v>
      </c>
    </row>
    <row r="39" spans="1:16" x14ac:dyDescent="0.25">
      <c r="A39" s="20" t="s">
        <v>2318</v>
      </c>
      <c r="C39" s="14">
        <f>'1| CF'!B41</f>
        <v>45016</v>
      </c>
      <c r="D39" s="22">
        <f>'1| CF'!C41</f>
        <v>8.1967213114753999E-3</v>
      </c>
      <c r="E39" s="17">
        <f>IFERROR(VLOOKUP($C39,MEV_BASE!$A:$TV,MATCH('5.2| PiT Model - MODEL_337'!E$10,MEV_BASE!$1:$1,0),FALSE),0)</f>
        <v>0.45244795172324098</v>
      </c>
      <c r="F39" s="17">
        <f>IFERROR(VLOOKUP($C39,MEV_BASE!$A:$TV,MATCH('5.2| PiT Model - MODEL_337'!F$10,MEV_BASE!$1:$1,0),FALSE),0)</f>
        <v>1.6218039254237999</v>
      </c>
      <c r="G39" s="17">
        <f>IFERROR(VLOOKUP($C39,MEV_BASE!$A:$TV,MATCH('5.2| PiT Model - MODEL_337'!G$10,MEV_BASE!$1:$1,0),FALSE),0)</f>
        <v>2.6616992991199</v>
      </c>
      <c r="H39" s="17">
        <f t="shared" si="0"/>
        <v>0.50654217377528932</v>
      </c>
      <c r="I39" s="17">
        <f t="shared" si="1"/>
        <v>-2.3491246905745871</v>
      </c>
      <c r="J39" s="10">
        <f t="shared" si="2"/>
        <v>9.4088019957688212E-3</v>
      </c>
      <c r="K39" s="22">
        <f t="shared" si="3"/>
        <v>1.8390775759054769E-2</v>
      </c>
      <c r="L39" s="22">
        <f t="shared" si="4"/>
        <v>4.2682823248287212E-4</v>
      </c>
    </row>
    <row r="40" spans="1:16" x14ac:dyDescent="0.25">
      <c r="A40" s="20" t="s">
        <v>2321</v>
      </c>
      <c r="C40" s="14">
        <f>'1| CF'!B42</f>
        <v>45107</v>
      </c>
      <c r="D40" s="22">
        <f>'1| CF'!C42</f>
        <v>9.5497953615278994E-3</v>
      </c>
      <c r="E40" s="17">
        <f>IFERROR(VLOOKUP($C40,MEV_BASE!$A:$TV,MATCH('5.2| PiT Model - MODEL_337'!E$10,MEV_BASE!$1:$1,0),FALSE),0)</f>
        <v>1.63399771057013</v>
      </c>
      <c r="F40" s="17">
        <f>IFERROR(VLOOKUP($C40,MEV_BASE!$A:$TV,MATCH('5.2| PiT Model - MODEL_337'!F$10,MEV_BASE!$1:$1,0),FALSE),0)</f>
        <v>0.66578464024647799</v>
      </c>
      <c r="G40" s="17">
        <f>IFERROR(VLOOKUP($C40,MEV_BASE!$A:$TV,MATCH('5.2| PiT Model - MODEL_337'!G$10,MEV_BASE!$1:$1,0),FALSE),0)</f>
        <v>3.6913813326440601</v>
      </c>
      <c r="H40" s="17">
        <f t="shared" si="0"/>
        <v>1.099138631105256</v>
      </c>
      <c r="I40" s="17">
        <f t="shared" si="1"/>
        <v>-2.1696424853664982</v>
      </c>
      <c r="J40" s="10">
        <f t="shared" si="2"/>
        <v>1.5016970116620124E-2</v>
      </c>
      <c r="K40" s="22">
        <f t="shared" si="3"/>
        <v>2.3998943879906073E-2</v>
      </c>
      <c r="L40" s="22">
        <f t="shared" si="4"/>
        <v>6.0349963533341752E-3</v>
      </c>
    </row>
    <row r="41" spans="1:16" x14ac:dyDescent="0.25">
      <c r="A41" s="20" t="s">
        <v>2324</v>
      </c>
    </row>
    <row r="42" spans="1:16" x14ac:dyDescent="0.25">
      <c r="A42" s="20" t="s">
        <v>2327</v>
      </c>
      <c r="H42" s="25" t="s">
        <v>2419</v>
      </c>
      <c r="I42" s="26">
        <f>VLOOKUP($C$3&amp;"CF",ALL_STANDARDISATION!$A:$C,MATCH('5.2| PiT Model - MODEL_337'!$H42,ALL_STANDARDISATION!$A$1:$C$1,0),FALSE)</f>
        <v>-2.50254326953424</v>
      </c>
    </row>
    <row r="43" spans="1:16" x14ac:dyDescent="0.25">
      <c r="H43" s="25" t="s">
        <v>2420</v>
      </c>
      <c r="I43" s="26">
        <f>VLOOKUP($C$3&amp;"CF",ALL_STANDARDISATION!$A:$C,MATCH('5.2| PiT Model - MODEL_337'!$H43,ALL_STANDARDISATION!$A$1:$C$1,0),FALSE)</f>
        <v>0.30287424602025698</v>
      </c>
    </row>
    <row r="45" spans="1:16" s="6" customFormat="1" x14ac:dyDescent="0.25">
      <c r="B45" s="5" t="s">
        <v>2429</v>
      </c>
      <c r="N45" s="5" t="s">
        <v>2434</v>
      </c>
    </row>
    <row r="47" spans="1:16" x14ac:dyDescent="0.25">
      <c r="C47" t="s">
        <v>2431</v>
      </c>
      <c r="N47" s="7" t="s">
        <v>2435</v>
      </c>
      <c r="O47" s="28"/>
      <c r="P47" s="28"/>
    </row>
    <row r="48" spans="1:16" x14ac:dyDescent="0.25">
      <c r="C48" s="11" t="s">
        <v>10</v>
      </c>
      <c r="D48" s="12" t="s">
        <v>2430</v>
      </c>
      <c r="E48" s="12" t="str">
        <f>E10</f>
        <v>GDP_M2Q_L1Q</v>
      </c>
      <c r="F48" s="12" t="str">
        <f t="shared" ref="F48:G48" si="5">F10</f>
        <v>EXP_M1Q_L2Q</v>
      </c>
      <c r="G48" s="12" t="str">
        <f t="shared" si="5"/>
        <v>CPI_C_L4Q</v>
      </c>
      <c r="H48" s="12" t="s">
        <v>2424</v>
      </c>
      <c r="K48" s="12" t="s">
        <v>7</v>
      </c>
      <c r="L48" s="12" t="s">
        <v>9</v>
      </c>
      <c r="N48" s="27" t="s">
        <v>2431</v>
      </c>
      <c r="O48" s="27" t="s">
        <v>2432</v>
      </c>
      <c r="P48" s="27" t="s">
        <v>2433</v>
      </c>
    </row>
    <row r="49" spans="3:44" x14ac:dyDescent="0.25">
      <c r="C49" s="14">
        <f>EOMONTH(EDATE(C40,1),5)</f>
        <v>45291</v>
      </c>
      <c r="D49">
        <v>1</v>
      </c>
      <c r="E49" s="17">
        <f>IFERROR(VLOOKUP($C49,MEV_BEST!$A:$TV,MATCH('5.2| PiT Model - MODEL_337'!E$10,MEV_BEST!$1:$1,0),FALSE),0)</f>
        <v>2.7297702263873298E-2</v>
      </c>
      <c r="F49" s="17">
        <f>IFERROR(VLOOKUP($C49,MEV_BEST!$A:$TV,MATCH('5.2| PiT Model - MODEL_337'!F$10,MEV_BEST!$1:$1,0),FALSE),0)</f>
        <v>1.4660792511429499</v>
      </c>
      <c r="G49" s="17">
        <f>IFERROR(VLOOKUP($C49,MEV_BEST!$A:$TV,MATCH('5.2| PiT Model - MODEL_337'!G$10,MEV_BEST!$1:$1,0),FALSE),0)</f>
        <v>2.74700806690096</v>
      </c>
      <c r="H49" s="17">
        <f>SUMPRODUCT($E$9:$G$9,E49:G49)</f>
        <v>0.81516548830607327</v>
      </c>
      <c r="K49">
        <v>1</v>
      </c>
      <c r="L49" s="17">
        <f>AVERAGE(H49:H52)</f>
        <v>-0.73351785128365421</v>
      </c>
      <c r="N49" s="29">
        <v>0.05</v>
      </c>
      <c r="O49" s="29">
        <v>0.8</v>
      </c>
      <c r="P49" s="29">
        <v>0.15</v>
      </c>
    </row>
    <row r="50" spans="3:44" x14ac:dyDescent="0.25">
      <c r="C50" s="14">
        <f>EOMONTH(EDATE(C49,1),2)</f>
        <v>45382</v>
      </c>
      <c r="D50">
        <v>1</v>
      </c>
      <c r="E50" s="17">
        <f>IFERROR(VLOOKUP($C50,MEV_BEST!$A:$TV,MATCH('5.2| PiT Model - MODEL_337'!E$10,MEV_BEST!$1:$1,0),FALSE),0)</f>
        <v>0.788184317208523</v>
      </c>
      <c r="F50" s="17">
        <f>IFERROR(VLOOKUP($C50,MEV_BEST!$A:$TV,MATCH('5.2| PiT Model - MODEL_337'!F$10,MEV_BEST!$1:$1,0),FALSE),0)</f>
        <v>1.6618856534898501</v>
      </c>
      <c r="G50" s="17">
        <f>IFERROR(VLOOKUP($C50,MEV_BEST!$A:$TV,MATCH('5.2| PiT Model - MODEL_337'!G$10,MEV_BEST!$1:$1,0),FALSE),0)</f>
        <v>1.1116987200591899</v>
      </c>
      <c r="H50" s="17">
        <f t="shared" ref="H50:H56" si="6">SUMPRODUCT($E$9:$G$9,E50:G50)</f>
        <v>-0.55010828525538458</v>
      </c>
      <c r="K50">
        <v>2</v>
      </c>
      <c r="L50" s="17">
        <f>AVERAGE(H53:H56)</f>
        <v>-2.491333944573455</v>
      </c>
    </row>
    <row r="51" spans="3:44" x14ac:dyDescent="0.25">
      <c r="C51" s="14">
        <f t="shared" ref="C51:C56" si="7">EOMONTH(EDATE(C50,1),2)</f>
        <v>45473</v>
      </c>
      <c r="D51">
        <v>1</v>
      </c>
      <c r="E51" s="17">
        <f>IFERROR(VLOOKUP($C51,MEV_BEST!$A:$TV,MATCH('5.2| PiT Model - MODEL_337'!E$10,MEV_BEST!$1:$1,0),FALSE),0)</f>
        <v>2.0107785232041802</v>
      </c>
      <c r="F51" s="17">
        <f>IFERROR(VLOOKUP($C51,MEV_BEST!$A:$TV,MATCH('5.2| PiT Model - MODEL_337'!F$10,MEV_BEST!$1:$1,0),FALSE),0)</f>
        <v>1.31436059837215</v>
      </c>
      <c r="G51" s="17">
        <f>IFERROR(VLOOKUP($C51,MEV_BEST!$A:$TV,MATCH('5.2| PiT Model - MODEL_337'!G$10,MEV_BEST!$1:$1,0),FALSE),0)</f>
        <v>-0.28050080171772201</v>
      </c>
      <c r="H51" s="17">
        <f t="shared" si="6"/>
        <v>-1.6878548763726202</v>
      </c>
      <c r="N51" s="7" t="s">
        <v>2436</v>
      </c>
      <c r="O51" s="28"/>
    </row>
    <row r="52" spans="3:44" x14ac:dyDescent="0.25">
      <c r="C52" s="14">
        <f t="shared" si="7"/>
        <v>45565</v>
      </c>
      <c r="D52">
        <v>1</v>
      </c>
      <c r="E52" s="17">
        <f>IFERROR(VLOOKUP($C52,MEV_BEST!$A:$TV,MATCH('5.2| PiT Model - MODEL_337'!E$10,MEV_BEST!$1:$1,0),FALSE),0)</f>
        <v>1.4905704835838101</v>
      </c>
      <c r="F52" s="17">
        <f>IFERROR(VLOOKUP($C52,MEV_BEST!$A:$TV,MATCH('5.2| PiT Model - MODEL_337'!F$10,MEV_BEST!$1:$1,0),FALSE),0)</f>
        <v>1.4343629933878801</v>
      </c>
      <c r="G52" s="17">
        <f>IFERROR(VLOOKUP($C52,MEV_BEST!$A:$TV,MATCH('5.2| PiT Model - MODEL_337'!G$10,MEV_BEST!$1:$1,0),FALSE),0)</f>
        <v>-0.245861653698</v>
      </c>
      <c r="H52" s="17">
        <f t="shared" si="6"/>
        <v>-1.5112737318126852</v>
      </c>
      <c r="N52" s="12" t="s">
        <v>7</v>
      </c>
      <c r="O52" s="12" t="s">
        <v>9</v>
      </c>
    </row>
    <row r="53" spans="3:44" x14ac:dyDescent="0.25">
      <c r="C53" s="14">
        <f t="shared" si="7"/>
        <v>45657</v>
      </c>
      <c r="D53">
        <v>2</v>
      </c>
      <c r="E53" s="17">
        <f>IFERROR(VLOOKUP($C53,MEV_BEST!$A:$TV,MATCH('5.2| PiT Model - MODEL_337'!E$10,MEV_BEST!$1:$1,0),FALSE),0)</f>
        <v>0.532818937043957</v>
      </c>
      <c r="F53" s="17">
        <f>IFERROR(VLOOKUP($C53,MEV_BEST!$A:$TV,MATCH('5.2| PiT Model - MODEL_337'!F$10,MEV_BEST!$1:$1,0),FALSE),0)</f>
        <v>1.9413575154292999</v>
      </c>
      <c r="G53" s="17">
        <f>IFERROR(VLOOKUP($C53,MEV_BEST!$A:$TV,MATCH('5.2| PiT Model - MODEL_337'!G$10,MEV_BEST!$1:$1,0),FALSE),0)</f>
        <v>-0.85132387739394599</v>
      </c>
      <c r="H53" s="17">
        <f t="shared" si="6"/>
        <v>-1.7205976472839404</v>
      </c>
      <c r="N53" s="30">
        <v>1</v>
      </c>
      <c r="O53" s="31">
        <f>L49*$N$49+L60*$O$49+L71*$P$49</f>
        <v>-0.73351785128365421</v>
      </c>
    </row>
    <row r="54" spans="3:44" x14ac:dyDescent="0.25">
      <c r="C54" s="14">
        <f t="shared" si="7"/>
        <v>45747</v>
      </c>
      <c r="D54">
        <v>2</v>
      </c>
      <c r="E54" s="17">
        <f>IFERROR(VLOOKUP($C54,MEV_BEST!$A:$TV,MATCH('5.2| PiT Model - MODEL_337'!E$10,MEV_BEST!$1:$1,0),FALSE),0)</f>
        <v>1.7281308207536601</v>
      </c>
      <c r="F54" s="17">
        <f>IFERROR(VLOOKUP($C54,MEV_BEST!$A:$TV,MATCH('5.2| PiT Model - MODEL_337'!F$10,MEV_BEST!$1:$1,0),FALSE),0)</f>
        <v>2.3012617455700002</v>
      </c>
      <c r="G54" s="17">
        <f>IFERROR(VLOOKUP($C54,MEV_BEST!$A:$TV,MATCH('5.2| PiT Model - MODEL_337'!G$10,MEV_BEST!$1:$1,0),FALSE),0)</f>
        <v>-0.65808465373676905</v>
      </c>
      <c r="H54" s="17">
        <f t="shared" si="6"/>
        <v>-2.2979527602476284</v>
      </c>
      <c r="N54" s="30">
        <v>2</v>
      </c>
      <c r="O54" s="31">
        <f>L50*$N$49+L61*$O$49+L72*$P$49</f>
        <v>-1.9838489643765929</v>
      </c>
    </row>
    <row r="55" spans="3:44" x14ac:dyDescent="0.25">
      <c r="C55" s="14">
        <f t="shared" si="7"/>
        <v>45838</v>
      </c>
      <c r="D55">
        <v>2</v>
      </c>
      <c r="E55" s="17">
        <f>IFERROR(VLOOKUP($C55,MEV_BEST!$A:$TV,MATCH('5.2| PiT Model - MODEL_337'!E$10,MEV_BEST!$1:$1,0),FALSE),0)</f>
        <v>3.4255876825125702</v>
      </c>
      <c r="F55" s="17">
        <f>IFERROR(VLOOKUP($C55,MEV_BEST!$A:$TV,MATCH('5.2| PiT Model - MODEL_337'!F$10,MEV_BEST!$1:$1,0),FALSE),0)</f>
        <v>2.58004826589324</v>
      </c>
      <c r="G55" s="17">
        <f>IFERROR(VLOOKUP($C55,MEV_BEST!$A:$TV,MATCH('5.2| PiT Model - MODEL_337'!G$10,MEV_BEST!$1:$1,0),FALSE),0)</f>
        <v>-7.2374497262113202E-2</v>
      </c>
      <c r="H55" s="17">
        <f t="shared" si="6"/>
        <v>-2.8178774296528353</v>
      </c>
    </row>
    <row r="56" spans="3:44" x14ac:dyDescent="0.25">
      <c r="C56" s="14">
        <f t="shared" si="7"/>
        <v>45930</v>
      </c>
      <c r="D56">
        <v>2</v>
      </c>
      <c r="E56" s="17">
        <f>IFERROR(VLOOKUP($C56,MEV_BEST!$A:$TV,MATCH('5.2| PiT Model - MODEL_337'!E$10,MEV_BEST!$1:$1,0),FALSE),0)</f>
        <v>2.6732521058012502</v>
      </c>
      <c r="F56" s="17">
        <f>IFERROR(VLOOKUP($C56,MEV_BEST!$A:$TV,MATCH('5.2| PiT Model - MODEL_337'!F$10,MEV_BEST!$1:$1,0),FALSE),0)</f>
        <v>3.7855334360146999</v>
      </c>
      <c r="G56" s="17">
        <f>IFERROR(VLOOKUP($C56,MEV_BEST!$A:$TV,MATCH('5.2| PiT Model - MODEL_337'!G$10,MEV_BEST!$1:$1,0),FALSE),0)</f>
        <v>-7.7912815414425102E-2</v>
      </c>
      <c r="H56" s="17">
        <f t="shared" si="6"/>
        <v>-3.1289079411094156</v>
      </c>
      <c r="N56" s="8" t="s">
        <v>3</v>
      </c>
      <c r="O56" s="32">
        <f>'1| CF'!$C$8</f>
        <v>0.21021301318777338</v>
      </c>
    </row>
    <row r="58" spans="3:44" x14ac:dyDescent="0.25">
      <c r="C58" t="s">
        <v>2432</v>
      </c>
      <c r="N58" t="s">
        <v>2437</v>
      </c>
    </row>
    <row r="59" spans="3:44" x14ac:dyDescent="0.25">
      <c r="C59" s="11" t="s">
        <v>10</v>
      </c>
      <c r="D59" s="12" t="s">
        <v>2430</v>
      </c>
      <c r="E59" s="12" t="str">
        <f>E48</f>
        <v>GDP_M2Q_L1Q</v>
      </c>
      <c r="F59" s="12" t="str">
        <f t="shared" ref="F59:G59" si="8">F48</f>
        <v>EXP_M1Q_L2Q</v>
      </c>
      <c r="G59" s="12" t="str">
        <f t="shared" si="8"/>
        <v>CPI_C_L4Q</v>
      </c>
      <c r="H59" s="12" t="s">
        <v>2424</v>
      </c>
      <c r="K59" s="12" t="s">
        <v>7</v>
      </c>
      <c r="L59" s="12" t="s">
        <v>9</v>
      </c>
      <c r="N59" s="39" t="s">
        <v>2406</v>
      </c>
      <c r="O59" s="40">
        <v>1</v>
      </c>
      <c r="P59" s="40">
        <v>2</v>
      </c>
      <c r="Q59" s="40">
        <v>3</v>
      </c>
      <c r="R59" s="40">
        <v>4</v>
      </c>
      <c r="S59" s="40">
        <v>5</v>
      </c>
      <c r="T59" s="40">
        <v>6</v>
      </c>
      <c r="U59" s="40">
        <v>7</v>
      </c>
      <c r="V59" s="40">
        <v>8</v>
      </c>
      <c r="W59" s="40">
        <v>9</v>
      </c>
      <c r="X59" s="40">
        <v>10</v>
      </c>
      <c r="Y59" s="40">
        <v>11</v>
      </c>
      <c r="Z59" s="40">
        <v>12</v>
      </c>
      <c r="AA59" s="40">
        <v>13</v>
      </c>
      <c r="AB59" s="40">
        <v>14</v>
      </c>
      <c r="AC59" s="40">
        <v>15</v>
      </c>
      <c r="AD59" s="40">
        <v>16</v>
      </c>
      <c r="AE59" s="40">
        <v>17</v>
      </c>
      <c r="AF59" s="40">
        <v>18</v>
      </c>
      <c r="AG59" s="40">
        <v>19</v>
      </c>
      <c r="AH59" s="40">
        <v>20</v>
      </c>
      <c r="AI59" s="40">
        <v>21</v>
      </c>
      <c r="AJ59" s="40">
        <v>22</v>
      </c>
      <c r="AK59" s="40">
        <v>23</v>
      </c>
      <c r="AL59" s="40">
        <v>24</v>
      </c>
      <c r="AM59" s="40">
        <v>25</v>
      </c>
      <c r="AN59" s="40">
        <v>26</v>
      </c>
      <c r="AO59" s="40">
        <v>27</v>
      </c>
      <c r="AP59" s="40">
        <v>28</v>
      </c>
      <c r="AQ59" s="40">
        <v>29</v>
      </c>
      <c r="AR59" s="40">
        <v>30</v>
      </c>
    </row>
    <row r="60" spans="3:44" x14ac:dyDescent="0.25">
      <c r="C60" s="14">
        <f>C49</f>
        <v>45291</v>
      </c>
      <c r="D60">
        <v>1</v>
      </c>
      <c r="E60" s="17">
        <f>IFERROR(VLOOKUP($C60,MEV_BASE!$A:$TV,MATCH('5.2| PiT Model - MODEL_337'!E$10,MEV_BASE!$1:$1,0),FALSE),0)</f>
        <v>2.7297702263873298E-2</v>
      </c>
      <c r="F60" s="17">
        <f>IFERROR(VLOOKUP($C60,MEV_BASE!$A:$TV,MATCH('5.2| PiT Model - MODEL_337'!F$10,MEV_BASE!$1:$1,0),FALSE),0)</f>
        <v>1.4660792511429499</v>
      </c>
      <c r="G60" s="17">
        <f>IFERROR(VLOOKUP($C60,MEV_BASE!$A:$TV,MATCH('5.2| PiT Model - MODEL_337'!G$10,MEV_BASE!$1:$1,0),FALSE),0)</f>
        <v>2.74700806690096</v>
      </c>
      <c r="H60" s="17">
        <f>SUMPRODUCT($E$9:$G$9,E60:G60)</f>
        <v>0.81516548830607327</v>
      </c>
      <c r="K60">
        <v>1</v>
      </c>
      <c r="L60" s="17">
        <f>AVERAGE(H60:H63)</f>
        <v>-0.73351785128365421</v>
      </c>
      <c r="N60" s="41" t="s">
        <v>2407</v>
      </c>
      <c r="O60" s="10">
        <f>VLOOKUP($C$3&amp;$N60,'TTC MODEL'!$A:$AG,MATCH('5.2| PiT Model - MODEL_337'!O$59,'TTC MODEL'!$2:$2,0),FALSE)</f>
        <v>2.6071152491580565E-4</v>
      </c>
      <c r="P60" s="10">
        <f>VLOOKUP($C$3&amp;$N60,'TTC MODEL'!$A:$AG,MATCH('5.2| PiT Model - MODEL_337'!P$59,'TTC MODEL'!$2:$2,0),FALSE)</f>
        <v>5.5889484393165448E-3</v>
      </c>
      <c r="Q60" s="10">
        <f>VLOOKUP($C$3&amp;$N60,'TTC MODEL'!$A:$AG,MATCH('5.2| PiT Model - MODEL_337'!Q$59,'TTC MODEL'!$2:$2,0),FALSE)</f>
        <v>9.4782610618301781E-3</v>
      </c>
      <c r="R60" s="10">
        <f>VLOOKUP($C$3&amp;$N60,'TTC MODEL'!$A:$AG,MATCH('5.2| PiT Model - MODEL_337'!R$59,'TTC MODEL'!$2:$2,0),FALSE)</f>
        <v>1.22487268597441E-2</v>
      </c>
      <c r="S60" s="10">
        <f>VLOOKUP($C$3&amp;$N60,'TTC MODEL'!$A:$AG,MATCH('5.2| PiT Model - MODEL_337'!S$59,'TTC MODEL'!$2:$2,0),FALSE)</f>
        <v>1.4170549086865793E-2</v>
      </c>
      <c r="T60" s="10">
        <f>VLOOKUP($C$3&amp;$N60,'TTC MODEL'!$A:$AG,MATCH('5.2| PiT Model - MODEL_337'!T$59,'TTC MODEL'!$2:$2,0),FALSE)</f>
        <v>1.5460219090100209E-2</v>
      </c>
      <c r="U60" s="10">
        <f>VLOOKUP($C$3&amp;$N60,'TTC MODEL'!$A:$AG,MATCH('5.2| PiT Model - MODEL_337'!U$59,'TTC MODEL'!$2:$2,0),FALSE)</f>
        <v>1.6285514903396317E-2</v>
      </c>
      <c r="V60" s="10">
        <f>VLOOKUP($C$3&amp;$N60,'TTC MODEL'!$A:$AG,MATCH('5.2| PiT Model - MODEL_337'!V$59,'TTC MODEL'!$2:$2,0),FALSE)</f>
        <v>1.6773531661590332E-2</v>
      </c>
      <c r="W60" s="10">
        <f>VLOOKUP($C$3&amp;$N60,'TTC MODEL'!$A:$AG,MATCH('5.2| PiT Model - MODEL_337'!W$59,'TTC MODEL'!$2:$2,0),FALSE)</f>
        <v>1.7018979372475984E-2</v>
      </c>
      <c r="X60" s="10">
        <f>VLOOKUP($C$3&amp;$N60,'TTC MODEL'!$A:$AG,MATCH('5.2| PiT Model - MODEL_337'!X$59,'TTC MODEL'!$2:$2,0),FALSE)</f>
        <v>1.7091575048933383E-2</v>
      </c>
      <c r="Y60" s="10">
        <f>VLOOKUP($C$3&amp;$N60,'TTC MODEL'!$A:$AG,MATCH('5.2| PiT Model - MODEL_337'!Y$59,'TTC MODEL'!$2:$2,0),FALSE)</f>
        <v>1.7042156031445294E-2</v>
      </c>
      <c r="Z60" s="10">
        <f>VLOOKUP($C$3&amp;$N60,'TTC MODEL'!$A:$AG,MATCH('5.2| PiT Model - MODEL_337'!Z$59,'TTC MODEL'!$2:$2,0),FALSE)</f>
        <v>1.6907516955328467E-2</v>
      </c>
      <c r="AA60" s="10">
        <f>VLOOKUP($C$3&amp;$N60,'TTC MODEL'!$A:$AG,MATCH('5.2| PiT Model - MODEL_337'!AA$59,'TTC MODEL'!$2:$2,0),FALSE)</f>
        <v>1.6714127540108648E-2</v>
      </c>
      <c r="AB60" s="10">
        <f>VLOOKUP($C$3&amp;$N60,'TTC MODEL'!$A:$AG,MATCH('5.2| PiT Model - MODEL_337'!AB$59,'TTC MODEL'!$2:$2,0),FALSE)</f>
        <v>1.6480933034363654E-2</v>
      </c>
      <c r="AC60" s="10">
        <f>VLOOKUP($C$3&amp;$N60,'TTC MODEL'!$A:$AG,MATCH('5.2| PiT Model - MODEL_337'!AC$59,'TTC MODEL'!$2:$2,0),FALSE)</f>
        <v>1.6221432911695088E-2</v>
      </c>
      <c r="AD60" s="10">
        <f>VLOOKUP($C$3&amp;$N60,'TTC MODEL'!$A:$AG,MATCH('5.2| PiT Model - MODEL_337'!AD$59,'TTC MODEL'!$2:$2,0),FALSE)</f>
        <v>1.5945206922099386E-2</v>
      </c>
      <c r="AE60" s="10">
        <f>VLOOKUP($C$3&amp;$N60,'TTC MODEL'!$A:$AG,MATCH('5.2| PiT Model - MODEL_337'!AE$59,'TTC MODEL'!$2:$2,0),FALSE)</f>
        <v>1.5659025982542152E-2</v>
      </c>
      <c r="AF60" s="10">
        <f>VLOOKUP($C$3&amp;$N60,'TTC MODEL'!$A:$AG,MATCH('5.2| PiT Model - MODEL_337'!AF$59,'TTC MODEL'!$2:$2,0),FALSE)</f>
        <v>1.5367655514412493E-2</v>
      </c>
      <c r="AG60" s="10">
        <f>VLOOKUP($C$3&amp;$N60,'TTC MODEL'!$A:$AG,MATCH('5.2| PiT Model - MODEL_337'!AG$59,'TTC MODEL'!$2:$2,0),FALSE)</f>
        <v>1.5074433330641734E-2</v>
      </c>
      <c r="AH60" s="10">
        <f>VLOOKUP($C$3&amp;$N60,'TTC MODEL'!$A:$AG,MATCH('5.2| PiT Model - MODEL_337'!AH$59,'TTC MODEL'!$2:$2,0),FALSE)</f>
        <v>1.4781683593542427E-2</v>
      </c>
      <c r="AI60" s="10">
        <f>VLOOKUP($C$3&amp;$N60,'TTC MODEL'!$A:$AG,MATCH('5.2| PiT Model - MODEL_337'!AI$59,'TTC MODEL'!$2:$2,0),FALSE)</f>
        <v>1.4491012332910558E-2</v>
      </c>
      <c r="AJ60" s="10">
        <f>VLOOKUP($C$3&amp;$N60,'TTC MODEL'!$A:$AG,MATCH('5.2| PiT Model - MODEL_337'!AJ$59,'TTC MODEL'!$2:$2,0),FALSE)</f>
        <v>1.4203517822860667E-2</v>
      </c>
      <c r="AK60" s="10">
        <f>VLOOKUP($C$3&amp;$N60,'TTC MODEL'!$A:$AG,MATCH('5.2| PiT Model - MODEL_337'!AK$59,'TTC MODEL'!$2:$2,0),FALSE)</f>
        <v>1.3919940002739217E-2</v>
      </c>
      <c r="AL60" s="10">
        <f>VLOOKUP($C$3&amp;$N60,'TTC MODEL'!$A:$AG,MATCH('5.2| PiT Model - MODEL_337'!AL$59,'TTC MODEL'!$2:$2,0),FALSE)</f>
        <v>1.3640766401085191E-2</v>
      </c>
      <c r="AM60" s="10">
        <f>VLOOKUP($C$3&amp;$N60,'TTC MODEL'!$A:$AG,MATCH('5.2| PiT Model - MODEL_337'!AM$59,'TTC MODEL'!$2:$2,0),FALSE)</f>
        <v>1.3366307104535291E-2</v>
      </c>
      <c r="AN60" s="10">
        <f>VLOOKUP($C$3&amp;$N60,'TTC MODEL'!$A:$AG,MATCH('5.2| PiT Model - MODEL_337'!AN$59,'TTC MODEL'!$2:$2,0),FALSE)</f>
        <v>1.3096747745954429E-2</v>
      </c>
      <c r="AO60" s="10">
        <f>VLOOKUP($C$3&amp;$N60,'TTC MODEL'!$A:$AG,MATCH('5.2| PiT Model - MODEL_337'!AO$59,'TTC MODEL'!$2:$2,0),FALSE)</f>
        <v>1.2832186912802523E-2</v>
      </c>
      <c r="AP60" s="10">
        <f>VLOOKUP($C$3&amp;$N60,'TTC MODEL'!$A:$AG,MATCH('5.2| PiT Model - MODEL_337'!AP$59,'TTC MODEL'!$2:$2,0),FALSE)</f>
        <v>1.2572662529428458E-2</v>
      </c>
      <c r="AQ60" s="10">
        <f>VLOOKUP($C$3&amp;$N60,'TTC MODEL'!$A:$AG,MATCH('5.2| PiT Model - MODEL_337'!AQ$59,'TTC MODEL'!$2:$2,0),FALSE)</f>
        <v>1.2318170445840049E-2</v>
      </c>
      <c r="AR60" s="10">
        <f>VLOOKUP($C$3&amp;$N60,'TTC MODEL'!$A:$AG,MATCH('5.2| PiT Model - MODEL_337'!AR$59,'TTC MODEL'!$2:$2,0),FALSE)</f>
        <v>1.2068677523593474E-2</v>
      </c>
    </row>
    <row r="61" spans="3:44" x14ac:dyDescent="0.25">
      <c r="C61" s="14">
        <f t="shared" ref="C61:C67" si="9">C50</f>
        <v>45382</v>
      </c>
      <c r="D61">
        <v>1</v>
      </c>
      <c r="E61" s="17">
        <f>IFERROR(VLOOKUP($C61,MEV_BASE!$A:$TV,MATCH('5.2| PiT Model - MODEL_337'!E$10,MEV_BASE!$1:$1,0),FALSE),0)</f>
        <v>0.788184317208523</v>
      </c>
      <c r="F61" s="17">
        <f>IFERROR(VLOOKUP($C61,MEV_BASE!$A:$TV,MATCH('5.2| PiT Model - MODEL_337'!F$10,MEV_BASE!$1:$1,0),FALSE),0)</f>
        <v>1.6618856534898501</v>
      </c>
      <c r="G61" s="17">
        <f>IFERROR(VLOOKUP($C61,MEV_BASE!$A:$TV,MATCH('5.2| PiT Model - MODEL_337'!G$10,MEV_BASE!$1:$1,0),FALSE),0)</f>
        <v>1.1116987200591899</v>
      </c>
      <c r="H61" s="17">
        <f t="shared" ref="H61:H67" si="10">SUMPRODUCT($E$9:$G$9,E61:G61)</f>
        <v>-0.55010828525538458</v>
      </c>
      <c r="K61">
        <v>2</v>
      </c>
      <c r="L61" s="17">
        <f>AVERAGE(H64:H67)</f>
        <v>-2.0434443781232492</v>
      </c>
      <c r="N61" s="41" t="s">
        <v>2408</v>
      </c>
      <c r="O61" s="10">
        <f>VLOOKUP($C$3&amp;$N61,'TTC MODEL'!$A:$AG,MATCH('5.2| PiT Model - MODEL_337'!O$59,'TTC MODEL'!$2:$2,0),FALSE)</f>
        <v>5.9265073834924558E-4</v>
      </c>
      <c r="P61" s="10">
        <f>VLOOKUP($C$3&amp;$N61,'TTC MODEL'!$A:$AG,MATCH('5.2| PiT Model - MODEL_337'!P$59,'TTC MODEL'!$2:$2,0),FALSE)</f>
        <v>6.1725925973927266E-3</v>
      </c>
      <c r="Q61" s="10">
        <f>VLOOKUP($C$3&amp;$N61,'TTC MODEL'!$A:$AG,MATCH('5.2| PiT Model - MODEL_337'!Q$59,'TTC MODEL'!$2:$2,0),FALSE)</f>
        <v>1.0082987787479469E-2</v>
      </c>
      <c r="R61" s="10">
        <f>VLOOKUP($C$3&amp;$N61,'TTC MODEL'!$A:$AG,MATCH('5.2| PiT Model - MODEL_337'!R$59,'TTC MODEL'!$2:$2,0),FALSE)</f>
        <v>1.2777641774802076E-2</v>
      </c>
      <c r="S61" s="10">
        <f>VLOOKUP($C$3&amp;$N61,'TTC MODEL'!$A:$AG,MATCH('5.2| PiT Model - MODEL_337'!S$59,'TTC MODEL'!$2:$2,0),FALSE)</f>
        <v>1.4593504012391085E-2</v>
      </c>
      <c r="T61" s="10">
        <f>VLOOKUP($C$3&amp;$N61,'TTC MODEL'!$A:$AG,MATCH('5.2| PiT Model - MODEL_337'!T$59,'TTC MODEL'!$2:$2,0),FALSE)</f>
        <v>1.5778137257603519E-2</v>
      </c>
      <c r="U61" s="10">
        <f>VLOOKUP($C$3&amp;$N61,'TTC MODEL'!$A:$AG,MATCH('5.2| PiT Model - MODEL_337'!U$59,'TTC MODEL'!$2:$2,0),FALSE)</f>
        <v>1.6511938567375047E-2</v>
      </c>
      <c r="V61" s="10">
        <f>VLOOKUP($C$3&amp;$N61,'TTC MODEL'!$A:$AG,MATCH('5.2| PiT Model - MODEL_337'!V$59,'TTC MODEL'!$2:$2,0),FALSE)</f>
        <v>1.6925501594529949E-2</v>
      </c>
      <c r="W61" s="10">
        <f>VLOOKUP($C$3&amp;$N61,'TTC MODEL'!$A:$AG,MATCH('5.2| PiT Model - MODEL_337'!W$59,'TTC MODEL'!$2:$2,0),FALSE)</f>
        <v>1.7112863737900344E-2</v>
      </c>
      <c r="X61" s="10">
        <f>VLOOKUP($C$3&amp;$N61,'TTC MODEL'!$A:$AG,MATCH('5.2| PiT Model - MODEL_337'!X$59,'TTC MODEL'!$2:$2,0),FALSE)</f>
        <v>1.7141441763389775E-2</v>
      </c>
      <c r="Y61" s="10">
        <f>VLOOKUP($C$3&amp;$N61,'TTC MODEL'!$A:$AG,MATCH('5.2| PiT Model - MODEL_337'!Y$59,'TTC MODEL'!$2:$2,0),FALSE)</f>
        <v>1.7059388918966217E-2</v>
      </c>
      <c r="Z61" s="10">
        <f>VLOOKUP($C$3&amp;$N61,'TTC MODEL'!$A:$AG,MATCH('5.2| PiT Model - MODEL_337'!Z$59,'TTC MODEL'!$2:$2,0),FALSE)</f>
        <v>1.6900989462124594E-2</v>
      </c>
      <c r="AA61" s="10">
        <f>VLOOKUP($C$3&amp;$N61,'TTC MODEL'!$A:$AG,MATCH('5.2| PiT Model - MODEL_337'!AA$59,'TTC MODEL'!$2:$2,0),FALSE)</f>
        <v>1.6690583815874016E-2</v>
      </c>
      <c r="AB61" s="10">
        <f>VLOOKUP($C$3&amp;$N61,'TTC MODEL'!$A:$AG,MATCH('5.2| PiT Model - MODEL_337'!AB$59,'TTC MODEL'!$2:$2,0),FALSE)</f>
        <v>1.6445407137846979E-2</v>
      </c>
      <c r="AC61" s="10">
        <f>VLOOKUP($C$3&amp;$N61,'TTC MODEL'!$A:$AG,MATCH('5.2| PiT Model - MODEL_337'!AC$59,'TTC MODEL'!$2:$2,0),FALSE)</f>
        <v>1.6177631980178298E-2</v>
      </c>
      <c r="AD61" s="10">
        <f>VLOOKUP($C$3&amp;$N61,'TTC MODEL'!$A:$AG,MATCH('5.2| PiT Model - MODEL_337'!AD$59,'TTC MODEL'!$2:$2,0),FALSE)</f>
        <v>1.5895832299007429E-2</v>
      </c>
      <c r="AE61" s="10">
        <f>VLOOKUP($C$3&amp;$N61,'TTC MODEL'!$A:$AG,MATCH('5.2| PiT Model - MODEL_337'!AE$59,'TTC MODEL'!$2:$2,0),FALSE)</f>
        <v>1.5606029268601329E-2</v>
      </c>
      <c r="AF61" s="10">
        <f>VLOOKUP($C$3&amp;$N61,'TTC MODEL'!$A:$AG,MATCH('5.2| PiT Model - MODEL_337'!AF$59,'TTC MODEL'!$2:$2,0),FALSE)</f>
        <v>1.5312436314453892E-2</v>
      </c>
      <c r="AG61" s="10">
        <f>VLOOKUP($C$3&amp;$N61,'TTC MODEL'!$A:$AG,MATCH('5.2| PiT Model - MODEL_337'!AG$59,'TTC MODEL'!$2:$2,0),FALSE)</f>
        <v>1.5017988662382964E-2</v>
      </c>
      <c r="AH61" s="10">
        <f>VLOOKUP($C$3&amp;$N61,'TTC MODEL'!$A:$AG,MATCH('5.2| PiT Model - MODEL_337'!AH$59,'TTC MODEL'!$2:$2,0),FALSE)</f>
        <v>1.4724719009828913E-2</v>
      </c>
      <c r="AI61" s="10">
        <f>VLOOKUP($C$3&amp;$N61,'TTC MODEL'!$A:$AG,MATCH('5.2| PiT Model - MODEL_337'!AI$59,'TTC MODEL'!$2:$2,0),FALSE)</f>
        <v>1.4434023606177848E-2</v>
      </c>
      <c r="AJ61" s="10">
        <f>VLOOKUP($C$3&amp;$N61,'TTC MODEL'!$A:$AG,MATCH('5.2| PiT Model - MODEL_337'!AJ$59,'TTC MODEL'!$2:$2,0),FALSE)</f>
        <v>1.4146850456583759E-2</v>
      </c>
      <c r="AK61" s="10">
        <f>VLOOKUP($C$3&amp;$N61,'TTC MODEL'!$A:$AG,MATCH('5.2| PiT Model - MODEL_337'!AK$59,'TTC MODEL'!$2:$2,0),FALSE)</f>
        <v>1.3863832288841027E-2</v>
      </c>
      <c r="AL61" s="10">
        <f>VLOOKUP($C$3&amp;$N61,'TTC MODEL'!$A:$AG,MATCH('5.2| PiT Model - MODEL_337'!AL$59,'TTC MODEL'!$2:$2,0),FALSE)</f>
        <v>1.3585380402401648E-2</v>
      </c>
      <c r="AM61" s="10">
        <f>VLOOKUP($C$3&amp;$N61,'TTC MODEL'!$A:$AG,MATCH('5.2| PiT Model - MODEL_337'!AM$59,'TTC MODEL'!$2:$2,0),FALSE)</f>
        <v>1.331175085113212E-2</v>
      </c>
      <c r="AN61" s="10">
        <f>VLOOKUP($C$3&amp;$N61,'TTC MODEL'!$A:$AG,MATCH('5.2| PiT Model - MODEL_337'!AN$59,'TTC MODEL'!$2:$2,0),FALSE)</f>
        <v>1.3043091080622182E-2</v>
      </c>
      <c r="AO61" s="10">
        <f>VLOOKUP($C$3&amp;$N61,'TTC MODEL'!$A:$AG,MATCH('5.2| PiT Model - MODEL_337'!AO$59,'TTC MODEL'!$2:$2,0),FALSE)</f>
        <v>1.2779472770047651E-2</v>
      </c>
      <c r="AP61" s="10">
        <f>VLOOKUP($C$3&amp;$N61,'TTC MODEL'!$A:$AG,MATCH('5.2| PiT Model - MODEL_337'!AP$59,'TTC MODEL'!$2:$2,0),FALSE)</f>
        <v>1.2520914944692652E-2</v>
      </c>
      <c r="AQ61" s="10">
        <f>VLOOKUP($C$3&amp;$N61,'TTC MODEL'!$A:$AG,MATCH('5.2| PiT Model - MODEL_337'!AQ$59,'TTC MODEL'!$2:$2,0),FALSE)</f>
        <v>1.2267400231358694E-2</v>
      </c>
      <c r="AR61" s="10">
        <f>VLOOKUP($C$3&amp;$N61,'TTC MODEL'!$A:$AG,MATCH('5.2| PiT Model - MODEL_337'!AR$59,'TTC MODEL'!$2:$2,0),FALSE)</f>
        <v>1.20188862837044E-2</v>
      </c>
    </row>
    <row r="62" spans="3:44" x14ac:dyDescent="0.25">
      <c r="C62" s="14">
        <f t="shared" si="9"/>
        <v>45473</v>
      </c>
      <c r="D62">
        <v>1</v>
      </c>
      <c r="E62" s="17">
        <f>IFERROR(VLOOKUP($C62,MEV_BASE!$A:$TV,MATCH('5.2| PiT Model - MODEL_337'!E$10,MEV_BASE!$1:$1,0),FALSE),0)</f>
        <v>2.0107785232041802</v>
      </c>
      <c r="F62" s="17">
        <f>IFERROR(VLOOKUP($C62,MEV_BASE!$A:$TV,MATCH('5.2| PiT Model - MODEL_337'!F$10,MEV_BASE!$1:$1,0),FALSE),0)</f>
        <v>1.31436059837215</v>
      </c>
      <c r="G62" s="17">
        <f>IFERROR(VLOOKUP($C62,MEV_BASE!$A:$TV,MATCH('5.2| PiT Model - MODEL_337'!G$10,MEV_BASE!$1:$1,0),FALSE),0)</f>
        <v>-0.28050080171772201</v>
      </c>
      <c r="H62" s="17">
        <f t="shared" si="10"/>
        <v>-1.6878548763726202</v>
      </c>
      <c r="N62" s="41" t="s">
        <v>2409</v>
      </c>
      <c r="O62" s="10">
        <f>VLOOKUP($C$3&amp;$N62,'TTC MODEL'!$A:$AG,MATCH('5.2| PiT Model - MODEL_337'!O$59,'TTC MODEL'!$2:$2,0),FALSE)</f>
        <v>1.3472166133788434E-3</v>
      </c>
      <c r="P62" s="10">
        <f>VLOOKUP($C$3&amp;$N62,'TTC MODEL'!$A:$AG,MATCH('5.2| PiT Model - MODEL_337'!P$59,'TTC MODEL'!$2:$2,0),FALSE)</f>
        <v>6.9416202125035823E-3</v>
      </c>
      <c r="Q62" s="10">
        <f>VLOOKUP($C$3&amp;$N62,'TTC MODEL'!$A:$AG,MATCH('5.2| PiT Model - MODEL_337'!Q$59,'TTC MODEL'!$2:$2,0),FALSE)</f>
        <v>1.07565346131718E-2</v>
      </c>
      <c r="R62" s="10">
        <f>VLOOKUP($C$3&amp;$N62,'TTC MODEL'!$A:$AG,MATCH('5.2| PiT Model - MODEL_337'!R$59,'TTC MODEL'!$2:$2,0),FALSE)</f>
        <v>1.3320609466172997E-2</v>
      </c>
      <c r="S62" s="10">
        <f>VLOOKUP($C$3&amp;$N62,'TTC MODEL'!$A:$AG,MATCH('5.2| PiT Model - MODEL_337'!S$59,'TTC MODEL'!$2:$2,0),FALSE)</f>
        <v>1.5006630509070841E-2</v>
      </c>
      <c r="T62" s="10">
        <f>VLOOKUP($C$3&amp;$N62,'TTC MODEL'!$A:$AG,MATCH('5.2| PiT Model - MODEL_337'!T$59,'TTC MODEL'!$2:$2,0),FALSE)</f>
        <v>1.6077253091236074E-2</v>
      </c>
      <c r="U62" s="10">
        <f>VLOOKUP($C$3&amp;$N62,'TTC MODEL'!$A:$AG,MATCH('5.2| PiT Model - MODEL_337'!U$59,'TTC MODEL'!$2:$2,0),FALSE)</f>
        <v>1.6717400655878595E-2</v>
      </c>
      <c r="V62" s="10">
        <f>VLOOKUP($C$3&amp;$N62,'TTC MODEL'!$A:$AG,MATCH('5.2| PiT Model - MODEL_337'!V$59,'TTC MODEL'!$2:$2,0),FALSE)</f>
        <v>1.7057182550464206E-2</v>
      </c>
      <c r="W62" s="10">
        <f>VLOOKUP($C$3&amp;$N62,'TTC MODEL'!$A:$AG,MATCH('5.2| PiT Model - MODEL_337'!W$59,'TTC MODEL'!$2:$2,0),FALSE)</f>
        <v>1.7188085182554588E-2</v>
      </c>
      <c r="X62" s="10">
        <f>VLOOKUP($C$3&amp;$N62,'TTC MODEL'!$A:$AG,MATCH('5.2| PiT Model - MODEL_337'!X$59,'TTC MODEL'!$2:$2,0),FALSE)</f>
        <v>1.7174398729052562E-2</v>
      </c>
      <c r="Y62" s="10">
        <f>VLOOKUP($C$3&amp;$N62,'TTC MODEL'!$A:$AG,MATCH('5.2| PiT Model - MODEL_337'!Y$59,'TTC MODEL'!$2:$2,0),FALSE)</f>
        <v>1.7061274124705456E-2</v>
      </c>
      <c r="Z62" s="10">
        <f>VLOOKUP($C$3&amp;$N62,'TTC MODEL'!$A:$AG,MATCH('5.2| PiT Model - MODEL_337'!Z$59,'TTC MODEL'!$2:$2,0),FALSE)</f>
        <v>1.6880399707100313E-2</v>
      </c>
      <c r="AA62" s="10">
        <f>VLOOKUP($C$3&amp;$N62,'TTC MODEL'!$A:$AG,MATCH('5.2| PiT Model - MODEL_337'!AA$59,'TTC MODEL'!$2:$2,0),FALSE)</f>
        <v>1.6653998165739592E-2</v>
      </c>
      <c r="AB62" s="10">
        <f>VLOOKUP($C$3&amp;$N62,'TTC MODEL'!$A:$AG,MATCH('5.2| PiT Model - MODEL_337'!AB$59,'TTC MODEL'!$2:$2,0),FALSE)</f>
        <v>1.6397639262244967E-2</v>
      </c>
      <c r="AC62" s="10">
        <f>VLOOKUP($C$3&amp;$N62,'TTC MODEL'!$A:$AG,MATCH('5.2| PiT Model - MODEL_337'!AC$59,'TTC MODEL'!$2:$2,0),FALSE)</f>
        <v>1.6122218268388833E-2</v>
      </c>
      <c r="AD62" s="10">
        <f>VLOOKUP($C$3&amp;$N62,'TTC MODEL'!$A:$AG,MATCH('5.2| PiT Model - MODEL_337'!AD$59,'TTC MODEL'!$2:$2,0),FALSE)</f>
        <v>1.5835347033126668E-2</v>
      </c>
      <c r="AE62" s="10">
        <f>VLOOKUP($C$3&amp;$N62,'TTC MODEL'!$A:$AG,MATCH('5.2| PiT Model - MODEL_337'!AE$59,'TTC MODEL'!$2:$2,0),FALSE)</f>
        <v>1.5542331738596149E-2</v>
      </c>
      <c r="AF62" s="10">
        <f>VLOOKUP($C$3&amp;$N62,'TTC MODEL'!$A:$AG,MATCH('5.2| PiT Model - MODEL_337'!AF$59,'TTC MODEL'!$2:$2,0),FALSE)</f>
        <v>1.5246859957343595E-2</v>
      </c>
      <c r="AG62" s="10">
        <f>VLOOKUP($C$3&amp;$N62,'TTC MODEL'!$A:$AG,MATCH('5.2| PiT Model - MODEL_337'!AG$59,'TTC MODEL'!$2:$2,0),FALSE)</f>
        <v>1.495148332750601E-2</v>
      </c>
      <c r="AH62" s="10">
        <f>VLOOKUP($C$3&amp;$N62,'TTC MODEL'!$A:$AG,MATCH('5.2| PiT Model - MODEL_337'!AH$59,'TTC MODEL'!$2:$2,0),FALSE)</f>
        <v>1.4657956578879583E-2</v>
      </c>
      <c r="AI62" s="10">
        <f>VLOOKUP($C$3&amp;$N62,'TTC MODEL'!$A:$AG,MATCH('5.2| PiT Model - MODEL_337'!AI$59,'TTC MODEL'!$2:$2,0),FALSE)</f>
        <v>1.4367475622678594E-2</v>
      </c>
      <c r="AJ62" s="10">
        <f>VLOOKUP($C$3&amp;$N62,'TTC MODEL'!$A:$AG,MATCH('5.2| PiT Model - MODEL_337'!AJ$59,'TTC MODEL'!$2:$2,0),FALSE)</f>
        <v>1.4080844733077247E-2</v>
      </c>
      <c r="AK62" s="10">
        <f>VLOOKUP($C$3&amp;$N62,'TTC MODEL'!$A:$AG,MATCH('5.2| PiT Model - MODEL_337'!AK$59,'TTC MODEL'!$2:$2,0),FALSE)</f>
        <v>1.3798593924311431E-2</v>
      </c>
      <c r="AL62" s="10">
        <f>VLOOKUP($C$3&amp;$N62,'TTC MODEL'!$A:$AG,MATCH('5.2| PiT Model - MODEL_337'!AL$59,'TTC MODEL'!$2:$2,0),FALSE)</f>
        <v>1.3521061351221997E-2</v>
      </c>
      <c r="AM62" s="10">
        <f>VLOOKUP($C$3&amp;$N62,'TTC MODEL'!$A:$AG,MATCH('5.2| PiT Model - MODEL_337'!AM$59,'TTC MODEL'!$2:$2,0),FALSE)</f>
        <v>1.3248451149323826E-2</v>
      </c>
      <c r="AN62" s="10">
        <f>VLOOKUP($C$3&amp;$N62,'TTC MODEL'!$A:$AG,MATCH('5.2| PiT Model - MODEL_337'!AN$59,'TTC MODEL'!$2:$2,0),FALSE)</f>
        <v>1.2980874030069256E-2</v>
      </c>
      <c r="AO62" s="10">
        <f>VLOOKUP($C$3&amp;$N62,'TTC MODEL'!$A:$AG,MATCH('5.2| PiT Model - MODEL_337'!AO$59,'TTC MODEL'!$2:$2,0),FALSE)</f>
        <v>1.2718375768707546E-2</v>
      </c>
      <c r="AP62" s="10">
        <f>VLOOKUP($C$3&amp;$N62,'TTC MODEL'!$A:$AG,MATCH('5.2| PiT Model - MODEL_337'!AP$59,'TTC MODEL'!$2:$2,0),FALSE)</f>
        <v>1.2460957192066857E-2</v>
      </c>
      <c r="AQ62" s="10">
        <f>VLOOKUP($C$3&amp;$N62,'TTC MODEL'!$A:$AG,MATCH('5.2| PiT Model - MODEL_337'!AQ$59,'TTC MODEL'!$2:$2,0),FALSE)</f>
        <v>1.2208588199005221E-2</v>
      </c>
      <c r="AR62" s="10">
        <f>VLOOKUP($C$3&amp;$N62,'TTC MODEL'!$A:$AG,MATCH('5.2| PiT Model - MODEL_337'!AR$59,'TTC MODEL'!$2:$2,0),FALSE)</f>
        <v>1.1961217591701656E-2</v>
      </c>
    </row>
    <row r="63" spans="3:44" x14ac:dyDescent="0.25">
      <c r="C63" s="14">
        <f t="shared" si="9"/>
        <v>45565</v>
      </c>
      <c r="D63">
        <v>1</v>
      </c>
      <c r="E63" s="17">
        <f>IFERROR(VLOOKUP($C63,MEV_BASE!$A:$TV,MATCH('5.2| PiT Model - MODEL_337'!E$10,MEV_BASE!$1:$1,0),FALSE),0)</f>
        <v>1.4905704835838101</v>
      </c>
      <c r="F63" s="17">
        <f>IFERROR(VLOOKUP($C63,MEV_BASE!$A:$TV,MATCH('5.2| PiT Model - MODEL_337'!F$10,MEV_BASE!$1:$1,0),FALSE),0)</f>
        <v>1.4343629933878801</v>
      </c>
      <c r="G63" s="17">
        <f>IFERROR(VLOOKUP($C63,MEV_BASE!$A:$TV,MATCH('5.2| PiT Model - MODEL_337'!G$10,MEV_BASE!$1:$1,0),FALSE),0)</f>
        <v>-0.245861653698</v>
      </c>
      <c r="H63" s="17">
        <f t="shared" si="10"/>
        <v>-1.5112737318126852</v>
      </c>
      <c r="N63" s="41" t="s">
        <v>2410</v>
      </c>
      <c r="O63" s="10">
        <f>VLOOKUP($C$3&amp;$N63,'TTC MODEL'!$A:$AG,MATCH('5.2| PiT Model - MODEL_337'!O$59,'TTC MODEL'!$2:$2,0),FALSE)</f>
        <v>3.0624995227701841E-3</v>
      </c>
      <c r="P63" s="10">
        <f>VLOOKUP($C$3&amp;$N63,'TTC MODEL'!$A:$AG,MATCH('5.2| PiT Model - MODEL_337'!P$59,'TTC MODEL'!$2:$2,0),FALSE)</f>
        <v>8.2200539702786193E-3</v>
      </c>
      <c r="Q63" s="10">
        <f>VLOOKUP($C$3&amp;$N63,'TTC MODEL'!$A:$AG,MATCH('5.2| PiT Model - MODEL_337'!Q$59,'TTC MODEL'!$2:$2,0),FALSE)</f>
        <v>1.1683992961050015E-2</v>
      </c>
      <c r="R63" s="10">
        <f>VLOOKUP($C$3&amp;$N63,'TTC MODEL'!$A:$AG,MATCH('5.2| PiT Model - MODEL_337'!R$59,'TTC MODEL'!$2:$2,0),FALSE)</f>
        <v>1.3975096010027638E-2</v>
      </c>
      <c r="S63" s="10">
        <f>VLOOKUP($C$3&amp;$N63,'TTC MODEL'!$A:$AG,MATCH('5.2| PiT Model - MODEL_337'!S$59,'TTC MODEL'!$2:$2,0),FALSE)</f>
        <v>1.5453640093410791E-2</v>
      </c>
      <c r="T63" s="10">
        <f>VLOOKUP($C$3&amp;$N63,'TTC MODEL'!$A:$AG,MATCH('5.2| PiT Model - MODEL_337'!T$59,'TTC MODEL'!$2:$2,0),FALSE)</f>
        <v>1.6369271642042417E-2</v>
      </c>
      <c r="U63" s="10">
        <f>VLOOKUP($C$3&amp;$N63,'TTC MODEL'!$A:$AG,MATCH('5.2| PiT Model - MODEL_337'!U$59,'TTC MODEL'!$2:$2,0),FALSE)</f>
        <v>1.6895219993629612E-2</v>
      </c>
      <c r="V63" s="10">
        <f>VLOOKUP($C$3&amp;$N63,'TTC MODEL'!$A:$AG,MATCH('5.2| PiT Model - MODEL_337'!V$59,'TTC MODEL'!$2:$2,0),FALSE)</f>
        <v>1.7151831443971158E-2</v>
      </c>
      <c r="W63" s="10">
        <f>VLOOKUP($C$3&amp;$N63,'TTC MODEL'!$A:$AG,MATCH('5.2| PiT Model - MODEL_337'!W$59,'TTC MODEL'!$2:$2,0),FALSE)</f>
        <v>1.7222795559463253E-2</v>
      </c>
      <c r="X63" s="10">
        <f>VLOOKUP($C$3&amp;$N63,'TTC MODEL'!$A:$AG,MATCH('5.2| PiT Model - MODEL_337'!X$59,'TTC MODEL'!$2:$2,0),FALSE)</f>
        <v>1.7166356181989001E-2</v>
      </c>
      <c r="Y63" s="10">
        <f>VLOOKUP($C$3&amp;$N63,'TTC MODEL'!$A:$AG,MATCH('5.2| PiT Model - MODEL_337'!Y$59,'TTC MODEL'!$2:$2,0),FALSE)</f>
        <v>1.7023071446614801E-2</v>
      </c>
      <c r="Z63" s="10">
        <f>VLOOKUP($C$3&amp;$N63,'TTC MODEL'!$A:$AG,MATCH('5.2| PiT Model - MODEL_337'!Z$59,'TTC MODEL'!$2:$2,0),FALSE)</f>
        <v>1.6821193739777113E-2</v>
      </c>
      <c r="AA63" s="10">
        <f>VLOOKUP($C$3&amp;$N63,'TTC MODEL'!$A:$AG,MATCH('5.2| PiT Model - MODEL_337'!AA$59,'TTC MODEL'!$2:$2,0),FALSE)</f>
        <v>1.6580404859135339E-2</v>
      </c>
      <c r="AB63" s="10">
        <f>VLOOKUP($C$3&amp;$N63,'TTC MODEL'!$A:$AG,MATCH('5.2| PiT Model - MODEL_337'!AB$59,'TTC MODEL'!$2:$2,0),FALSE)</f>
        <v>1.6314412464041278E-2</v>
      </c>
      <c r="AC63" s="10">
        <f>VLOOKUP($C$3&amp;$N63,'TTC MODEL'!$A:$AG,MATCH('5.2| PiT Model - MODEL_337'!AC$59,'TTC MODEL'!$2:$2,0),FALSE)</f>
        <v>1.6032756946430637E-2</v>
      </c>
      <c r="AD63" s="10">
        <f>VLOOKUP($C$3&amp;$N63,'TTC MODEL'!$A:$AG,MATCH('5.2| PiT Model - MODEL_337'!AD$59,'TTC MODEL'!$2:$2,0),FALSE)</f>
        <v>1.5742070049639845E-2</v>
      </c>
      <c r="AE63" s="10">
        <f>VLOOKUP($C$3&amp;$N63,'TTC MODEL'!$A:$AG,MATCH('5.2| PiT Model - MODEL_337'!AE$59,'TTC MODEL'!$2:$2,0),FALSE)</f>
        <v>1.544695233824997E-2</v>
      </c>
      <c r="AF63" s="10">
        <f>VLOOKUP($C$3&amp;$N63,'TTC MODEL'!$A:$AG,MATCH('5.2| PiT Model - MODEL_337'!AF$59,'TTC MODEL'!$2:$2,0),FALSE)</f>
        <v>1.5150585404698436E-2</v>
      </c>
      <c r="AG63" s="10">
        <f>VLOOKUP($C$3&amp;$N63,'TTC MODEL'!$A:$AG,MATCH('5.2| PiT Model - MODEL_337'!AG$59,'TTC MODEL'!$2:$2,0),FALSE)</f>
        <v>1.4855159288243935E-2</v>
      </c>
      <c r="AH63" s="10">
        <f>VLOOKUP($C$3&amp;$N63,'TTC MODEL'!$A:$AG,MATCH('5.2| PiT Model - MODEL_337'!AH$59,'TTC MODEL'!$2:$2,0),FALSE)</f>
        <v>1.4562171058557782E-2</v>
      </c>
      <c r="AI63" s="10">
        <f>VLOOKUP($C$3&amp;$N63,'TTC MODEL'!$A:$AG,MATCH('5.2| PiT Model - MODEL_337'!AI$59,'TTC MODEL'!$2:$2,0),FALSE)</f>
        <v>1.4272633507012966E-2</v>
      </c>
      <c r="AJ63" s="10">
        <f>VLOOKUP($C$3&amp;$N63,'TTC MODEL'!$A:$AG,MATCH('5.2| PiT Model - MODEL_337'!AJ$59,'TTC MODEL'!$2:$2,0),FALSE)</f>
        <v>1.3987221075602352E-2</v>
      </c>
      <c r="AK63" s="10">
        <f>VLOOKUP($C$3&amp;$N63,'TTC MODEL'!$A:$AG,MATCH('5.2| PiT Model - MODEL_337'!AK$59,'TTC MODEL'!$2:$2,0),FALSE)</f>
        <v>1.3706371939415041E-2</v>
      </c>
      <c r="AL63" s="10">
        <f>VLOOKUP($C$3&amp;$N63,'TTC MODEL'!$A:$AG,MATCH('5.2| PiT Model - MODEL_337'!AL$59,'TTC MODEL'!$2:$2,0),FALSE)</f>
        <v>1.3430359441227446E-2</v>
      </c>
      <c r="AM63" s="10">
        <f>VLOOKUP($C$3&amp;$N63,'TTC MODEL'!$A:$AG,MATCH('5.2| PiT Model - MODEL_337'!AM$59,'TTC MODEL'!$2:$2,0),FALSE)</f>
        <v>1.3159342093544579E-2</v>
      </c>
      <c r="AN63" s="10">
        <f>VLOOKUP($C$3&amp;$N63,'TTC MODEL'!$A:$AG,MATCH('5.2| PiT Model - MODEL_337'!AN$59,'TTC MODEL'!$2:$2,0),FALSE)</f>
        <v>1.2893398586090954E-2</v>
      </c>
      <c r="AO63" s="10">
        <f>VLOOKUP($C$3&amp;$N63,'TTC MODEL'!$A:$AG,MATCH('5.2| PiT Model - MODEL_337'!AO$59,'TTC MODEL'!$2:$2,0),FALSE)</f>
        <v>1.263255229882454E-2</v>
      </c>
      <c r="AP63" s="10">
        <f>VLOOKUP($C$3&amp;$N63,'TTC MODEL'!$A:$AG,MATCH('5.2| PiT Model - MODEL_337'!AP$59,'TTC MODEL'!$2:$2,0),FALSE)</f>
        <v>1.2376788467460542E-2</v>
      </c>
      <c r="AQ63" s="10">
        <f>VLOOKUP($C$3&amp;$N63,'TTC MODEL'!$A:$AG,MATCH('5.2| PiT Model - MODEL_337'!AQ$59,'TTC MODEL'!$2:$2,0),FALSE)</f>
        <v>1.2126066203193731E-2</v>
      </c>
      <c r="AR63" s="10">
        <f>VLOOKUP($C$3&amp;$N63,'TTC MODEL'!$A:$AG,MATCH('5.2| PiT Model - MODEL_337'!AR$59,'TTC MODEL'!$2:$2,0),FALSE)</f>
        <v>1.1880326907559691E-2</v>
      </c>
    </row>
    <row r="64" spans="3:44" x14ac:dyDescent="0.25">
      <c r="C64" s="14">
        <f t="shared" si="9"/>
        <v>45657</v>
      </c>
      <c r="D64">
        <v>2</v>
      </c>
      <c r="E64" s="17">
        <f>IFERROR(VLOOKUP($C64,MEV_BASE!$A:$TV,MATCH('5.2| PiT Model - MODEL_337'!E$10,MEV_BASE!$1:$1,0),FALSE),0)</f>
        <v>0.532818937043957</v>
      </c>
      <c r="F64" s="17">
        <f>IFERROR(VLOOKUP($C64,MEV_BASE!$A:$TV,MATCH('5.2| PiT Model - MODEL_337'!F$10,MEV_BASE!$1:$1,0),FALSE),0)</f>
        <v>1.9413575154292999</v>
      </c>
      <c r="G64" s="17">
        <f>IFERROR(VLOOKUP($C64,MEV_BASE!$A:$TV,MATCH('5.2| PiT Model - MODEL_337'!G$10,MEV_BASE!$1:$1,0),FALSE),0)</f>
        <v>-0.85132387739394599</v>
      </c>
      <c r="H64" s="17">
        <f t="shared" si="10"/>
        <v>-1.7205976472839404</v>
      </c>
      <c r="N64" s="41" t="s">
        <v>2411</v>
      </c>
      <c r="O64" s="10">
        <f>VLOOKUP($C$3&amp;$N64,'TTC MODEL'!$A:$AG,MATCH('5.2| PiT Model - MODEL_337'!O$59,'TTC MODEL'!$2:$2,0),FALSE)</f>
        <v>6.9616891848187194E-3</v>
      </c>
      <c r="P64" s="10">
        <f>VLOOKUP($C$3&amp;$N64,'TTC MODEL'!$A:$AG,MATCH('5.2| PiT Model - MODEL_337'!P$59,'TTC MODEL'!$2:$2,0),FALSE)</f>
        <v>1.083925028178365E-2</v>
      </c>
      <c r="Q64" s="10">
        <f>VLOOKUP($C$3&amp;$N64,'TTC MODEL'!$A:$AG,MATCH('5.2| PiT Model - MODEL_337'!Q$59,'TTC MODEL'!$2:$2,0),FALSE)</f>
        <v>1.341796232863501E-2</v>
      </c>
      <c r="R64" s="10">
        <f>VLOOKUP($C$3&amp;$N64,'TTC MODEL'!$A:$AG,MATCH('5.2| PiT Model - MODEL_337'!R$59,'TTC MODEL'!$2:$2,0),FALSE)</f>
        <v>1.5097822474157658E-2</v>
      </c>
      <c r="S64" s="10">
        <f>VLOOKUP($C$3&amp;$N64,'TTC MODEL'!$A:$AG,MATCH('5.2| PiT Model - MODEL_337'!S$59,'TTC MODEL'!$2:$2,0),FALSE)</f>
        <v>1.6155044561124196E-2</v>
      </c>
      <c r="T64" s="10">
        <f>VLOOKUP($C$3&amp;$N64,'TTC MODEL'!$A:$AG,MATCH('5.2| PiT Model - MODEL_337'!T$59,'TTC MODEL'!$2:$2,0),FALSE)</f>
        <v>1.6780866749662351E-2</v>
      </c>
      <c r="U64" s="10">
        <f>VLOOKUP($C$3&amp;$N64,'TTC MODEL'!$A:$AG,MATCH('5.2| PiT Model - MODEL_337'!U$59,'TTC MODEL'!$2:$2,0),FALSE)</f>
        <v>1.7107991971710604E-2</v>
      </c>
      <c r="V64" s="10">
        <f>VLOOKUP($C$3&amp;$N64,'TTC MODEL'!$A:$AG,MATCH('5.2| PiT Model - MODEL_337'!V$59,'TTC MODEL'!$2:$2,0),FALSE)</f>
        <v>1.7228679656383E-2</v>
      </c>
      <c r="W64" s="10">
        <f>VLOOKUP($C$3&amp;$N64,'TTC MODEL'!$A:$AG,MATCH('5.2| PiT Model - MODEL_337'!W$59,'TTC MODEL'!$2:$2,0),FALSE)</f>
        <v>1.7207172090824382E-2</v>
      </c>
      <c r="X64" s="10">
        <f>VLOOKUP($C$3&amp;$N64,'TTC MODEL'!$A:$AG,MATCH('5.2| PiT Model - MODEL_337'!X$59,'TTC MODEL'!$2:$2,0),FALSE)</f>
        <v>1.7088258257766581E-2</v>
      </c>
      <c r="Y64" s="10">
        <f>VLOOKUP($C$3&amp;$N64,'TTC MODEL'!$A:$AG,MATCH('5.2| PiT Model - MODEL_337'!Y$59,'TTC MODEL'!$2:$2,0),FALSE)</f>
        <v>1.6903193218875234E-2</v>
      </c>
      <c r="Z64" s="10">
        <f>VLOOKUP($C$3&amp;$N64,'TTC MODEL'!$A:$AG,MATCH('5.2| PiT Model - MODEL_337'!Z$59,'TTC MODEL'!$2:$2,0),FALSE)</f>
        <v>1.667380022593215E-2</v>
      </c>
      <c r="AA64" s="10">
        <f>VLOOKUP($C$3&amp;$N64,'TTC MODEL'!$A:$AG,MATCH('5.2| PiT Model - MODEL_337'!AA$59,'TTC MODEL'!$2:$2,0),FALSE)</f>
        <v>1.6415319880858592E-2</v>
      </c>
      <c r="AB64" s="10">
        <f>VLOOKUP($C$3&amp;$N64,'TTC MODEL'!$A:$AG,MATCH('5.2| PiT Model - MODEL_337'!AB$59,'TTC MODEL'!$2:$2,0),FALSE)</f>
        <v>1.6138392922000783E-2</v>
      </c>
      <c r="AC64" s="10">
        <f>VLOOKUP($C$3&amp;$N64,'TTC MODEL'!$A:$AG,MATCH('5.2| PiT Model - MODEL_337'!AC$59,'TTC MODEL'!$2:$2,0),FALSE)</f>
        <v>1.5850442423051336E-2</v>
      </c>
      <c r="AD64" s="10">
        <f>VLOOKUP($C$3&amp;$N64,'TTC MODEL'!$A:$AG,MATCH('5.2| PiT Model - MODEL_337'!AD$59,'TTC MODEL'!$2:$2,0),FALSE)</f>
        <v>1.5556638732987876E-2</v>
      </c>
      <c r="AE64" s="10">
        <f>VLOOKUP($C$3&amp;$N64,'TTC MODEL'!$A:$AG,MATCH('5.2| PiT Model - MODEL_337'!AE$59,'TTC MODEL'!$2:$2,0),FALSE)</f>
        <v>1.5260573968235186E-2</v>
      </c>
      <c r="AF64" s="10">
        <f>VLOOKUP($C$3&amp;$N64,'TTC MODEL'!$A:$AG,MATCH('5.2| PiT Model - MODEL_337'!AF$59,'TTC MODEL'!$2:$2,0),FALSE)</f>
        <v>1.4964733992211432E-2</v>
      </c>
      <c r="AG64" s="10">
        <f>VLOOKUP($C$3&amp;$N64,'TTC MODEL'!$A:$AG,MATCH('5.2| PiT Model - MODEL_337'!AG$59,'TTC MODEL'!$2:$2,0),FALSE)</f>
        <v>1.4670828991419638E-2</v>
      </c>
      <c r="AH64" s="10">
        <f>VLOOKUP($C$3&amp;$N64,'TTC MODEL'!$A:$AG,MATCH('5.2| PiT Model - MODEL_337'!AH$59,'TTC MODEL'!$2:$2,0),FALSE)</f>
        <v>1.438002519478826E-2</v>
      </c>
      <c r="AI64" s="10">
        <f>VLOOKUP($C$3&amp;$N64,'TTC MODEL'!$A:$AG,MATCH('5.2| PiT Model - MODEL_337'!AI$59,'TTC MODEL'!$2:$2,0),FALSE)</f>
        <v>1.4093107407289807E-2</v>
      </c>
      <c r="AJ64" s="10">
        <f>VLOOKUP($C$3&amp;$N64,'TTC MODEL'!$A:$AG,MATCH('5.2| PiT Model - MODEL_337'!AJ$59,'TTC MODEL'!$2:$2,0),FALSE)</f>
        <v>1.3810593078841582E-2</v>
      </c>
      <c r="AK64" s="10">
        <f>VLOOKUP($C$3&amp;$N64,'TTC MODEL'!$A:$AG,MATCH('5.2| PiT Model - MODEL_337'!AK$59,'TTC MODEL'!$2:$2,0),FALSE)</f>
        <v>1.3532812396776395E-2</v>
      </c>
      <c r="AL64" s="10">
        <f>VLOOKUP($C$3&amp;$N64,'TTC MODEL'!$A:$AG,MATCH('5.2| PiT Model - MODEL_337'!AL$59,'TTC MODEL'!$2:$2,0),FALSE)</f>
        <v>1.3259964542822689E-2</v>
      </c>
      <c r="AM64" s="10">
        <f>VLOOKUP($C$3&amp;$N64,'TTC MODEL'!$A:$AG,MATCH('5.2| PiT Model - MODEL_337'!AM$59,'TTC MODEL'!$2:$2,0),FALSE)</f>
        <v>1.2992157219062606E-2</v>
      </c>
      <c r="AN64" s="10">
        <f>VLOOKUP($C$3&amp;$N64,'TTC MODEL'!$A:$AG,MATCH('5.2| PiT Model - MODEL_337'!AN$59,'TTC MODEL'!$2:$2,0),FALSE)</f>
        <v>1.2729434423929209E-2</v>
      </c>
      <c r="AO64" s="10">
        <f>VLOOKUP($C$3&amp;$N64,'TTC MODEL'!$A:$AG,MATCH('5.2| PiT Model - MODEL_337'!AO$59,'TTC MODEL'!$2:$2,0),FALSE)</f>
        <v>1.2471795972881505E-2</v>
      </c>
      <c r="AP64" s="10">
        <f>VLOOKUP($C$3&amp;$N64,'TTC MODEL'!$A:$AG,MATCH('5.2| PiT Model - MODEL_337'!AP$59,'TTC MODEL'!$2:$2,0),FALSE)</f>
        <v>1.2219211216948966E-2</v>
      </c>
      <c r="AQ64" s="10">
        <f>VLOOKUP($C$3&amp;$N64,'TTC MODEL'!$A:$AG,MATCH('5.2| PiT Model - MODEL_337'!AQ$59,'TTC MODEL'!$2:$2,0),FALSE)</f>
        <v>1.1971628682106716E-2</v>
      </c>
      <c r="AR64" s="10">
        <f>VLOOKUP($C$3&amp;$N64,'TTC MODEL'!$A:$AG,MATCH('5.2| PiT Model - MODEL_337'!AR$59,'TTC MODEL'!$2:$2,0),FALSE)</f>
        <v>1.172898284008439E-2</v>
      </c>
    </row>
    <row r="65" spans="3:44" x14ac:dyDescent="0.25">
      <c r="C65" s="14">
        <f t="shared" si="9"/>
        <v>45747</v>
      </c>
      <c r="D65">
        <v>2</v>
      </c>
      <c r="E65" s="17">
        <f>IFERROR(VLOOKUP($C65,MEV_BASE!$A:$TV,MATCH('5.2| PiT Model - MODEL_337'!E$10,MEV_BASE!$1:$1,0),FALSE),0)</f>
        <v>1.4934499164594299</v>
      </c>
      <c r="F65" s="17">
        <f>IFERROR(VLOOKUP($C65,MEV_BASE!$A:$TV,MATCH('5.2| PiT Model - MODEL_337'!F$10,MEV_BASE!$1:$1,0),FALSE),0)</f>
        <v>2.3012617455700002</v>
      </c>
      <c r="G65" s="17">
        <f>IFERROR(VLOOKUP($C65,MEV_BASE!$A:$TV,MATCH('5.2| PiT Model - MODEL_337'!G$10,MEV_BASE!$1:$1,0),FALSE),0)</f>
        <v>-0.65808465373676905</v>
      </c>
      <c r="H65" s="17">
        <f t="shared" si="10"/>
        <v>-2.1992829041386979</v>
      </c>
      <c r="N65" s="41" t="s">
        <v>2412</v>
      </c>
      <c r="O65" s="10">
        <f>VLOOKUP($C$3&amp;$N65,'TTC MODEL'!$A:$AG,MATCH('5.2| PiT Model - MODEL_337'!O$59,'TTC MODEL'!$2:$2,0),FALSE)</f>
        <v>1.582534656599156E-2</v>
      </c>
      <c r="P65" s="10">
        <f>VLOOKUP($C$3&amp;$N65,'TTC MODEL'!$A:$AG,MATCH('5.2| PiT Model - MODEL_337'!P$59,'TTC MODEL'!$2:$2,0),FALSE)</f>
        <v>1.6816842619364298E-2</v>
      </c>
      <c r="Q65" s="10">
        <f>VLOOKUP($C$3&amp;$N65,'TTC MODEL'!$A:$AG,MATCH('5.2| PiT Model - MODEL_337'!Q$59,'TTC MODEL'!$2:$2,0),FALSE)</f>
        <v>1.7394719261975652E-2</v>
      </c>
      <c r="R65" s="10">
        <f>VLOOKUP($C$3&amp;$N65,'TTC MODEL'!$A:$AG,MATCH('5.2| PiT Model - MODEL_337'!R$59,'TTC MODEL'!$2:$2,0),FALSE)</f>
        <v>1.7688268206409175E-2</v>
      </c>
      <c r="S65" s="10">
        <f>VLOOKUP($C$3&amp;$N65,'TTC MODEL'!$A:$AG,MATCH('5.2| PiT Model - MODEL_337'!S$59,'TTC MODEL'!$2:$2,0),FALSE)</f>
        <v>1.7785868903718416E-2</v>
      </c>
      <c r="T65" s="10">
        <f>VLOOKUP($C$3&amp;$N65,'TTC MODEL'!$A:$AG,MATCH('5.2| PiT Model - MODEL_337'!T$59,'TTC MODEL'!$2:$2,0),FALSE)</f>
        <v>1.7748377842734683E-2</v>
      </c>
      <c r="U65" s="10">
        <f>VLOOKUP($C$3&amp;$N65,'TTC MODEL'!$A:$AG,MATCH('5.2| PiT Model - MODEL_337'!U$59,'TTC MODEL'!$2:$2,0),FALSE)</f>
        <v>1.7617968463654488E-2</v>
      </c>
      <c r="V65" s="10">
        <f>VLOOKUP($C$3&amp;$N65,'TTC MODEL'!$A:$AG,MATCH('5.2| PiT Model - MODEL_337'!V$59,'TTC MODEL'!$2:$2,0),FALSE)</f>
        <v>1.7424026564128781E-2</v>
      </c>
      <c r="W65" s="10">
        <f>VLOOKUP($C$3&amp;$N65,'TTC MODEL'!$A:$AG,MATCH('5.2| PiT Model - MODEL_337'!W$59,'TTC MODEL'!$2:$2,0),FALSE)</f>
        <v>1.7187119920743121E-2</v>
      </c>
      <c r="X65" s="10">
        <f>VLOOKUP($C$3&amp;$N65,'TTC MODEL'!$A:$AG,MATCH('5.2| PiT Model - MODEL_337'!X$59,'TTC MODEL'!$2:$2,0),FALSE)</f>
        <v>1.6921695297661854E-2</v>
      </c>
      <c r="Y65" s="10">
        <f>VLOOKUP($C$3&amp;$N65,'TTC MODEL'!$A:$AG,MATCH('5.2| PiT Model - MODEL_337'!Y$59,'TTC MODEL'!$2:$2,0),FALSE)</f>
        <v>1.6637925983686713E-2</v>
      </c>
      <c r="Z65" s="10">
        <f>VLOOKUP($C$3&amp;$N65,'TTC MODEL'!$A:$AG,MATCH('5.2| PiT Model - MODEL_337'!Z$59,'TTC MODEL'!$2:$2,0),FALSE)</f>
        <v>1.6342986854434555E-2</v>
      </c>
      <c r="AA65" s="10">
        <f>VLOOKUP($C$3&amp;$N65,'TTC MODEL'!$A:$AG,MATCH('5.2| PiT Model - MODEL_337'!AA$59,'TTC MODEL'!$2:$2,0),FALSE)</f>
        <v>1.6041940169968405E-2</v>
      </c>
      <c r="AB65" s="10">
        <f>VLOOKUP($C$3&amp;$N65,'TTC MODEL'!$A:$AG,MATCH('5.2| PiT Model - MODEL_337'!AB$59,'TTC MODEL'!$2:$2,0),FALSE)</f>
        <v>1.5738354507042418E-2</v>
      </c>
      <c r="AC65" s="10">
        <f>VLOOKUP($C$3&amp;$N65,'TTC MODEL'!$A:$AG,MATCH('5.2| PiT Model - MODEL_337'!AC$59,'TTC MODEL'!$2:$2,0),FALSE)</f>
        <v>1.5434739381834373E-2</v>
      </c>
      <c r="AD65" s="10">
        <f>VLOOKUP($C$3&amp;$N65,'TTC MODEL'!$A:$AG,MATCH('5.2| PiT Model - MODEL_337'!AD$59,'TTC MODEL'!$2:$2,0),FALSE)</f>
        <v>1.5132851743182074E-2</v>
      </c>
      <c r="AE65" s="10">
        <f>VLOOKUP($C$3&amp;$N65,'TTC MODEL'!$A:$AG,MATCH('5.2| PiT Model - MODEL_337'!AE$59,'TTC MODEL'!$2:$2,0),FALSE)</f>
        <v>1.4833912880295563E-2</v>
      </c>
      <c r="AF65" s="10">
        <f>VLOOKUP($C$3&amp;$N65,'TTC MODEL'!$A:$AG,MATCH('5.2| PiT Model - MODEL_337'!AF$59,'TTC MODEL'!$2:$2,0),FALSE)</f>
        <v>1.4538762384053605E-2</v>
      </c>
      <c r="AG65" s="10">
        <f>VLOOKUP($C$3&amp;$N65,'TTC MODEL'!$A:$AG,MATCH('5.2| PiT Model - MODEL_337'!AG$59,'TTC MODEL'!$2:$2,0),FALSE)</f>
        <v>1.4247967693321983E-2</v>
      </c>
      <c r="AH65" s="10">
        <f>VLOOKUP($C$3&amp;$N65,'TTC MODEL'!$A:$AG,MATCH('5.2| PiT Model - MODEL_337'!AH$59,'TTC MODEL'!$2:$2,0),FALSE)</f>
        <v>1.3961902191103048E-2</v>
      </c>
      <c r="AI65" s="10">
        <f>VLOOKUP($C$3&amp;$N65,'TTC MODEL'!$A:$AG,MATCH('5.2| PiT Model - MODEL_337'!AI$59,'TTC MODEL'!$2:$2,0),FALSE)</f>
        <v>1.3680800965354623E-2</v>
      </c>
      <c r="AJ65" s="10">
        <f>VLOOKUP($C$3&amp;$N65,'TTC MODEL'!$A:$AG,MATCH('5.2| PiT Model - MODEL_337'!AJ$59,'TTC MODEL'!$2:$2,0),FALSE)</f>
        <v>1.3404800669336081E-2</v>
      </c>
      <c r="AK65" s="10">
        <f>VLOOKUP($C$3&amp;$N65,'TTC MODEL'!$A:$AG,MATCH('5.2| PiT Model - MODEL_337'!AK$59,'TTC MODEL'!$2:$2,0),FALSE)</f>
        <v>1.3133968040258404E-2</v>
      </c>
      <c r="AL65" s="10">
        <f>VLOOKUP($C$3&amp;$N65,'TTC MODEL'!$A:$AG,MATCH('5.2| PiT Model - MODEL_337'!AL$59,'TTC MODEL'!$2:$2,0),FALSE)</f>
        <v>1.2868320315288562E-2</v>
      </c>
      <c r="AM65" s="10">
        <f>VLOOKUP($C$3&amp;$N65,'TTC MODEL'!$A:$AG,MATCH('5.2| PiT Model - MODEL_337'!AM$59,'TTC MODEL'!$2:$2,0),FALSE)</f>
        <v>1.2607839851782099E-2</v>
      </c>
      <c r="AN65" s="10">
        <f>VLOOKUP($C$3&amp;$N65,'TTC MODEL'!$A:$AG,MATCH('5.2| PiT Model - MODEL_337'!AN$59,'TTC MODEL'!$2:$2,0),FALSE)</f>
        <v>1.2352484597886293E-2</v>
      </c>
      <c r="AO65" s="10">
        <f>VLOOKUP($C$3&amp;$N65,'TTC MODEL'!$A:$AG,MATCH('5.2| PiT Model - MODEL_337'!AO$59,'TTC MODEL'!$2:$2,0),FALSE)</f>
        <v>1.2102195589995424E-2</v>
      </c>
      <c r="AP65" s="10">
        <f>VLOOKUP($C$3&amp;$N65,'TTC MODEL'!$A:$AG,MATCH('5.2| PiT Model - MODEL_337'!AP$59,'TTC MODEL'!$2:$2,0),FALSE)</f>
        <v>1.1856902318898188E-2</v>
      </c>
      <c r="AQ65" s="10">
        <f>VLOOKUP($C$3&amp;$N65,'TTC MODEL'!$A:$AG,MATCH('5.2| PiT Model - MODEL_337'!AQ$59,'TTC MODEL'!$2:$2,0),FALSE)</f>
        <v>1.1616526567572338E-2</v>
      </c>
      <c r="AR65" s="10">
        <f>VLOOKUP($C$3&amp;$N65,'TTC MODEL'!$A:$AG,MATCH('5.2| PiT Model - MODEL_337'!AR$59,'TTC MODEL'!$2:$2,0),FALSE)</f>
        <v>1.1380985152792289E-2</v>
      </c>
    </row>
    <row r="66" spans="3:44" x14ac:dyDescent="0.25">
      <c r="C66" s="14">
        <f t="shared" si="9"/>
        <v>45838</v>
      </c>
      <c r="D66">
        <v>2</v>
      </c>
      <c r="E66" s="17">
        <f>IFERROR(VLOOKUP($C66,MEV_BASE!$A:$TV,MATCH('5.2| PiT Model - MODEL_337'!E$10,MEV_BASE!$1:$1,0),FALSE),0)</f>
        <v>2.94970516089304</v>
      </c>
      <c r="F66" s="17">
        <f>IFERROR(VLOOKUP($C66,MEV_BASE!$A:$TV,MATCH('5.2| PiT Model - MODEL_337'!F$10,MEV_BASE!$1:$1,0),FALSE),0)</f>
        <v>1.3853964105573</v>
      </c>
      <c r="G66" s="17">
        <f>IFERROR(VLOOKUP($C66,MEV_BASE!$A:$TV,MATCH('5.2| PiT Model - MODEL_337'!G$10,MEV_BASE!$1:$1,0),FALSE),0)</f>
        <v>-7.2374497262113202E-2</v>
      </c>
      <c r="H66" s="17">
        <f t="shared" si="10"/>
        <v>-1.9992576915159552</v>
      </c>
      <c r="N66" s="41" t="s">
        <v>2413</v>
      </c>
      <c r="O66" s="10">
        <f>VLOOKUP($C$3&amp;$N66,'TTC MODEL'!$A:$AG,MATCH('5.2| PiT Model - MODEL_337'!O$59,'TTC MODEL'!$2:$2,0),FALSE)</f>
        <v>3.5974256719170448E-2</v>
      </c>
      <c r="P66" s="10">
        <f>VLOOKUP($C$3&amp;$N66,'TTC MODEL'!$A:$AG,MATCH('5.2| PiT Model - MODEL_337'!P$59,'TTC MODEL'!$2:$2,0),FALSE)</f>
        <v>3.0737674119542098E-2</v>
      </c>
      <c r="Q66" s="10">
        <f>VLOOKUP($C$3&amp;$N66,'TTC MODEL'!$A:$AG,MATCH('5.2| PiT Model - MODEL_337'!Q$59,'TTC MODEL'!$2:$2,0),FALSE)</f>
        <v>2.6895747798177383E-2</v>
      </c>
      <c r="R66" s="10">
        <f>VLOOKUP($C$3&amp;$N66,'TTC MODEL'!$A:$AG,MATCH('5.2| PiT Model - MODEL_337'!R$59,'TTC MODEL'!$2:$2,0),FALSE)</f>
        <v>2.405439152797495E-2</v>
      </c>
      <c r="S66" s="10">
        <f>VLOOKUP($C$3&amp;$N66,'TTC MODEL'!$A:$AG,MATCH('5.2| PiT Model - MODEL_337'!S$59,'TTC MODEL'!$2:$2,0),FALSE)</f>
        <v>2.1930316132909355E-2</v>
      </c>
      <c r="T66" s="10">
        <f>VLOOKUP($C$3&amp;$N66,'TTC MODEL'!$A:$AG,MATCH('5.2| PiT Model - MODEL_337'!T$59,'TTC MODEL'!$2:$2,0),FALSE)</f>
        <v>2.0320326310120124E-2</v>
      </c>
      <c r="U66" s="10">
        <f>VLOOKUP($C$3&amp;$N66,'TTC MODEL'!$A:$AG,MATCH('5.2| PiT Model - MODEL_337'!U$59,'TTC MODEL'!$2:$2,0),FALSE)</f>
        <v>1.9078933297800693E-2</v>
      </c>
      <c r="V66" s="10">
        <f>VLOOKUP($C$3&amp;$N66,'TTC MODEL'!$A:$AG,MATCH('5.2| PiT Model - MODEL_337'!V$59,'TTC MODEL'!$2:$2,0),FALSE)</f>
        <v>1.8102113386704199E-2</v>
      </c>
      <c r="W66" s="10">
        <f>VLOOKUP($C$3&amp;$N66,'TTC MODEL'!$A:$AG,MATCH('5.2| PiT Model - MODEL_337'!W$59,'TTC MODEL'!$2:$2,0),FALSE)</f>
        <v>1.7315572456708506E-2</v>
      </c>
      <c r="X66" s="10">
        <f>VLOOKUP($C$3&amp;$N66,'TTC MODEL'!$A:$AG,MATCH('5.2| PiT Model - MODEL_337'!X$59,'TTC MODEL'!$2:$2,0),FALSE)</f>
        <v>1.666629380573853E-2</v>
      </c>
      <c r="Y66" s="10">
        <f>VLOOKUP($C$3&amp;$N66,'TTC MODEL'!$A:$AG,MATCH('5.2| PiT Model - MODEL_337'!Y$59,'TTC MODEL'!$2:$2,0),FALSE)</f>
        <v>1.6116466638347732E-2</v>
      </c>
      <c r="Z66" s="10">
        <f>VLOOKUP($C$3&amp;$N66,'TTC MODEL'!$A:$AG,MATCH('5.2| PiT Model - MODEL_337'!Z$59,'TTC MODEL'!$2:$2,0),FALSE)</f>
        <v>1.5639133992085802E-2</v>
      </c>
      <c r="AA66" s="10">
        <f>VLOOKUP($C$3&amp;$N66,'TTC MODEL'!$A:$AG,MATCH('5.2| PiT Model - MODEL_337'!AA$59,'TTC MODEL'!$2:$2,0),FALSE)</f>
        <v>1.5215078626590217E-2</v>
      </c>
      <c r="AB66" s="10">
        <f>VLOOKUP($C$3&amp;$N66,'TTC MODEL'!$A:$AG,MATCH('5.2| PiT Model - MODEL_337'!AB$59,'TTC MODEL'!$2:$2,0),FALSE)</f>
        <v>1.4830597947091517E-2</v>
      </c>
      <c r="AC66" s="10">
        <f>VLOOKUP($C$3&amp;$N66,'TTC MODEL'!$A:$AG,MATCH('5.2| PiT Model - MODEL_337'!AC$59,'TTC MODEL'!$2:$2,0),FALSE)</f>
        <v>1.4475916050736226E-2</v>
      </c>
      <c r="AD66" s="10">
        <f>VLOOKUP($C$3&amp;$N66,'TTC MODEL'!$A:$AG,MATCH('5.2| PiT Model - MODEL_337'!AD$59,'TTC MODEL'!$2:$2,0),FALSE)</f>
        <v>1.4144051582798689E-2</v>
      </c>
      <c r="AE66" s="10">
        <f>VLOOKUP($C$3&amp;$N66,'TTC MODEL'!$A:$AG,MATCH('5.2| PiT Model - MODEL_337'!AE$59,'TTC MODEL'!$2:$2,0),FALSE)</f>
        <v>1.3830011227783878E-2</v>
      </c>
      <c r="AF66" s="10">
        <f>VLOOKUP($C$3&amp;$N66,'TTC MODEL'!$A:$AG,MATCH('5.2| PiT Model - MODEL_337'!AF$59,'TTC MODEL'!$2:$2,0),FALSE)</f>
        <v>1.3530215565420667E-2</v>
      </c>
      <c r="AG66" s="10">
        <f>VLOOKUP($C$3&amp;$N66,'TTC MODEL'!$A:$AG,MATCH('5.2| PiT Model - MODEL_337'!AG$59,'TTC MODEL'!$2:$2,0),FALSE)</f>
        <v>1.3242090575599608E-2</v>
      </c>
      <c r="AH66" s="10">
        <f>VLOOKUP($C$3&amp;$N66,'TTC MODEL'!$A:$AG,MATCH('5.2| PiT Model - MODEL_337'!AH$59,'TTC MODEL'!$2:$2,0),FALSE)</f>
        <v>1.2963777136270449E-2</v>
      </c>
      <c r="AI66" s="10">
        <f>VLOOKUP($C$3&amp;$N66,'TTC MODEL'!$A:$AG,MATCH('5.2| PiT Model - MODEL_337'!AI$59,'TTC MODEL'!$2:$2,0),FALSE)</f>
        <v>1.2693924511983645E-2</v>
      </c>
      <c r="AJ66" s="10">
        <f>VLOOKUP($C$3&amp;$N66,'TTC MODEL'!$A:$AG,MATCH('5.2| PiT Model - MODEL_337'!AJ$59,'TTC MODEL'!$2:$2,0),FALSE)</f>
        <v>1.2431543595650907E-2</v>
      </c>
      <c r="AK66" s="10">
        <f>VLOOKUP($C$3&amp;$N66,'TTC MODEL'!$A:$AG,MATCH('5.2| PiT Model - MODEL_337'!AK$59,'TTC MODEL'!$2:$2,0),FALSE)</f>
        <v>1.217590264034929E-2</v>
      </c>
      <c r="AL66" s="10">
        <f>VLOOKUP($C$3&amp;$N66,'TTC MODEL'!$A:$AG,MATCH('5.2| PiT Model - MODEL_337'!AL$59,'TTC MODEL'!$2:$2,0),FALSE)</f>
        <v>1.1926453193563502E-2</v>
      </c>
      <c r="AM66" s="10">
        <f>VLOOKUP($C$3&amp;$N66,'TTC MODEL'!$A:$AG,MATCH('5.2| PiT Model - MODEL_337'!AM$59,'TTC MODEL'!$2:$2,0),FALSE)</f>
        <v>1.1682777492607876E-2</v>
      </c>
      <c r="AN66" s="10">
        <f>VLOOKUP($C$3&amp;$N66,'TTC MODEL'!$A:$AG,MATCH('5.2| PiT Model - MODEL_337'!AN$59,'TTC MODEL'!$2:$2,0),FALSE)</f>
        <v>1.1444551105693535E-2</v>
      </c>
      <c r="AO66" s="10">
        <f>VLOOKUP($C$3&amp;$N66,'TTC MODEL'!$A:$AG,MATCH('5.2| PiT Model - MODEL_337'!AO$59,'TTC MODEL'!$2:$2,0),FALSE)</f>
        <v>1.1211516400747967E-2</v>
      </c>
      <c r="AP66" s="10">
        <f>VLOOKUP($C$3&amp;$N66,'TTC MODEL'!$A:$AG,MATCH('5.2| PiT Model - MODEL_337'!AP$59,'TTC MODEL'!$2:$2,0),FALSE)</f>
        <v>1.0983463702861795E-2</v>
      </c>
      <c r="AQ66" s="10">
        <f>VLOOKUP($C$3&amp;$N66,'TTC MODEL'!$A:$AG,MATCH('5.2| PiT Model - MODEL_337'!AQ$59,'TTC MODEL'!$2:$2,0),FALSE)</f>
        <v>1.0760217910471048E-2</v>
      </c>
      <c r="AR66" s="10">
        <f>VLOOKUP($C$3&amp;$N66,'TTC MODEL'!$A:$AG,MATCH('5.2| PiT Model - MODEL_337'!AR$59,'TTC MODEL'!$2:$2,0),FALSE)</f>
        <v>1.054162898662403E-2</v>
      </c>
    </row>
    <row r="67" spans="3:44" x14ac:dyDescent="0.25">
      <c r="C67" s="14">
        <f t="shared" si="9"/>
        <v>45930</v>
      </c>
      <c r="D67">
        <v>2</v>
      </c>
      <c r="E67" s="17">
        <f>IFERROR(VLOOKUP($C67,MEV_BASE!$A:$TV,MATCH('5.2| PiT Model - MODEL_337'!E$10,MEV_BASE!$1:$1,0),FALSE),0)</f>
        <v>2.2121211938738998</v>
      </c>
      <c r="F67" s="17">
        <f>IFERROR(VLOOKUP($C67,MEV_BASE!$A:$TV,MATCH('5.2| PiT Model - MODEL_337'!F$10,MEV_BASE!$1:$1,0),FALSE),0)</f>
        <v>2.4714216197225101</v>
      </c>
      <c r="G67" s="17">
        <f>IFERROR(VLOOKUP($C67,MEV_BASE!$A:$TV,MATCH('5.2| PiT Model - MODEL_337'!G$10,MEV_BASE!$1:$1,0),FALSE),0)</f>
        <v>-7.7912815414425102E-2</v>
      </c>
      <c r="H67" s="17">
        <f t="shared" si="10"/>
        <v>-2.2546392695544037</v>
      </c>
      <c r="N67" s="41" t="s">
        <v>2414</v>
      </c>
      <c r="O67" s="10">
        <f>VLOOKUP($C$3&amp;$N67,'TTC MODEL'!$A:$AG,MATCH('5.2| PiT Model - MODEL_337'!O$59,'TTC MODEL'!$2:$2,0),FALSE)</f>
        <v>8.1776859742072425E-2</v>
      </c>
      <c r="P67" s="10">
        <f>VLOOKUP($C$3&amp;$N67,'TTC MODEL'!$A:$AG,MATCH('5.2| PiT Model - MODEL_337'!P$59,'TTC MODEL'!$2:$2,0),FALSE)</f>
        <v>6.1791228673652401E-2</v>
      </c>
      <c r="Q67" s="10">
        <f>VLOOKUP($C$3&amp;$N67,'TTC MODEL'!$A:$AG,MATCH('5.2| PiT Model - MODEL_337'!Q$59,'TTC MODEL'!$2:$2,0),FALSE)</f>
        <v>4.7671116844985095E-2</v>
      </c>
      <c r="R67" s="10">
        <f>VLOOKUP($C$3&amp;$N67,'TTC MODEL'!$A:$AG,MATCH('5.2| PiT Model - MODEL_337'!R$59,'TTC MODEL'!$2:$2,0),FALSE)</f>
        <v>3.7671818960455794E-2</v>
      </c>
      <c r="S67" s="10">
        <f>VLOOKUP($C$3&amp;$N67,'TTC MODEL'!$A:$AG,MATCH('5.2| PiT Model - MODEL_337'!S$59,'TTC MODEL'!$2:$2,0),FALSE)</f>
        <v>3.0567597307842809E-2</v>
      </c>
      <c r="T67" s="10">
        <f>VLOOKUP($C$3&amp;$N67,'TTC MODEL'!$A:$AG,MATCH('5.2| PiT Model - MODEL_337'!T$59,'TTC MODEL'!$2:$2,0),FALSE)</f>
        <v>2.5497526307342644E-2</v>
      </c>
      <c r="U67" s="10">
        <f>VLOOKUP($C$3&amp;$N67,'TTC MODEL'!$A:$AG,MATCH('5.2| PiT Model - MODEL_337'!U$59,'TTC MODEL'!$2:$2,0),FALSE)</f>
        <v>2.1857030628368301E-2</v>
      </c>
      <c r="V67" s="10">
        <f>VLOOKUP($C$3&amp;$N67,'TTC MODEL'!$A:$AG,MATCH('5.2| PiT Model - MODEL_337'!V$59,'TTC MODEL'!$2:$2,0),FALSE)</f>
        <v>1.9221614552313915E-2</v>
      </c>
      <c r="W67" s="10">
        <f>VLOOKUP($C$3&amp;$N67,'TTC MODEL'!$A:$AG,MATCH('5.2| PiT Model - MODEL_337'!W$59,'TTC MODEL'!$2:$2,0),FALSE)</f>
        <v>1.7293252351333943E-2</v>
      </c>
      <c r="X67" s="10">
        <f>VLOOKUP($C$3&amp;$N67,'TTC MODEL'!$A:$AG,MATCH('5.2| PiT Model - MODEL_337'!X$59,'TTC MODEL'!$2:$2,0),FALSE)</f>
        <v>1.5862720599166213E-2</v>
      </c>
      <c r="Y67" s="10">
        <f>VLOOKUP($C$3&amp;$N67,'TTC MODEL'!$A:$AG,MATCH('5.2| PiT Model - MODEL_337'!Y$59,'TTC MODEL'!$2:$2,0),FALSE)</f>
        <v>1.4783139635472398E-2</v>
      </c>
      <c r="Z67" s="10">
        <f>VLOOKUP($C$3&amp;$N67,'TTC MODEL'!$A:$AG,MATCH('5.2| PiT Model - MODEL_337'!Z$59,'TTC MODEL'!$2:$2,0),FALSE)</f>
        <v>1.3951393040335269E-2</v>
      </c>
      <c r="AA67" s="10">
        <f>VLOOKUP($C$3&amp;$N67,'TTC MODEL'!$A:$AG,MATCH('5.2| PiT Model - MODEL_337'!AA$59,'TTC MODEL'!$2:$2,0),FALSE)</f>
        <v>1.3295081967991729E-2</v>
      </c>
      <c r="AB67" s="10">
        <f>VLOOKUP($C$3&amp;$N67,'TTC MODEL'!$A:$AG,MATCH('5.2| PiT Model - MODEL_337'!AB$59,'TTC MODEL'!$2:$2,0),FALSE)</f>
        <v>1.2763366991514147E-2</v>
      </c>
      <c r="AC67" s="10">
        <f>VLOOKUP($C$3&amp;$N67,'TTC MODEL'!$A:$AG,MATCH('5.2| PiT Model - MODEL_337'!AC$59,'TTC MODEL'!$2:$2,0),FALSE)</f>
        <v>1.2320539777463335E-2</v>
      </c>
      <c r="AD67" s="10">
        <f>VLOOKUP($C$3&amp;$N67,'TTC MODEL'!$A:$AG,MATCH('5.2| PiT Model - MODEL_337'!AD$59,'TTC MODEL'!$2:$2,0),FALSE)</f>
        <v>1.194151130333887E-2</v>
      </c>
      <c r="AE67" s="10">
        <f>VLOOKUP($C$3&amp;$N67,'TTC MODEL'!$A:$AG,MATCH('5.2| PiT Model - MODEL_337'!AE$59,'TTC MODEL'!$2:$2,0),FALSE)</f>
        <v>1.160864543095147E-2</v>
      </c>
      <c r="AF67" s="10">
        <f>VLOOKUP($C$3&amp;$N67,'TTC MODEL'!$A:$AG,MATCH('5.2| PiT Model - MODEL_337'!AF$59,'TTC MODEL'!$2:$2,0),FALSE)</f>
        <v>1.1309536770578443E-2</v>
      </c>
      <c r="AG67" s="10">
        <f>VLOOKUP($C$3&amp;$N67,'TTC MODEL'!$A:$AG,MATCH('5.2| PiT Model - MODEL_337'!AG$59,'TTC MODEL'!$2:$2,0),FALSE)</f>
        <v>1.1035451274320651E-2</v>
      </c>
      <c r="AH67" s="10">
        <f>VLOOKUP($C$3&amp;$N67,'TTC MODEL'!$A:$AG,MATCH('5.2| PiT Model - MODEL_337'!AH$59,'TTC MODEL'!$2:$2,0),FALSE)</f>
        <v>1.0780231920894168E-2</v>
      </c>
      <c r="AI67" s="10">
        <f>VLOOKUP($C$3&amp;$N67,'TTC MODEL'!$A:$AG,MATCH('5.2| PiT Model - MODEL_337'!AI$59,'TTC MODEL'!$2:$2,0),FALSE)</f>
        <v>1.0539530778517214E-2</v>
      </c>
      <c r="AJ67" s="10">
        <f>VLOOKUP($C$3&amp;$N67,'TTC MODEL'!$A:$AG,MATCH('5.2| PiT Model - MODEL_337'!AJ$59,'TTC MODEL'!$2:$2,0),FALSE)</f>
        <v>1.0310270097255325E-2</v>
      </c>
      <c r="AK67" s="10">
        <f>VLOOKUP($C$3&amp;$N67,'TTC MODEL'!$A:$AG,MATCH('5.2| PiT Model - MODEL_337'!AK$59,'TTC MODEL'!$2:$2,0),FALSE)</f>
        <v>1.0090264116061176E-2</v>
      </c>
      <c r="AL67" s="10">
        <f>VLOOKUP($C$3&amp;$N67,'TTC MODEL'!$A:$AG,MATCH('5.2| PiT Model - MODEL_337'!AL$59,'TTC MODEL'!$2:$2,0),FALSE)</f>
        <v>9.8779536464186357E-3</v>
      </c>
      <c r="AM67" s="10">
        <f>VLOOKUP($C$3&amp;$N67,'TTC MODEL'!$A:$AG,MATCH('5.2| PiT Model - MODEL_337'!AM$59,'TTC MODEL'!$2:$2,0),FALSE)</f>
        <v>9.6722197941953025E-3</v>
      </c>
      <c r="AN67" s="10">
        <f>VLOOKUP($C$3&amp;$N67,'TTC MODEL'!$A:$AG,MATCH('5.2| PiT Model - MODEL_337'!AN$59,'TTC MODEL'!$2:$2,0),FALSE)</f>
        <v>9.4722532157749395E-3</v>
      </c>
      <c r="AO67" s="10">
        <f>VLOOKUP($C$3&amp;$N67,'TTC MODEL'!$A:$AG,MATCH('5.2| PiT Model - MODEL_337'!AO$59,'TTC MODEL'!$2:$2,0),FALSE)</f>
        <v>9.2774623457018146E-3</v>
      </c>
      <c r="AP67" s="10">
        <f>VLOOKUP($C$3&amp;$N67,'TTC MODEL'!$A:$AG,MATCH('5.2| PiT Model - MODEL_337'!AP$59,'TTC MODEL'!$2:$2,0),FALSE)</f>
        <v>9.0874089737185137E-3</v>
      </c>
      <c r="AQ67" s="10">
        <f>VLOOKUP($C$3&amp;$N67,'TTC MODEL'!$A:$AG,MATCH('5.2| PiT Model - MODEL_337'!AQ$59,'TTC MODEL'!$2:$2,0),FALSE)</f>
        <v>8.9017630157872674E-3</v>
      </c>
      <c r="AR67" s="10">
        <f>VLOOKUP($C$3&amp;$N67,'TTC MODEL'!$A:$AG,MATCH('5.2| PiT Model - MODEL_337'!AR$59,'TTC MODEL'!$2:$2,0),FALSE)</f>
        <v>8.7202707561865322E-3</v>
      </c>
    </row>
    <row r="69" spans="3:44" x14ac:dyDescent="0.25">
      <c r="C69" t="s">
        <v>2433</v>
      </c>
      <c r="N69" t="s">
        <v>2438</v>
      </c>
    </row>
    <row r="70" spans="3:44" x14ac:dyDescent="0.25">
      <c r="C70" s="11" t="s">
        <v>10</v>
      </c>
      <c r="D70" s="12" t="s">
        <v>2430</v>
      </c>
      <c r="E70" s="12" t="str">
        <f>E59</f>
        <v>GDP_M2Q_L1Q</v>
      </c>
      <c r="F70" s="12" t="str">
        <f t="shared" ref="F70:G70" si="11">F59</f>
        <v>EXP_M1Q_L2Q</v>
      </c>
      <c r="G70" s="12" t="str">
        <f t="shared" si="11"/>
        <v>CPI_C_L4Q</v>
      </c>
      <c r="H70" s="12" t="s">
        <v>2424</v>
      </c>
      <c r="K70" s="12" t="s">
        <v>7</v>
      </c>
      <c r="L70" s="12" t="s">
        <v>9</v>
      </c>
      <c r="N70" s="11" t="s">
        <v>2406</v>
      </c>
      <c r="O70" s="12">
        <v>1</v>
      </c>
      <c r="P70" s="12">
        <v>2</v>
      </c>
      <c r="Q70" s="12">
        <v>3</v>
      </c>
      <c r="R70" s="12">
        <v>4</v>
      </c>
      <c r="S70" s="12">
        <v>5</v>
      </c>
      <c r="T70" s="12">
        <v>6</v>
      </c>
      <c r="U70" s="12">
        <v>7</v>
      </c>
      <c r="V70" s="12">
        <v>8</v>
      </c>
      <c r="W70" s="12">
        <v>9</v>
      </c>
      <c r="X70" s="12">
        <v>10</v>
      </c>
      <c r="Y70" s="12">
        <v>11</v>
      </c>
      <c r="Z70" s="12">
        <v>12</v>
      </c>
      <c r="AA70" s="12">
        <v>13</v>
      </c>
      <c r="AB70" s="12">
        <v>14</v>
      </c>
      <c r="AC70" s="12">
        <v>15</v>
      </c>
      <c r="AD70" s="12">
        <v>16</v>
      </c>
      <c r="AE70" s="12">
        <v>17</v>
      </c>
      <c r="AF70" s="12">
        <v>18</v>
      </c>
      <c r="AG70" s="12">
        <v>19</v>
      </c>
      <c r="AH70" s="12">
        <v>20</v>
      </c>
      <c r="AI70" s="12">
        <v>21</v>
      </c>
      <c r="AJ70" s="12">
        <v>22</v>
      </c>
      <c r="AK70" s="12">
        <v>23</v>
      </c>
      <c r="AL70" s="12">
        <v>24</v>
      </c>
      <c r="AM70" s="12">
        <v>25</v>
      </c>
      <c r="AN70" s="12">
        <v>26</v>
      </c>
      <c r="AO70" s="12">
        <v>27</v>
      </c>
      <c r="AP70" s="12">
        <v>28</v>
      </c>
      <c r="AQ70" s="12">
        <v>29</v>
      </c>
      <c r="AR70" s="12">
        <v>30</v>
      </c>
    </row>
    <row r="71" spans="3:44" x14ac:dyDescent="0.25">
      <c r="C71" s="14">
        <f>C60</f>
        <v>45291</v>
      </c>
      <c r="D71">
        <v>1</v>
      </c>
      <c r="E71" s="17">
        <f>IFERROR(VLOOKUP($C71,MEV_WORST!$A:$TV,MATCH('5.2| PiT Model - MODEL_337'!E$10,MEV_WORST!$1:$1,0),FALSE),0)</f>
        <v>2.7297702263873298E-2</v>
      </c>
      <c r="F71" s="17">
        <f>IFERROR(VLOOKUP($C71,MEV_WORST!$A:$TV,MATCH('5.2| PiT Model - MODEL_337'!F$10,MEV_WORST!$1:$1,0),FALSE),0)</f>
        <v>1.4660792511429499</v>
      </c>
      <c r="G71" s="17">
        <f>IFERROR(VLOOKUP($C71,MEV_WORST!$A:$TV,MATCH('5.2| PiT Model - MODEL_337'!G$10,MEV_WORST!$1:$1,0),FALSE),0)</f>
        <v>2.74700806690096</v>
      </c>
      <c r="H71" s="17">
        <f>SUMPRODUCT($E$9:$G$9,E71:G71)</f>
        <v>0.81516548830607327</v>
      </c>
      <c r="K71">
        <v>1</v>
      </c>
      <c r="L71" s="17">
        <f>AVERAGE(H71:H74)</f>
        <v>-0.73351785128365421</v>
      </c>
      <c r="N71" s="21" t="s">
        <v>2407</v>
      </c>
      <c r="O71" s="33">
        <f>IFERROR(NORMSDIST((NORMSINV(O60)+SQRT($O$56)*IF(O$59&lt;=1,$L$49,$L$50))/SQRT(1-$O$56)),"")</f>
        <v>9.2422632375701124E-6</v>
      </c>
      <c r="P71" s="33">
        <f t="shared" ref="P71:AR78" si="12">IFERROR(NORMSDIST((NORMSINV(P60)+SQRT($O$56)*IF(P$59&lt;=1,$L$49,$L$50))/SQRT(1-$O$56)),"")</f>
        <v>1.7354834661231888E-5</v>
      </c>
      <c r="Q71" s="33">
        <f t="shared" si="12"/>
        <v>4.3265563100478585E-5</v>
      </c>
      <c r="R71" s="33">
        <f t="shared" si="12"/>
        <v>6.7751271854040685E-5</v>
      </c>
      <c r="S71" s="33">
        <f t="shared" si="12"/>
        <v>8.7564096644848568E-5</v>
      </c>
      <c r="T71" s="33">
        <f t="shared" si="12"/>
        <v>1.0213322037048107E-4</v>
      </c>
      <c r="U71" s="33">
        <f t="shared" si="12"/>
        <v>1.1198744916954131E-4</v>
      </c>
      <c r="V71" s="33">
        <f t="shared" si="12"/>
        <v>1.1800833730803507E-4</v>
      </c>
      <c r="W71" s="33">
        <f t="shared" si="12"/>
        <v>1.2109081517818038E-4</v>
      </c>
      <c r="X71" s="33">
        <f t="shared" si="12"/>
        <v>1.2200946466066574E-4</v>
      </c>
      <c r="Y71" s="33">
        <f t="shared" si="12"/>
        <v>1.2138375562478941E-4</v>
      </c>
      <c r="Z71" s="33">
        <f t="shared" si="12"/>
        <v>1.196865070581031E-4</v>
      </c>
      <c r="AA71" s="33">
        <f t="shared" si="12"/>
        <v>1.1726776028000441E-4</v>
      </c>
      <c r="AB71" s="33">
        <f t="shared" si="12"/>
        <v>1.1438115554258585E-4</v>
      </c>
      <c r="AC71" s="33">
        <f t="shared" si="12"/>
        <v>1.1120752371897241E-4</v>
      </c>
      <c r="AD71" s="33">
        <f t="shared" si="12"/>
        <v>1.0787408318233982E-4</v>
      </c>
      <c r="AE71" s="33">
        <f t="shared" si="12"/>
        <v>1.0446926039346793E-4</v>
      </c>
      <c r="AF71" s="33">
        <f t="shared" si="12"/>
        <v>1.0105376468104346E-4</v>
      </c>
      <c r="AG71" s="33">
        <f t="shared" si="12"/>
        <v>9.7668687196025779E-5</v>
      </c>
      <c r="AH71" s="33">
        <f t="shared" si="12"/>
        <v>9.4341335954564444E-5</v>
      </c>
      <c r="AI71" s="33">
        <f t="shared" si="12"/>
        <v>9.1089395314580937E-5</v>
      </c>
      <c r="AJ71" s="33">
        <f t="shared" si="12"/>
        <v>8.7923868028016481E-5</v>
      </c>
      <c r="AK71" s="33">
        <f t="shared" si="12"/>
        <v>8.485114405297886E-5</v>
      </c>
      <c r="AL71" s="33">
        <f t="shared" si="12"/>
        <v>8.1874448746196719E-5</v>
      </c>
      <c r="AM71" s="33">
        <f t="shared" si="12"/>
        <v>7.8994852934618546E-5</v>
      </c>
      <c r="AN71" s="33">
        <f t="shared" si="12"/>
        <v>7.6211975245183566E-5</v>
      </c>
      <c r="AO71" s="33">
        <f t="shared" si="12"/>
        <v>7.3524469091177031E-5</v>
      </c>
      <c r="AP71" s="33">
        <f t="shared" si="12"/>
        <v>7.0930359411772452E-5</v>
      </c>
      <c r="AQ71" s="33">
        <f t="shared" si="12"/>
        <v>6.8427274825197444E-5</v>
      </c>
      <c r="AR71" s="33">
        <f t="shared" si="12"/>
        <v>6.601260711663037E-5</v>
      </c>
    </row>
    <row r="72" spans="3:44" x14ac:dyDescent="0.25">
      <c r="C72" s="14">
        <f t="shared" ref="C72:C78" si="13">C61</f>
        <v>45382</v>
      </c>
      <c r="D72">
        <v>1</v>
      </c>
      <c r="E72" s="17">
        <f>IFERROR(VLOOKUP($C72,MEV_WORST!$A:$TV,MATCH('5.2| PiT Model - MODEL_337'!E$10,MEV_WORST!$1:$1,0),FALSE),0)</f>
        <v>0.788184317208523</v>
      </c>
      <c r="F72" s="17">
        <f>IFERROR(VLOOKUP($C72,MEV_WORST!$A:$TV,MATCH('5.2| PiT Model - MODEL_337'!F$10,MEV_WORST!$1:$1,0),FALSE),0)</f>
        <v>1.6618856534898501</v>
      </c>
      <c r="G72" s="17">
        <f>IFERROR(VLOOKUP($C72,MEV_WORST!$A:$TV,MATCH('5.2| PiT Model - MODEL_337'!G$10,MEV_WORST!$1:$1,0),FALSE),0)</f>
        <v>1.1116987200591899</v>
      </c>
      <c r="H72" s="17">
        <f t="shared" ref="H72:H78" si="14">SUMPRODUCT($E$9:$G$9,E72:G72)</f>
        <v>-0.55010828525538458</v>
      </c>
      <c r="K72">
        <v>2</v>
      </c>
      <c r="L72" s="17">
        <f>AVERAGE(H75:H78)</f>
        <v>-1.4968450976621384</v>
      </c>
      <c r="N72" s="21" t="s">
        <v>2408</v>
      </c>
      <c r="O72" s="33">
        <f t="shared" ref="O72:AD78" si="15">IFERROR(NORMSDIST((NORMSINV(O61)+SQRT($O$56)*IF(O$59&lt;=1,$L$49,$L$50))/SQRT(1-$O$56)),"")</f>
        <v>2.8258550169842443E-5</v>
      </c>
      <c r="P72" s="33">
        <f t="shared" si="15"/>
        <v>2.0586933879269061E-5</v>
      </c>
      <c r="Q72" s="33">
        <f t="shared" si="15"/>
        <v>4.8192909626009785E-5</v>
      </c>
      <c r="R72" s="33">
        <f t="shared" si="15"/>
        <v>7.2975780708897227E-5</v>
      </c>
      <c r="S72" s="33">
        <f t="shared" si="15"/>
        <v>9.2230143776709454E-5</v>
      </c>
      <c r="T72" s="33">
        <f t="shared" si="15"/>
        <v>1.0588034701477467E-4</v>
      </c>
      <c r="U72" s="33">
        <f t="shared" si="15"/>
        <v>1.1476306699182952E-4</v>
      </c>
      <c r="V72" s="33">
        <f t="shared" si="15"/>
        <v>1.1991258833728213E-4</v>
      </c>
      <c r="W72" s="33">
        <f t="shared" si="15"/>
        <v>1.2227945994282483E-4</v>
      </c>
      <c r="X72" s="33">
        <f t="shared" si="15"/>
        <v>1.226423313358894E-4</v>
      </c>
      <c r="Y72" s="33">
        <f t="shared" si="15"/>
        <v>1.2160177953339769E-4</v>
      </c>
      <c r="Z72" s="33">
        <f t="shared" si="15"/>
        <v>1.1960449943159927E-4</v>
      </c>
      <c r="AA72" s="33">
        <f t="shared" si="15"/>
        <v>1.1697483493485836E-4</v>
      </c>
      <c r="AB72" s="33">
        <f t="shared" si="15"/>
        <v>1.1394427790525648E-4</v>
      </c>
      <c r="AC72" s="33">
        <f t="shared" si="15"/>
        <v>1.1067586253098922E-4</v>
      </c>
      <c r="AD72" s="33">
        <f t="shared" si="15"/>
        <v>1.0728310707255428E-4</v>
      </c>
      <c r="AE72" s="33">
        <f t="shared" si="12"/>
        <v>1.038441868779959E-4</v>
      </c>
      <c r="AF72" s="33">
        <f t="shared" si="12"/>
        <v>1.004122919399198E-4</v>
      </c>
      <c r="AG72" s="33">
        <f t="shared" si="12"/>
        <v>9.702307743229332E-5</v>
      </c>
      <c r="AH72" s="33">
        <f t="shared" si="12"/>
        <v>9.3699964654917563E-5</v>
      </c>
      <c r="AI72" s="33">
        <f t="shared" si="12"/>
        <v>9.0457883161970576E-5</v>
      </c>
      <c r="AJ72" s="33">
        <f t="shared" si="12"/>
        <v>8.7305897365156824E-5</v>
      </c>
      <c r="AK72" s="33">
        <f t="shared" si="12"/>
        <v>8.4249042204473056E-5</v>
      </c>
      <c r="AL72" s="33">
        <f t="shared" si="12"/>
        <v>8.1289601733809062E-5</v>
      </c>
      <c r="AM72" s="33">
        <f t="shared" si="12"/>
        <v>7.8427997217761627E-5</v>
      </c>
      <c r="AN72" s="33">
        <f t="shared" si="12"/>
        <v>7.5663402491610242E-5</v>
      </c>
      <c r="AO72" s="33">
        <f t="shared" si="12"/>
        <v>7.2994169340850505E-5</v>
      </c>
      <c r="AP72" s="33">
        <f t="shared" si="12"/>
        <v>7.0418120820723966E-5</v>
      </c>
      <c r="AQ72" s="33">
        <f t="shared" si="12"/>
        <v>6.793275292926955E-5</v>
      </c>
      <c r="AR72" s="33">
        <f t="shared" si="12"/>
        <v>6.5535372767232584E-5</v>
      </c>
    </row>
    <row r="73" spans="3:44" x14ac:dyDescent="0.25">
      <c r="C73" s="14">
        <f t="shared" si="13"/>
        <v>45473</v>
      </c>
      <c r="D73">
        <v>1</v>
      </c>
      <c r="E73" s="17">
        <f>IFERROR(VLOOKUP($C73,MEV_WORST!$A:$TV,MATCH('5.2| PiT Model - MODEL_337'!E$10,MEV_WORST!$1:$1,0),FALSE),0)</f>
        <v>2.0107785232041802</v>
      </c>
      <c r="F73" s="17">
        <f>IFERROR(VLOOKUP($C73,MEV_WORST!$A:$TV,MATCH('5.2| PiT Model - MODEL_337'!F$10,MEV_WORST!$1:$1,0),FALSE),0)</f>
        <v>1.31436059837215</v>
      </c>
      <c r="G73" s="17">
        <f>IFERROR(VLOOKUP($C73,MEV_WORST!$A:$TV,MATCH('5.2| PiT Model - MODEL_337'!G$10,MEV_WORST!$1:$1,0),FALSE),0)</f>
        <v>-0.28050080171772201</v>
      </c>
      <c r="H73" s="17">
        <f t="shared" si="14"/>
        <v>-1.6878548763726202</v>
      </c>
      <c r="N73" s="21" t="s">
        <v>2409</v>
      </c>
      <c r="O73" s="33">
        <f t="shared" si="15"/>
        <v>8.6729509330472671E-5</v>
      </c>
      <c r="P73" s="33">
        <f t="shared" si="12"/>
        <v>2.5206899952039417E-5</v>
      </c>
      <c r="Q73" s="33">
        <f t="shared" si="12"/>
        <v>5.3957151587953011E-5</v>
      </c>
      <c r="R73" s="33">
        <f t="shared" si="12"/>
        <v>7.851991575165262E-5</v>
      </c>
      <c r="S73" s="33">
        <f t="shared" si="12"/>
        <v>9.6893398487058708E-5</v>
      </c>
      <c r="T73" s="33">
        <f t="shared" si="12"/>
        <v>1.0946182865697802E-4</v>
      </c>
      <c r="U73" s="33">
        <f t="shared" si="12"/>
        <v>1.1730851005838895E-4</v>
      </c>
      <c r="V73" s="33">
        <f t="shared" si="12"/>
        <v>1.2157385542760449E-4</v>
      </c>
      <c r="W73" s="33">
        <f t="shared" si="12"/>
        <v>1.2323564428022021E-4</v>
      </c>
      <c r="X73" s="33">
        <f t="shared" si="12"/>
        <v>1.2306141443694371E-4</v>
      </c>
      <c r="Y73" s="33">
        <f t="shared" si="12"/>
        <v>1.2162564127925679E-4</v>
      </c>
      <c r="Z73" s="33">
        <f t="shared" si="12"/>
        <v>1.1934598985919703E-4</v>
      </c>
      <c r="AA73" s="33">
        <f t="shared" si="12"/>
        <v>1.1652030834505979E-4</v>
      </c>
      <c r="AB73" s="33">
        <f t="shared" si="12"/>
        <v>1.1335805661091558E-4</v>
      </c>
      <c r="AC73" s="33">
        <f t="shared" si="12"/>
        <v>1.1000490678160835E-4</v>
      </c>
      <c r="AD73" s="33">
        <f t="shared" si="12"/>
        <v>1.0656115854798661E-4</v>
      </c>
      <c r="AE73" s="33">
        <f t="shared" si="12"/>
        <v>1.0309515842268751E-4</v>
      </c>
      <c r="AF73" s="33">
        <f t="shared" si="12"/>
        <v>9.9652911439023308E-5</v>
      </c>
      <c r="AG73" s="33">
        <f t="shared" si="12"/>
        <v>9.6264887233034327E-5</v>
      </c>
      <c r="AH73" s="33">
        <f t="shared" si="12"/>
        <v>9.295080183539212E-5</v>
      </c>
      <c r="AI73" s="33">
        <f t="shared" si="12"/>
        <v>8.9722958851727353E-5</v>
      </c>
      <c r="AJ73" s="33">
        <f t="shared" si="12"/>
        <v>8.6588574855638506E-5</v>
      </c>
      <c r="AK73" s="33">
        <f t="shared" si="12"/>
        <v>8.3551393078610595E-5</v>
      </c>
      <c r="AL73" s="33">
        <f t="shared" si="12"/>
        <v>8.0612800655201203E-5</v>
      </c>
      <c r="AM73" s="33">
        <f t="shared" si="12"/>
        <v>7.7772600656940012E-5</v>
      </c>
      <c r="AN73" s="33">
        <f t="shared" si="12"/>
        <v>7.5029544613845452E-5</v>
      </c>
      <c r="AO73" s="33">
        <f t="shared" si="12"/>
        <v>7.2381699129263458E-5</v>
      </c>
      <c r="AP73" s="33">
        <f t="shared" si="12"/>
        <v>6.9826697713749886E-5</v>
      </c>
      <c r="AQ73" s="33">
        <f t="shared" si="12"/>
        <v>6.7361913285076885E-5</v>
      </c>
      <c r="AR73" s="33">
        <f t="shared" si="12"/>
        <v>6.4984575879384299E-5</v>
      </c>
    </row>
    <row r="74" spans="3:44" x14ac:dyDescent="0.25">
      <c r="C74" s="14">
        <f t="shared" si="13"/>
        <v>45565</v>
      </c>
      <c r="D74">
        <v>1</v>
      </c>
      <c r="E74" s="17">
        <f>IFERROR(VLOOKUP($C74,MEV_WORST!$A:$TV,MATCH('5.2| PiT Model - MODEL_337'!E$10,MEV_WORST!$1:$1,0),FALSE),0)</f>
        <v>1.4905704835838101</v>
      </c>
      <c r="F74" s="17">
        <f>IFERROR(VLOOKUP($C74,MEV_WORST!$A:$TV,MATCH('5.2| PiT Model - MODEL_337'!F$10,MEV_WORST!$1:$1,0),FALSE),0)</f>
        <v>1.4343629933878801</v>
      </c>
      <c r="G74" s="17">
        <f>IFERROR(VLOOKUP($C74,MEV_WORST!$A:$TV,MATCH('5.2| PiT Model - MODEL_337'!G$10,MEV_WORST!$1:$1,0),FALSE),0)</f>
        <v>-0.245861653698</v>
      </c>
      <c r="H74" s="17">
        <f t="shared" si="14"/>
        <v>-1.5112737318126852</v>
      </c>
      <c r="N74" s="21" t="s">
        <v>2410</v>
      </c>
      <c r="O74" s="33">
        <f t="shared" si="15"/>
        <v>2.6736539634834812E-4</v>
      </c>
      <c r="P74" s="33">
        <f t="shared" si="12"/>
        <v>3.3775368422026293E-5</v>
      </c>
      <c r="Q74" s="33">
        <f t="shared" si="12"/>
        <v>6.2365900619098277E-5</v>
      </c>
      <c r="R74" s="33">
        <f t="shared" si="12"/>
        <v>8.544491993604389E-5</v>
      </c>
      <c r="S74" s="33">
        <f t="shared" si="12"/>
        <v>1.0205632564098332E-4</v>
      </c>
      <c r="T74" s="33">
        <f t="shared" si="12"/>
        <v>1.1301057318964572E-4</v>
      </c>
      <c r="U74" s="33">
        <f t="shared" si="12"/>
        <v>1.195320365497425E-4</v>
      </c>
      <c r="V74" s="33">
        <f t="shared" si="12"/>
        <v>1.2277437674828093E-4</v>
      </c>
      <c r="W74" s="33">
        <f t="shared" si="12"/>
        <v>1.2367801563989935E-4</v>
      </c>
      <c r="X74" s="33">
        <f t="shared" si="12"/>
        <v>1.2295908459409734E-4</v>
      </c>
      <c r="Y74" s="33">
        <f t="shared" si="12"/>
        <v>1.2114251328562085E-4</v>
      </c>
      <c r="Z74" s="33">
        <f t="shared" si="12"/>
        <v>1.1860406685986967E-4</v>
      </c>
      <c r="AA74" s="33">
        <f t="shared" si="12"/>
        <v>1.1560845763719543E-4</v>
      </c>
      <c r="AB74" s="33">
        <f t="shared" si="12"/>
        <v>1.1233996608499143E-4</v>
      </c>
      <c r="AC74" s="33">
        <f t="shared" si="12"/>
        <v>1.0892562008077517E-4</v>
      </c>
      <c r="AD74" s="33">
        <f t="shared" si="12"/>
        <v>1.0545215773657675E-4</v>
      </c>
      <c r="AE74" s="33">
        <f t="shared" si="12"/>
        <v>1.0197818671528086E-4</v>
      </c>
      <c r="AF74" s="33">
        <f t="shared" si="12"/>
        <v>9.8542785470641646E-5</v>
      </c>
      <c r="AG74" s="33">
        <f t="shared" si="12"/>
        <v>9.5171534560364141E-5</v>
      </c>
      <c r="AH74" s="33">
        <f t="shared" si="12"/>
        <v>9.1880721003320491E-5</v>
      </c>
      <c r="AI74" s="33">
        <f t="shared" si="12"/>
        <v>8.8680257216808845E-5</v>
      </c>
      <c r="AJ74" s="33">
        <f t="shared" si="12"/>
        <v>8.5575701737901328E-5</v>
      </c>
      <c r="AK74" s="33">
        <f t="shared" si="12"/>
        <v>8.2569655183381888E-5</v>
      </c>
      <c r="AL74" s="33">
        <f t="shared" si="12"/>
        <v>7.9662723003238968E-5</v>
      </c>
      <c r="AM74" s="33">
        <f t="shared" si="12"/>
        <v>7.6854178484804322E-5</v>
      </c>
      <c r="AN74" s="33">
        <f t="shared" si="12"/>
        <v>7.4142418649136919E-5</v>
      </c>
      <c r="AO74" s="33">
        <f t="shared" si="12"/>
        <v>7.1525277191483055E-5</v>
      </c>
      <c r="AP74" s="33">
        <f t="shared" si="12"/>
        <v>6.9000238817154552E-5</v>
      </c>
      <c r="AQ74" s="33">
        <f t="shared" si="12"/>
        <v>6.6564585602409929E-5</v>
      </c>
      <c r="AR74" s="33">
        <f t="shared" si="12"/>
        <v>6.4215496519032684E-5</v>
      </c>
    </row>
    <row r="75" spans="3:44" x14ac:dyDescent="0.25">
      <c r="C75" s="14">
        <f t="shared" si="13"/>
        <v>45657</v>
      </c>
      <c r="D75">
        <v>2</v>
      </c>
      <c r="E75" s="17">
        <f>IFERROR(VLOOKUP($C75,MEV_WORST!$A:$TV,MATCH('5.2| PiT Model - MODEL_337'!E$10,MEV_WORST!$1:$1,0),FALSE),0)</f>
        <v>0.532818937043957</v>
      </c>
      <c r="F75" s="17">
        <f>IFERROR(VLOOKUP($C75,MEV_WORST!$A:$TV,MATCH('5.2| PiT Model - MODEL_337'!F$10,MEV_WORST!$1:$1,0),FALSE),0)</f>
        <v>1.9413575154292999</v>
      </c>
      <c r="G75" s="17">
        <f>IFERROR(VLOOKUP($C75,MEV_WORST!$A:$TV,MATCH('5.2| PiT Model - MODEL_337'!G$10,MEV_WORST!$1:$1,0),FALSE),0)</f>
        <v>-0.85132387739394599</v>
      </c>
      <c r="H75" s="17">
        <f t="shared" si="14"/>
        <v>-1.7205976472839404</v>
      </c>
      <c r="N75" s="21" t="s">
        <v>2411</v>
      </c>
      <c r="O75" s="33">
        <f t="shared" si="15"/>
        <v>8.2856939675510135E-4</v>
      </c>
      <c r="P75" s="33">
        <f t="shared" si="12"/>
        <v>5.468497216048763E-5</v>
      </c>
      <c r="Q75" s="33">
        <f t="shared" si="12"/>
        <v>7.9533261228598607E-5</v>
      </c>
      <c r="R75" s="33">
        <f t="shared" si="12"/>
        <v>9.7936779440016496E-5</v>
      </c>
      <c r="S75" s="33">
        <f t="shared" si="12"/>
        <v>1.10402147114998E-4</v>
      </c>
      <c r="T75" s="33">
        <f t="shared" si="12"/>
        <v>1.1809992963640619E-4</v>
      </c>
      <c r="U75" s="33">
        <f t="shared" si="12"/>
        <v>1.2221764937335816E-4</v>
      </c>
      <c r="V75" s="33">
        <f t="shared" si="12"/>
        <v>1.2375307815153715E-4</v>
      </c>
      <c r="W75" s="33">
        <f t="shared" si="12"/>
        <v>1.2347881047267012E-4</v>
      </c>
      <c r="X75" s="33">
        <f t="shared" si="12"/>
        <v>1.2196742377223207E-4</v>
      </c>
      <c r="Y75" s="33">
        <f t="shared" si="12"/>
        <v>1.1963218327999831E-4</v>
      </c>
      <c r="Z75" s="33">
        <f t="shared" si="12"/>
        <v>1.1676622160856644E-4</v>
      </c>
      <c r="AA75" s="33">
        <f t="shared" si="12"/>
        <v>1.1357487767241982E-4</v>
      </c>
      <c r="AB75" s="33">
        <f t="shared" si="12"/>
        <v>1.1020055940130523E-4</v>
      </c>
      <c r="AC75" s="33">
        <f t="shared" si="12"/>
        <v>1.0674112857010886E-4</v>
      </c>
      <c r="AD75" s="33">
        <f t="shared" si="12"/>
        <v>1.0326318186311181E-4</v>
      </c>
      <c r="AE75" s="33">
        <f t="shared" si="12"/>
        <v>9.9811504582683548E-5</v>
      </c>
      <c r="AF75" s="33">
        <f t="shared" si="12"/>
        <v>9.6415735487836207E-5</v>
      </c>
      <c r="AG75" s="33">
        <f t="shared" si="12"/>
        <v>9.3095035343632889E-5</v>
      </c>
      <c r="AH75" s="33">
        <f t="shared" si="12"/>
        <v>8.9861342801949681E-5</v>
      </c>
      <c r="AI75" s="33">
        <f t="shared" si="12"/>
        <v>8.6721638129258499E-5</v>
      </c>
      <c r="AJ75" s="33">
        <f t="shared" si="12"/>
        <v>8.3679513623025902E-5</v>
      </c>
      <c r="AK75" s="33">
        <f t="shared" si="12"/>
        <v>8.0736261185735848E-5</v>
      </c>
      <c r="AL75" s="33">
        <f t="shared" si="12"/>
        <v>7.7891624403468644E-5</v>
      </c>
      <c r="AM75" s="33">
        <f t="shared" si="12"/>
        <v>7.51443178743697E-5</v>
      </c>
      <c r="AN75" s="33">
        <f t="shared" si="12"/>
        <v>7.2492385240600376E-5</v>
      </c>
      <c r="AO75" s="33">
        <f t="shared" si="12"/>
        <v>6.9933445527608197E-5</v>
      </c>
      <c r="AP75" s="33">
        <f t="shared" si="12"/>
        <v>6.7464862185830559E-5</v>
      </c>
      <c r="AQ75" s="33">
        <f t="shared" si="12"/>
        <v>6.5083858666111589E-5</v>
      </c>
      <c r="AR75" s="33">
        <f t="shared" si="12"/>
        <v>6.2787597032573384E-5</v>
      </c>
    </row>
    <row r="76" spans="3:44" x14ac:dyDescent="0.25">
      <c r="C76" s="14">
        <f t="shared" si="13"/>
        <v>45747</v>
      </c>
      <c r="D76">
        <v>2</v>
      </c>
      <c r="E76" s="17">
        <f>IFERROR(VLOOKUP($C76,MEV_WORST!$A:$TV,MATCH('5.2| PiT Model - MODEL_337'!E$10,MEV_WORST!$1:$1,0),FALSE),0)</f>
        <v>0.78940708349361799</v>
      </c>
      <c r="F76" s="17">
        <f>IFERROR(VLOOKUP($C76,MEV_WORST!$A:$TV,MATCH('5.2| PiT Model - MODEL_337'!F$10,MEV_WORST!$1:$1,0),FALSE),0)</f>
        <v>2.3012617455700002</v>
      </c>
      <c r="G76" s="17">
        <f>IFERROR(VLOOKUP($C76,MEV_WORST!$A:$TV,MATCH('5.2| PiT Model - MODEL_337'!G$10,MEV_WORST!$1:$1,0),FALSE),0)</f>
        <v>-0.65808465373676905</v>
      </c>
      <c r="H76" s="17">
        <f t="shared" si="14"/>
        <v>-1.9032732853238419</v>
      </c>
      <c r="N76" s="21" t="s">
        <v>2412</v>
      </c>
      <c r="O76" s="33">
        <f t="shared" si="15"/>
        <v>2.5842605681991805E-3</v>
      </c>
      <c r="P76" s="33">
        <f t="shared" si="12"/>
        <v>1.1854962531494522E-4</v>
      </c>
      <c r="Q76" s="33">
        <f t="shared" si="12"/>
        <v>1.2587979679786721E-4</v>
      </c>
      <c r="R76" s="33">
        <f t="shared" si="12"/>
        <v>1.2968022107472452E-4</v>
      </c>
      <c r="S76" s="33">
        <f t="shared" si="12"/>
        <v>1.3095525566728274E-4</v>
      </c>
      <c r="T76" s="33">
        <f t="shared" si="12"/>
        <v>1.3046480503287833E-4</v>
      </c>
      <c r="U76" s="33">
        <f t="shared" si="12"/>
        <v>1.2876537885264942E-4</v>
      </c>
      <c r="V76" s="33">
        <f t="shared" si="12"/>
        <v>1.2625689900055157E-4</v>
      </c>
      <c r="W76" s="33">
        <f t="shared" si="12"/>
        <v>1.2322335271482306E-4</v>
      </c>
      <c r="X76" s="33">
        <f t="shared" si="12"/>
        <v>1.1986472389681264E-4</v>
      </c>
      <c r="Y76" s="33">
        <f t="shared" si="12"/>
        <v>1.1632088870165553E-4</v>
      </c>
      <c r="Z76" s="33">
        <f t="shared" si="12"/>
        <v>1.1268903694654042E-4</v>
      </c>
      <c r="AA76" s="33">
        <f t="shared" si="12"/>
        <v>1.0903618596510366E-4</v>
      </c>
      <c r="AB76" s="33">
        <f t="shared" si="12"/>
        <v>1.0540809170715045E-4</v>
      </c>
      <c r="AC76" s="33">
        <f t="shared" si="12"/>
        <v>1.0183556215733562E-4</v>
      </c>
      <c r="AD76" s="33">
        <f t="shared" si="12"/>
        <v>9.8338917161703375E-5</v>
      </c>
      <c r="AE76" s="33">
        <f t="shared" si="12"/>
        <v>9.4931133577456879E-5</v>
      </c>
      <c r="AF76" s="33">
        <f t="shared" si="12"/>
        <v>9.1620061171374898E-5</v>
      </c>
      <c r="AG76" s="33">
        <f t="shared" si="12"/>
        <v>8.840998291415774E-5</v>
      </c>
      <c r="AH76" s="33">
        <f t="shared" si="12"/>
        <v>8.5302713153429408E-5</v>
      </c>
      <c r="AI76" s="33">
        <f t="shared" si="12"/>
        <v>8.2298370162735577E-5</v>
      </c>
      <c r="AJ76" s="33">
        <f t="shared" si="12"/>
        <v>7.9395919258856449E-5</v>
      </c>
      <c r="AK76" s="33">
        <f t="shared" si="12"/>
        <v>7.65935542503583E-5</v>
      </c>
      <c r="AL76" s="33">
        <f t="shared" si="12"/>
        <v>7.3888964953827517E-5</v>
      </c>
      <c r="AM76" s="33">
        <f t="shared" si="12"/>
        <v>7.1279524413859065E-5</v>
      </c>
      <c r="AN76" s="33">
        <f t="shared" si="12"/>
        <v>6.8762419534646867E-5</v>
      </c>
      <c r="AO76" s="33">
        <f t="shared" si="12"/>
        <v>6.6334741838657119E-5</v>
      </c>
      <c r="AP76" s="33">
        <f t="shared" si="12"/>
        <v>6.3993550141022671E-5</v>
      </c>
      <c r="AQ76" s="33">
        <f t="shared" si="12"/>
        <v>6.1735913455419531E-5</v>
      </c>
      <c r="AR76" s="33">
        <f t="shared" si="12"/>
        <v>5.9558939998161403E-5</v>
      </c>
    </row>
    <row r="77" spans="3:44" x14ac:dyDescent="0.25">
      <c r="C77" s="14">
        <f t="shared" si="13"/>
        <v>45838</v>
      </c>
      <c r="D77">
        <v>2</v>
      </c>
      <c r="E77" s="17">
        <f>IFERROR(VLOOKUP($C77,MEV_WORST!$A:$TV,MATCH('5.2| PiT Model - MODEL_337'!E$10,MEV_WORST!$1:$1,0),FALSE),0)</f>
        <v>1.5220573958959001</v>
      </c>
      <c r="F77" s="17">
        <f>IFERROR(VLOOKUP($C77,MEV_WORST!$A:$TV,MATCH('5.2| PiT Model - MODEL_337'!F$10,MEV_WORST!$1:$1,0),FALSE),0)</f>
        <v>0.73377022124733304</v>
      </c>
      <c r="G77" s="17">
        <f>IFERROR(VLOOKUP($C77,MEV_WORST!$A:$TV,MATCH('5.2| PiT Model - MODEL_337'!G$10,MEV_WORST!$1:$1,0),FALSE),0)</f>
        <v>-7.2374497262113202E-2</v>
      </c>
      <c r="H77" s="17">
        <f t="shared" si="14"/>
        <v>-1.0616301947211926</v>
      </c>
      <c r="N77" s="21" t="s">
        <v>2413</v>
      </c>
      <c r="O77" s="33">
        <f t="shared" si="15"/>
        <v>8.1253625640269576E-3</v>
      </c>
      <c r="P77" s="33">
        <f t="shared" si="12"/>
        <v>3.5000736736032494E-4</v>
      </c>
      <c r="Q77" s="33">
        <f t="shared" si="12"/>
        <v>2.7479499984994174E-4</v>
      </c>
      <c r="R77" s="33">
        <f t="shared" si="12"/>
        <v>2.246968980698398E-4</v>
      </c>
      <c r="S77" s="33">
        <f t="shared" si="12"/>
        <v>1.9033280170342869E-4</v>
      </c>
      <c r="T77" s="33">
        <f t="shared" si="12"/>
        <v>1.6605594689828257E-4</v>
      </c>
      <c r="U77" s="33">
        <f t="shared" si="12"/>
        <v>1.4838533559654598E-4</v>
      </c>
      <c r="V77" s="33">
        <f t="shared" si="12"/>
        <v>1.3512580846401301E-4</v>
      </c>
      <c r="W77" s="33">
        <f t="shared" si="12"/>
        <v>1.248639787327146E-4</v>
      </c>
      <c r="X77" s="33">
        <f t="shared" si="12"/>
        <v>1.166729747760064E-4</v>
      </c>
      <c r="Y77" s="33">
        <f t="shared" si="12"/>
        <v>1.0993537179287968E-4</v>
      </c>
      <c r="Z77" s="33">
        <f t="shared" si="12"/>
        <v>1.042344430225179E-4</v>
      </c>
      <c r="AA77" s="33">
        <f t="shared" si="12"/>
        <v>9.9285822176769533E-5</v>
      </c>
      <c r="AB77" s="33">
        <f t="shared" si="12"/>
        <v>9.4893650292119497E-5</v>
      </c>
      <c r="AC77" s="33">
        <f t="shared" si="12"/>
        <v>9.0921914500792942E-5</v>
      </c>
      <c r="AD77" s="33">
        <f t="shared" si="12"/>
        <v>8.7275426075580451E-5</v>
      </c>
      <c r="AE77" s="33">
        <f t="shared" si="12"/>
        <v>8.3887037968532173E-5</v>
      </c>
      <c r="AF77" s="33">
        <f t="shared" si="12"/>
        <v>8.0708970647242419E-5</v>
      </c>
      <c r="AG77" s="33">
        <f t="shared" si="12"/>
        <v>7.7706881156964171E-5</v>
      </c>
      <c r="AH77" s="33">
        <f t="shared" si="12"/>
        <v>7.4855784462147693E-5</v>
      </c>
      <c r="AI77" s="33">
        <f t="shared" si="12"/>
        <v>7.2137236356797094E-5</v>
      </c>
      <c r="AJ77" s="33">
        <f t="shared" si="12"/>
        <v>6.95373812931931E-5</v>
      </c>
      <c r="AK77" s="33">
        <f t="shared" si="12"/>
        <v>6.7045596123091475E-5</v>
      </c>
      <c r="AL77" s="33">
        <f t="shared" si="12"/>
        <v>6.4653545917336773E-5</v>
      </c>
      <c r="AM77" s="33">
        <f t="shared" si="12"/>
        <v>6.2354525511956602E-5</v>
      </c>
      <c r="AN77" s="33">
        <f t="shared" si="12"/>
        <v>6.0142999566662752E-5</v>
      </c>
      <c r="AO77" s="33">
        <f t="shared" si="12"/>
        <v>5.8014280747854798E-5</v>
      </c>
      <c r="AP77" s="33">
        <f t="shared" si="12"/>
        <v>5.596430412754635E-5</v>
      </c>
      <c r="AQ77" s="33">
        <f t="shared" si="12"/>
        <v>5.3989468665902881E-5</v>
      </c>
      <c r="AR77" s="33">
        <f t="shared" si="12"/>
        <v>5.2086525502005798E-5</v>
      </c>
    </row>
    <row r="78" spans="3:44" x14ac:dyDescent="0.25">
      <c r="C78" s="14">
        <f t="shared" si="13"/>
        <v>45930</v>
      </c>
      <c r="D78">
        <v>2</v>
      </c>
      <c r="E78" s="17">
        <f>IFERROR(VLOOKUP($C78,MEV_WORST!$A:$TV,MATCH('5.2| PiT Model - MODEL_337'!E$10,MEV_WORST!$1:$1,0),FALSE),0)</f>
        <v>0.82872849811952598</v>
      </c>
      <c r="F78" s="17">
        <f>IFERROR(VLOOKUP($C78,MEV_WORST!$A:$TV,MATCH('5.2| PiT Model - MODEL_337'!F$10,MEV_WORST!$1:$1,0),FALSE),0)</f>
        <v>1.75463112117711</v>
      </c>
      <c r="G78" s="17">
        <f>IFERROR(VLOOKUP($C78,MEV_WORST!$A:$TV,MATCH('5.2| PiT Model - MODEL_337'!G$10,MEV_WORST!$1:$1,0),FALSE),0)</f>
        <v>-7.7912815414425102E-2</v>
      </c>
      <c r="H78" s="17">
        <f t="shared" si="14"/>
        <v>-1.3018792633195795</v>
      </c>
      <c r="N78" s="21" t="s">
        <v>2414</v>
      </c>
      <c r="O78" s="33">
        <f t="shared" si="15"/>
        <v>2.5819285173178507E-2</v>
      </c>
      <c r="P78" s="33">
        <f t="shared" si="12"/>
        <v>1.2719354305684146E-3</v>
      </c>
      <c r="Q78" s="33">
        <f t="shared" si="12"/>
        <v>7.8329690116541177E-4</v>
      </c>
      <c r="R78" s="33">
        <f t="shared" si="12"/>
        <v>5.073922965458473E-4</v>
      </c>
      <c r="S78" s="33">
        <f t="shared" si="12"/>
        <v>3.4649664349973756E-4</v>
      </c>
      <c r="T78" s="33">
        <f t="shared" si="12"/>
        <v>2.4955290128048498E-4</v>
      </c>
      <c r="U78" s="33">
        <f t="shared" si="12"/>
        <v>1.891945009155576E-4</v>
      </c>
      <c r="V78" s="33">
        <f t="shared" si="12"/>
        <v>1.5036974286313025E-4</v>
      </c>
      <c r="W78" s="33">
        <f t="shared" si="12"/>
        <v>1.2457818925756589E-4</v>
      </c>
      <c r="X78" s="33">
        <f t="shared" si="12"/>
        <v>1.0688761311547433E-4</v>
      </c>
      <c r="Y78" s="33">
        <f t="shared" si="12"/>
        <v>9.4357755690709747E-5</v>
      </c>
      <c r="Z78" s="33">
        <f t="shared" si="12"/>
        <v>8.5189519062992309E-5</v>
      </c>
      <c r="AA78" s="33">
        <f t="shared" si="12"/>
        <v>7.8255169519712262E-5</v>
      </c>
      <c r="AB78" s="33">
        <f t="shared" si="12"/>
        <v>7.2832490907289262E-5</v>
      </c>
      <c r="AC78" s="33">
        <f t="shared" si="12"/>
        <v>6.8450392354295914E-5</v>
      </c>
      <c r="AD78" s="33">
        <f t="shared" si="12"/>
        <v>6.479683770168865E-5</v>
      </c>
      <c r="AE78" s="33">
        <f t="shared" si="12"/>
        <v>6.1662507775919965E-5</v>
      </c>
      <c r="AF78" s="33">
        <f t="shared" si="12"/>
        <v>5.8905497389843952E-5</v>
      </c>
      <c r="AG78" s="33">
        <f t="shared" si="12"/>
        <v>5.6428725246041393E-5</v>
      </c>
      <c r="AH78" s="33">
        <f t="shared" si="12"/>
        <v>5.4165221393995497E-5</v>
      </c>
      <c r="AI78" s="33">
        <f t="shared" si="12"/>
        <v>5.2068406849085173E-5</v>
      </c>
      <c r="AJ78" s="33">
        <f t="shared" si="12"/>
        <v>5.0105598397399579E-5</v>
      </c>
      <c r="AK78" s="33">
        <f t="shared" si="12"/>
        <v>4.8253630395877189E-5</v>
      </c>
      <c r="AL78" s="33">
        <f t="shared" si="12"/>
        <v>4.649588387556371E-5</v>
      </c>
      <c r="AM78" s="33">
        <f t="shared" si="12"/>
        <v>4.482026042699233E-5</v>
      </c>
      <c r="AN78" s="33">
        <f t="shared" si="12"/>
        <v>4.321779513522727E-5</v>
      </c>
      <c r="AO78" s="33">
        <f t="shared" si="12"/>
        <v>4.1681704212409621E-5</v>
      </c>
      <c r="AP78" s="33">
        <f t="shared" si="12"/>
        <v>4.0206729568027689E-5</v>
      </c>
      <c r="AQ78" s="33">
        <f t="shared" si="12"/>
        <v>3.8788686848909666E-5</v>
      </c>
      <c r="AR78" s="33">
        <f t="shared" si="12"/>
        <v>3.7424153226940596E-5</v>
      </c>
    </row>
    <row r="80" spans="3:44" x14ac:dyDescent="0.25">
      <c r="N80" t="s">
        <v>2439</v>
      </c>
    </row>
    <row r="81" spans="14:44" x14ac:dyDescent="0.25">
      <c r="N81" s="11" t="s">
        <v>2406</v>
      </c>
      <c r="O81" s="12">
        <v>1</v>
      </c>
      <c r="P81" s="12">
        <v>2</v>
      </c>
      <c r="Q81" s="12">
        <v>3</v>
      </c>
      <c r="R81" s="12">
        <v>4</v>
      </c>
      <c r="S81" s="12">
        <v>5</v>
      </c>
      <c r="T81" s="12">
        <v>6</v>
      </c>
      <c r="U81" s="12">
        <v>7</v>
      </c>
      <c r="V81" s="12">
        <v>8</v>
      </c>
      <c r="W81" s="12">
        <v>9</v>
      </c>
      <c r="X81" s="12">
        <v>10</v>
      </c>
      <c r="Y81" s="12">
        <v>11</v>
      </c>
      <c r="Z81" s="12">
        <v>12</v>
      </c>
      <c r="AA81" s="12">
        <v>13</v>
      </c>
      <c r="AB81" s="12">
        <v>14</v>
      </c>
      <c r="AC81" s="12">
        <v>15</v>
      </c>
      <c r="AD81" s="12">
        <v>16</v>
      </c>
      <c r="AE81" s="12">
        <v>17</v>
      </c>
      <c r="AF81" s="12">
        <v>18</v>
      </c>
      <c r="AG81" s="12">
        <v>19</v>
      </c>
      <c r="AH81" s="12">
        <v>20</v>
      </c>
      <c r="AI81" s="12">
        <v>21</v>
      </c>
      <c r="AJ81" s="12">
        <v>22</v>
      </c>
      <c r="AK81" s="12">
        <v>23</v>
      </c>
      <c r="AL81" s="12">
        <v>24</v>
      </c>
      <c r="AM81" s="12">
        <v>25</v>
      </c>
      <c r="AN81" s="12">
        <v>26</v>
      </c>
      <c r="AO81" s="12">
        <v>27</v>
      </c>
      <c r="AP81" s="12">
        <v>28</v>
      </c>
      <c r="AQ81" s="12">
        <v>29</v>
      </c>
      <c r="AR81" s="12">
        <v>30</v>
      </c>
    </row>
    <row r="82" spans="14:44" x14ac:dyDescent="0.25">
      <c r="N82" s="21" t="s">
        <v>2407</v>
      </c>
      <c r="O82" s="34">
        <f t="shared" ref="O82:AR89" si="16">IFERROR(NORMSDIST((NORMSINV(O60)+SQRT($O$56)*IF(O$59&lt;=1,$L$60,$L$61))/SQRT(1-$O$56)),"")</f>
        <v>9.2422632375701124E-6</v>
      </c>
      <c r="P82" s="34">
        <f t="shared" si="16"/>
        <v>4.6326632774427586E-5</v>
      </c>
      <c r="Q82" s="34">
        <f t="shared" si="16"/>
        <v>1.1016831945698388E-4</v>
      </c>
      <c r="R82" s="34">
        <f t="shared" si="16"/>
        <v>1.6843225950289938E-4</v>
      </c>
      <c r="S82" s="34">
        <f t="shared" si="16"/>
        <v>2.1466996493047744E-4</v>
      </c>
      <c r="T82" s="34">
        <f t="shared" si="16"/>
        <v>2.4827596182936079E-4</v>
      </c>
      <c r="U82" s="34">
        <f t="shared" si="16"/>
        <v>2.7084527663610419E-4</v>
      </c>
      <c r="V82" s="34">
        <f t="shared" si="16"/>
        <v>2.8457701614004356E-4</v>
      </c>
      <c r="W82" s="34">
        <f t="shared" si="16"/>
        <v>2.9159106967985353E-4</v>
      </c>
      <c r="X82" s="34">
        <f t="shared" si="16"/>
        <v>2.9367936895324434E-4</v>
      </c>
      <c r="Y82" s="34">
        <f t="shared" si="16"/>
        <v>2.9225709126152685E-4</v>
      </c>
      <c r="Z82" s="34">
        <f t="shared" si="16"/>
        <v>2.8839694653385244E-4</v>
      </c>
      <c r="AA82" s="34">
        <f t="shared" si="16"/>
        <v>2.8289026276309768E-4</v>
      </c>
      <c r="AB82" s="34">
        <f t="shared" si="16"/>
        <v>2.7630964136868405E-4</v>
      </c>
      <c r="AC82" s="34">
        <f t="shared" si="16"/>
        <v>2.6906338223475843E-4</v>
      </c>
      <c r="AD82" s="34">
        <f t="shared" si="16"/>
        <v>2.6143913493244952E-4</v>
      </c>
      <c r="AE82" s="34">
        <f t="shared" si="16"/>
        <v>2.5363734063026588E-4</v>
      </c>
      <c r="AF82" s="34">
        <f t="shared" si="16"/>
        <v>2.4579612082983556E-4</v>
      </c>
      <c r="AG82" s="34">
        <f t="shared" si="16"/>
        <v>2.3800944419251544E-4</v>
      </c>
      <c r="AH82" s="34">
        <f t="shared" si="16"/>
        <v>2.3034020845832229E-4</v>
      </c>
      <c r="AI82" s="34">
        <f t="shared" si="16"/>
        <v>2.228295694866472E-4</v>
      </c>
      <c r="AJ82" s="34">
        <f t="shared" si="16"/>
        <v>2.1550354652355138E-4</v>
      </c>
      <c r="AK82" s="34">
        <f t="shared" si="16"/>
        <v>2.0837767374817597E-4</v>
      </c>
      <c r="AL82" s="34">
        <f t="shared" si="16"/>
        <v>2.0146026229694546E-4</v>
      </c>
      <c r="AM82" s="34">
        <f t="shared" si="16"/>
        <v>1.9475468018949579E-4</v>
      </c>
      <c r="AN82" s="34">
        <f t="shared" si="16"/>
        <v>1.882609413567909E-4</v>
      </c>
      <c r="AO82" s="34">
        <f t="shared" si="16"/>
        <v>1.8197681035363121E-4</v>
      </c>
      <c r="AP82" s="34">
        <f t="shared" si="16"/>
        <v>1.7589856850116326E-4</v>
      </c>
      <c r="AQ82" s="34">
        <f t="shared" si="16"/>
        <v>1.7002154385883702E-4</v>
      </c>
      <c r="AR82" s="34">
        <f t="shared" si="16"/>
        <v>1.6434047674458268E-4</v>
      </c>
    </row>
    <row r="83" spans="14:44" x14ac:dyDescent="0.25">
      <c r="N83" s="21" t="s">
        <v>2408</v>
      </c>
      <c r="O83" s="34">
        <f t="shared" si="16"/>
        <v>2.8258550169842443E-5</v>
      </c>
      <c r="P83" s="34">
        <f t="shared" si="16"/>
        <v>5.4480042642992544E-5</v>
      </c>
      <c r="Q83" s="34">
        <f t="shared" si="16"/>
        <v>1.2201594774596823E-4</v>
      </c>
      <c r="R83" s="34">
        <f t="shared" si="16"/>
        <v>1.8069222087736516E-4</v>
      </c>
      <c r="S83" s="34">
        <f t="shared" si="16"/>
        <v>2.2546597317934855E-4</v>
      </c>
      <c r="T83" s="34">
        <f t="shared" si="16"/>
        <v>2.5687247791894292E-4</v>
      </c>
      <c r="U83" s="34">
        <f t="shared" si="16"/>
        <v>2.7718084485862709E-4</v>
      </c>
      <c r="V83" s="34">
        <f t="shared" si="16"/>
        <v>2.889113210798207E-4</v>
      </c>
      <c r="W83" s="34">
        <f t="shared" si="16"/>
        <v>2.9429295272397462E-4</v>
      </c>
      <c r="X83" s="34">
        <f t="shared" si="16"/>
        <v>2.9511747808780406E-4</v>
      </c>
      <c r="Y83" s="34">
        <f t="shared" si="16"/>
        <v>2.9275272296521945E-4</v>
      </c>
      <c r="Z83" s="34">
        <f t="shared" si="16"/>
        <v>2.8821035063823655E-4</v>
      </c>
      <c r="AA83" s="34">
        <f t="shared" si="16"/>
        <v>2.8222291690277354E-4</v>
      </c>
      <c r="AB83" s="34">
        <f t="shared" si="16"/>
        <v>2.753128408812945E-4</v>
      </c>
      <c r="AC83" s="34">
        <f t="shared" si="16"/>
        <v>2.6784827616645461E-4</v>
      </c>
      <c r="AD83" s="34">
        <f t="shared" si="16"/>
        <v>2.600860228661258E-4</v>
      </c>
      <c r="AE83" s="34">
        <f t="shared" si="16"/>
        <v>2.5220344591607598E-4</v>
      </c>
      <c r="AF83" s="34">
        <f t="shared" si="16"/>
        <v>2.4432172895300563E-4</v>
      </c>
      <c r="AG83" s="34">
        <f t="shared" si="16"/>
        <v>2.3652257965134355E-4</v>
      </c>
      <c r="AH83" s="34">
        <f t="shared" si="16"/>
        <v>2.2886011342473678E-4</v>
      </c>
      <c r="AI83" s="34">
        <f t="shared" si="16"/>
        <v>2.2136924778026174E-4</v>
      </c>
      <c r="AJ83" s="34">
        <f t="shared" si="16"/>
        <v>2.140716012284348E-4</v>
      </c>
      <c r="AK83" s="34">
        <f t="shared" si="16"/>
        <v>2.0697962239537001E-4</v>
      </c>
      <c r="AL83" s="34">
        <f t="shared" si="16"/>
        <v>2.000994714977256E-4</v>
      </c>
      <c r="AM83" s="34">
        <f t="shared" si="16"/>
        <v>1.9343302614673819E-4</v>
      </c>
      <c r="AN83" s="34">
        <f t="shared" si="16"/>
        <v>1.8697927456100787E-4</v>
      </c>
      <c r="AO83" s="34">
        <f t="shared" si="16"/>
        <v>1.8073528129086721E-4</v>
      </c>
      <c r="AP83" s="34">
        <f t="shared" si="16"/>
        <v>1.7469685519604217E-4</v>
      </c>
      <c r="AQ83" s="34">
        <f t="shared" si="16"/>
        <v>1.688590103562848E-4</v>
      </c>
      <c r="AR83" s="34">
        <f t="shared" si="16"/>
        <v>1.6321628315753208E-4</v>
      </c>
    </row>
    <row r="84" spans="14:44" x14ac:dyDescent="0.25">
      <c r="N84" s="21" t="s">
        <v>2409</v>
      </c>
      <c r="O84" s="34">
        <f t="shared" si="16"/>
        <v>8.6729509330472671E-5</v>
      </c>
      <c r="P84" s="34">
        <f t="shared" si="16"/>
        <v>6.6018151485684366E-5</v>
      </c>
      <c r="Q84" s="34">
        <f t="shared" si="16"/>
        <v>1.3579041598165494E-4</v>
      </c>
      <c r="R84" s="34">
        <f t="shared" si="16"/>
        <v>1.9364737630099091E-4</v>
      </c>
      <c r="S84" s="34">
        <f t="shared" si="16"/>
        <v>2.3622385454968205E-4</v>
      </c>
      <c r="T84" s="34">
        <f t="shared" si="16"/>
        <v>2.6507232637869001E-4</v>
      </c>
      <c r="U84" s="34">
        <f t="shared" si="16"/>
        <v>2.8298309158240995E-4</v>
      </c>
      <c r="V84" s="34">
        <f t="shared" si="16"/>
        <v>2.926892462909103E-4</v>
      </c>
      <c r="W84" s="34">
        <f t="shared" si="16"/>
        <v>2.9646530803554091E-4</v>
      </c>
      <c r="X84" s="34">
        <f t="shared" si="16"/>
        <v>2.9606954969442077E-4</v>
      </c>
      <c r="Y84" s="34">
        <f t="shared" si="16"/>
        <v>2.9280696445922104E-4</v>
      </c>
      <c r="Z84" s="34">
        <f t="shared" si="16"/>
        <v>2.876221019387449E-4</v>
      </c>
      <c r="AA84" s="34">
        <f t="shared" si="16"/>
        <v>2.8118721416126052E-4</v>
      </c>
      <c r="AB84" s="34">
        <f t="shared" si="16"/>
        <v>2.7397493738541464E-4</v>
      </c>
      <c r="AC84" s="34">
        <f t="shared" si="16"/>
        <v>2.6631432421755452E-4</v>
      </c>
      <c r="AD84" s="34">
        <f t="shared" si="16"/>
        <v>2.5843244014792457E-4</v>
      </c>
      <c r="AE84" s="34">
        <f t="shared" si="16"/>
        <v>2.5048453780670058E-4</v>
      </c>
      <c r="AF84" s="34">
        <f t="shared" si="16"/>
        <v>2.4257562090175452E-4</v>
      </c>
      <c r="AG84" s="34">
        <f t="shared" si="16"/>
        <v>2.3477570148498325E-4</v>
      </c>
      <c r="AH84" s="34">
        <f t="shared" si="16"/>
        <v>2.2713052113885102E-4</v>
      </c>
      <c r="AI84" s="34">
        <f t="shared" si="16"/>
        <v>2.1966904846325709E-4</v>
      </c>
      <c r="AJ84" s="34">
        <f t="shared" si="16"/>
        <v>2.1240870406162088E-4</v>
      </c>
      <c r="AK84" s="34">
        <f t="shared" si="16"/>
        <v>2.0535899249887128E-4</v>
      </c>
      <c r="AL84" s="34">
        <f t="shared" si="16"/>
        <v>1.9852402190169094E-4</v>
      </c>
      <c r="AM84" s="34">
        <f t="shared" si="16"/>
        <v>1.9190424898012139E-4</v>
      </c>
      <c r="AN84" s="34">
        <f t="shared" si="16"/>
        <v>1.8549768574346244E-4</v>
      </c>
      <c r="AO84" s="34">
        <f t="shared" si="16"/>
        <v>1.7930073264772647E-4</v>
      </c>
      <c r="AP84" s="34">
        <f t="shared" si="16"/>
        <v>1.7330875277352302E-4</v>
      </c>
      <c r="AQ84" s="34">
        <f t="shared" si="16"/>
        <v>1.6751646662624482E-4</v>
      </c>
      <c r="AR84" s="34">
        <f t="shared" si="16"/>
        <v>1.6191822277407096E-4</v>
      </c>
    </row>
    <row r="85" spans="14:44" x14ac:dyDescent="0.25">
      <c r="N85" s="21" t="s">
        <v>2410</v>
      </c>
      <c r="O85" s="34">
        <f t="shared" si="16"/>
        <v>2.6736539634834812E-4</v>
      </c>
      <c r="P85" s="34">
        <f t="shared" si="16"/>
        <v>8.7128480336735403E-5</v>
      </c>
      <c r="Q85" s="34">
        <f t="shared" si="16"/>
        <v>1.5573814408447018E-4</v>
      </c>
      <c r="R85" s="34">
        <f t="shared" si="16"/>
        <v>2.097558311179311E-4</v>
      </c>
      <c r="S85" s="34">
        <f t="shared" si="16"/>
        <v>2.4809936188904325E-4</v>
      </c>
      <c r="T85" s="34">
        <f t="shared" si="16"/>
        <v>2.7318170136904856E-4</v>
      </c>
      <c r="U85" s="34">
        <f t="shared" si="16"/>
        <v>2.8804546607558341E-4</v>
      </c>
      <c r="V85" s="34">
        <f t="shared" si="16"/>
        <v>2.9541747914064797E-4</v>
      </c>
      <c r="W85" s="34">
        <f t="shared" si="16"/>
        <v>2.9746999400770283E-4</v>
      </c>
      <c r="X85" s="34">
        <f t="shared" si="16"/>
        <v>2.9583709480605745E-4</v>
      </c>
      <c r="Y85" s="34">
        <f t="shared" si="16"/>
        <v>2.9170861602629818E-4</v>
      </c>
      <c r="Z85" s="34">
        <f t="shared" si="16"/>
        <v>2.8593340883542877E-4</v>
      </c>
      <c r="AA85" s="34">
        <f t="shared" si="16"/>
        <v>2.7910871528351143E-4</v>
      </c>
      <c r="AB85" s="34">
        <f t="shared" si="16"/>
        <v>2.7165043184830111E-4</v>
      </c>
      <c r="AC85" s="34">
        <f t="shared" si="16"/>
        <v>2.6384568402809883E-4</v>
      </c>
      <c r="AD85" s="34">
        <f t="shared" si="16"/>
        <v>2.5589105522900036E-4</v>
      </c>
      <c r="AE85" s="34">
        <f t="shared" si="16"/>
        <v>2.4791989650425975E-4</v>
      </c>
      <c r="AF85" s="34">
        <f t="shared" si="16"/>
        <v>2.4002161466469524E-4</v>
      </c>
      <c r="AG85" s="34">
        <f t="shared" si="16"/>
        <v>2.3225519257306151E-4</v>
      </c>
      <c r="AH85" s="34">
        <f t="shared" si="16"/>
        <v>2.2465861836788983E-4</v>
      </c>
      <c r="AI85" s="34">
        <f t="shared" si="16"/>
        <v>2.1725543867305141E-4</v>
      </c>
      <c r="AJ85" s="34">
        <f t="shared" si="16"/>
        <v>2.1005930191904265E-4</v>
      </c>
      <c r="AK85" s="34">
        <f t="shared" si="16"/>
        <v>2.0307710263353421E-4</v>
      </c>
      <c r="AL85" s="34">
        <f t="shared" si="16"/>
        <v>1.9631115450247024E-4</v>
      </c>
      <c r="AM85" s="34">
        <f t="shared" si="16"/>
        <v>1.897606903995477E-4</v>
      </c>
      <c r="AN85" s="34">
        <f t="shared" si="16"/>
        <v>1.8342289658959169E-4</v>
      </c>
      <c r="AO85" s="34">
        <f t="shared" si="16"/>
        <v>1.772936247830494E-4</v>
      </c>
      <c r="AP85" s="34">
        <f t="shared" si="16"/>
        <v>1.7136788153063325E-4</v>
      </c>
      <c r="AQ85" s="34">
        <f t="shared" si="16"/>
        <v>1.6564016378761373E-4</v>
      </c>
      <c r="AR85" s="34">
        <f t="shared" si="16"/>
        <v>1.6010468823948293E-4</v>
      </c>
    </row>
    <row r="86" spans="14:44" x14ac:dyDescent="0.25">
      <c r="N86" s="21" t="s">
        <v>2411</v>
      </c>
      <c r="O86" s="34">
        <f t="shared" si="16"/>
        <v>8.2856939675510135E-4</v>
      </c>
      <c r="P86" s="34">
        <f t="shared" si="16"/>
        <v>1.375235793374137E-4</v>
      </c>
      <c r="Q86" s="34">
        <f t="shared" si="16"/>
        <v>1.9600950212812472E-4</v>
      </c>
      <c r="R86" s="34">
        <f t="shared" si="16"/>
        <v>2.3862670258677508E-4</v>
      </c>
      <c r="S86" s="34">
        <f t="shared" si="16"/>
        <v>2.6722256885068456E-4</v>
      </c>
      <c r="T86" s="34">
        <f t="shared" si="16"/>
        <v>2.8478558525488478E-4</v>
      </c>
      <c r="U86" s="34">
        <f t="shared" si="16"/>
        <v>2.9415249081501992E-4</v>
      </c>
      <c r="V86" s="34">
        <f t="shared" si="16"/>
        <v>2.976404501485551E-4</v>
      </c>
      <c r="W86" s="34">
        <f t="shared" si="16"/>
        <v>2.9701759812257139E-4</v>
      </c>
      <c r="X86" s="34">
        <f t="shared" si="16"/>
        <v>2.935838207842132E-4</v>
      </c>
      <c r="Y86" s="34">
        <f t="shared" si="16"/>
        <v>2.8827334187355515E-4</v>
      </c>
      <c r="Z86" s="34">
        <f t="shared" si="16"/>
        <v>2.8174759160764032E-4</v>
      </c>
      <c r="AA86" s="34">
        <f t="shared" si="16"/>
        <v>2.7446982455500338E-4</v>
      </c>
      <c r="AB86" s="34">
        <f t="shared" si="16"/>
        <v>2.6676168560191662E-4</v>
      </c>
      <c r="AC86" s="34">
        <f t="shared" si="16"/>
        <v>2.5884471268598704E-4</v>
      </c>
      <c r="AD86" s="34">
        <f t="shared" si="16"/>
        <v>2.508701898019143E-4</v>
      </c>
      <c r="AE86" s="34">
        <f t="shared" si="16"/>
        <v>2.4294035155256825E-4</v>
      </c>
      <c r="AF86" s="34">
        <f t="shared" si="16"/>
        <v>2.3512332111275195E-4</v>
      </c>
      <c r="AG86" s="34">
        <f t="shared" si="16"/>
        <v>2.2746357584353238E-4</v>
      </c>
      <c r="AH86" s="34">
        <f t="shared" si="16"/>
        <v>2.1998925221660432E-4</v>
      </c>
      <c r="AI86" s="34">
        <f t="shared" si="16"/>
        <v>2.1271723141084794E-4</v>
      </c>
      <c r="AJ86" s="34">
        <f t="shared" si="16"/>
        <v>2.0565667326767555E-4</v>
      </c>
      <c r="AK86" s="34">
        <f t="shared" si="16"/>
        <v>1.9881146854032697E-4</v>
      </c>
      <c r="AL86" s="34">
        <f t="shared" si="16"/>
        <v>1.9218193850250049E-4</v>
      </c>
      <c r="AM86" s="34">
        <f t="shared" si="16"/>
        <v>1.8576601155697074E-4</v>
      </c>
      <c r="AN86" s="34">
        <f t="shared" si="16"/>
        <v>1.7956003673823392E-4</v>
      </c>
      <c r="AO86" s="34">
        <f t="shared" si="16"/>
        <v>1.7355934527437178E-4</v>
      </c>
      <c r="AP86" s="34">
        <f t="shared" si="16"/>
        <v>1.6775863741992411E-4</v>
      </c>
      <c r="AQ86" s="34">
        <f t="shared" si="16"/>
        <v>1.6215224815564289E-4</v>
      </c>
      <c r="AR86" s="34">
        <f t="shared" si="16"/>
        <v>1.5673432894380981E-4</v>
      </c>
    </row>
    <row r="87" spans="14:44" x14ac:dyDescent="0.25">
      <c r="N87" s="21" t="s">
        <v>2412</v>
      </c>
      <c r="O87" s="34">
        <f t="shared" si="16"/>
        <v>2.5842605681991805E-3</v>
      </c>
      <c r="P87" s="34">
        <f t="shared" si="16"/>
        <v>2.8580946978024665E-4</v>
      </c>
      <c r="Q87" s="34">
        <f t="shared" si="16"/>
        <v>3.0246739465338468E-4</v>
      </c>
      <c r="R87" s="34">
        <f t="shared" si="16"/>
        <v>3.1108112983770179E-4</v>
      </c>
      <c r="S87" s="34">
        <f t="shared" si="16"/>
        <v>3.1396764698803407E-4</v>
      </c>
      <c r="T87" s="34">
        <f t="shared" si="16"/>
        <v>3.1285752697837775E-4</v>
      </c>
      <c r="U87" s="34">
        <f t="shared" si="16"/>
        <v>3.0900900612357616E-4</v>
      </c>
      <c r="V87" s="34">
        <f t="shared" si="16"/>
        <v>3.033227852817691E-4</v>
      </c>
      <c r="W87" s="34">
        <f t="shared" si="16"/>
        <v>2.9643738916480019E-4</v>
      </c>
      <c r="X87" s="34">
        <f t="shared" si="16"/>
        <v>2.8880242586629894E-4</v>
      </c>
      <c r="Y87" s="34">
        <f t="shared" si="16"/>
        <v>2.8073273337930705E-4</v>
      </c>
      <c r="Z87" s="34">
        <f t="shared" si="16"/>
        <v>2.7244756985964823E-4</v>
      </c>
      <c r="AA87" s="34">
        <f t="shared" si="16"/>
        <v>2.6409864588427536E-4</v>
      </c>
      <c r="AB87" s="34">
        <f t="shared" si="16"/>
        <v>2.5579004133570774E-4</v>
      </c>
      <c r="AC87" s="34">
        <f t="shared" si="16"/>
        <v>2.4759230317600181E-4</v>
      </c>
      <c r="AD87" s="34">
        <f t="shared" si="16"/>
        <v>2.3955240408934402E-4</v>
      </c>
      <c r="AE87" s="34">
        <f t="shared" si="16"/>
        <v>2.3170077011531507E-4</v>
      </c>
      <c r="AF87" s="34">
        <f t="shared" si="16"/>
        <v>2.2405623765984106E-4</v>
      </c>
      <c r="AG87" s="34">
        <f t="shared" si="16"/>
        <v>2.1662954931158957E-4</v>
      </c>
      <c r="AH87" s="34">
        <f t="shared" si="16"/>
        <v>2.0942581889569982E-4</v>
      </c>
      <c r="AI87" s="34">
        <f t="shared" si="16"/>
        <v>2.0244626936746177E-4</v>
      </c>
      <c r="AJ87" s="34">
        <f t="shared" si="16"/>
        <v>1.9568945759745865E-4</v>
      </c>
      <c r="AK87" s="34">
        <f t="shared" si="16"/>
        <v>1.891521369756635E-4</v>
      </c>
      <c r="AL87" s="34">
        <f t="shared" si="16"/>
        <v>1.8282986429117085E-4</v>
      </c>
      <c r="AM87" s="34">
        <f t="shared" si="16"/>
        <v>1.7671742601262446E-4</v>
      </c>
      <c r="AN87" s="34">
        <f t="shared" si="16"/>
        <v>1.7080913701028911E-4</v>
      </c>
      <c r="AO87" s="34">
        <f t="shared" si="16"/>
        <v>1.6509904918607227E-4</v>
      </c>
      <c r="AP87" s="34">
        <f t="shared" si="16"/>
        <v>1.5958109648661877E-4</v>
      </c>
      <c r="AQ87" s="34">
        <f t="shared" si="16"/>
        <v>1.542491950136002E-4</v>
      </c>
      <c r="AR87" s="34">
        <f t="shared" si="16"/>
        <v>1.4909731146216528E-4</v>
      </c>
    </row>
    <row r="88" spans="14:44" x14ac:dyDescent="0.25">
      <c r="N88" s="21" t="s">
        <v>2413</v>
      </c>
      <c r="O88" s="34">
        <f t="shared" si="16"/>
        <v>8.1253625640269576E-3</v>
      </c>
      <c r="P88" s="34">
        <f t="shared" si="16"/>
        <v>7.9291055354346136E-4</v>
      </c>
      <c r="Q88" s="34">
        <f t="shared" si="16"/>
        <v>6.3146384358558948E-4</v>
      </c>
      <c r="R88" s="34">
        <f t="shared" si="16"/>
        <v>5.2241945549042943E-4</v>
      </c>
      <c r="S88" s="34">
        <f t="shared" si="16"/>
        <v>4.467674277841011E-4</v>
      </c>
      <c r="T88" s="34">
        <f t="shared" si="16"/>
        <v>3.9282605580492956E-4</v>
      </c>
      <c r="U88" s="34">
        <f t="shared" si="16"/>
        <v>3.5326636927452229E-4</v>
      </c>
      <c r="V88" s="34">
        <f t="shared" si="16"/>
        <v>3.2339768806953842E-4</v>
      </c>
      <c r="W88" s="34">
        <f t="shared" si="16"/>
        <v>3.0016243229787797E-4</v>
      </c>
      <c r="X88" s="34">
        <f t="shared" si="16"/>
        <v>2.8153511259623721E-4</v>
      </c>
      <c r="Y88" s="34">
        <f t="shared" si="16"/>
        <v>2.6615532062436372E-4</v>
      </c>
      <c r="Z88" s="34">
        <f t="shared" si="16"/>
        <v>2.5309873760903597E-4</v>
      </c>
      <c r="AA88" s="34">
        <f t="shared" si="16"/>
        <v>2.4173126327344606E-4</v>
      </c>
      <c r="AB88" s="34">
        <f t="shared" si="16"/>
        <v>2.3161431729077535E-4</v>
      </c>
      <c r="AC88" s="34">
        <f t="shared" si="16"/>
        <v>2.2244234082120564E-4</v>
      </c>
      <c r="AD88" s="34">
        <f t="shared" si="16"/>
        <v>2.1400097881008891E-4</v>
      </c>
      <c r="AE88" s="34">
        <f t="shared" si="16"/>
        <v>2.0613878840509248E-4</v>
      </c>
      <c r="AF88" s="34">
        <f t="shared" si="16"/>
        <v>1.9874793160179732E-4</v>
      </c>
      <c r="AG88" s="34">
        <f t="shared" si="16"/>
        <v>1.9175091098407883E-4</v>
      </c>
      <c r="AH88" s="34">
        <f t="shared" si="16"/>
        <v>1.8509141097293704E-4</v>
      </c>
      <c r="AI88" s="34">
        <f t="shared" si="16"/>
        <v>1.7872794978083509E-4</v>
      </c>
      <c r="AJ88" s="34">
        <f t="shared" si="16"/>
        <v>1.7262946686377915E-4</v>
      </c>
      <c r="AK88" s="34">
        <f t="shared" si="16"/>
        <v>1.6677224899113173E-4</v>
      </c>
      <c r="AL88" s="34">
        <f t="shared" si="16"/>
        <v>1.6113778509716021E-4</v>
      </c>
      <c r="AM88" s="34">
        <f t="shared" si="16"/>
        <v>1.5571126707448257E-4</v>
      </c>
      <c r="AN88" s="34">
        <f t="shared" si="16"/>
        <v>1.5048054057930382E-4</v>
      </c>
      <c r="AO88" s="34">
        <f t="shared" si="16"/>
        <v>1.4543536974958511E-4</v>
      </c>
      <c r="AP88" s="34">
        <f t="shared" si="16"/>
        <v>1.4056692110953162E-4</v>
      </c>
      <c r="AQ88" s="34">
        <f t="shared" si="16"/>
        <v>1.3586740063449999E-4</v>
      </c>
      <c r="AR88" s="34">
        <f t="shared" si="16"/>
        <v>1.3132979790753851E-4</v>
      </c>
    </row>
    <row r="89" spans="14:44" x14ac:dyDescent="0.25">
      <c r="N89" s="21" t="s">
        <v>2414</v>
      </c>
      <c r="O89" s="34">
        <f t="shared" si="16"/>
        <v>2.5819285173178507E-2</v>
      </c>
      <c r="P89" s="34">
        <f t="shared" si="16"/>
        <v>2.6599037052594658E-3</v>
      </c>
      <c r="Q89" s="34">
        <f t="shared" si="16"/>
        <v>1.6894458417025431E-3</v>
      </c>
      <c r="R89" s="34">
        <f t="shared" si="16"/>
        <v>1.1240867191755668E-3</v>
      </c>
      <c r="S89" s="34">
        <f t="shared" si="16"/>
        <v>7.8542723229358107E-4</v>
      </c>
      <c r="T89" s="34">
        <f t="shared" si="16"/>
        <v>5.7669098288676572E-4</v>
      </c>
      <c r="U89" s="34">
        <f t="shared" si="16"/>
        <v>4.4424795572467501E-4</v>
      </c>
      <c r="V89" s="34">
        <f t="shared" si="16"/>
        <v>3.5772242600080108E-4</v>
      </c>
      <c r="W89" s="34">
        <f t="shared" si="16"/>
        <v>2.9951375629406964E-4</v>
      </c>
      <c r="X89" s="34">
        <f t="shared" si="16"/>
        <v>2.5918024713822684E-4</v>
      </c>
      <c r="Y89" s="34">
        <f t="shared" si="16"/>
        <v>2.3037809264746378E-4</v>
      </c>
      <c r="Z89" s="34">
        <f t="shared" si="16"/>
        <v>2.0916311225222314E-4</v>
      </c>
      <c r="AA89" s="34">
        <f t="shared" si="16"/>
        <v>1.9302996007383383E-4</v>
      </c>
      <c r="AB89" s="34">
        <f t="shared" si="16"/>
        <v>1.8035665975822999E-4</v>
      </c>
      <c r="AC89" s="34">
        <f t="shared" si="16"/>
        <v>1.7007587732343425E-4</v>
      </c>
      <c r="AD89" s="34">
        <f t="shared" si="16"/>
        <v>1.6147563827028974E-4</v>
      </c>
      <c r="AE89" s="34">
        <f t="shared" si="16"/>
        <v>1.5407564774506027E-4</v>
      </c>
      <c r="AF89" s="34">
        <f t="shared" si="16"/>
        <v>1.4754885141980483E-4</v>
      </c>
      <c r="AG89" s="34">
        <f t="shared" si="16"/>
        <v>1.4167073506667305E-4</v>
      </c>
      <c r="AH89" s="34">
        <f t="shared" si="16"/>
        <v>1.3628602746762678E-4</v>
      </c>
      <c r="AI89" s="34">
        <f t="shared" si="16"/>
        <v>1.3128654936197422E-4</v>
      </c>
      <c r="AJ89" s="34">
        <f t="shared" si="16"/>
        <v>1.2659632741388599E-4</v>
      </c>
      <c r="AK89" s="34">
        <f t="shared" si="16"/>
        <v>1.2216151219992822E-4</v>
      </c>
      <c r="AL89" s="34">
        <f t="shared" si="16"/>
        <v>1.1794350936333837E-4</v>
      </c>
      <c r="AM89" s="34">
        <f t="shared" si="16"/>
        <v>1.1391427897238748E-4</v>
      </c>
      <c r="AN89" s="34">
        <f t="shared" si="16"/>
        <v>1.1005310780939512E-4</v>
      </c>
      <c r="AO89" s="34">
        <f t="shared" si="16"/>
        <v>1.0634438731650605E-4</v>
      </c>
      <c r="AP89" s="34">
        <f t="shared" si="16"/>
        <v>1.0277608073691706E-4</v>
      </c>
      <c r="AQ89" s="34">
        <f t="shared" si="16"/>
        <v>9.933866388672175E-5</v>
      </c>
      <c r="AR89" s="34">
        <f t="shared" si="16"/>
        <v>9.6024392088311635E-5</v>
      </c>
    </row>
    <row r="91" spans="14:44" x14ac:dyDescent="0.25">
      <c r="N91" t="s">
        <v>2440</v>
      </c>
    </row>
    <row r="92" spans="14:44" x14ac:dyDescent="0.25">
      <c r="N92" s="11" t="s">
        <v>2406</v>
      </c>
      <c r="O92" s="12">
        <v>1</v>
      </c>
      <c r="P92" s="12">
        <v>2</v>
      </c>
      <c r="Q92" s="12">
        <v>3</v>
      </c>
      <c r="R92" s="12">
        <v>4</v>
      </c>
      <c r="S92" s="12">
        <v>5</v>
      </c>
      <c r="T92" s="12">
        <v>6</v>
      </c>
      <c r="U92" s="12">
        <v>7</v>
      </c>
      <c r="V92" s="12">
        <v>8</v>
      </c>
      <c r="W92" s="12">
        <v>9</v>
      </c>
      <c r="X92" s="12">
        <v>10</v>
      </c>
      <c r="Y92" s="12">
        <v>11</v>
      </c>
      <c r="Z92" s="12">
        <v>12</v>
      </c>
      <c r="AA92" s="12">
        <v>13</v>
      </c>
      <c r="AB92" s="12">
        <v>14</v>
      </c>
      <c r="AC92" s="12">
        <v>15</v>
      </c>
      <c r="AD92" s="12">
        <v>16</v>
      </c>
      <c r="AE92" s="12">
        <v>17</v>
      </c>
      <c r="AF92" s="12">
        <v>18</v>
      </c>
      <c r="AG92" s="12">
        <v>19</v>
      </c>
      <c r="AH92" s="12">
        <v>20</v>
      </c>
      <c r="AI92" s="12">
        <v>21</v>
      </c>
      <c r="AJ92" s="12">
        <v>22</v>
      </c>
      <c r="AK92" s="12">
        <v>23</v>
      </c>
      <c r="AL92" s="12">
        <v>24</v>
      </c>
      <c r="AM92" s="12">
        <v>25</v>
      </c>
      <c r="AN92" s="12">
        <v>26</v>
      </c>
      <c r="AO92" s="12">
        <v>27</v>
      </c>
      <c r="AP92" s="12">
        <v>28</v>
      </c>
      <c r="AQ92" s="12">
        <v>29</v>
      </c>
      <c r="AR92" s="12">
        <v>30</v>
      </c>
    </row>
    <row r="93" spans="14:44" x14ac:dyDescent="0.25">
      <c r="N93" s="21" t="s">
        <v>2407</v>
      </c>
      <c r="O93" s="35">
        <f>IFERROR(NORMSDIST((NORMSINV(O60)+SQRT($O$56)*IF(O$59&lt;=1,$L$71,$L$72))/SQRT(1-$O$56)),"")</f>
        <v>9.2422632375701124E-6</v>
      </c>
      <c r="P93" s="35">
        <f t="shared" ref="P93:AR100" si="17">IFERROR(NORMSDIST((NORMSINV(P60)+SQRT($O$56)*IF(P$59&lt;=1,$L$71,$L$72))/SQRT(1-$O$56)),"")</f>
        <v>1.4332757510717584E-4</v>
      </c>
      <c r="Q93" s="35">
        <f t="shared" si="17"/>
        <v>3.2186842274750622E-4</v>
      </c>
      <c r="R93" s="35">
        <f t="shared" si="17"/>
        <v>4.7799394489851605E-4</v>
      </c>
      <c r="S93" s="35">
        <f t="shared" si="17"/>
        <v>5.989849680275276E-4</v>
      </c>
      <c r="T93" s="35">
        <f t="shared" si="17"/>
        <v>6.8567792744820243E-4</v>
      </c>
      <c r="U93" s="35">
        <f t="shared" si="17"/>
        <v>7.4339639960983622E-4</v>
      </c>
      <c r="V93" s="35">
        <f t="shared" si="17"/>
        <v>7.7833349837691296E-4</v>
      </c>
      <c r="W93" s="35">
        <f t="shared" si="17"/>
        <v>7.9612918031589624E-4</v>
      </c>
      <c r="X93" s="35">
        <f t="shared" si="17"/>
        <v>8.0142115861231889E-4</v>
      </c>
      <c r="Y93" s="35">
        <f t="shared" si="17"/>
        <v>7.9781726500011694E-4</v>
      </c>
      <c r="Z93" s="35">
        <f t="shared" si="17"/>
        <v>7.8802931822845941E-4</v>
      </c>
      <c r="AA93" s="35">
        <f t="shared" si="17"/>
        <v>7.7404899848752839E-4</v>
      </c>
      <c r="AB93" s="35">
        <f t="shared" si="17"/>
        <v>7.5731492965886143E-4</v>
      </c>
      <c r="AC93" s="35">
        <f t="shared" si="17"/>
        <v>7.3885306200721331E-4</v>
      </c>
      <c r="AD93" s="35">
        <f t="shared" si="17"/>
        <v>7.1938734831826045E-4</v>
      </c>
      <c r="AE93" s="35">
        <f t="shared" si="17"/>
        <v>6.9942374384601019E-4</v>
      </c>
      <c r="AF93" s="35">
        <f t="shared" si="17"/>
        <v>6.7931240874398446E-4</v>
      </c>
      <c r="AG93" s="35">
        <f t="shared" si="17"/>
        <v>6.5929300224798395E-4</v>
      </c>
      <c r="AH93" s="35">
        <f t="shared" si="17"/>
        <v>6.3952727566419392E-4</v>
      </c>
      <c r="AI93" s="35">
        <f t="shared" si="17"/>
        <v>6.2012232462440935E-4</v>
      </c>
      <c r="AJ93" s="35">
        <f t="shared" si="17"/>
        <v>6.0114707178456929E-4</v>
      </c>
      <c r="AK93" s="35">
        <f t="shared" si="17"/>
        <v>5.8264389426269719E-4</v>
      </c>
      <c r="AL93" s="35">
        <f t="shared" si="17"/>
        <v>5.6463679514721953E-4</v>
      </c>
      <c r="AM93" s="35">
        <f t="shared" si="17"/>
        <v>5.4713712894855437E-4</v>
      </c>
      <c r="AN93" s="35">
        <f t="shared" si="17"/>
        <v>5.3014760312357888E-4</v>
      </c>
      <c r="AO93" s="35">
        <f t="shared" si="17"/>
        <v>5.1366506856928389E-4</v>
      </c>
      <c r="AP93" s="35">
        <f t="shared" si="17"/>
        <v>4.9768246154087501E-4</v>
      </c>
      <c r="AQ93" s="35">
        <f t="shared" si="17"/>
        <v>4.8219015215893439E-4</v>
      </c>
      <c r="AR93" s="35">
        <f t="shared" si="17"/>
        <v>4.6717687861428379E-4</v>
      </c>
    </row>
    <row r="94" spans="14:44" x14ac:dyDescent="0.25">
      <c r="N94" s="21" t="s">
        <v>2408</v>
      </c>
      <c r="O94" s="35">
        <f t="shared" ref="O94:AD100" si="18">IFERROR(NORMSDIST((NORMSINV(O61)+SQRT($O$56)*IF(O$59&lt;=1,$L$71,$L$72))/SQRT(1-$O$56)),"")</f>
        <v>2.8258550169842443E-5</v>
      </c>
      <c r="P94" s="35">
        <f t="shared" si="18"/>
        <v>1.6678846355796989E-4</v>
      </c>
      <c r="Q94" s="35">
        <f t="shared" si="18"/>
        <v>3.5402027321725885E-4</v>
      </c>
      <c r="R94" s="35">
        <f t="shared" si="18"/>
        <v>5.1029059996278295E-4</v>
      </c>
      <c r="S94" s="35">
        <f t="shared" si="18"/>
        <v>6.2693940721450612E-4</v>
      </c>
      <c r="T94" s="35">
        <f t="shared" si="18"/>
        <v>7.0770752807050032E-4</v>
      </c>
      <c r="U94" s="35">
        <f t="shared" si="18"/>
        <v>7.5953206709531795E-4</v>
      </c>
      <c r="V94" s="35">
        <f t="shared" si="18"/>
        <v>7.8933416260611395E-4</v>
      </c>
      <c r="W94" s="35">
        <f t="shared" si="18"/>
        <v>8.0297549982487088E-4</v>
      </c>
      <c r="X94" s="35">
        <f t="shared" si="18"/>
        <v>8.0506381230580429E-4</v>
      </c>
      <c r="Y94" s="35">
        <f t="shared" si="18"/>
        <v>7.9907329235597371E-4</v>
      </c>
      <c r="Z94" s="35">
        <f t="shared" si="18"/>
        <v>7.8755592550290836E-4</v>
      </c>
      <c r="AA94" s="35">
        <f t="shared" si="18"/>
        <v>7.7235334537123642E-4</v>
      </c>
      <c r="AB94" s="35">
        <f t="shared" si="18"/>
        <v>7.5477750641046758E-4</v>
      </c>
      <c r="AC94" s="35">
        <f t="shared" si="18"/>
        <v>7.3575356850055318E-4</v>
      </c>
      <c r="AD94" s="35">
        <f t="shared" si="18"/>
        <v>7.1592821072099611E-4</v>
      </c>
      <c r="AE94" s="35">
        <f t="shared" si="17"/>
        <v>6.9574961070496854E-4</v>
      </c>
      <c r="AF94" s="35">
        <f t="shared" si="17"/>
        <v>6.7552548878036488E-4</v>
      </c>
      <c r="AG94" s="35">
        <f t="shared" si="17"/>
        <v>6.5546473559657825E-4</v>
      </c>
      <c r="AH94" s="35">
        <f t="shared" si="17"/>
        <v>6.3570701662826442E-4</v>
      </c>
      <c r="AI94" s="35">
        <f t="shared" si="17"/>
        <v>6.1634369844291005E-4</v>
      </c>
      <c r="AJ94" s="35">
        <f t="shared" si="17"/>
        <v>5.9743257415490641E-4</v>
      </c>
      <c r="AK94" s="35">
        <f t="shared" si="17"/>
        <v>5.7900819011054189E-4</v>
      </c>
      <c r="AL94" s="35">
        <f t="shared" si="17"/>
        <v>5.610890684765548E-4</v>
      </c>
      <c r="AM94" s="35">
        <f t="shared" si="17"/>
        <v>5.4368274782175675E-4</v>
      </c>
      <c r="AN94" s="35">
        <f t="shared" si="17"/>
        <v>5.2678929432033021E-4</v>
      </c>
      <c r="AO94" s="35">
        <f t="shared" si="17"/>
        <v>5.1040374337554774E-4</v>
      </c>
      <c r="AP94" s="35">
        <f t="shared" si="17"/>
        <v>4.9451779450746902E-4</v>
      </c>
      <c r="AQ94" s="35">
        <f t="shared" si="17"/>
        <v>4.7912098560743235E-4</v>
      </c>
      <c r="AR94" s="35">
        <f t="shared" si="17"/>
        <v>4.6420150460268832E-4</v>
      </c>
    </row>
    <row r="95" spans="14:44" x14ac:dyDescent="0.25">
      <c r="N95" s="21" t="s">
        <v>2409</v>
      </c>
      <c r="O95" s="35">
        <f t="shared" si="18"/>
        <v>8.6729509330472671E-5</v>
      </c>
      <c r="P95" s="35">
        <f t="shared" si="17"/>
        <v>1.995845631489234E-4</v>
      </c>
      <c r="Q95" s="35">
        <f t="shared" si="17"/>
        <v>3.9112011223519657E-4</v>
      </c>
      <c r="R95" s="35">
        <f t="shared" si="17"/>
        <v>5.4424310938565638E-4</v>
      </c>
      <c r="S95" s="35">
        <f t="shared" si="17"/>
        <v>6.5469538257426812E-4</v>
      </c>
      <c r="T95" s="35">
        <f t="shared" si="17"/>
        <v>7.2866866145404651E-4</v>
      </c>
      <c r="U95" s="35">
        <f t="shared" si="17"/>
        <v>7.742848422475951E-4</v>
      </c>
      <c r="V95" s="35">
        <f t="shared" si="17"/>
        <v>7.9891243916009591E-4</v>
      </c>
      <c r="W95" s="35">
        <f t="shared" si="17"/>
        <v>8.0847656264213354E-4</v>
      </c>
      <c r="X95" s="35">
        <f t="shared" si="17"/>
        <v>8.0747461252404437E-4</v>
      </c>
      <c r="Y95" s="35">
        <f t="shared" si="17"/>
        <v>7.9921074101427562E-4</v>
      </c>
      <c r="Z95" s="35">
        <f t="shared" si="17"/>
        <v>7.8606338881043582E-4</v>
      </c>
      <c r="AA95" s="35">
        <f t="shared" si="17"/>
        <v>7.6972113249117072E-4</v>
      </c>
      <c r="AB95" s="35">
        <f t="shared" si="17"/>
        <v>7.5137068373214047E-4</v>
      </c>
      <c r="AC95" s="35">
        <f t="shared" si="17"/>
        <v>7.318392379348891E-4</v>
      </c>
      <c r="AD95" s="35">
        <f t="shared" si="17"/>
        <v>7.1169908890023916E-4</v>
      </c>
      <c r="AE95" s="35">
        <f t="shared" si="17"/>
        <v>6.9134309287209128E-4</v>
      </c>
      <c r="AF95" s="35">
        <f t="shared" si="17"/>
        <v>6.7103844545798571E-4</v>
      </c>
      <c r="AG95" s="35">
        <f t="shared" si="17"/>
        <v>6.5096469022918498E-4</v>
      </c>
      <c r="AH95" s="35">
        <f t="shared" si="17"/>
        <v>6.3124043054603506E-4</v>
      </c>
      <c r="AI95" s="35">
        <f t="shared" si="17"/>
        <v>6.1194202736788831E-4</v>
      </c>
      <c r="AJ95" s="35">
        <f t="shared" si="17"/>
        <v>5.9311664988419071E-4</v>
      </c>
      <c r="AK95" s="35">
        <f t="shared" si="17"/>
        <v>5.7479136525449804E-4</v>
      </c>
      <c r="AL95" s="35">
        <f t="shared" si="17"/>
        <v>5.5697945925641521E-4</v>
      </c>
      <c r="AM95" s="35">
        <f t="shared" si="17"/>
        <v>5.3968482550444466E-4</v>
      </c>
      <c r="AN95" s="35">
        <f t="shared" si="17"/>
        <v>5.2290500972769136E-4</v>
      </c>
      <c r="AO95" s="35">
        <f t="shared" si="17"/>
        <v>5.0663331862190971E-4</v>
      </c>
      <c r="AP95" s="35">
        <f t="shared" si="17"/>
        <v>4.9086027867220887E-4</v>
      </c>
      <c r="AQ95" s="35">
        <f t="shared" si="17"/>
        <v>4.755746435722822E-4</v>
      </c>
      <c r="AR95" s="35">
        <f t="shared" si="17"/>
        <v>4.6076408834356907E-4</v>
      </c>
    </row>
    <row r="96" spans="14:44" x14ac:dyDescent="0.25">
      <c r="N96" s="21" t="s">
        <v>2410</v>
      </c>
      <c r="O96" s="35">
        <f t="shared" si="18"/>
        <v>2.6736539634834812E-4</v>
      </c>
      <c r="P96" s="35">
        <f t="shared" si="17"/>
        <v>2.5860248810966188E-4</v>
      </c>
      <c r="Q96" s="35">
        <f t="shared" si="17"/>
        <v>4.4437047685767745E-4</v>
      </c>
      <c r="R96" s="35">
        <f t="shared" si="17"/>
        <v>5.8622608189124066E-4</v>
      </c>
      <c r="S96" s="35">
        <f t="shared" si="17"/>
        <v>6.8522477127336897E-4</v>
      </c>
      <c r="T96" s="35">
        <f t="shared" si="17"/>
        <v>7.4935019947222679E-4</v>
      </c>
      <c r="U96" s="35">
        <f t="shared" si="17"/>
        <v>7.871375948504221E-4</v>
      </c>
      <c r="V96" s="35">
        <f t="shared" si="17"/>
        <v>8.0582352781717874E-4</v>
      </c>
      <c r="W96" s="35">
        <f t="shared" si="17"/>
        <v>8.110196894869446E-4</v>
      </c>
      <c r="X96" s="35">
        <f t="shared" si="17"/>
        <v>8.0688605365336402E-4</v>
      </c>
      <c r="Y96" s="35">
        <f t="shared" si="17"/>
        <v>7.9642713225396553E-4</v>
      </c>
      <c r="Z96" s="35">
        <f t="shared" si="17"/>
        <v>7.8177744939127462E-4</v>
      </c>
      <c r="AA96" s="35">
        <f t="shared" si="17"/>
        <v>7.6443644856725524E-4</v>
      </c>
      <c r="AB96" s="35">
        <f t="shared" si="17"/>
        <v>7.4544857722073986E-4</v>
      </c>
      <c r="AC96" s="35">
        <f t="shared" si="17"/>
        <v>7.2553617852589214E-4</v>
      </c>
      <c r="AD96" s="35">
        <f t="shared" si="17"/>
        <v>7.0519536847500695E-4</v>
      </c>
      <c r="AE96" s="35">
        <f t="shared" si="17"/>
        <v>6.847642374069136E-4</v>
      </c>
      <c r="AF96" s="35">
        <f t="shared" si="17"/>
        <v>6.6447092268961017E-4</v>
      </c>
      <c r="AG96" s="35">
        <f t="shared" si="17"/>
        <v>6.4446728867209666E-4</v>
      </c>
      <c r="AH96" s="35">
        <f t="shared" si="17"/>
        <v>6.2485242717488006E-4</v>
      </c>
      <c r="AI96" s="35">
        <f t="shared" si="17"/>
        <v>6.0568900981503124E-4</v>
      </c>
      <c r="AJ96" s="35">
        <f t="shared" si="17"/>
        <v>5.8701464462831477E-4</v>
      </c>
      <c r="AK96" s="35">
        <f t="shared" si="17"/>
        <v>5.6884975238504073E-4</v>
      </c>
      <c r="AL96" s="35">
        <f t="shared" si="17"/>
        <v>5.512030234546499E-4</v>
      </c>
      <c r="AM96" s="35">
        <f t="shared" si="17"/>
        <v>5.3407519507397321E-4</v>
      </c>
      <c r="AN96" s="35">
        <f t="shared" si="17"/>
        <v>5.1746166370954716E-4</v>
      </c>
      <c r="AO96" s="35">
        <f t="shared" si="17"/>
        <v>5.0135428997241107E-4</v>
      </c>
      <c r="AP96" s="35">
        <f t="shared" si="17"/>
        <v>4.8574264407848363E-4</v>
      </c>
      <c r="AQ96" s="35">
        <f t="shared" si="17"/>
        <v>4.7061486378792151E-4</v>
      </c>
      <c r="AR96" s="35">
        <f t="shared" si="17"/>
        <v>4.5595824397696283E-4</v>
      </c>
    </row>
    <row r="97" spans="14:44" x14ac:dyDescent="0.25">
      <c r="N97" s="21" t="s">
        <v>2411</v>
      </c>
      <c r="O97" s="35">
        <f t="shared" si="18"/>
        <v>8.2856939675510135E-4</v>
      </c>
      <c r="P97" s="35">
        <f t="shared" si="17"/>
        <v>3.9576829116673586E-4</v>
      </c>
      <c r="Q97" s="35">
        <f t="shared" si="17"/>
        <v>5.5041522084600745E-4</v>
      </c>
      <c r="R97" s="35">
        <f t="shared" si="17"/>
        <v>6.6088174318159167E-4</v>
      </c>
      <c r="S97" s="35">
        <f t="shared" si="17"/>
        <v>7.3415709779950334E-4</v>
      </c>
      <c r="T97" s="35">
        <f t="shared" si="17"/>
        <v>7.7886314737009949E-4</v>
      </c>
      <c r="U97" s="35">
        <f t="shared" si="17"/>
        <v>8.0261970110787821E-4</v>
      </c>
      <c r="V97" s="35">
        <f t="shared" si="17"/>
        <v>8.1145109402023651E-4</v>
      </c>
      <c r="W97" s="35">
        <f t="shared" si="17"/>
        <v>8.0987463681574145E-4</v>
      </c>
      <c r="X97" s="35">
        <f t="shared" si="17"/>
        <v>8.0117909200147356E-4</v>
      </c>
      <c r="Y97" s="35">
        <f t="shared" si="17"/>
        <v>7.8771573652160925E-4</v>
      </c>
      <c r="Z97" s="35">
        <f t="shared" si="17"/>
        <v>7.7114540939577595E-4</v>
      </c>
      <c r="AA97" s="35">
        <f t="shared" si="17"/>
        <v>7.5263100601258358E-4</v>
      </c>
      <c r="AB97" s="35">
        <f t="shared" si="17"/>
        <v>7.3298098864733028E-4</v>
      </c>
      <c r="AC97" s="35">
        <f t="shared" si="17"/>
        <v>7.1275368810748332E-4</v>
      </c>
      <c r="AD97" s="35">
        <f t="shared" si="17"/>
        <v>6.9233193176507701E-4</v>
      </c>
      <c r="AE97" s="35">
        <f t="shared" si="17"/>
        <v>6.7197590896236632E-4</v>
      </c>
      <c r="AF97" s="35">
        <f t="shared" si="17"/>
        <v>6.5186037592206494E-4</v>
      </c>
      <c r="AG97" s="35">
        <f t="shared" si="17"/>
        <v>6.3210072566434537E-4</v>
      </c>
      <c r="AH97" s="35">
        <f t="shared" si="17"/>
        <v>6.1277120203093703E-4</v>
      </c>
      <c r="AI97" s="35">
        <f t="shared" si="17"/>
        <v>5.9391759957625162E-4</v>
      </c>
      <c r="AJ97" s="35">
        <f t="shared" si="17"/>
        <v>5.7556610613985028E-4</v>
      </c>
      <c r="AK97" s="35">
        <f t="shared" si="17"/>
        <v>5.5772945315881101E-4</v>
      </c>
      <c r="AL97" s="35">
        <f t="shared" si="17"/>
        <v>5.4041118967472685E-4</v>
      </c>
      <c r="AM97" s="35">
        <f t="shared" si="17"/>
        <v>5.2360864997043636E-4</v>
      </c>
      <c r="AN97" s="35">
        <f t="shared" si="17"/>
        <v>5.0731501223255681E-4</v>
      </c>
      <c r="AO97" s="35">
        <f t="shared" si="17"/>
        <v>4.9152072501715174E-4</v>
      </c>
      <c r="AP97" s="35">
        <f t="shared" si="17"/>
        <v>4.7621449414980601E-4</v>
      </c>
      <c r="AQ97" s="35">
        <f t="shared" si="17"/>
        <v>4.6138396406958507E-4</v>
      </c>
      <c r="AR97" s="35">
        <f t="shared" si="17"/>
        <v>4.4701618682091795E-4</v>
      </c>
    </row>
    <row r="98" spans="14:44" x14ac:dyDescent="0.25">
      <c r="N98" s="21" t="s">
        <v>2412</v>
      </c>
      <c r="O98" s="35">
        <f t="shared" si="18"/>
        <v>2.5842605681991805E-3</v>
      </c>
      <c r="P98" s="35">
        <f t="shared" si="17"/>
        <v>7.8146281351841357E-4</v>
      </c>
      <c r="Q98" s="35">
        <f t="shared" si="17"/>
        <v>8.2365972657422832E-4</v>
      </c>
      <c r="R98" s="35">
        <f t="shared" si="17"/>
        <v>8.4540929496280449E-4</v>
      </c>
      <c r="S98" s="35">
        <f t="shared" si="17"/>
        <v>8.526873289947998E-4</v>
      </c>
      <c r="T98" s="35">
        <f t="shared" si="17"/>
        <v>8.4988889400602148E-4</v>
      </c>
      <c r="U98" s="35">
        <f t="shared" si="17"/>
        <v>8.4018147273451013E-4</v>
      </c>
      <c r="V98" s="35">
        <f t="shared" si="17"/>
        <v>8.2582167685424607E-4</v>
      </c>
      <c r="W98" s="35">
        <f t="shared" si="17"/>
        <v>8.0840588317405624E-4</v>
      </c>
      <c r="X98" s="35">
        <f t="shared" si="17"/>
        <v>7.8905793646568355E-4</v>
      </c>
      <c r="Y98" s="35">
        <f t="shared" si="17"/>
        <v>7.6856584791109065E-4</v>
      </c>
      <c r="Z98" s="35">
        <f t="shared" si="17"/>
        <v>7.4747986547920534E-4</v>
      </c>
      <c r="AA98" s="35">
        <f t="shared" si="17"/>
        <v>7.261822587417687E-4</v>
      </c>
      <c r="AB98" s="35">
        <f t="shared" si="17"/>
        <v>7.0493676065114632E-4</v>
      </c>
      <c r="AC98" s="35">
        <f t="shared" si="17"/>
        <v>6.8392352111932089E-4</v>
      </c>
      <c r="AD98" s="35">
        <f t="shared" si="17"/>
        <v>6.6326379588379082E-4</v>
      </c>
      <c r="AE98" s="35">
        <f t="shared" si="17"/>
        <v>6.4303738166395267E-4</v>
      </c>
      <c r="AF98" s="35">
        <f t="shared" si="17"/>
        <v>6.2329493069892324E-4</v>
      </c>
      <c r="AG98" s="35">
        <f t="shared" si="17"/>
        <v>6.0406665105524704E-4</v>
      </c>
      <c r="AH98" s="35">
        <f t="shared" si="17"/>
        <v>5.8536845512730429E-4</v>
      </c>
      <c r="AI98" s="35">
        <f t="shared" si="17"/>
        <v>5.672063054605155E-4</v>
      </c>
      <c r="AJ98" s="35">
        <f t="shared" si="17"/>
        <v>5.4957928631261513E-4</v>
      </c>
      <c r="AK98" s="35">
        <f t="shared" si="17"/>
        <v>5.3248177393161618E-4</v>
      </c>
      <c r="AL98" s="35">
        <f t="shared" si="17"/>
        <v>5.1590496902157107E-4</v>
      </c>
      <c r="AM98" s="35">
        <f t="shared" si="17"/>
        <v>4.9983797766004043E-4</v>
      </c>
      <c r="AN98" s="35">
        <f t="shared" si="17"/>
        <v>4.8426857244502036E-4</v>
      </c>
      <c r="AO98" s="35">
        <f t="shared" si="17"/>
        <v>4.6918372716195345E-4</v>
      </c>
      <c r="AP98" s="35">
        <f t="shared" si="17"/>
        <v>4.5456999104955085E-4</v>
      </c>
      <c r="AQ98" s="35">
        <f t="shared" si="17"/>
        <v>4.4041374948848783E-4</v>
      </c>
      <c r="AR98" s="35">
        <f t="shared" si="17"/>
        <v>4.2670140430290136E-4</v>
      </c>
    </row>
    <row r="99" spans="14:44" x14ac:dyDescent="0.25">
      <c r="N99" s="21" t="s">
        <v>2413</v>
      </c>
      <c r="O99" s="35">
        <f t="shared" si="18"/>
        <v>8.1253625640269576E-3</v>
      </c>
      <c r="P99" s="35">
        <f t="shared" si="17"/>
        <v>2.0105252634188869E-3</v>
      </c>
      <c r="Q99" s="35">
        <f t="shared" si="17"/>
        <v>1.6290428549067943E-3</v>
      </c>
      <c r="R99" s="35">
        <f t="shared" si="17"/>
        <v>1.366972045585534E-3</v>
      </c>
      <c r="S99" s="35">
        <f t="shared" si="17"/>
        <v>1.1826173283481607E-3</v>
      </c>
      <c r="T99" s="35">
        <f t="shared" si="17"/>
        <v>1.0496782951535729E-3</v>
      </c>
      <c r="U99" s="35">
        <f t="shared" si="17"/>
        <v>9.512828466200485E-4</v>
      </c>
      <c r="V99" s="35">
        <f t="shared" si="17"/>
        <v>8.7642861123628094E-4</v>
      </c>
      <c r="W99" s="35">
        <f t="shared" si="17"/>
        <v>8.1783173454220894E-4</v>
      </c>
      <c r="X99" s="35">
        <f t="shared" si="17"/>
        <v>7.7060538996823191E-4</v>
      </c>
      <c r="Y99" s="35">
        <f t="shared" si="17"/>
        <v>7.3143339570950463E-4</v>
      </c>
      <c r="Z99" s="35">
        <f t="shared" si="17"/>
        <v>6.9804384162551957E-4</v>
      </c>
      <c r="AA99" s="35">
        <f t="shared" si="17"/>
        <v>6.6886779356712756E-4</v>
      </c>
      <c r="AB99" s="35">
        <f t="shared" si="17"/>
        <v>6.4281438864035212E-4</v>
      </c>
      <c r="AC99" s="35">
        <f t="shared" si="17"/>
        <v>6.1912054014636993E-4</v>
      </c>
      <c r="AD99" s="35">
        <f t="shared" si="17"/>
        <v>5.9724933007444748E-4</v>
      </c>
      <c r="AE99" s="35">
        <f t="shared" si="17"/>
        <v>5.7682067670470694E-4</v>
      </c>
      <c r="AF99" s="35">
        <f t="shared" si="17"/>
        <v>5.5756368215034539E-4</v>
      </c>
      <c r="AG99" s="35">
        <f t="shared" si="17"/>
        <v>5.3928369942912887E-4</v>
      </c>
      <c r="AH99" s="35">
        <f t="shared" si="17"/>
        <v>5.2183947756312638E-4</v>
      </c>
      <c r="AI99" s="35">
        <f t="shared" si="17"/>
        <v>5.0512725132414451E-4</v>
      </c>
      <c r="AJ99" s="35">
        <f t="shared" si="17"/>
        <v>4.8906963964294795E-4</v>
      </c>
      <c r="AK99" s="35">
        <f t="shared" si="17"/>
        <v>4.7360788562227443E-4</v>
      </c>
      <c r="AL99" s="35">
        <f t="shared" si="17"/>
        <v>4.5869642478616959E-4</v>
      </c>
      <c r="AM99" s="35">
        <f t="shared" si="17"/>
        <v>4.4429907861936096E-4</v>
      </c>
      <c r="AN99" s="35">
        <f t="shared" si="17"/>
        <v>4.3038638426729289E-4</v>
      </c>
      <c r="AO99" s="35">
        <f t="shared" si="17"/>
        <v>4.1693371927927593E-4</v>
      </c>
      <c r="AP99" s="35">
        <f t="shared" si="17"/>
        <v>4.0391998311458332E-4</v>
      </c>
      <c r="AQ99" s="35">
        <f t="shared" si="17"/>
        <v>3.9132666877280016E-4</v>
      </c>
      <c r="AR99" s="35">
        <f t="shared" si="17"/>
        <v>3.7913720791472237E-4</v>
      </c>
    </row>
    <row r="100" spans="14:44" x14ac:dyDescent="0.25">
      <c r="N100" s="21" t="s">
        <v>2414</v>
      </c>
      <c r="O100" s="35">
        <f t="shared" si="18"/>
        <v>2.5819285173178507E-2</v>
      </c>
      <c r="P100" s="35">
        <f t="shared" si="17"/>
        <v>6.1224680692502321E-3</v>
      </c>
      <c r="Q100" s="35">
        <f t="shared" si="17"/>
        <v>4.0366558890159148E-3</v>
      </c>
      <c r="R100" s="35">
        <f t="shared" si="17"/>
        <v>2.7743113844166506E-3</v>
      </c>
      <c r="S100" s="35">
        <f t="shared" si="17"/>
        <v>1.9929938982959227E-3</v>
      </c>
      <c r="T100" s="35">
        <f t="shared" si="17"/>
        <v>1.4979022889478565E-3</v>
      </c>
      <c r="U100" s="35">
        <f t="shared" si="17"/>
        <v>1.1764373055358334E-3</v>
      </c>
      <c r="V100" s="35">
        <f t="shared" si="17"/>
        <v>9.6240733176451915E-4</v>
      </c>
      <c r="W100" s="35">
        <f t="shared" si="17"/>
        <v>8.1619097062533862E-4</v>
      </c>
      <c r="X100" s="35">
        <f t="shared" si="17"/>
        <v>7.1361189628739593E-4</v>
      </c>
      <c r="Y100" s="35">
        <f t="shared" si="17"/>
        <v>6.3962503393045697E-4</v>
      </c>
      <c r="Z100" s="35">
        <f t="shared" si="17"/>
        <v>5.8468566815192901E-4</v>
      </c>
      <c r="AA100" s="35">
        <f t="shared" si="17"/>
        <v>5.4262891367350369E-4</v>
      </c>
      <c r="AB100" s="35">
        <f t="shared" si="17"/>
        <v>5.0940882783256924E-4</v>
      </c>
      <c r="AC100" s="35">
        <f t="shared" si="17"/>
        <v>4.8233355828187233E-4</v>
      </c>
      <c r="AD100" s="35">
        <f t="shared" si="17"/>
        <v>4.5959161086564152E-4</v>
      </c>
      <c r="AE100" s="35">
        <f t="shared" si="17"/>
        <v>4.3995238424212631E-4</v>
      </c>
      <c r="AF100" s="35">
        <f t="shared" si="17"/>
        <v>4.2257327857727695E-4</v>
      </c>
      <c r="AG100" s="35">
        <f t="shared" si="17"/>
        <v>4.0687340001538955E-4</v>
      </c>
      <c r="AH100" s="35">
        <f t="shared" si="17"/>
        <v>3.9244973248343443E-4</v>
      </c>
      <c r="AI100" s="35">
        <f t="shared" si="17"/>
        <v>3.7902088310691749E-4</v>
      </c>
      <c r="AJ100" s="35">
        <f t="shared" si="17"/>
        <v>3.6638900609407431E-4</v>
      </c>
      <c r="AK100" s="35">
        <f t="shared" si="17"/>
        <v>3.5441386072680161E-4</v>
      </c>
      <c r="AL100" s="35">
        <f t="shared" si="17"/>
        <v>3.4299504841797657E-4</v>
      </c>
      <c r="AM100" s="35">
        <f t="shared" si="17"/>
        <v>3.320598045474025E-4</v>
      </c>
      <c r="AN100" s="35">
        <f t="shared" si="17"/>
        <v>3.2155458432535112E-4</v>
      </c>
      <c r="AO100" s="35">
        <f t="shared" si="17"/>
        <v>3.1143925109317934E-4</v>
      </c>
      <c r="AP100" s="35">
        <f t="shared" si="17"/>
        <v>3.0168305535075855E-4</v>
      </c>
      <c r="AQ100" s="35">
        <f t="shared" si="17"/>
        <v>2.9226184885322478E-4</v>
      </c>
      <c r="AR100" s="35">
        <f t="shared" si="17"/>
        <v>2.8315615201351669E-4</v>
      </c>
    </row>
    <row r="102" spans="14:44" x14ac:dyDescent="0.25">
      <c r="N102" s="7" t="s">
        <v>2441</v>
      </c>
    </row>
    <row r="103" spans="14:44" x14ac:dyDescent="0.25">
      <c r="N103" s="36" t="s">
        <v>2406</v>
      </c>
      <c r="O103" s="37">
        <v>1</v>
      </c>
      <c r="P103" s="37">
        <v>2</v>
      </c>
      <c r="Q103" s="37">
        <v>3</v>
      </c>
      <c r="R103" s="37">
        <v>4</v>
      </c>
      <c r="S103" s="37">
        <v>5</v>
      </c>
      <c r="T103" s="37">
        <v>6</v>
      </c>
      <c r="U103" s="37">
        <v>7</v>
      </c>
      <c r="V103" s="37">
        <v>8</v>
      </c>
      <c r="W103" s="37">
        <v>9</v>
      </c>
      <c r="X103" s="37">
        <v>10</v>
      </c>
      <c r="Y103" s="37">
        <v>11</v>
      </c>
      <c r="Z103" s="37">
        <v>12</v>
      </c>
      <c r="AA103" s="37">
        <v>13</v>
      </c>
      <c r="AB103" s="37">
        <v>14</v>
      </c>
      <c r="AC103" s="37">
        <v>15</v>
      </c>
      <c r="AD103" s="37">
        <v>16</v>
      </c>
      <c r="AE103" s="37">
        <v>17</v>
      </c>
      <c r="AF103" s="37">
        <v>18</v>
      </c>
      <c r="AG103" s="37">
        <v>19</v>
      </c>
      <c r="AH103" s="37">
        <v>20</v>
      </c>
      <c r="AI103" s="37">
        <v>21</v>
      </c>
      <c r="AJ103" s="37">
        <v>22</v>
      </c>
      <c r="AK103" s="37">
        <v>23</v>
      </c>
      <c r="AL103" s="37">
        <v>24</v>
      </c>
      <c r="AM103" s="37">
        <v>25</v>
      </c>
      <c r="AN103" s="37">
        <v>26</v>
      </c>
      <c r="AO103" s="37">
        <v>27</v>
      </c>
      <c r="AP103" s="37">
        <v>28</v>
      </c>
      <c r="AQ103" s="37">
        <v>29</v>
      </c>
      <c r="AR103" s="37">
        <v>30</v>
      </c>
    </row>
    <row r="104" spans="14:44" x14ac:dyDescent="0.25">
      <c r="N104" s="38" t="s">
        <v>2407</v>
      </c>
      <c r="O104" s="10">
        <f>O71*$N$49+O82*$O$49+O93*$P$49</f>
        <v>9.2422632375701141E-6</v>
      </c>
      <c r="P104" s="10">
        <f t="shared" ref="P104:AR111" si="19">P71*$N$49+P82*$O$49+P93*$P$49</f>
        <v>5.9428184218680038E-5</v>
      </c>
      <c r="Q104" s="10">
        <f t="shared" si="19"/>
        <v>1.3857819713273696E-4</v>
      </c>
      <c r="R104" s="10">
        <f t="shared" si="19"/>
        <v>2.0983246292979895E-4</v>
      </c>
      <c r="S104" s="10">
        <f t="shared" si="19"/>
        <v>2.6596192198075357E-4</v>
      </c>
      <c r="T104" s="10">
        <f t="shared" si="19"/>
        <v>3.0657911959924302E-4</v>
      </c>
      <c r="U104" s="10">
        <f t="shared" si="19"/>
        <v>3.3378505370883584E-4</v>
      </c>
      <c r="V104" s="10">
        <f t="shared" si="19"/>
        <v>3.5031205453397356E-4</v>
      </c>
      <c r="W104" s="10">
        <f t="shared" si="19"/>
        <v>3.5874677355017629E-4</v>
      </c>
      <c r="X104" s="10">
        <f t="shared" si="19"/>
        <v>3.6125714218747661E-4</v>
      </c>
      <c r="Y104" s="10">
        <f t="shared" si="19"/>
        <v>3.5954745054047851E-4</v>
      </c>
      <c r="Z104" s="10">
        <f t="shared" si="19"/>
        <v>3.5490628031425601E-4</v>
      </c>
      <c r="AA104" s="10">
        <f t="shared" si="19"/>
        <v>3.482829479976076E-4</v>
      </c>
      <c r="AB104" s="10">
        <f t="shared" si="19"/>
        <v>3.4036401032090576E-4</v>
      </c>
      <c r="AC104" s="10">
        <f t="shared" si="19"/>
        <v>3.3163904127483739E-4</v>
      </c>
      <c r="AD104" s="10">
        <f t="shared" si="19"/>
        <v>3.2245311435281568E-4</v>
      </c>
      <c r="AE104" s="10">
        <f t="shared" si="19"/>
        <v>3.1304689710078763E-4</v>
      </c>
      <c r="AF104" s="10">
        <f t="shared" si="19"/>
        <v>3.0358644620951829E-4</v>
      </c>
      <c r="AG104" s="10">
        <f t="shared" si="19"/>
        <v>2.9418494005101122E-4</v>
      </c>
      <c r="AH104" s="10">
        <f t="shared" si="19"/>
        <v>2.8491832491401518E-4</v>
      </c>
      <c r="AI104" s="10">
        <f t="shared" si="19"/>
        <v>2.7583647404870817E-4</v>
      </c>
      <c r="AJ104" s="10">
        <f t="shared" si="19"/>
        <v>2.6697109138792735E-4</v>
      </c>
      <c r="AK104" s="10">
        <f t="shared" si="19"/>
        <v>2.5834128034059431E-4</v>
      </c>
      <c r="AL104" s="10">
        <f t="shared" si="19"/>
        <v>2.4995745154694912E-4</v>
      </c>
      <c r="AM104" s="10">
        <f t="shared" si="19"/>
        <v>2.4182405614061071E-4</v>
      </c>
      <c r="AN104" s="10">
        <f t="shared" si="19"/>
        <v>2.3394149231622873E-4</v>
      </c>
      <c r="AO104" s="10">
        <f t="shared" si="19"/>
        <v>2.2630743202285643E-4</v>
      </c>
      <c r="AP104" s="10">
        <f t="shared" si="19"/>
        <v>2.1891774200265046E-4</v>
      </c>
      <c r="AQ104" s="10">
        <f t="shared" si="19"/>
        <v>2.1176712165216967E-4</v>
      </c>
      <c r="AR104" s="10">
        <f t="shared" si="19"/>
        <v>2.0484954354364022E-4</v>
      </c>
    </row>
    <row r="105" spans="14:44" x14ac:dyDescent="0.25">
      <c r="N105" s="38" t="s">
        <v>2408</v>
      </c>
      <c r="O105" s="10">
        <f t="shared" ref="O105:AD111" si="20">O72*$N$49+O83*$O$49+O94*$P$49</f>
        <v>2.8258550169842443E-5</v>
      </c>
      <c r="P105" s="10">
        <f t="shared" si="20"/>
        <v>6.9631650342052981E-5</v>
      </c>
      <c r="Q105" s="10">
        <f t="shared" si="20"/>
        <v>1.5312544466066389E-4</v>
      </c>
      <c r="R105" s="10">
        <f t="shared" si="20"/>
        <v>2.2474615573175443E-4</v>
      </c>
      <c r="S105" s="10">
        <f t="shared" si="20"/>
        <v>2.7902519681449029E-4</v>
      </c>
      <c r="T105" s="10">
        <f t="shared" si="20"/>
        <v>3.1694812889646815E-4</v>
      </c>
      <c r="U105" s="10">
        <f t="shared" si="20"/>
        <v>3.4141263930079083E-4</v>
      </c>
      <c r="V105" s="10">
        <f t="shared" si="20"/>
        <v>3.5552481067163775E-4</v>
      </c>
      <c r="W105" s="10">
        <f t="shared" si="20"/>
        <v>3.6199466015005157E-4</v>
      </c>
      <c r="X105" s="10">
        <f t="shared" si="20"/>
        <v>3.6298567088290839E-4</v>
      </c>
      <c r="Y105" s="10">
        <f t="shared" si="20"/>
        <v>3.6014326120224153E-4</v>
      </c>
      <c r="Z105" s="10">
        <f t="shared" si="20"/>
        <v>3.5468189430760548E-4</v>
      </c>
      <c r="AA105" s="10">
        <f t="shared" si="20"/>
        <v>3.4748007707464723E-4</v>
      </c>
      <c r="AB105" s="10">
        <f t="shared" si="20"/>
        <v>3.3916411256186855E-4</v>
      </c>
      <c r="AC105" s="10">
        <f t="shared" si="20"/>
        <v>3.3017544933479614E-4</v>
      </c>
      <c r="AD105" s="10">
        <f t="shared" si="20"/>
        <v>3.208222052546778E-4</v>
      </c>
      <c r="AE105" s="10">
        <f t="shared" si="19"/>
        <v>3.1131740768250589E-4</v>
      </c>
      <c r="AF105" s="10">
        <f t="shared" si="19"/>
        <v>3.0180682107645526E-4</v>
      </c>
      <c r="AG105" s="10">
        <f t="shared" si="19"/>
        <v>2.9238892793217628E-4</v>
      </c>
      <c r="AH105" s="10">
        <f t="shared" si="19"/>
        <v>2.8312914146677495E-4</v>
      </c>
      <c r="AI105" s="10">
        <f t="shared" si="19"/>
        <v>2.7406984714874443E-4</v>
      </c>
      <c r="AJ105" s="10">
        <f t="shared" si="19"/>
        <v>2.6523746197424167E-4</v>
      </c>
      <c r="AK105" s="10">
        <f t="shared" si="19"/>
        <v>2.5664737854310093E-4</v>
      </c>
      <c r="AL105" s="10">
        <f t="shared" si="19"/>
        <v>2.4830741755635415E-4</v>
      </c>
      <c r="AM105" s="10">
        <f t="shared" si="19"/>
        <v>2.4022023295154214E-4</v>
      </c>
      <c r="AN105" s="10">
        <f t="shared" si="19"/>
        <v>2.3238498392143633E-4</v>
      </c>
      <c r="AO105" s="10">
        <f t="shared" si="19"/>
        <v>2.2479849500606848E-4</v>
      </c>
      <c r="AP105" s="10">
        <f t="shared" si="19"/>
        <v>2.174560593739903E-4</v>
      </c>
      <c r="AQ105" s="10">
        <f t="shared" si="19"/>
        <v>2.103519937726062E-4</v>
      </c>
      <c r="AR105" s="10">
        <f t="shared" si="19"/>
        <v>2.0348002085479052E-4</v>
      </c>
    </row>
    <row r="106" spans="14:44" x14ac:dyDescent="0.25">
      <c r="N106" s="38" t="s">
        <v>2409</v>
      </c>
      <c r="O106" s="10">
        <f t="shared" si="20"/>
        <v>8.6729509330472671E-5</v>
      </c>
      <c r="P106" s="10">
        <f t="shared" si="19"/>
        <v>8.4012550658487973E-5</v>
      </c>
      <c r="Q106" s="10">
        <f t="shared" si="19"/>
        <v>1.6999820720000109E-4</v>
      </c>
      <c r="R106" s="10">
        <f t="shared" si="19"/>
        <v>2.4048036323622382E-4</v>
      </c>
      <c r="S106" s="10">
        <f t="shared" si="19"/>
        <v>2.9202806095023884E-4</v>
      </c>
      <c r="T106" s="10">
        <f t="shared" si="19"/>
        <v>3.268312517539079E-4</v>
      </c>
      <c r="U106" s="10">
        <f t="shared" si="19"/>
        <v>3.4839462510598664E-4</v>
      </c>
      <c r="V106" s="10">
        <f t="shared" si="19"/>
        <v>3.6006695567812282E-4</v>
      </c>
      <c r="W106" s="10">
        <f t="shared" si="19"/>
        <v>3.6460551303876376E-4</v>
      </c>
      <c r="X106" s="10">
        <f t="shared" si="19"/>
        <v>3.6412990235599048E-4</v>
      </c>
      <c r="Y106" s="10">
        <f t="shared" si="19"/>
        <v>3.6020846478348101E-4</v>
      </c>
      <c r="Z106" s="10">
        <f t="shared" si="19"/>
        <v>3.5397448936552115E-4</v>
      </c>
      <c r="AA106" s="10">
        <f t="shared" si="19"/>
        <v>3.4623395661993701E-4</v>
      </c>
      <c r="AB106" s="10">
        <f t="shared" si="19"/>
        <v>3.3755345529869858E-4</v>
      </c>
      <c r="AC106" s="10">
        <f t="shared" si="19"/>
        <v>3.2832759040335739E-4</v>
      </c>
      <c r="AD106" s="10">
        <f t="shared" si="19"/>
        <v>3.1882887338077488E-4</v>
      </c>
      <c r="AE106" s="10">
        <f t="shared" si="19"/>
        <v>3.0924385209730852E-4</v>
      </c>
      <c r="AF106" s="10">
        <f t="shared" si="19"/>
        <v>2.9969890911205266E-4</v>
      </c>
      <c r="AG106" s="10">
        <f t="shared" si="19"/>
        <v>2.9027850908401603E-4</v>
      </c>
      <c r="AH106" s="10">
        <f t="shared" si="19"/>
        <v>2.8103802158475569E-4</v>
      </c>
      <c r="AI106" s="10">
        <f t="shared" si="19"/>
        <v>2.7201269081837529E-4</v>
      </c>
      <c r="AJ106" s="10">
        <f t="shared" si="19"/>
        <v>2.6322388947470725E-4</v>
      </c>
      <c r="AK106" s="10">
        <f t="shared" si="19"/>
        <v>2.5468346844120229E-4</v>
      </c>
      <c r="AL106" s="10">
        <f t="shared" si="19"/>
        <v>2.4639677644257507E-4</v>
      </c>
      <c r="AM106" s="10">
        <f t="shared" si="19"/>
        <v>2.3836475304261082E-4</v>
      </c>
      <c r="AN106" s="10">
        <f t="shared" si="19"/>
        <v>2.3058537728461593E-4</v>
      </c>
      <c r="AO106" s="10">
        <f t="shared" si="19"/>
        <v>2.2305466886793081E-4</v>
      </c>
      <c r="AP106" s="10">
        <f t="shared" si="19"/>
        <v>2.1576737890533724E-4</v>
      </c>
      <c r="AQ106" s="10">
        <f t="shared" si="19"/>
        <v>2.0871746550109202E-4</v>
      </c>
      <c r="AR106" s="10">
        <f t="shared" si="19"/>
        <v>2.0189842026476136E-4</v>
      </c>
    </row>
    <row r="107" spans="14:44" x14ac:dyDescent="0.25">
      <c r="N107" s="38" t="s">
        <v>2410</v>
      </c>
      <c r="O107" s="10">
        <f t="shared" si="20"/>
        <v>2.6736539634834812E-4</v>
      </c>
      <c r="P107" s="10">
        <f t="shared" si="19"/>
        <v>1.1018192590693892E-4</v>
      </c>
      <c r="Q107" s="10">
        <f t="shared" si="19"/>
        <v>1.9436438182718265E-4</v>
      </c>
      <c r="R107" s="10">
        <f t="shared" si="19"/>
        <v>2.6001082317483317E-4</v>
      </c>
      <c r="S107" s="10">
        <f t="shared" si="19"/>
        <v>3.0636602148428909E-4</v>
      </c>
      <c r="T107" s="10">
        <f t="shared" si="19"/>
        <v>3.3659841967555518E-4</v>
      </c>
      <c r="U107" s="10">
        <f t="shared" si="19"/>
        <v>3.5448361391551722E-4</v>
      </c>
      <c r="V107" s="10">
        <f t="shared" si="19"/>
        <v>3.6334623132250923E-4</v>
      </c>
      <c r="W107" s="10">
        <f t="shared" si="19"/>
        <v>3.658128494111989E-4</v>
      </c>
      <c r="X107" s="10">
        <f t="shared" si="19"/>
        <v>3.6385053812255545E-4</v>
      </c>
      <c r="Y107" s="10">
        <f t="shared" si="19"/>
        <v>3.5888808832341442E-4</v>
      </c>
      <c r="Z107" s="10">
        <f t="shared" si="19"/>
        <v>3.5194354782002769E-4</v>
      </c>
      <c r="AA107" s="10">
        <f t="shared" si="19"/>
        <v>3.4373286239375723E-4</v>
      </c>
      <c r="AB107" s="10">
        <f t="shared" si="19"/>
        <v>3.3475463036600146E-4</v>
      </c>
      <c r="AC107" s="10">
        <f t="shared" si="19"/>
        <v>3.2535325500540163E-4</v>
      </c>
      <c r="AD107" s="10">
        <f t="shared" si="19"/>
        <v>3.1576475734128019E-4</v>
      </c>
      <c r="AE107" s="10">
        <f t="shared" si="19"/>
        <v>3.0614946215020886E-4</v>
      </c>
      <c r="AF107" s="10">
        <f t="shared" si="19"/>
        <v>2.9661506940872981E-4</v>
      </c>
      <c r="AG107" s="10">
        <f t="shared" si="19"/>
        <v>2.8723282408728193E-4</v>
      </c>
      <c r="AH107" s="10">
        <f t="shared" si="19"/>
        <v>2.7804879482070988E-4</v>
      </c>
      <c r="AI107" s="10">
        <f t="shared" si="19"/>
        <v>2.6909171527153628E-4</v>
      </c>
      <c r="AJ107" s="10">
        <f t="shared" si="19"/>
        <v>2.6037842331637644E-4</v>
      </c>
      <c r="AK107" s="10">
        <f t="shared" si="19"/>
        <v>2.5191762772375258E-4</v>
      </c>
      <c r="AL107" s="10">
        <f t="shared" si="19"/>
        <v>2.4371251327033562E-4</v>
      </c>
      <c r="AM107" s="10">
        <f t="shared" si="19"/>
        <v>2.3576254050497437E-4</v>
      </c>
      <c r="AN107" s="10">
        <f t="shared" si="19"/>
        <v>2.2806468776056228E-4</v>
      </c>
      <c r="AO107" s="10">
        <f t="shared" si="19"/>
        <v>2.2061430718187534E-4</v>
      </c>
      <c r="AP107" s="10">
        <f t="shared" si="19"/>
        <v>2.1340571377713685E-4</v>
      </c>
      <c r="AQ107" s="10">
        <f t="shared" si="19"/>
        <v>2.064325898783997E-4</v>
      </c>
      <c r="AR107" s="10">
        <f t="shared" si="19"/>
        <v>1.9968826201408239E-4</v>
      </c>
    </row>
    <row r="108" spans="14:44" x14ac:dyDescent="0.25">
      <c r="N108" s="38" t="s">
        <v>2411</v>
      </c>
      <c r="O108" s="10">
        <f t="shared" si="20"/>
        <v>8.2856939675510146E-4</v>
      </c>
      <c r="P108" s="10">
        <f t="shared" si="19"/>
        <v>1.7211835575296571E-4</v>
      </c>
      <c r="Q108" s="10">
        <f t="shared" si="19"/>
        <v>2.4334654789083082E-4</v>
      </c>
      <c r="R108" s="10">
        <f t="shared" si="19"/>
        <v>2.9493046251865965E-4</v>
      </c>
      <c r="S108" s="10">
        <f t="shared" si="19"/>
        <v>3.2942172710622304E-4</v>
      </c>
      <c r="T108" s="10">
        <f t="shared" si="19"/>
        <v>3.5056293679124306E-4</v>
      </c>
      <c r="U108" s="10">
        <f t="shared" si="19"/>
        <v>3.618258302868656E-4</v>
      </c>
      <c r="V108" s="10">
        <f t="shared" si="19"/>
        <v>3.660176781294564E-4</v>
      </c>
      <c r="W108" s="10">
        <f t="shared" si="19"/>
        <v>3.6526921454405184E-4</v>
      </c>
      <c r="X108" s="10">
        <f t="shared" si="19"/>
        <v>3.611422916162032E-4</v>
      </c>
      <c r="Y108" s="10">
        <f t="shared" si="19"/>
        <v>3.5475764314108545E-4</v>
      </c>
      <c r="Z108" s="10">
        <f t="shared" si="19"/>
        <v>3.4690819577590698E-4</v>
      </c>
      <c r="AA108" s="10">
        <f t="shared" si="19"/>
        <v>3.3814925442951125E-4</v>
      </c>
      <c r="AB108" s="10">
        <f t="shared" si="19"/>
        <v>3.2886652474869809E-4</v>
      </c>
      <c r="AC108" s="10">
        <f t="shared" si="19"/>
        <v>3.1932587979341756E-4</v>
      </c>
      <c r="AD108" s="10">
        <f t="shared" si="19"/>
        <v>3.0970910069944859E-4</v>
      </c>
      <c r="AE108" s="10">
        <f t="shared" si="19"/>
        <v>3.0013924281554376E-4</v>
      </c>
      <c r="AF108" s="10">
        <f t="shared" si="19"/>
        <v>2.906985000529031E-4</v>
      </c>
      <c r="AG108" s="10">
        <f t="shared" si="19"/>
        <v>2.8144072129165936E-4</v>
      </c>
      <c r="AH108" s="10">
        <f t="shared" si="19"/>
        <v>2.7240014921802152E-4</v>
      </c>
      <c r="AI108" s="10">
        <f t="shared" si="19"/>
        <v>2.6359750697157899E-4</v>
      </c>
      <c r="AJ108" s="10">
        <f t="shared" si="19"/>
        <v>2.5504423021626929E-4</v>
      </c>
      <c r="AK108" s="10">
        <f t="shared" si="19"/>
        <v>2.4674540586537005E-4</v>
      </c>
      <c r="AL108" s="10">
        <f t="shared" si="19"/>
        <v>2.3870181047338287E-4</v>
      </c>
      <c r="AM108" s="10">
        <f t="shared" si="19"/>
        <v>2.3091132263486054E-4</v>
      </c>
      <c r="AN108" s="10">
        <f t="shared" si="19"/>
        <v>2.2336990048750066E-4</v>
      </c>
      <c r="AO108" s="10">
        <f t="shared" si="19"/>
        <v>2.1607225724845061E-4</v>
      </c>
      <c r="AP108" s="10">
        <f t="shared" si="19"/>
        <v>2.0901232716770169E-4</v>
      </c>
      <c r="AQ108" s="10">
        <f t="shared" si="19"/>
        <v>2.0218358606825766E-4</v>
      </c>
      <c r="AR108" s="10">
        <f t="shared" si="19"/>
        <v>1.9557927102981421E-4</v>
      </c>
    </row>
    <row r="109" spans="14:44" x14ac:dyDescent="0.25">
      <c r="N109" s="38" t="s">
        <v>2412</v>
      </c>
      <c r="O109" s="10">
        <f t="shared" si="20"/>
        <v>2.5842605681991801E-3</v>
      </c>
      <c r="P109" s="10">
        <f t="shared" si="19"/>
        <v>3.5179447911770661E-4</v>
      </c>
      <c r="Q109" s="10">
        <f t="shared" si="19"/>
        <v>3.7181686454873541E-4</v>
      </c>
      <c r="R109" s="10">
        <f t="shared" si="19"/>
        <v>3.8216030916831832E-4</v>
      </c>
      <c r="S109" s="10">
        <f t="shared" si="19"/>
        <v>3.8562497972301137E-4</v>
      </c>
      <c r="T109" s="10">
        <f t="shared" si="19"/>
        <v>3.8429259593524934E-4</v>
      </c>
      <c r="U109" s="10">
        <f t="shared" si="19"/>
        <v>3.7967269475166994E-4</v>
      </c>
      <c r="V109" s="10">
        <f t="shared" si="19"/>
        <v>3.7284432470357978E-4</v>
      </c>
      <c r="W109" s="10">
        <f t="shared" si="19"/>
        <v>3.6457196144368969E-4</v>
      </c>
      <c r="X109" s="10">
        <f t="shared" si="19"/>
        <v>3.5539386735773231E-4</v>
      </c>
      <c r="Y109" s="10">
        <f t="shared" si="19"/>
        <v>3.4568710832519204E-4</v>
      </c>
      <c r="Z109" s="10">
        <f t="shared" si="19"/>
        <v>3.357144875569264E-4</v>
      </c>
      <c r="AA109" s="10">
        <f t="shared" si="19"/>
        <v>3.2565806481694081E-4</v>
      </c>
      <c r="AB109" s="10">
        <f t="shared" si="19"/>
        <v>3.1564295175159565E-4</v>
      </c>
      <c r="AC109" s="10">
        <f t="shared" si="19"/>
        <v>3.0575414881656637E-4</v>
      </c>
      <c r="AD109" s="10">
        <f t="shared" si="19"/>
        <v>2.9604843851212899E-4</v>
      </c>
      <c r="AE109" s="10">
        <f t="shared" si="19"/>
        <v>2.865627800207178E-4</v>
      </c>
      <c r="AF109" s="10">
        <f t="shared" si="19"/>
        <v>2.7732023279128013E-4</v>
      </c>
      <c r="AG109" s="10">
        <f t="shared" si="19"/>
        <v>2.683341362532666E-4</v>
      </c>
      <c r="AH109" s="10">
        <f t="shared" si="19"/>
        <v>2.5961105904332695E-4</v>
      </c>
      <c r="AI109" s="10">
        <f t="shared" si="19"/>
        <v>2.511528798211835E-4</v>
      </c>
      <c r="AJ109" s="10">
        <f t="shared" si="19"/>
        <v>2.4295825498780202E-4</v>
      </c>
      <c r="AK109" s="10">
        <f t="shared" si="19"/>
        <v>2.3502365338279115E-4</v>
      </c>
      <c r="AL109" s="10">
        <f t="shared" si="19"/>
        <v>2.2734408503386372E-4</v>
      </c>
      <c r="AM109" s="10">
        <f t="shared" si="19"/>
        <v>2.1991361367979862E-4</v>
      </c>
      <c r="AN109" s="10">
        <f t="shared" si="19"/>
        <v>2.127257164517167E-4</v>
      </c>
      <c r="AO109" s="10">
        <f t="shared" si="19"/>
        <v>2.0577353551508369E-4</v>
      </c>
      <c r="AP109" s="10">
        <f t="shared" si="19"/>
        <v>1.9905005335377879E-4</v>
      </c>
      <c r="AQ109" s="10">
        <f t="shared" si="19"/>
        <v>1.9254821410692432E-4</v>
      </c>
      <c r="AR109" s="10">
        <f t="shared" si="19"/>
        <v>1.8626100681507548E-4</v>
      </c>
    </row>
    <row r="110" spans="14:44" x14ac:dyDescent="0.25">
      <c r="N110" s="38" t="s">
        <v>2413</v>
      </c>
      <c r="O110" s="10">
        <f t="shared" si="20"/>
        <v>8.1253625640269576E-3</v>
      </c>
      <c r="P110" s="10">
        <f t="shared" si="19"/>
        <v>9.5340760071561839E-4</v>
      </c>
      <c r="Q110" s="10">
        <f t="shared" si="19"/>
        <v>7.6326725309698779E-4</v>
      </c>
      <c r="R110" s="10">
        <f t="shared" si="19"/>
        <v>6.342162161336656E-4</v>
      </c>
      <c r="S110" s="10">
        <f t="shared" si="19"/>
        <v>5.4432318156467647E-4</v>
      </c>
      <c r="T110" s="10">
        <f t="shared" si="19"/>
        <v>4.8001538626189376E-4</v>
      </c>
      <c r="U110" s="10">
        <f t="shared" si="19"/>
        <v>4.3272478919245238E-4</v>
      </c>
      <c r="V110" s="10">
        <f t="shared" si="19"/>
        <v>3.9693873256427357E-4</v>
      </c>
      <c r="W110" s="10">
        <f t="shared" si="19"/>
        <v>3.6904790495626949E-4</v>
      </c>
      <c r="X110" s="10">
        <f t="shared" si="19"/>
        <v>3.4665254731102487E-4</v>
      </c>
      <c r="Y110" s="10">
        <f t="shared" si="19"/>
        <v>3.2813603444556069E-4</v>
      </c>
      <c r="Z110" s="10">
        <f t="shared" si="19"/>
        <v>3.123972884821826E-4</v>
      </c>
      <c r="AA110" s="10">
        <f t="shared" si="19"/>
        <v>2.9867947076266446E-4</v>
      </c>
      <c r="AB110" s="10">
        <f t="shared" si="19"/>
        <v>2.8645829464327908E-4</v>
      </c>
      <c r="AC110" s="10">
        <f t="shared" si="19"/>
        <v>2.7536804940395967E-4</v>
      </c>
      <c r="AD110" s="10">
        <f t="shared" si="19"/>
        <v>2.6515195386301726E-4</v>
      </c>
      <c r="AE110" s="10">
        <f t="shared" si="19"/>
        <v>2.5562848412820664E-4</v>
      </c>
      <c r="AF110" s="10">
        <f t="shared" si="19"/>
        <v>2.466683461363518E-4</v>
      </c>
      <c r="AG110" s="10">
        <f t="shared" si="19"/>
        <v>2.381786277594806E-4</v>
      </c>
      <c r="AH110" s="10">
        <f t="shared" si="19"/>
        <v>2.3009183963592598E-4</v>
      </c>
      <c r="AI110" s="10">
        <f t="shared" si="19"/>
        <v>2.2235830934112962E-4</v>
      </c>
      <c r="AJ110" s="10">
        <f t="shared" si="19"/>
        <v>2.1494088850212517E-4</v>
      </c>
      <c r="AK110" s="10">
        <f t="shared" si="19"/>
        <v>2.0781126184240113E-4</v>
      </c>
      <c r="AL110" s="10">
        <f t="shared" si="19"/>
        <v>2.0094736909152046E-4</v>
      </c>
      <c r="AM110" s="10">
        <f t="shared" si="19"/>
        <v>1.9433160172808804E-4</v>
      </c>
      <c r="AN110" s="10">
        <f t="shared" si="19"/>
        <v>1.8794954008187012E-4</v>
      </c>
      <c r="AO110" s="10">
        <f t="shared" si="19"/>
        <v>1.8178906772895224E-4</v>
      </c>
      <c r="AP110" s="10">
        <f t="shared" si="19"/>
        <v>1.7583974956119012E-4</v>
      </c>
      <c r="AQ110" s="10">
        <f t="shared" si="19"/>
        <v>1.7009239425681515E-4</v>
      </c>
      <c r="AR110" s="10">
        <f t="shared" si="19"/>
        <v>1.6453874578833944E-4</v>
      </c>
    </row>
    <row r="111" spans="14:44" x14ac:dyDescent="0.25">
      <c r="N111" s="38" t="s">
        <v>2414</v>
      </c>
      <c r="O111" s="10">
        <f t="shared" si="20"/>
        <v>2.5819285173178507E-2</v>
      </c>
      <c r="P111" s="10">
        <f t="shared" si="19"/>
        <v>3.1098899461235278E-3</v>
      </c>
      <c r="Q111" s="10">
        <f t="shared" si="19"/>
        <v>1.9962199017726921E-3</v>
      </c>
      <c r="R111" s="10">
        <f t="shared" si="19"/>
        <v>1.3407856978302434E-3</v>
      </c>
      <c r="S111" s="10">
        <f t="shared" si="19"/>
        <v>9.4461570275424021E-4</v>
      </c>
      <c r="T111" s="10">
        <f t="shared" si="19"/>
        <v>6.9851577471561537E-4</v>
      </c>
      <c r="U111" s="10">
        <f t="shared" si="19"/>
        <v>5.4132368545589291E-4</v>
      </c>
      <c r="V111" s="10">
        <f t="shared" si="19"/>
        <v>4.3805752770847528E-4</v>
      </c>
      <c r="W111" s="10">
        <f t="shared" si="19"/>
        <v>3.6826856009193479E-4</v>
      </c>
      <c r="X111" s="10">
        <f t="shared" si="19"/>
        <v>3.197303628094646E-4</v>
      </c>
      <c r="Y111" s="10">
        <f t="shared" si="19"/>
        <v>2.8496411699207506E-4</v>
      </c>
      <c r="Z111" s="10">
        <f t="shared" si="19"/>
        <v>2.5929281597771747E-4</v>
      </c>
      <c r="AA111" s="10">
        <f t="shared" si="19"/>
        <v>2.3973106358607821E-4</v>
      </c>
      <c r="AB111" s="10">
        <f t="shared" si="19"/>
        <v>2.2433827652683385E-4</v>
      </c>
      <c r="AC111" s="10">
        <f t="shared" si="19"/>
        <v>2.1183325521874303E-4</v>
      </c>
      <c r="AD111" s="10">
        <f t="shared" si="19"/>
        <v>2.0135909413116241E-4</v>
      </c>
      <c r="AE111" s="10">
        <f t="shared" si="19"/>
        <v>1.9233650122116316E-4</v>
      </c>
      <c r="AF111" s="10">
        <f t="shared" si="19"/>
        <v>1.8437034779192763E-4</v>
      </c>
      <c r="AG111" s="10">
        <f t="shared" si="19"/>
        <v>1.7718903431794894E-4</v>
      </c>
      <c r="AH111" s="10">
        <f t="shared" si="19"/>
        <v>1.7060454291631635E-4</v>
      </c>
      <c r="AI111" s="10">
        <f t="shared" si="19"/>
        <v>1.6448579229807127E-4</v>
      </c>
      <c r="AJ111" s="10">
        <f t="shared" si="19"/>
        <v>1.5874069276508991E-4</v>
      </c>
      <c r="AK111" s="10">
        <f t="shared" si="19"/>
        <v>1.5330397038875669E-4</v>
      </c>
      <c r="AL111" s="10">
        <f t="shared" si="19"/>
        <v>1.4812885894714537E-4</v>
      </c>
      <c r="AM111" s="10">
        <f t="shared" si="19"/>
        <v>1.4318140688136997E-4</v>
      </c>
      <c r="AN111" s="10">
        <f t="shared" si="19"/>
        <v>1.3843656365308013E-4</v>
      </c>
      <c r="AO111" s="10">
        <f t="shared" si="19"/>
        <v>1.3387548272780222E-4</v>
      </c>
      <c r="AP111" s="10">
        <f t="shared" si="19"/>
        <v>1.2948365937054881E-4</v>
      </c>
      <c r="AQ111" s="10">
        <f t="shared" si="19"/>
        <v>1.2524964277980661E-4</v>
      </c>
      <c r="AR111" s="10">
        <f t="shared" si="19"/>
        <v>1.2116414413402384E-4</v>
      </c>
    </row>
    <row r="113" spans="14:44" x14ac:dyDescent="0.25">
      <c r="N113" s="7" t="s">
        <v>2442</v>
      </c>
    </row>
    <row r="114" spans="14:44" x14ac:dyDescent="0.25">
      <c r="N114" s="36" t="s">
        <v>2406</v>
      </c>
      <c r="O114" s="37">
        <v>1</v>
      </c>
      <c r="P114" s="37">
        <v>2</v>
      </c>
      <c r="Q114" s="37">
        <v>3</v>
      </c>
      <c r="R114" s="37">
        <v>4</v>
      </c>
      <c r="S114" s="37">
        <v>5</v>
      </c>
      <c r="T114" s="37">
        <v>6</v>
      </c>
      <c r="U114" s="37">
        <v>7</v>
      </c>
      <c r="V114" s="37">
        <v>8</v>
      </c>
      <c r="W114" s="37">
        <v>9</v>
      </c>
      <c r="X114" s="37">
        <v>10</v>
      </c>
      <c r="Y114" s="37">
        <v>11</v>
      </c>
      <c r="Z114" s="37">
        <v>12</v>
      </c>
      <c r="AA114" s="37">
        <v>13</v>
      </c>
      <c r="AB114" s="37">
        <v>14</v>
      </c>
      <c r="AC114" s="37">
        <v>15</v>
      </c>
      <c r="AD114" s="37">
        <v>16</v>
      </c>
      <c r="AE114" s="37">
        <v>17</v>
      </c>
      <c r="AF114" s="37">
        <v>18</v>
      </c>
      <c r="AG114" s="37">
        <v>19</v>
      </c>
      <c r="AH114" s="37">
        <v>20</v>
      </c>
      <c r="AI114" s="37">
        <v>21</v>
      </c>
      <c r="AJ114" s="37">
        <v>22</v>
      </c>
      <c r="AK114" s="37">
        <v>23</v>
      </c>
      <c r="AL114" s="37">
        <v>24</v>
      </c>
      <c r="AM114" s="37">
        <v>25</v>
      </c>
      <c r="AN114" s="37">
        <v>26</v>
      </c>
      <c r="AO114" s="37">
        <v>27</v>
      </c>
      <c r="AP114" s="37">
        <v>28</v>
      </c>
      <c r="AQ114" s="37">
        <v>29</v>
      </c>
      <c r="AR114" s="37">
        <v>30</v>
      </c>
    </row>
    <row r="115" spans="14:44" x14ac:dyDescent="0.25">
      <c r="N115" s="38" t="s">
        <v>2407</v>
      </c>
      <c r="O115" s="10">
        <f>IFERROR(NORMSDIST((NORMSINV(O60)+SQRT($O$56)*IF(O$59&lt;=1,$O$53,$O$54))/SQRT(1-$O$56)),"")</f>
        <v>9.2422632375701124E-6</v>
      </c>
      <c r="P115" s="10">
        <f t="shared" ref="P115:AR122" si="21">IFERROR(NORMSDIST((NORMSINV(P60)+SQRT($O$56)*IF(P$59&lt;=1,$O$53,$O$54))/SQRT(1-$O$56)),"")</f>
        <v>5.2589921875161929E-5</v>
      </c>
      <c r="Q115" s="10">
        <f t="shared" si="21"/>
        <v>1.2428209470692899E-4</v>
      </c>
      <c r="R115" s="10">
        <f t="shared" si="21"/>
        <v>1.8940718159684897E-4</v>
      </c>
      <c r="S115" s="10">
        <f t="shared" si="21"/>
        <v>2.4095626566337998E-4</v>
      </c>
      <c r="T115" s="10">
        <f t="shared" si="21"/>
        <v>2.7836447729701058E-4</v>
      </c>
      <c r="U115" s="10">
        <f t="shared" si="21"/>
        <v>3.0346354358386717E-4</v>
      </c>
      <c r="V115" s="10">
        <f t="shared" si="21"/>
        <v>3.1872588271220651E-4</v>
      </c>
      <c r="W115" s="10">
        <f t="shared" si="21"/>
        <v>3.2651937462443661E-4</v>
      </c>
      <c r="X115" s="10">
        <f t="shared" si="21"/>
        <v>3.28839433647941E-4</v>
      </c>
      <c r="Y115" s="10">
        <f t="shared" si="21"/>
        <v>3.2725932635108238E-4</v>
      </c>
      <c r="Z115" s="10">
        <f t="shared" si="21"/>
        <v>3.2297049939024834E-4</v>
      </c>
      <c r="AA115" s="10">
        <f t="shared" si="21"/>
        <v>3.1685145176010442E-4</v>
      </c>
      <c r="AB115" s="10">
        <f t="shared" si="21"/>
        <v>3.0953774139492383E-4</v>
      </c>
      <c r="AC115" s="10">
        <f t="shared" si="21"/>
        <v>3.0148256800936822E-4</v>
      </c>
      <c r="AD115" s="10">
        <f t="shared" si="21"/>
        <v>2.9300527108016796E-4</v>
      </c>
      <c r="AE115" s="10">
        <f t="shared" si="21"/>
        <v>2.8432844696138043E-4</v>
      </c>
      <c r="AF115" s="10">
        <f t="shared" si="21"/>
        <v>2.7560555783622757E-4</v>
      </c>
      <c r="AG115" s="10">
        <f t="shared" si="21"/>
        <v>2.6694107892863585E-4</v>
      </c>
      <c r="AH115" s="10">
        <f t="shared" si="21"/>
        <v>2.5840500543388448E-4</v>
      </c>
      <c r="AI115" s="10">
        <f t="shared" si="21"/>
        <v>2.5004319826826506E-4</v>
      </c>
      <c r="AJ115" s="10">
        <f t="shared" si="21"/>
        <v>2.4188471016360071E-4</v>
      </c>
      <c r="AK115" s="10">
        <f t="shared" si="21"/>
        <v>2.3394694582036592E-4</v>
      </c>
      <c r="AL115" s="10">
        <f t="shared" si="21"/>
        <v>2.2623928146257288E-4</v>
      </c>
      <c r="AM115" s="10">
        <f t="shared" si="21"/>
        <v>2.1876559534504526E-4</v>
      </c>
      <c r="AN115" s="10">
        <f t="shared" si="21"/>
        <v>2.1152603197045397E-4</v>
      </c>
      <c r="AO115" s="10">
        <f t="shared" si="21"/>
        <v>2.0451822901561978E-4</v>
      </c>
      <c r="AP115" s="10">
        <f t="shared" si="21"/>
        <v>1.9773816855799678E-4</v>
      </c>
      <c r="AQ115" s="10">
        <f t="shared" si="21"/>
        <v>1.9118076615940618E-4</v>
      </c>
      <c r="AR115" s="10">
        <f t="shared" si="21"/>
        <v>1.8484027735967497E-4</v>
      </c>
    </row>
    <row r="116" spans="14:44" x14ac:dyDescent="0.25">
      <c r="N116" s="38" t="s">
        <v>2408</v>
      </c>
      <c r="O116" s="10">
        <f t="shared" ref="O116:AD122" si="22">IFERROR(NORMSDIST((NORMSINV(O61)+SQRT($O$56)*IF(O$59&lt;=1,$O$53,$O$54))/SQRT(1-$O$56)),"")</f>
        <v>2.8258550169842443E-5</v>
      </c>
      <c r="P116" s="10">
        <f t="shared" si="22"/>
        <v>6.1774550170293419E-5</v>
      </c>
      <c r="Q116" s="10">
        <f t="shared" si="22"/>
        <v>1.3754324401312436E-4</v>
      </c>
      <c r="R116" s="10">
        <f t="shared" si="22"/>
        <v>2.0308546973945831E-4</v>
      </c>
      <c r="S116" s="10">
        <f t="shared" si="22"/>
        <v>2.5297863990051832E-4</v>
      </c>
      <c r="T116" s="10">
        <f t="shared" si="22"/>
        <v>2.8792669265857815E-4</v>
      </c>
      <c r="U116" s="10">
        <f t="shared" si="22"/>
        <v>3.1050608024452055E-4</v>
      </c>
      <c r="V116" s="10">
        <f t="shared" si="22"/>
        <v>3.2354202442407855E-4</v>
      </c>
      <c r="W116" s="10">
        <f t="shared" si="22"/>
        <v>3.2952108688130038E-4</v>
      </c>
      <c r="X116" s="10">
        <f t="shared" si="22"/>
        <v>3.304370644107358E-4</v>
      </c>
      <c r="Y116" s="10">
        <f t="shared" si="22"/>
        <v>3.2780996536474331E-4</v>
      </c>
      <c r="Z116" s="10">
        <f t="shared" si="22"/>
        <v>3.2276316933503655E-4</v>
      </c>
      <c r="AA116" s="10">
        <f t="shared" si="22"/>
        <v>3.1610982768325089E-4</v>
      </c>
      <c r="AB116" s="10">
        <f t="shared" si="22"/>
        <v>3.0842977097520272E-4</v>
      </c>
      <c r="AC116" s="10">
        <f t="shared" si="22"/>
        <v>3.0013164265152697E-4</v>
      </c>
      <c r="AD116" s="10">
        <f t="shared" si="22"/>
        <v>2.9150055234026319E-4</v>
      </c>
      <c r="AE116" s="10">
        <f t="shared" si="21"/>
        <v>2.8273349266169363E-4</v>
      </c>
      <c r="AF116" s="10">
        <f t="shared" si="21"/>
        <v>2.7396513118274033E-4</v>
      </c>
      <c r="AG116" s="10">
        <f t="shared" si="21"/>
        <v>2.6528633575076844E-4</v>
      </c>
      <c r="AH116" s="10">
        <f t="shared" si="21"/>
        <v>2.5675735254920146E-4</v>
      </c>
      <c r="AI116" s="10">
        <f t="shared" si="21"/>
        <v>2.4841711548479736E-4</v>
      </c>
      <c r="AJ116" s="10">
        <f t="shared" si="21"/>
        <v>2.4028978910872932E-4</v>
      </c>
      <c r="AK116" s="10">
        <f t="shared" si="21"/>
        <v>2.3238934946690144E-4</v>
      </c>
      <c r="AL116" s="10">
        <f t="shared" si="21"/>
        <v>2.2472278161105058E-4</v>
      </c>
      <c r="AM116" s="10">
        <f t="shared" si="21"/>
        <v>2.1729230602912615E-4</v>
      </c>
      <c r="AN116" s="10">
        <f t="shared" si="21"/>
        <v>2.1009692559582202E-4</v>
      </c>
      <c r="AO116" s="10">
        <f t="shared" si="21"/>
        <v>2.031334982439463E-4</v>
      </c>
      <c r="AP116" s="10">
        <f t="shared" si="21"/>
        <v>1.9639747921292968E-4</v>
      </c>
      <c r="AQ116" s="10">
        <f t="shared" si="21"/>
        <v>1.8988343344168322E-4</v>
      </c>
      <c r="AR116" s="10">
        <f t="shared" si="21"/>
        <v>1.8358538826140062E-4</v>
      </c>
    </row>
    <row r="117" spans="14:44" x14ac:dyDescent="0.25">
      <c r="N117" s="38" t="s">
        <v>2409</v>
      </c>
      <c r="O117" s="10">
        <f t="shared" si="22"/>
        <v>8.6729509330472671E-5</v>
      </c>
      <c r="P117" s="10">
        <f t="shared" si="21"/>
        <v>7.475462128475503E-5</v>
      </c>
      <c r="Q117" s="10">
        <f t="shared" si="21"/>
        <v>1.5294844065426573E-4</v>
      </c>
      <c r="R117" s="10">
        <f t="shared" si="21"/>
        <v>2.1753125440906161E-4</v>
      </c>
      <c r="S117" s="10">
        <f t="shared" si="21"/>
        <v>2.6495387196798036E-4</v>
      </c>
      <c r="T117" s="10">
        <f t="shared" si="21"/>
        <v>2.9704521862156661E-4</v>
      </c>
      <c r="U117" s="10">
        <f t="shared" si="21"/>
        <v>3.1695461163987155E-4</v>
      </c>
      <c r="V117" s="10">
        <f t="shared" si="21"/>
        <v>3.2773944421330428E-4</v>
      </c>
      <c r="W117" s="10">
        <f t="shared" si="21"/>
        <v>3.3193434293277282E-4</v>
      </c>
      <c r="X117" s="10">
        <f t="shared" si="21"/>
        <v>3.3149470845023321E-4</v>
      </c>
      <c r="Y117" s="10">
        <f t="shared" si="21"/>
        <v>3.2787022633858624E-4</v>
      </c>
      <c r="Z117" s="10">
        <f t="shared" si="21"/>
        <v>3.2210954831665109E-4</v>
      </c>
      <c r="AA117" s="10">
        <f t="shared" si="21"/>
        <v>3.1495881830695665E-4</v>
      </c>
      <c r="AB117" s="10">
        <f t="shared" si="21"/>
        <v>3.0694260313887618E-4</v>
      </c>
      <c r="AC117" s="10">
        <f t="shared" si="21"/>
        <v>2.9842615975875415E-4</v>
      </c>
      <c r="AD117" s="10">
        <f t="shared" si="21"/>
        <v>2.8966160952292479E-4</v>
      </c>
      <c r="AE117" s="10">
        <f t="shared" si="21"/>
        <v>2.8082141284151206E-4</v>
      </c>
      <c r="AF117" s="10">
        <f t="shared" si="21"/>
        <v>2.7202228442337989E-4</v>
      </c>
      <c r="AG117" s="10">
        <f t="shared" si="21"/>
        <v>2.6334211228999904E-4</v>
      </c>
      <c r="AH117" s="10">
        <f t="shared" si="21"/>
        <v>2.5483184687591706E-4</v>
      </c>
      <c r="AI117" s="10">
        <f t="shared" si="21"/>
        <v>2.4652381615025915E-4</v>
      </c>
      <c r="AJ117" s="10">
        <f t="shared" si="21"/>
        <v>2.3843752140754456E-4</v>
      </c>
      <c r="AK117" s="10">
        <f t="shared" si="21"/>
        <v>2.3058366688814684E-4</v>
      </c>
      <c r="AL117" s="10">
        <f t="shared" si="21"/>
        <v>2.2296695597580479E-4</v>
      </c>
      <c r="AM117" s="10">
        <f t="shared" si="21"/>
        <v>2.1558802835655E-4</v>
      </c>
      <c r="AN117" s="10">
        <f t="shared" si="21"/>
        <v>2.0844480004473701E-4</v>
      </c>
      <c r="AO117" s="10">
        <f t="shared" si="21"/>
        <v>2.0153338891501949E-4</v>
      </c>
      <c r="AP117" s="10">
        <f t="shared" si="21"/>
        <v>1.9484875281770757E-4</v>
      </c>
      <c r="AQ117" s="10">
        <f t="shared" si="21"/>
        <v>1.8838512855618851E-4</v>
      </c>
      <c r="AR117" s="10">
        <f t="shared" si="21"/>
        <v>1.8213633298327713E-4</v>
      </c>
    </row>
    <row r="118" spans="14:44" x14ac:dyDescent="0.25">
      <c r="N118" s="38" t="s">
        <v>2410</v>
      </c>
      <c r="O118" s="10">
        <f t="shared" si="22"/>
        <v>2.6736539634834812E-4</v>
      </c>
      <c r="P118" s="10">
        <f t="shared" si="21"/>
        <v>9.8460290710114201E-5</v>
      </c>
      <c r="Q118" s="10">
        <f t="shared" si="21"/>
        <v>1.7523607860205499E-4</v>
      </c>
      <c r="R118" s="10">
        <f t="shared" si="21"/>
        <v>2.3548229467990059E-4</v>
      </c>
      <c r="S118" s="10">
        <f t="shared" si="21"/>
        <v>2.781680105290032E-4</v>
      </c>
      <c r="T118" s="10">
        <f t="shared" si="21"/>
        <v>3.0606084066988823E-4</v>
      </c>
      <c r="U118" s="10">
        <f t="shared" si="21"/>
        <v>3.2257996220333055E-4</v>
      </c>
      <c r="V118" s="10">
        <f t="shared" si="21"/>
        <v>3.3077033476475496E-4</v>
      </c>
      <c r="W118" s="10">
        <f t="shared" si="21"/>
        <v>3.3305039246265102E-4</v>
      </c>
      <c r="X118" s="10">
        <f t="shared" si="21"/>
        <v>3.3123647993777691E-4</v>
      </c>
      <c r="Y118" s="10">
        <f t="shared" si="21"/>
        <v>3.2664996994545748E-4</v>
      </c>
      <c r="Z118" s="10">
        <f t="shared" si="21"/>
        <v>3.2023312822747579E-4</v>
      </c>
      <c r="AA118" s="10">
        <f t="shared" si="21"/>
        <v>3.1264881012094191E-4</v>
      </c>
      <c r="AB118" s="10">
        <f t="shared" si="21"/>
        <v>3.0435861888126797E-4</v>
      </c>
      <c r="AC118" s="10">
        <f t="shared" si="21"/>
        <v>2.9568129829076801E-4</v>
      </c>
      <c r="AD118" s="10">
        <f t="shared" si="21"/>
        <v>2.868351558299074E-4</v>
      </c>
      <c r="AE118" s="10">
        <f t="shared" si="21"/>
        <v>2.7796835478550221E-4</v>
      </c>
      <c r="AF118" s="10">
        <f t="shared" si="21"/>
        <v>2.6918030416485942E-4</v>
      </c>
      <c r="AG118" s="10">
        <f t="shared" si="21"/>
        <v>2.6053665150522099E-4</v>
      </c>
      <c r="AH118" s="10">
        <f t="shared" si="21"/>
        <v>2.5207973965407177E-4</v>
      </c>
      <c r="AI118" s="10">
        <f t="shared" si="21"/>
        <v>2.4383587510161135E-4</v>
      </c>
      <c r="AJ118" s="10">
        <f t="shared" si="21"/>
        <v>2.3582036806111433E-4</v>
      </c>
      <c r="AK118" s="10">
        <f t="shared" si="21"/>
        <v>2.2804102137366245E-4</v>
      </c>
      <c r="AL118" s="10">
        <f t="shared" si="21"/>
        <v>2.2050054239551708E-4</v>
      </c>
      <c r="AM118" s="10">
        <f t="shared" si="21"/>
        <v>2.1319820839931614E-4</v>
      </c>
      <c r="AN118" s="10">
        <f t="shared" si="21"/>
        <v>2.0613101519140092E-4</v>
      </c>
      <c r="AO118" s="10">
        <f t="shared" si="21"/>
        <v>1.9929446824999071E-4</v>
      </c>
      <c r="AP118" s="10">
        <f t="shared" si="21"/>
        <v>1.9268312671754536E-4</v>
      </c>
      <c r="AQ118" s="10">
        <f t="shared" si="21"/>
        <v>1.8629097659701927E-4</v>
      </c>
      <c r="AR118" s="10">
        <f t="shared" si="21"/>
        <v>1.8011168595669864E-4</v>
      </c>
    </row>
    <row r="119" spans="14:44" x14ac:dyDescent="0.25">
      <c r="N119" s="38" t="s">
        <v>2411</v>
      </c>
      <c r="O119" s="10">
        <f t="shared" si="22"/>
        <v>8.2856939675510135E-4</v>
      </c>
      <c r="P119" s="10">
        <f t="shared" si="21"/>
        <v>1.5488588788546733E-4</v>
      </c>
      <c r="Q119" s="10">
        <f t="shared" si="21"/>
        <v>2.2016430986184743E-4</v>
      </c>
      <c r="R119" s="10">
        <f t="shared" si="21"/>
        <v>2.6762800567067758E-4</v>
      </c>
      <c r="S119" s="10">
        <f t="shared" si="21"/>
        <v>2.9943597671782459E-4</v>
      </c>
      <c r="T119" s="10">
        <f t="shared" si="21"/>
        <v>3.1895765196512569E-4</v>
      </c>
      <c r="U119" s="10">
        <f t="shared" si="21"/>
        <v>3.293650435217702E-4</v>
      </c>
      <c r="V119" s="10">
        <f t="shared" si="21"/>
        <v>3.3323973954894019E-4</v>
      </c>
      <c r="W119" s="10">
        <f t="shared" si="21"/>
        <v>3.3254785503632981E-4</v>
      </c>
      <c r="X119" s="10">
        <f t="shared" si="21"/>
        <v>3.287332845353258E-4</v>
      </c>
      <c r="Y119" s="10">
        <f t="shared" si="21"/>
        <v>3.2283316015416198E-4</v>
      </c>
      <c r="Z119" s="10">
        <f t="shared" si="21"/>
        <v>3.1558158793682824E-4</v>
      </c>
      <c r="AA119" s="10">
        <f t="shared" si="21"/>
        <v>3.0749270981520371E-4</v>
      </c>
      <c r="AB119" s="10">
        <f t="shared" si="21"/>
        <v>2.9892355476047973E-4</v>
      </c>
      <c r="AC119" s="10">
        <f t="shared" si="21"/>
        <v>2.9012010525239805E-4</v>
      </c>
      <c r="AD119" s="10">
        <f t="shared" si="21"/>
        <v>2.8125041397086261E-4</v>
      </c>
      <c r="AE119" s="10">
        <f t="shared" si="21"/>
        <v>2.7242811973286237E-4</v>
      </c>
      <c r="AF119" s="10">
        <f t="shared" si="21"/>
        <v>2.6372901202924699E-4</v>
      </c>
      <c r="AG119" s="10">
        <f t="shared" si="21"/>
        <v>2.552026364637509E-4</v>
      </c>
      <c r="AH119" s="10">
        <f t="shared" si="21"/>
        <v>2.4688039614075621E-4</v>
      </c>
      <c r="AI119" s="10">
        <f t="shared" si="21"/>
        <v>2.3878119271496977E-4</v>
      </c>
      <c r="AJ119" s="10">
        <f t="shared" si="21"/>
        <v>2.3091534718834838E-4</v>
      </c>
      <c r="AK119" s="10">
        <f t="shared" si="21"/>
        <v>2.2328732129743041E-4</v>
      </c>
      <c r="AL119" s="10">
        <f t="shared" si="21"/>
        <v>2.1589760421254406E-4</v>
      </c>
      <c r="AM119" s="10">
        <f t="shared" si="21"/>
        <v>2.0874401909836971E-4</v>
      </c>
      <c r="AN119" s="10">
        <f t="shared" si="21"/>
        <v>2.0182262680127556E-4</v>
      </c>
      <c r="AO119" s="10">
        <f t="shared" si="21"/>
        <v>1.9512834993001412E-4</v>
      </c>
      <c r="AP119" s="10">
        <f t="shared" si="21"/>
        <v>1.8865540296591156E-4</v>
      </c>
      <c r="AQ119" s="10">
        <f t="shared" si="21"/>
        <v>1.8239758786053138E-4</v>
      </c>
      <c r="AR119" s="10">
        <f t="shared" si="21"/>
        <v>1.7634849638767294E-4</v>
      </c>
    </row>
    <row r="120" spans="14:44" x14ac:dyDescent="0.25">
      <c r="N120" s="38" t="s">
        <v>2412</v>
      </c>
      <c r="O120" s="10">
        <f t="shared" si="22"/>
        <v>2.5842605681991805E-3</v>
      </c>
      <c r="P120" s="10">
        <f t="shared" si="21"/>
        <v>3.2009540761442215E-4</v>
      </c>
      <c r="Q120" s="10">
        <f t="shared" si="21"/>
        <v>3.3860126090403861E-4</v>
      </c>
      <c r="R120" s="10">
        <f t="shared" si="21"/>
        <v>3.4816718749668959E-4</v>
      </c>
      <c r="S120" s="10">
        <f t="shared" si="21"/>
        <v>3.5137229180341148E-4</v>
      </c>
      <c r="T120" s="10">
        <f t="shared" si="21"/>
        <v>3.5013967626663548E-4</v>
      </c>
      <c r="U120" s="10">
        <f t="shared" si="21"/>
        <v>3.4586620868008391E-4</v>
      </c>
      <c r="V120" s="10">
        <f t="shared" si="21"/>
        <v>3.3955130998837406E-4</v>
      </c>
      <c r="W120" s="10">
        <f t="shared" si="21"/>
        <v>3.3190332896909587E-4</v>
      </c>
      <c r="X120" s="10">
        <f t="shared" si="21"/>
        <v>3.2342103092316697E-4</v>
      </c>
      <c r="Y120" s="10">
        <f t="shared" si="21"/>
        <v>3.1445372826436219E-4</v>
      </c>
      <c r="Z120" s="10">
        <f t="shared" si="21"/>
        <v>3.0524475996782156E-4</v>
      </c>
      <c r="AA120" s="10">
        <f t="shared" si="21"/>
        <v>2.9596257430532919E-4</v>
      </c>
      <c r="AB120" s="10">
        <f t="shared" si="21"/>
        <v>2.867228063728783E-4</v>
      </c>
      <c r="AC120" s="10">
        <f t="shared" si="21"/>
        <v>2.7760390322152298E-4</v>
      </c>
      <c r="AD120" s="10">
        <f t="shared" si="21"/>
        <v>2.6865816135918493E-4</v>
      </c>
      <c r="AE120" s="10">
        <f t="shared" si="21"/>
        <v>2.5991951636407287E-4</v>
      </c>
      <c r="AF120" s="10">
        <f t="shared" si="21"/>
        <v>2.5140903818922735E-4</v>
      </c>
      <c r="AG120" s="10">
        <f t="shared" si="21"/>
        <v>2.4313880737973452E-4</v>
      </c>
      <c r="AH120" s="10">
        <f t="shared" si="21"/>
        <v>2.3511464903236916E-4</v>
      </c>
      <c r="AI120" s="10">
        <f t="shared" si="21"/>
        <v>2.2733806081658839E-4</v>
      </c>
      <c r="AJ120" s="10">
        <f t="shared" si="21"/>
        <v>2.1980757218789329E-4</v>
      </c>
      <c r="AK120" s="10">
        <f t="shared" si="21"/>
        <v>2.1251970201418617E-4</v>
      </c>
      <c r="AL120" s="10">
        <f t="shared" si="21"/>
        <v>2.0546963258359454E-4</v>
      </c>
      <c r="AM120" s="10">
        <f t="shared" si="21"/>
        <v>1.9865168325909445E-4</v>
      </c>
      <c r="AN120" s="10">
        <f t="shared" si="21"/>
        <v>1.9205964258140796E-4</v>
      </c>
      <c r="AO120" s="10">
        <f t="shared" si="21"/>
        <v>1.8568700036566296E-4</v>
      </c>
      <c r="AP120" s="10">
        <f t="shared" si="21"/>
        <v>1.795271091570689E-4</v>
      </c>
      <c r="AQ120" s="10">
        <f t="shared" si="21"/>
        <v>1.735732958082585E-4</v>
      </c>
      <c r="AR120" s="10">
        <f t="shared" si="21"/>
        <v>1.678189378617454E-4</v>
      </c>
    </row>
    <row r="121" spans="14:44" x14ac:dyDescent="0.25">
      <c r="N121" s="38" t="s">
        <v>2413</v>
      </c>
      <c r="O121" s="10">
        <f t="shared" si="22"/>
        <v>8.1253625640269576E-3</v>
      </c>
      <c r="P121" s="10">
        <f t="shared" si="21"/>
        <v>8.807309171465019E-4</v>
      </c>
      <c r="Q121" s="10">
        <f t="shared" si="21"/>
        <v>7.0272986137528775E-4</v>
      </c>
      <c r="R121" s="10">
        <f t="shared" si="21"/>
        <v>5.8228162502812965E-4</v>
      </c>
      <c r="S121" s="10">
        <f t="shared" si="21"/>
        <v>4.9859153940222205E-4</v>
      </c>
      <c r="T121" s="10">
        <f t="shared" si="21"/>
        <v>4.3884545903289166E-4</v>
      </c>
      <c r="U121" s="10">
        <f t="shared" si="21"/>
        <v>3.9498476118115952E-4</v>
      </c>
      <c r="V121" s="10">
        <f t="shared" si="21"/>
        <v>3.6184142688322864E-4</v>
      </c>
      <c r="W121" s="10">
        <f t="shared" si="21"/>
        <v>3.3604111714797787E-4</v>
      </c>
      <c r="X121" s="10">
        <f t="shared" si="21"/>
        <v>3.1534545281535246E-4</v>
      </c>
      <c r="Y121" s="10">
        <f t="shared" si="21"/>
        <v>2.9824937128364223E-4</v>
      </c>
      <c r="Z121" s="10">
        <f t="shared" si="21"/>
        <v>2.8372935508448724E-4</v>
      </c>
      <c r="AA121" s="10">
        <f t="shared" si="21"/>
        <v>2.7108274955834569E-4</v>
      </c>
      <c r="AB121" s="10">
        <f t="shared" si="21"/>
        <v>2.598232834652547E-4</v>
      </c>
      <c r="AC121" s="10">
        <f t="shared" si="21"/>
        <v>2.4961202379430466E-4</v>
      </c>
      <c r="AD121" s="10">
        <f t="shared" si="21"/>
        <v>2.4021112660817839E-4</v>
      </c>
      <c r="AE121" s="10">
        <f t="shared" si="21"/>
        <v>2.3145251870411917E-4</v>
      </c>
      <c r="AF121" s="10">
        <f t="shared" si="21"/>
        <v>2.2321650836734053E-4</v>
      </c>
      <c r="AG121" s="10">
        <f t="shared" si="21"/>
        <v>2.1541708142171849E-4</v>
      </c>
      <c r="AH121" s="10">
        <f t="shared" si="21"/>
        <v>2.0799174286034229E-4</v>
      </c>
      <c r="AI121" s="10">
        <f t="shared" si="21"/>
        <v>2.0089447263679796E-4</v>
      </c>
      <c r="AJ121" s="10">
        <f t="shared" si="21"/>
        <v>1.9409082719249626E-4</v>
      </c>
      <c r="AK121" s="10">
        <f t="shared" si="21"/>
        <v>1.8755452576733569E-4</v>
      </c>
      <c r="AL121" s="10">
        <f t="shared" si="21"/>
        <v>1.8126506737232081E-4</v>
      </c>
      <c r="AM121" s="10">
        <f t="shared" si="21"/>
        <v>1.752060648489141E-4</v>
      </c>
      <c r="AN121" s="10">
        <f t="shared" si="21"/>
        <v>1.693640786891248E-4</v>
      </c>
      <c r="AO121" s="10">
        <f t="shared" si="21"/>
        <v>1.6372779959038477E-4</v>
      </c>
      <c r="AP121" s="10">
        <f t="shared" si="21"/>
        <v>1.5828747458807406E-4</v>
      </c>
      <c r="AQ121" s="10">
        <f t="shared" si="21"/>
        <v>1.5303450344316452E-4</v>
      </c>
      <c r="AR121" s="10">
        <f t="shared" si="21"/>
        <v>1.4796115410767484E-4</v>
      </c>
    </row>
    <row r="122" spans="14:44" x14ac:dyDescent="0.25">
      <c r="N122" s="38" t="s">
        <v>2414</v>
      </c>
      <c r="O122" s="10">
        <f t="shared" si="22"/>
        <v>2.5819285173178507E-2</v>
      </c>
      <c r="P122" s="10">
        <f t="shared" si="21"/>
        <v>2.9233560584198638E-3</v>
      </c>
      <c r="Q122" s="10">
        <f t="shared" si="21"/>
        <v>1.8643911231342929E-3</v>
      </c>
      <c r="R122" s="10">
        <f t="shared" si="21"/>
        <v>1.2449001145264783E-3</v>
      </c>
      <c r="S122" s="10">
        <f t="shared" si="21"/>
        <v>8.7248797316890247E-4</v>
      </c>
      <c r="T122" s="10">
        <f t="shared" si="21"/>
        <v>6.4225377906389019E-4</v>
      </c>
      <c r="U122" s="10">
        <f t="shared" si="21"/>
        <v>4.958023780106029E-4</v>
      </c>
      <c r="V122" s="10">
        <f t="shared" si="21"/>
        <v>3.9992728463756266E-4</v>
      </c>
      <c r="W122" s="10">
        <f t="shared" si="21"/>
        <v>3.3532059698789354E-4</v>
      </c>
      <c r="X122" s="10">
        <f t="shared" si="21"/>
        <v>2.9049325472170397E-4</v>
      </c>
      <c r="Y122" s="10">
        <f t="shared" si="21"/>
        <v>2.5844717725679412E-4</v>
      </c>
      <c r="Z122" s="10">
        <f t="shared" si="21"/>
        <v>2.3482198088311921E-4</v>
      </c>
      <c r="AA122" s="10">
        <f t="shared" si="21"/>
        <v>2.1684297941061722E-4</v>
      </c>
      <c r="AB122" s="10">
        <f t="shared" si="21"/>
        <v>2.0271119012676668E-4</v>
      </c>
      <c r="AC122" s="10">
        <f t="shared" si="21"/>
        <v>1.9124139800510035E-4</v>
      </c>
      <c r="AD122" s="10">
        <f t="shared" si="21"/>
        <v>1.816422442917155E-4</v>
      </c>
      <c r="AE122" s="10">
        <f t="shared" si="21"/>
        <v>1.7337947871068712E-4</v>
      </c>
      <c r="AF122" s="10">
        <f t="shared" si="21"/>
        <v>1.6608908981612189E-4</v>
      </c>
      <c r="AG122" s="10">
        <f t="shared" si="21"/>
        <v>1.5952107827912258E-4</v>
      </c>
      <c r="AH122" s="10">
        <f t="shared" si="21"/>
        <v>1.5350248857703963E-4</v>
      </c>
      <c r="AI122" s="10">
        <f t="shared" si="21"/>
        <v>1.4791279269291772E-4</v>
      </c>
      <c r="AJ122" s="10">
        <f t="shared" si="21"/>
        <v>1.4266733464126069E-4</v>
      </c>
      <c r="AK122" s="10">
        <f t="shared" si="21"/>
        <v>1.3770611059166115E-4</v>
      </c>
      <c r="AL122" s="10">
        <f t="shared" si="21"/>
        <v>1.3298612066871941E-4</v>
      </c>
      <c r="AM122" s="10">
        <f t="shared" si="21"/>
        <v>1.2847613254084923E-4</v>
      </c>
      <c r="AN122" s="10">
        <f t="shared" si="21"/>
        <v>1.2415308437027225E-4</v>
      </c>
      <c r="AO122" s="10">
        <f t="shared" si="21"/>
        <v>1.1999960761152865E-4</v>
      </c>
      <c r="AP122" s="10">
        <f t="shared" si="21"/>
        <v>1.1600231759877592E-4</v>
      </c>
      <c r="AQ122" s="10">
        <f t="shared" si="21"/>
        <v>1.1215063198058818E-4</v>
      </c>
      <c r="AR122" s="10">
        <f t="shared" si="21"/>
        <v>1.0843595278107189E-4</v>
      </c>
    </row>
  </sheetData>
  <dataValidations count="1">
    <dataValidation type="list" allowBlank="1" showInputMessage="1" showErrorMessage="1" sqref="C7" xr:uid="{DA6BA94D-3FF0-4CAD-98A0-ED52F7D0EA88}">
      <formula1>$A$10:$A$42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879F-BC4A-47B0-BE63-369C503B0C7E}">
  <dimension ref="A1:AR122"/>
  <sheetViews>
    <sheetView showGridLines="0" topLeftCell="A72" workbookViewId="0">
      <selection activeCell="N49" sqref="N49:P49"/>
    </sheetView>
  </sheetViews>
  <sheetFormatPr defaultRowHeight="15" x14ac:dyDescent="0.25"/>
  <cols>
    <col min="1" max="1" width="12" bestFit="1" customWidth="1"/>
    <col min="2" max="4" width="11.140625" customWidth="1"/>
    <col min="5" max="7" width="18.28515625" customWidth="1"/>
    <col min="8" max="12" width="11.140625" customWidth="1"/>
    <col min="13" max="13" width="5.140625" customWidth="1"/>
    <col min="14" max="44" width="11.140625" customWidth="1"/>
  </cols>
  <sheetData>
    <row r="1" spans="1:14" s="2" customFormat="1" x14ac:dyDescent="0.25">
      <c r="B1" s="1" t="s">
        <v>2415</v>
      </c>
    </row>
    <row r="2" spans="1:14" ht="15.75" thickBot="1" x14ac:dyDescent="0.3"/>
    <row r="3" spans="1:14" ht="15.75" thickBot="1" x14ac:dyDescent="0.3">
      <c r="B3" s="3" t="s">
        <v>0</v>
      </c>
      <c r="C3" s="4" t="str">
        <f>'1| CF'!$C$3</f>
        <v>Corporate</v>
      </c>
    </row>
    <row r="5" spans="1:14" s="6" customFormat="1" x14ac:dyDescent="0.25">
      <c r="B5" s="5" t="s">
        <v>2416</v>
      </c>
    </row>
    <row r="7" spans="1:14" x14ac:dyDescent="0.25">
      <c r="B7" s="18" t="s">
        <v>2417</v>
      </c>
      <c r="C7" s="19" t="s">
        <v>2251</v>
      </c>
      <c r="E7" s="24">
        <v>1</v>
      </c>
      <c r="F7" s="24">
        <v>2</v>
      </c>
      <c r="G7" s="24">
        <v>3</v>
      </c>
      <c r="K7" s="25" t="s">
        <v>2420</v>
      </c>
      <c r="L7" s="26">
        <f>_xlfn.STDEV.S(J:J)</f>
        <v>4.1549067075092351E-3</v>
      </c>
    </row>
    <row r="9" spans="1:14" x14ac:dyDescent="0.25">
      <c r="A9" s="20" t="s">
        <v>2418</v>
      </c>
      <c r="E9" s="23">
        <f>IFERROR(VLOOKUP($C$7&amp;"_"&amp;E$7,'4| CandidateModels'!$B:$F,5,FALSE),0)</f>
        <v>-0.41557975464034702</v>
      </c>
      <c r="F9" s="23">
        <f>IFERROR(VLOOKUP($C$7&amp;"_"&amp;F$7,'4| CandidateModels'!$B:$F,5,FALSE),0)</f>
        <v>-0.52261228533753401</v>
      </c>
      <c r="G9" s="23">
        <f>IFERROR(VLOOKUP($C$7&amp;"_"&amp;G$7,'4| CandidateModels'!$B:$F,5,FALSE),0)</f>
        <v>0.60568900906437295</v>
      </c>
    </row>
    <row r="10" spans="1:14" x14ac:dyDescent="0.25">
      <c r="A10" s="20" t="s">
        <v>2207</v>
      </c>
      <c r="C10" s="11" t="s">
        <v>10</v>
      </c>
      <c r="D10" s="12" t="s">
        <v>8</v>
      </c>
      <c r="E10" s="12" t="str">
        <f>IFERROR(VLOOKUP($C$7&amp;"_"&amp;E$7,'4| CandidateModels'!$B:$F,4,FALSE),0)</f>
        <v>GDP_M2Q_L1Q</v>
      </c>
      <c r="F10" s="12" t="str">
        <f>IFERROR(VLOOKUP($C$7&amp;"_"&amp;F$7,'4| CandidateModels'!$B:$F,4,FALSE),0)</f>
        <v>IMP_M2Q_L1Q</v>
      </c>
      <c r="G10" s="12" t="str">
        <f>IFERROR(VLOOKUP($C$7&amp;"_"&amp;G$7,'4| CandidateModels'!$B:$F,4,FALSE),0)</f>
        <v>CPI_C_L4Q</v>
      </c>
      <c r="H10" s="12" t="s">
        <v>2424</v>
      </c>
      <c r="I10" s="12" t="s">
        <v>2425</v>
      </c>
      <c r="J10" s="12" t="s">
        <v>2426</v>
      </c>
      <c r="K10" s="12" t="s">
        <v>2427</v>
      </c>
      <c r="L10" s="12" t="s">
        <v>2428</v>
      </c>
      <c r="N10" t="str">
        <f>"Backtesting - "&amp;$C$7</f>
        <v>Backtesting - MODEL_328</v>
      </c>
    </row>
    <row r="11" spans="1:14" x14ac:dyDescent="0.25">
      <c r="A11" s="20" t="s">
        <v>2211</v>
      </c>
      <c r="C11" s="14">
        <f>'1| CF'!B13</f>
        <v>42460</v>
      </c>
      <c r="D11" s="22">
        <f>'1| CF'!C13</f>
        <v>6.7228987265748998E-3</v>
      </c>
      <c r="E11" s="17">
        <f>IFERROR(VLOOKUP($C11,MEV_BASE!$A:$TV,MATCH('5.3| PiT Model - MODEL_328'!E$10,MEV_BASE!$1:$1,0),FALSE),0)</f>
        <v>-1.7966166416023099</v>
      </c>
      <c r="F11" s="17">
        <f>IFERROR(VLOOKUP($C11,MEV_BASE!$A:$TV,MATCH('5.3| PiT Model - MODEL_328'!F$10,MEV_BASE!$1:$1,0),FALSE),0)</f>
        <v>-1.07270461741295</v>
      </c>
      <c r="G11" s="17">
        <f>IFERROR(VLOOKUP($C11,MEV_BASE!$A:$TV,MATCH('5.3| PiT Model - MODEL_328'!G$10,MEV_BASE!$1:$1,0),FALSE),0)</f>
        <v>-0.70514520255873103</v>
      </c>
      <c r="H11" s="17">
        <f t="shared" ref="H11:H40" si="0">SUMPRODUCT($E$9:$G$9,E11:G11)</f>
        <v>0.88014741571386468</v>
      </c>
      <c r="I11" s="17">
        <f t="shared" ref="I11:I40" si="1">H11*$I$43+$I$42</f>
        <v>-2.2359692846132257</v>
      </c>
      <c r="J11" s="10">
        <f>NORMSDIST(I11)</f>
        <v>1.2676891608750239E-2</v>
      </c>
      <c r="K11" s="22">
        <f>$J11+2*$L$7</f>
        <v>2.0986705023768711E-2</v>
      </c>
      <c r="L11" s="22">
        <f>$J11-2*$L$7</f>
        <v>4.3670781937317684E-3</v>
      </c>
    </row>
    <row r="12" spans="1:14" x14ac:dyDescent="0.25">
      <c r="A12" s="20" t="s">
        <v>2215</v>
      </c>
      <c r="C12" s="14">
        <f>'1| CF'!B14</f>
        <v>42551</v>
      </c>
      <c r="D12" s="22">
        <f>'1| CF'!C14</f>
        <v>6.7228987265748998E-3</v>
      </c>
      <c r="E12" s="17">
        <f>IFERROR(VLOOKUP($C12,MEV_BASE!$A:$TV,MATCH('5.3| PiT Model - MODEL_328'!E$10,MEV_BASE!$1:$1,0),FALSE),0)</f>
        <v>-0.76995135938430903</v>
      </c>
      <c r="F12" s="17">
        <f>IFERROR(VLOOKUP($C12,MEV_BASE!$A:$TV,MATCH('5.3| PiT Model - MODEL_328'!F$10,MEV_BASE!$1:$1,0),FALSE),0)</f>
        <v>-1.33338347575172</v>
      </c>
      <c r="G12" s="17">
        <f>IFERROR(VLOOKUP($C12,MEV_BASE!$A:$TV,MATCH('5.3| PiT Model - MODEL_328'!G$10,MEV_BASE!$1:$1,0),FALSE),0)</f>
        <v>-0.97361806100735204</v>
      </c>
      <c r="H12" s="17">
        <f t="shared" si="0"/>
        <v>0.42710902393312422</v>
      </c>
      <c r="I12" s="17">
        <f t="shared" si="1"/>
        <v>-2.3731829459420473</v>
      </c>
      <c r="J12" s="10">
        <f t="shared" ref="J12:J40" si="2">NORMSDIST(I12)</f>
        <v>8.8177632386938348E-3</v>
      </c>
      <c r="K12" s="22">
        <f t="shared" ref="K12:K40" si="3">J12+2*$L$7</f>
        <v>1.7127576653712305E-2</v>
      </c>
      <c r="L12" s="22">
        <f t="shared" ref="L12:L40" si="4">$J12-2*$L$7</f>
        <v>5.0794982367536462E-4</v>
      </c>
    </row>
    <row r="13" spans="1:14" x14ac:dyDescent="0.25">
      <c r="A13" s="20" t="s">
        <v>2219</v>
      </c>
      <c r="C13" s="14">
        <f>'1| CF'!B15</f>
        <v>42643</v>
      </c>
      <c r="D13" s="22">
        <f>'1| CF'!C15</f>
        <v>7.8740157480314005E-3</v>
      </c>
      <c r="E13" s="17">
        <f>IFERROR(VLOOKUP($C13,MEV_BASE!$A:$TV,MATCH('5.3| PiT Model - MODEL_328'!E$10,MEV_BASE!$1:$1,0),FALSE),0)</f>
        <v>-1.10105920143617</v>
      </c>
      <c r="F13" s="17">
        <f>IFERROR(VLOOKUP($C13,MEV_BASE!$A:$TV,MATCH('5.3| PiT Model - MODEL_328'!F$10,MEV_BASE!$1:$1,0),FALSE),0)</f>
        <v>-1.4381811182590201</v>
      </c>
      <c r="G13" s="17">
        <f>IFERROR(VLOOKUP($C13,MEV_BASE!$A:$TV,MATCH('5.3| PiT Model - MODEL_328'!G$10,MEV_BASE!$1:$1,0),FALSE),0)</f>
        <v>-0.97552456156198897</v>
      </c>
      <c r="H13" s="17">
        <f t="shared" si="0"/>
        <v>0.61832452870953869</v>
      </c>
      <c r="I13" s="17">
        <f t="shared" si="1"/>
        <v>-2.3152686941055078</v>
      </c>
      <c r="J13" s="10">
        <f t="shared" si="2"/>
        <v>1.0299115952239269E-2</v>
      </c>
      <c r="K13" s="22">
        <f t="shared" si="3"/>
        <v>1.8608929367257741E-2</v>
      </c>
      <c r="L13" s="22">
        <f t="shared" si="4"/>
        <v>1.9893025372207992E-3</v>
      </c>
    </row>
    <row r="14" spans="1:14" x14ac:dyDescent="0.25">
      <c r="A14" s="20" t="s">
        <v>2223</v>
      </c>
      <c r="C14" s="14">
        <f>'1| CF'!B16</f>
        <v>42735</v>
      </c>
      <c r="D14" s="22">
        <f>'1| CF'!C16</f>
        <v>1.53846153846153E-2</v>
      </c>
      <c r="E14" s="17">
        <f>IFERROR(VLOOKUP($C14,MEV_BASE!$A:$TV,MATCH('5.3| PiT Model - MODEL_328'!E$10,MEV_BASE!$1:$1,0),FALSE),0)</f>
        <v>-1.835879775892</v>
      </c>
      <c r="F14" s="17">
        <f>IFERROR(VLOOKUP($C14,MEV_BASE!$A:$TV,MATCH('5.3| PiT Model - MODEL_328'!F$10,MEV_BASE!$1:$1,0),FALSE),0)</f>
        <v>-1.2257426008180701</v>
      </c>
      <c r="G14" s="17">
        <f>IFERROR(VLOOKUP($C14,MEV_BASE!$A:$TV,MATCH('5.3| PiT Model - MODEL_328'!G$10,MEV_BASE!$1:$1,0),FALSE),0)</f>
        <v>-0.86470513685278205</v>
      </c>
      <c r="H14" s="17">
        <f t="shared" si="0"/>
        <v>0.87980021119024221</v>
      </c>
      <c r="I14" s="17">
        <f t="shared" si="1"/>
        <v>-2.2360744439215328</v>
      </c>
      <c r="J14" s="10">
        <f t="shared" si="2"/>
        <v>1.2673447583210668E-2</v>
      </c>
      <c r="K14" s="22">
        <f t="shared" si="3"/>
        <v>2.0983260998229138E-2</v>
      </c>
      <c r="L14" s="22">
        <f t="shared" si="4"/>
        <v>4.3636341681921979E-3</v>
      </c>
    </row>
    <row r="15" spans="1:14" x14ac:dyDescent="0.25">
      <c r="A15" s="20" t="s">
        <v>2227</v>
      </c>
      <c r="C15" s="14">
        <f>'1| CF'!B17</f>
        <v>42825</v>
      </c>
      <c r="D15" s="22">
        <f>'1| CF'!C17</f>
        <v>1.5748031496062902E-2</v>
      </c>
      <c r="E15" s="17">
        <f>IFERROR(VLOOKUP($C15,MEV_BASE!$A:$TV,MATCH('5.3| PiT Model - MODEL_328'!E$10,MEV_BASE!$1:$1,0),FALSE),0)</f>
        <v>-1.1664964910416999</v>
      </c>
      <c r="F15" s="17">
        <f>IFERROR(VLOOKUP($C15,MEV_BASE!$A:$TV,MATCH('5.3| PiT Model - MODEL_328'!F$10,MEV_BASE!$1:$1,0),FALSE),0)</f>
        <v>-0.95535497054915497</v>
      </c>
      <c r="G15" s="17">
        <f>IFERROR(VLOOKUP($C15,MEV_BASE!$A:$TV,MATCH('5.3| PiT Model - MODEL_328'!G$10,MEV_BASE!$1:$1,0),FALSE),0)</f>
        <v>-0.65193194788920095</v>
      </c>
      <c r="H15" s="17">
        <f t="shared" si="0"/>
        <v>0.58918455450878526</v>
      </c>
      <c r="I15" s="17">
        <f t="shared" si="1"/>
        <v>-2.3240944418206109</v>
      </c>
      <c r="J15" s="10">
        <f t="shared" si="2"/>
        <v>1.0060216442523492E-2</v>
      </c>
      <c r="K15" s="22">
        <f t="shared" si="3"/>
        <v>1.8370029857541964E-2</v>
      </c>
      <c r="L15" s="22">
        <f t="shared" si="4"/>
        <v>1.7504030275050219E-3</v>
      </c>
    </row>
    <row r="16" spans="1:14" x14ac:dyDescent="0.25">
      <c r="A16" s="20" t="s">
        <v>2231</v>
      </c>
      <c r="C16" s="14">
        <f>'1| CF'!B18</f>
        <v>42916</v>
      </c>
      <c r="D16" s="22">
        <f>'1| CF'!C18</f>
        <v>1.5267175572519E-2</v>
      </c>
      <c r="E16" s="17">
        <f>IFERROR(VLOOKUP($C16,MEV_BASE!$A:$TV,MATCH('5.3| PiT Model - MODEL_328'!E$10,MEV_BASE!$1:$1,0),FALSE),0)</f>
        <v>-4.1930170830986602E-2</v>
      </c>
      <c r="F16" s="17">
        <f>IFERROR(VLOOKUP($C16,MEV_BASE!$A:$TV,MATCH('5.3| PiT Model - MODEL_328'!F$10,MEV_BASE!$1:$1,0),FALSE),0)</f>
        <v>-0.81598298735597596</v>
      </c>
      <c r="G16" s="17">
        <f>IFERROR(VLOOKUP($C16,MEV_BASE!$A:$TV,MATCH('5.3| PiT Model - MODEL_328'!G$10,MEV_BASE!$1:$1,0),FALSE),0)</f>
        <v>-0.19679232142521999</v>
      </c>
      <c r="H16" s="17">
        <f t="shared" si="0"/>
        <v>0.3246731177691049</v>
      </c>
      <c r="I16" s="17">
        <f t="shared" si="1"/>
        <v>-2.4042081437868763</v>
      </c>
      <c r="J16" s="10">
        <f t="shared" si="2"/>
        <v>8.1037710866229597E-3</v>
      </c>
      <c r="K16" s="22">
        <f t="shared" si="3"/>
        <v>1.6413584501641432E-2</v>
      </c>
      <c r="L16" s="22">
        <f t="shared" si="4"/>
        <v>-2.0604232839551047E-4</v>
      </c>
    </row>
    <row r="17" spans="1:12" x14ac:dyDescent="0.25">
      <c r="A17" s="20" t="s">
        <v>2235</v>
      </c>
      <c r="C17" s="14">
        <f>'1| CF'!B19</f>
        <v>43008</v>
      </c>
      <c r="D17" s="22">
        <f>'1| CF'!C19</f>
        <v>7.6335877862595001E-3</v>
      </c>
      <c r="E17" s="17">
        <f>IFERROR(VLOOKUP($C17,MEV_BASE!$A:$TV,MATCH('5.3| PiT Model - MODEL_328'!E$10,MEV_BASE!$1:$1,0),FALSE),0)</f>
        <v>-0.295357529677446</v>
      </c>
      <c r="F17" s="17">
        <f>IFERROR(VLOOKUP($C17,MEV_BASE!$A:$TV,MATCH('5.3| PiT Model - MODEL_328'!F$10,MEV_BASE!$1:$1,0),FALSE),0)</f>
        <v>-0.71880940779456404</v>
      </c>
      <c r="G17" s="17">
        <f>IFERROR(VLOOKUP($C17,MEV_BASE!$A:$TV,MATCH('5.3| PiT Model - MODEL_328'!G$10,MEV_BASE!$1:$1,0),FALSE),0)</f>
        <v>-0.20158104977924901</v>
      </c>
      <c r="H17" s="17">
        <f t="shared" si="0"/>
        <v>0.3763078107572192</v>
      </c>
      <c r="I17" s="17">
        <f t="shared" si="1"/>
        <v>-2.3885693250796138</v>
      </c>
      <c r="J17" s="10">
        <f t="shared" si="2"/>
        <v>8.4570584526534737E-3</v>
      </c>
      <c r="K17" s="22">
        <f t="shared" si="3"/>
        <v>1.6766871867671944E-2</v>
      </c>
      <c r="L17" s="22">
        <f t="shared" si="4"/>
        <v>1.4724503763500346E-4</v>
      </c>
    </row>
    <row r="18" spans="1:12" x14ac:dyDescent="0.25">
      <c r="A18" s="20" t="s">
        <v>2239</v>
      </c>
      <c r="C18" s="14">
        <f>'1| CF'!B20</f>
        <v>43100</v>
      </c>
      <c r="D18" s="22">
        <f>'1| CF'!C20</f>
        <v>1.3698630136986301E-2</v>
      </c>
      <c r="E18" s="17">
        <f>IFERROR(VLOOKUP($C18,MEV_BASE!$A:$TV,MATCH('5.3| PiT Model - MODEL_328'!E$10,MEV_BASE!$1:$1,0),FALSE),0)</f>
        <v>-0.99692308810424302</v>
      </c>
      <c r="F18" s="17">
        <f>IFERROR(VLOOKUP($C18,MEV_BASE!$A:$TV,MATCH('5.3| PiT Model - MODEL_328'!F$10,MEV_BASE!$1:$1,0),FALSE),0)</f>
        <v>-0.48420691193953003</v>
      </c>
      <c r="G18" s="17">
        <f>IFERROR(VLOOKUP($C18,MEV_BASE!$A:$TV,MATCH('5.3| PiT Model - MODEL_328'!G$10,MEV_BASE!$1:$1,0),FALSE),0)</f>
        <v>0.19705019289363601</v>
      </c>
      <c r="H18" s="17">
        <f t="shared" si="0"/>
        <v>0.78670466924429616</v>
      </c>
      <c r="I18" s="17">
        <f t="shared" si="1"/>
        <v>-2.2642706859962582</v>
      </c>
      <c r="J18" s="10">
        <f t="shared" si="2"/>
        <v>1.1778735689315091E-2</v>
      </c>
      <c r="K18" s="22">
        <f t="shared" si="3"/>
        <v>2.008854910433356E-2</v>
      </c>
      <c r="L18" s="22">
        <f t="shared" si="4"/>
        <v>3.4689222742966212E-3</v>
      </c>
    </row>
    <row r="19" spans="1:12" x14ac:dyDescent="0.25">
      <c r="A19" s="20" t="s">
        <v>2243</v>
      </c>
      <c r="C19" s="14">
        <f>'1| CF'!B21</f>
        <v>43190</v>
      </c>
      <c r="D19" s="22">
        <f>'1| CF'!C21</f>
        <v>8.4033613445377991E-3</v>
      </c>
      <c r="E19" s="17">
        <f>IFERROR(VLOOKUP($C19,MEV_BASE!$A:$TV,MATCH('5.3| PiT Model - MODEL_328'!E$10,MEV_BASE!$1:$1,0),FALSE),0)</f>
        <v>-0.325302294658603</v>
      </c>
      <c r="F19" s="17">
        <f>IFERROR(VLOOKUP($C19,MEV_BASE!$A:$TV,MATCH('5.3| PiT Model - MODEL_328'!F$10,MEV_BASE!$1:$1,0),FALSE),0)</f>
        <v>-0.18060503312635301</v>
      </c>
      <c r="G19" s="17">
        <f>IFERROR(VLOOKUP($C19,MEV_BASE!$A:$TV,MATCH('5.3| PiT Model - MODEL_328'!G$10,MEV_BASE!$1:$1,0),FALSE),0)</f>
        <v>3.35970295792645E-3</v>
      </c>
      <c r="H19" s="17">
        <f t="shared" si="0"/>
        <v>0.23161039205912559</v>
      </c>
      <c r="I19" s="17">
        <f t="shared" si="1"/>
        <v>-2.4323944466688761</v>
      </c>
      <c r="J19" s="10">
        <f t="shared" si="2"/>
        <v>7.4996813295297466E-3</v>
      </c>
      <c r="K19" s="22">
        <f t="shared" si="3"/>
        <v>1.5809494744548215E-2</v>
      </c>
      <c r="L19" s="22">
        <f t="shared" si="4"/>
        <v>-8.1013208548872361E-4</v>
      </c>
    </row>
    <row r="20" spans="1:12" x14ac:dyDescent="0.25">
      <c r="A20" s="20" t="s">
        <v>2247</v>
      </c>
      <c r="C20" s="14">
        <f>'1| CF'!B22</f>
        <v>43281</v>
      </c>
      <c r="D20" s="22">
        <f>'1| CF'!C22</f>
        <v>8.0000000000000002E-3</v>
      </c>
      <c r="E20" s="17">
        <f>IFERROR(VLOOKUP($C20,MEV_BASE!$A:$TV,MATCH('5.3| PiT Model - MODEL_328'!E$10,MEV_BASE!$1:$1,0),FALSE),0)</f>
        <v>0.91005670594062904</v>
      </c>
      <c r="F20" s="17">
        <f>IFERROR(VLOOKUP($C20,MEV_BASE!$A:$TV,MATCH('5.3| PiT Model - MODEL_328'!F$10,MEV_BASE!$1:$1,0),FALSE),0)</f>
        <v>5.7280387186333E-2</v>
      </c>
      <c r="G20" s="17">
        <f>IFERROR(VLOOKUP($C20,MEV_BASE!$A:$TV,MATCH('5.3| PiT Model - MODEL_328'!G$10,MEV_BASE!$1:$1,0),FALSE),0)</f>
        <v>-0.43211476951621902</v>
      </c>
      <c r="H20" s="17">
        <f t="shared" si="0"/>
        <v>-0.66986374316643593</v>
      </c>
      <c r="I20" s="17">
        <f t="shared" si="1"/>
        <v>-2.7054277456820812</v>
      </c>
      <c r="J20" s="10">
        <f t="shared" si="2"/>
        <v>3.4108243335245736E-3</v>
      </c>
      <c r="K20" s="22">
        <f t="shared" si="3"/>
        <v>1.1720637748543044E-2</v>
      </c>
      <c r="L20" s="22">
        <f t="shared" si="4"/>
        <v>-4.8989890814938961E-3</v>
      </c>
    </row>
    <row r="21" spans="1:12" x14ac:dyDescent="0.25">
      <c r="A21" s="20" t="s">
        <v>2251</v>
      </c>
      <c r="C21" s="14">
        <f>'1| CF'!B23</f>
        <v>43373</v>
      </c>
      <c r="D21" s="22">
        <f>'1| CF'!C23</f>
        <v>2.2388059701492501E-2</v>
      </c>
      <c r="E21" s="17">
        <f>IFERROR(VLOOKUP($C21,MEV_BASE!$A:$TV,MATCH('5.3| PiT Model - MODEL_328'!E$10,MEV_BASE!$1:$1,0),FALSE),0)</f>
        <v>0.702717204822641</v>
      </c>
      <c r="F21" s="17">
        <f>IFERROR(VLOOKUP($C21,MEV_BASE!$A:$TV,MATCH('5.3| PiT Model - MODEL_328'!F$10,MEV_BASE!$1:$1,0),FALSE),0)</f>
        <v>0.162908741379652</v>
      </c>
      <c r="G21" s="17">
        <f>IFERROR(VLOOKUP($C21,MEV_BASE!$A:$TV,MATCH('5.3| PiT Model - MODEL_328'!G$10,MEV_BASE!$1:$1,0),FALSE),0)</f>
        <v>5.4873241216724399E-2</v>
      </c>
      <c r="H21" s="17">
        <f t="shared" si="0"/>
        <v>-0.34393703409891679</v>
      </c>
      <c r="I21" s="17">
        <f t="shared" si="1"/>
        <v>-2.6067129394153929</v>
      </c>
      <c r="J21" s="10">
        <f t="shared" si="2"/>
        <v>4.5707981667402701E-3</v>
      </c>
      <c r="K21" s="22">
        <f t="shared" si="3"/>
        <v>1.288061158175874E-2</v>
      </c>
      <c r="L21" s="22">
        <f t="shared" si="4"/>
        <v>-3.7390152482782001E-3</v>
      </c>
    </row>
    <row r="22" spans="1:12" x14ac:dyDescent="0.25">
      <c r="A22" s="20" t="s">
        <v>2255</v>
      </c>
      <c r="C22" s="14">
        <f>'1| CF'!B24</f>
        <v>43465</v>
      </c>
      <c r="D22" s="22">
        <f>'1| CF'!C24</f>
        <v>7.0175438596491004E-3</v>
      </c>
      <c r="E22" s="17">
        <f>IFERROR(VLOOKUP($C22,MEV_BASE!$A:$TV,MATCH('5.3| PiT Model - MODEL_328'!E$10,MEV_BASE!$1:$1,0),FALSE),0)</f>
        <v>-0.21335677638292699</v>
      </c>
      <c r="F22" s="17">
        <f>IFERROR(VLOOKUP($C22,MEV_BASE!$A:$TV,MATCH('5.3| PiT Model - MODEL_328'!F$10,MEV_BASE!$1:$1,0),FALSE),0)</f>
        <v>0.34559585846322199</v>
      </c>
      <c r="G22" s="17">
        <f>IFERROR(VLOOKUP($C22,MEV_BASE!$A:$TV,MATCH('5.3| PiT Model - MODEL_328'!G$10,MEV_BASE!$1:$1,0),FALSE),0)</f>
        <v>1.0156684943519999E-2</v>
      </c>
      <c r="H22" s="17">
        <f t="shared" si="0"/>
        <v>-8.5794092175759534E-2</v>
      </c>
      <c r="I22" s="17">
        <f t="shared" si="1"/>
        <v>-2.5285280905149654</v>
      </c>
      <c r="J22" s="10">
        <f t="shared" si="2"/>
        <v>5.7270960071166537E-3</v>
      </c>
      <c r="K22" s="22">
        <f t="shared" si="3"/>
        <v>1.4036909422135124E-2</v>
      </c>
      <c r="L22" s="22">
        <f t="shared" si="4"/>
        <v>-2.5827174079018165E-3</v>
      </c>
    </row>
    <row r="23" spans="1:12" x14ac:dyDescent="0.25">
      <c r="A23" s="20" t="s">
        <v>2259</v>
      </c>
      <c r="C23" s="14">
        <f>'1| CF'!B25</f>
        <v>43555</v>
      </c>
      <c r="D23" s="22">
        <f>'1| CF'!C25</f>
        <v>2.3094688221708998E-3</v>
      </c>
      <c r="E23" s="17">
        <f>IFERROR(VLOOKUP($C23,MEV_BASE!$A:$TV,MATCH('5.3| PiT Model - MODEL_328'!E$10,MEV_BASE!$1:$1,0),FALSE),0)</f>
        <v>0.41087922171464197</v>
      </c>
      <c r="F23" s="17">
        <f>IFERROR(VLOOKUP($C23,MEV_BASE!$A:$TV,MATCH('5.3| PiT Model - MODEL_328'!F$10,MEV_BASE!$1:$1,0),FALSE),0)</f>
        <v>0.39687576193570201</v>
      </c>
      <c r="G23" s="17">
        <f>IFERROR(VLOOKUP($C23,MEV_BASE!$A:$TV,MATCH('5.3| PiT Model - MODEL_328'!G$10,MEV_BASE!$1:$1,0),FALSE),0)</f>
        <v>1.6692700661366799E-2</v>
      </c>
      <c r="H23" s="17">
        <f t="shared" si="0"/>
        <v>-0.3680546497650885</v>
      </c>
      <c r="I23" s="17">
        <f t="shared" si="1"/>
        <v>-2.6140175440760909</v>
      </c>
      <c r="J23" s="10">
        <f t="shared" si="2"/>
        <v>4.4742220715694239E-3</v>
      </c>
      <c r="K23" s="22">
        <f t="shared" si="3"/>
        <v>1.2784035486587894E-2</v>
      </c>
      <c r="L23" s="22">
        <f t="shared" si="4"/>
        <v>-3.8355913434490463E-3</v>
      </c>
    </row>
    <row r="24" spans="1:12" x14ac:dyDescent="0.25">
      <c r="A24" s="20" t="s">
        <v>2263</v>
      </c>
      <c r="C24" s="14">
        <f>'1| CF'!B26</f>
        <v>43646</v>
      </c>
      <c r="D24" s="22">
        <f>'1| CF'!C26</f>
        <v>2.2421524663677E-3</v>
      </c>
      <c r="E24" s="17">
        <f>IFERROR(VLOOKUP($C24,MEV_BASE!$A:$TV,MATCH('5.3| PiT Model - MODEL_328'!E$10,MEV_BASE!$1:$1,0),FALSE),0)</f>
        <v>1.6206884991718999</v>
      </c>
      <c r="F24" s="17">
        <f>IFERROR(VLOOKUP($C24,MEV_BASE!$A:$TV,MATCH('5.3| PiT Model - MODEL_328'!F$10,MEV_BASE!$1:$1,0),FALSE),0)</f>
        <v>0.16884567756360899</v>
      </c>
      <c r="G24" s="17">
        <f>IFERROR(VLOOKUP($C24,MEV_BASE!$A:$TV,MATCH('5.3| PiT Model - MODEL_328'!G$10,MEV_BASE!$1:$1,0),FALSE),0)</f>
        <v>0.33725977716052902</v>
      </c>
      <c r="H24" s="17">
        <f t="shared" si="0"/>
        <v>-0.55749161402954039</v>
      </c>
      <c r="I24" s="17">
        <f t="shared" si="1"/>
        <v>-2.6713931217960534</v>
      </c>
      <c r="J24" s="10">
        <f t="shared" si="2"/>
        <v>3.7768561670359475E-3</v>
      </c>
      <c r="K24" s="22">
        <f t="shared" si="3"/>
        <v>1.2086669582054418E-2</v>
      </c>
      <c r="L24" s="22">
        <f t="shared" si="4"/>
        <v>-4.5329572479825223E-3</v>
      </c>
    </row>
    <row r="25" spans="1:12" x14ac:dyDescent="0.25">
      <c r="A25" s="20" t="s">
        <v>2267</v>
      </c>
      <c r="C25" s="14">
        <f>'1| CF'!B27</f>
        <v>43738</v>
      </c>
      <c r="D25" s="22">
        <f>'1| CF'!C27</f>
        <v>2.1367521367521001E-3</v>
      </c>
      <c r="E25" s="17">
        <f>IFERROR(VLOOKUP($C25,MEV_BASE!$A:$TV,MATCH('5.3| PiT Model - MODEL_328'!E$10,MEV_BASE!$1:$1,0),FALSE),0)</f>
        <v>1.2290895107748301</v>
      </c>
      <c r="F25" s="17">
        <f>IFERROR(VLOOKUP($C25,MEV_BASE!$A:$TV,MATCH('5.3| PiT Model - MODEL_328'!F$10,MEV_BASE!$1:$1,0),FALSE),0)</f>
        <v>-2.0306115517618E-2</v>
      </c>
      <c r="G25" s="17">
        <f>IFERROR(VLOOKUP($C25,MEV_BASE!$A:$TV,MATCH('5.3| PiT Model - MODEL_328'!G$10,MEV_BASE!$1:$1,0),FALSE),0)</f>
        <v>0.30598955988349502</v>
      </c>
      <c r="H25" s="17">
        <f t="shared" si="0"/>
        <v>-0.31483797857196005</v>
      </c>
      <c r="I25" s="17">
        <f t="shared" si="1"/>
        <v>-2.5978995849127644</v>
      </c>
      <c r="J25" s="10">
        <f t="shared" si="2"/>
        <v>4.689795920115967E-3</v>
      </c>
      <c r="K25" s="22">
        <f t="shared" si="3"/>
        <v>1.2999609335134436E-2</v>
      </c>
      <c r="L25" s="22">
        <f t="shared" si="4"/>
        <v>-3.6200174949025032E-3</v>
      </c>
    </row>
    <row r="26" spans="1:12" x14ac:dyDescent="0.25">
      <c r="A26" s="20" t="s">
        <v>2270</v>
      </c>
      <c r="C26" s="14">
        <f>'1| CF'!B28</f>
        <v>43830</v>
      </c>
      <c r="D26" s="22">
        <f>'1| CF'!C28</f>
        <v>1.9569471624266001E-3</v>
      </c>
      <c r="E26" s="17">
        <f>IFERROR(VLOOKUP($C26,MEV_BASE!$A:$TV,MATCH('5.3| PiT Model - MODEL_328'!E$10,MEV_BASE!$1:$1,0),FALSE),0)</f>
        <v>0.26951338142846198</v>
      </c>
      <c r="F26" s="17">
        <f>IFERROR(VLOOKUP($C26,MEV_BASE!$A:$TV,MATCH('5.3| PiT Model - MODEL_328'!F$10,MEV_BASE!$1:$1,0),FALSE),0)</f>
        <v>-2.0150801417006599E-2</v>
      </c>
      <c r="G26" s="17">
        <f>IFERROR(VLOOKUP($C26,MEV_BASE!$A:$TV,MATCH('5.3| PiT Model - MODEL_328'!G$10,MEV_BASE!$1:$1,0),FALSE),0)</f>
        <v>-0.215196909820354</v>
      </c>
      <c r="H26" s="17">
        <f t="shared" si="0"/>
        <v>-0.2318156516092113</v>
      </c>
      <c r="I26" s="17">
        <f t="shared" si="1"/>
        <v>-2.5727542602310742</v>
      </c>
      <c r="J26" s="10">
        <f t="shared" si="2"/>
        <v>5.0446408278033662E-3</v>
      </c>
      <c r="K26" s="22">
        <f t="shared" si="3"/>
        <v>1.3354454242821837E-2</v>
      </c>
      <c r="L26" s="22">
        <f t="shared" si="4"/>
        <v>-3.265172587215104E-3</v>
      </c>
    </row>
    <row r="27" spans="1:12" x14ac:dyDescent="0.25">
      <c r="A27" s="20" t="s">
        <v>2274</v>
      </c>
      <c r="C27" s="14">
        <f>'1| CF'!B29</f>
        <v>43921</v>
      </c>
      <c r="D27" s="22">
        <f>'1| CF'!C29</f>
        <v>6.7228987265748998E-3</v>
      </c>
      <c r="E27" s="17">
        <f>IFERROR(VLOOKUP($C27,MEV_BASE!$A:$TV,MATCH('5.3| PiT Model - MODEL_328'!E$10,MEV_BASE!$1:$1,0),FALSE),0)</f>
        <v>0.78958932962744</v>
      </c>
      <c r="F27" s="17">
        <f>IFERROR(VLOOKUP($C27,MEV_BASE!$A:$TV,MATCH('5.3| PiT Model - MODEL_328'!F$10,MEV_BASE!$1:$1,0),FALSE),0)</f>
        <v>-7.2948845534904605E-2</v>
      </c>
      <c r="G27" s="17">
        <f>IFERROR(VLOOKUP($C27,MEV_BASE!$A:$TV,MATCH('5.3| PiT Model - MODEL_328'!G$10,MEV_BASE!$1:$1,0),FALSE),0)</f>
        <v>0.257825582523599</v>
      </c>
      <c r="H27" s="17">
        <f t="shared" si="0"/>
        <v>-0.13385125540531298</v>
      </c>
      <c r="I27" s="17">
        <f t="shared" si="1"/>
        <v>-2.5430833675939892</v>
      </c>
      <c r="J27" s="10">
        <f t="shared" si="2"/>
        <v>5.4939504549593246E-3</v>
      </c>
      <c r="K27" s="22">
        <f t="shared" si="3"/>
        <v>1.3803763869977795E-2</v>
      </c>
      <c r="L27" s="22">
        <f t="shared" si="4"/>
        <v>-2.8158629600591456E-3</v>
      </c>
    </row>
    <row r="28" spans="1:12" x14ac:dyDescent="0.25">
      <c r="A28" s="20" t="s">
        <v>2277</v>
      </c>
      <c r="C28" s="14">
        <f>'1| CF'!B30</f>
        <v>44012</v>
      </c>
      <c r="D28" s="22">
        <f>'1| CF'!C30</f>
        <v>3.1695721077654002E-3</v>
      </c>
      <c r="E28" s="17">
        <f>IFERROR(VLOOKUP($C28,MEV_BASE!$A:$TV,MATCH('5.3| PiT Model - MODEL_328'!E$10,MEV_BASE!$1:$1,0),FALSE),0)</f>
        <v>1.5093034487999699</v>
      </c>
      <c r="F28" s="17">
        <f>IFERROR(VLOOKUP($C28,MEV_BASE!$A:$TV,MATCH('5.3| PiT Model - MODEL_328'!F$10,MEV_BASE!$1:$1,0),FALSE),0)</f>
        <v>-0.16716051957196901</v>
      </c>
      <c r="G28" s="17">
        <f>IFERROR(VLOOKUP($C28,MEV_BASE!$A:$TV,MATCH('5.3| PiT Model - MODEL_328'!G$10,MEV_BASE!$1:$1,0),FALSE),0)</f>
        <v>5.8007656441330803E-2</v>
      </c>
      <c r="H28" s="17">
        <f t="shared" si="0"/>
        <v>-0.50474121583030851</v>
      </c>
      <c r="I28" s="17">
        <f t="shared" si="1"/>
        <v>-2.6554163847141923</v>
      </c>
      <c r="J28" s="10">
        <f t="shared" si="2"/>
        <v>3.9605284037462383E-3</v>
      </c>
      <c r="K28" s="22">
        <f t="shared" si="3"/>
        <v>1.2270341818764709E-2</v>
      </c>
      <c r="L28" s="22">
        <f t="shared" si="4"/>
        <v>-4.3492850112722319E-3</v>
      </c>
    </row>
    <row r="29" spans="1:12" x14ac:dyDescent="0.25">
      <c r="A29" s="20" t="s">
        <v>2281</v>
      </c>
      <c r="C29" s="14">
        <f>'1| CF'!B31</f>
        <v>44104</v>
      </c>
      <c r="D29" s="22">
        <f>'1| CF'!C31</f>
        <v>7.5528700906343999E-3</v>
      </c>
      <c r="E29" s="17">
        <f>IFERROR(VLOOKUP($C29,MEV_BASE!$A:$TV,MATCH('5.3| PiT Model - MODEL_328'!E$10,MEV_BASE!$1:$1,0),FALSE),0)</f>
        <v>-0.311604814536867</v>
      </c>
      <c r="F29" s="17">
        <f>IFERROR(VLOOKUP($C29,MEV_BASE!$A:$TV,MATCH('5.3| PiT Model - MODEL_328'!F$10,MEV_BASE!$1:$1,0),FALSE),0)</f>
        <v>-0.87582157278119399</v>
      </c>
      <c r="G29" s="17">
        <f>IFERROR(VLOOKUP($C29,MEV_BASE!$A:$TV,MATCH('5.3| PiT Model - MODEL_328'!G$10,MEV_BASE!$1:$1,0),FALSE),0)</f>
        <v>-0.23348281551205699</v>
      </c>
      <c r="H29" s="17">
        <f t="shared" si="0"/>
        <v>0.44579379090801763</v>
      </c>
      <c r="I29" s="17">
        <f t="shared" si="1"/>
        <v>-2.3675238112324619</v>
      </c>
      <c r="J29" s="10">
        <f t="shared" si="2"/>
        <v>8.9537838382373908E-3</v>
      </c>
      <c r="K29" s="22">
        <f t="shared" si="3"/>
        <v>1.7263597253255859E-2</v>
      </c>
      <c r="L29" s="22">
        <f t="shared" si="4"/>
        <v>6.4397042321892063E-4</v>
      </c>
    </row>
    <row r="30" spans="1:12" x14ac:dyDescent="0.25">
      <c r="A30" s="20" t="s">
        <v>2285</v>
      </c>
      <c r="C30" s="14">
        <f>'1| CF'!B32</f>
        <v>44196</v>
      </c>
      <c r="D30" s="22">
        <f>'1| CF'!C32</f>
        <v>4.5143638850889102E-2</v>
      </c>
      <c r="E30" s="17">
        <f>IFERROR(VLOOKUP($C30,MEV_BASE!$A:$TV,MATCH('5.3| PiT Model - MODEL_328'!E$10,MEV_BASE!$1:$1,0),FALSE),0)</f>
        <v>-1.6854196413812199</v>
      </c>
      <c r="F30" s="17">
        <f>IFERROR(VLOOKUP($C30,MEV_BASE!$A:$TV,MATCH('5.3| PiT Model - MODEL_328'!F$10,MEV_BASE!$1:$1,0),FALSE),0)</f>
        <v>-1.41700863443791</v>
      </c>
      <c r="G30" s="17">
        <f>IFERROR(VLOOKUP($C30,MEV_BASE!$A:$TV,MATCH('5.3| PiT Model - MODEL_328'!G$10,MEV_BASE!$1:$1,0),FALSE),0)</f>
        <v>6.4901628517769497E-2</v>
      </c>
      <c r="H30" s="17">
        <f t="shared" si="0"/>
        <v>1.4802826048814353</v>
      </c>
      <c r="I30" s="17">
        <f t="shared" si="1"/>
        <v>-2.0542037916838733</v>
      </c>
      <c r="J30" s="10">
        <f t="shared" si="2"/>
        <v>1.9977985792735103E-2</v>
      </c>
      <c r="K30" s="22">
        <f t="shared" si="3"/>
        <v>2.8287799207753574E-2</v>
      </c>
      <c r="L30" s="22">
        <f t="shared" si="4"/>
        <v>1.1668172377716633E-2</v>
      </c>
    </row>
    <row r="31" spans="1:12" x14ac:dyDescent="0.25">
      <c r="A31" s="20" t="s">
        <v>2288</v>
      </c>
      <c r="C31" s="14">
        <f>'1| CF'!B33</f>
        <v>44286</v>
      </c>
      <c r="D31" s="22">
        <f>'1| CF'!C33</f>
        <v>4.0871934604904004E-3</v>
      </c>
      <c r="E31" s="17">
        <f>IFERROR(VLOOKUP($C31,MEV_BASE!$A:$TV,MATCH('5.3| PiT Model - MODEL_328'!E$10,MEV_BASE!$1:$1,0),FALSE),0)</f>
        <v>-0.314038498906831</v>
      </c>
      <c r="F31" s="17">
        <f>IFERROR(VLOOKUP($C31,MEV_BASE!$A:$TV,MATCH('5.3| PiT Model - MODEL_328'!F$10,MEV_BASE!$1:$1,0),FALSE),0)</f>
        <v>-0.86373605760716599</v>
      </c>
      <c r="G31" s="17">
        <f>IFERROR(VLOOKUP($C31,MEV_BASE!$A:$TV,MATCH('5.3| PiT Model - MODEL_328'!G$10,MEV_BASE!$1:$1,0),FALSE),0)</f>
        <v>-0.69457066809286605</v>
      </c>
      <c r="H31" s="17">
        <f t="shared" si="0"/>
        <v>0.16121329763548908</v>
      </c>
      <c r="I31" s="17">
        <f t="shared" si="1"/>
        <v>-2.453715913564452</v>
      </c>
      <c r="J31" s="10">
        <f t="shared" si="2"/>
        <v>7.069431538749873E-3</v>
      </c>
      <c r="K31" s="22">
        <f t="shared" si="3"/>
        <v>1.5379244953768342E-2</v>
      </c>
      <c r="L31" s="22">
        <f t="shared" si="4"/>
        <v>-1.2403818762685972E-3</v>
      </c>
    </row>
    <row r="32" spans="1:12" x14ac:dyDescent="0.25">
      <c r="A32" s="20" t="s">
        <v>2292</v>
      </c>
      <c r="C32" s="14">
        <f>'1| CF'!B34</f>
        <v>44377</v>
      </c>
      <c r="D32" s="22">
        <f>'1| CF'!C34</f>
        <v>3.9630118890356001E-3</v>
      </c>
      <c r="E32" s="17">
        <f>IFERROR(VLOOKUP($C32,MEV_BASE!$A:$TV,MATCH('5.3| PiT Model - MODEL_328'!E$10,MEV_BASE!$1:$1,0),FALSE),0)</f>
        <v>0.78424963398676495</v>
      </c>
      <c r="F32" s="17">
        <f>IFERROR(VLOOKUP($C32,MEV_BASE!$A:$TV,MATCH('5.3| PiT Model - MODEL_328'!F$10,MEV_BASE!$1:$1,0),FALSE),0)</f>
        <v>-6.1309584959816803E-2</v>
      </c>
      <c r="G32" s="17">
        <f>IFERROR(VLOOKUP($C32,MEV_BASE!$A:$TV,MATCH('5.3| PiT Model - MODEL_328'!G$10,MEV_BASE!$1:$1,0),FALSE),0)</f>
        <v>-1.2479106694761399</v>
      </c>
      <c r="H32" s="17">
        <f t="shared" si="0"/>
        <v>-1.0497229049559176</v>
      </c>
      <c r="I32" s="17">
        <f t="shared" si="1"/>
        <v>-2.8204773029029573</v>
      </c>
      <c r="J32" s="10">
        <f t="shared" si="2"/>
        <v>2.39761328014188E-3</v>
      </c>
      <c r="K32" s="22">
        <f t="shared" si="3"/>
        <v>1.070742669516035E-2</v>
      </c>
      <c r="L32" s="22">
        <f t="shared" si="4"/>
        <v>-5.9122001348765902E-3</v>
      </c>
    </row>
    <row r="33" spans="1:16" x14ac:dyDescent="0.25">
      <c r="A33" s="20" t="s">
        <v>2296</v>
      </c>
      <c r="C33" s="14">
        <f>'1| CF'!B35</f>
        <v>44469</v>
      </c>
      <c r="D33" s="22">
        <f>'1| CF'!C35</f>
        <v>1.2755102040816E-3</v>
      </c>
      <c r="E33" s="17">
        <f>IFERROR(VLOOKUP($C33,MEV_BASE!$A:$TV,MATCH('5.3| PiT Model - MODEL_328'!E$10,MEV_BASE!$1:$1,0),FALSE),0)</f>
        <v>0.13691360819856399</v>
      </c>
      <c r="F33" s="17">
        <f>IFERROR(VLOOKUP($C33,MEV_BASE!$A:$TV,MATCH('5.3| PiT Model - MODEL_328'!F$10,MEV_BASE!$1:$1,0),FALSE),0)</f>
        <v>0.52090719640963201</v>
      </c>
      <c r="G33" s="17">
        <f>IFERROR(VLOOKUP($C33,MEV_BASE!$A:$TV,MATCH('5.3| PiT Model - MODEL_328'!G$10,MEV_BASE!$1:$1,0),FALSE),0)</f>
        <v>-0.77850437329285105</v>
      </c>
      <c r="H33" s="17">
        <f t="shared" si="0"/>
        <v>-0.80066256647851697</v>
      </c>
      <c r="I33" s="17">
        <f t="shared" si="1"/>
        <v>-2.7450433406730648</v>
      </c>
      <c r="J33" s="10">
        <f t="shared" si="2"/>
        <v>3.0251453360583594E-3</v>
      </c>
      <c r="K33" s="22">
        <f t="shared" si="3"/>
        <v>1.133495875107683E-2</v>
      </c>
      <c r="L33" s="22">
        <f t="shared" si="4"/>
        <v>-5.2846680789601103E-3</v>
      </c>
    </row>
    <row r="34" spans="1:16" x14ac:dyDescent="0.25">
      <c r="A34" s="20" t="s">
        <v>2299</v>
      </c>
      <c r="C34" s="14">
        <f>'1| CF'!B36</f>
        <v>44561</v>
      </c>
      <c r="D34" s="22">
        <f>'1| CF'!C36</f>
        <v>1.2033694344162999E-3</v>
      </c>
      <c r="E34" s="17">
        <f>IFERROR(VLOOKUP($C34,MEV_BASE!$A:$TV,MATCH('5.3| PiT Model - MODEL_328'!E$10,MEV_BASE!$1:$1,0),FALSE),0)</f>
        <v>-0.97471976102637403</v>
      </c>
      <c r="F34" s="17">
        <f>IFERROR(VLOOKUP($C34,MEV_BASE!$A:$TV,MATCH('5.3| PiT Model - MODEL_328'!F$10,MEV_BASE!$1:$1,0),FALSE),0)</f>
        <v>0.75804503089296404</v>
      </c>
      <c r="G34" s="17">
        <f>IFERROR(VLOOKUP($C34,MEV_BASE!$A:$TV,MATCH('5.3| PiT Model - MODEL_328'!G$10,MEV_BASE!$1:$1,0),FALSE),0)</f>
        <v>-0.54936025715750003</v>
      </c>
      <c r="H34" s="17">
        <f t="shared" si="0"/>
        <v>-0.32383131663037057</v>
      </c>
      <c r="I34" s="17">
        <f t="shared" si="1"/>
        <v>-2.6006234353964106</v>
      </c>
      <c r="J34" s="10">
        <f t="shared" si="2"/>
        <v>4.6527267798616408E-3</v>
      </c>
      <c r="K34" s="22">
        <f t="shared" si="3"/>
        <v>1.296254019488011E-2</v>
      </c>
      <c r="L34" s="22">
        <f t="shared" si="4"/>
        <v>-3.6570866351568294E-3</v>
      </c>
    </row>
    <row r="35" spans="1:16" x14ac:dyDescent="0.25">
      <c r="A35" s="20" t="s">
        <v>2303</v>
      </c>
      <c r="C35" s="14">
        <f>'1| CF'!B37</f>
        <v>44651</v>
      </c>
      <c r="D35" s="22">
        <f>'1| CF'!C37</f>
        <v>3.3519553072624999E-3</v>
      </c>
      <c r="E35" s="17">
        <f>IFERROR(VLOOKUP($C35,MEV_BASE!$A:$TV,MATCH('5.3| PiT Model - MODEL_328'!E$10,MEV_BASE!$1:$1,0),FALSE),0)</f>
        <v>-0.11861124233655899</v>
      </c>
      <c r="F35" s="17">
        <f>IFERROR(VLOOKUP($C35,MEV_BASE!$A:$TV,MATCH('5.3| PiT Model - MODEL_328'!F$10,MEV_BASE!$1:$1,0),FALSE),0)</f>
        <v>1.06051049174462</v>
      </c>
      <c r="G35" s="17">
        <f>IFERROR(VLOOKUP($C35,MEV_BASE!$A:$TV,MATCH('5.3| PiT Model - MODEL_328'!G$10,MEV_BASE!$1:$1,0),FALSE),0)</f>
        <v>-0.44800133111042001</v>
      </c>
      <c r="H35" s="17">
        <f t="shared" si="0"/>
        <v>-0.77629286302706424</v>
      </c>
      <c r="I35" s="17">
        <f t="shared" si="1"/>
        <v>-2.7376623851144686</v>
      </c>
      <c r="J35" s="10">
        <f t="shared" si="2"/>
        <v>3.093878160885286E-3</v>
      </c>
      <c r="K35" s="22">
        <f t="shared" si="3"/>
        <v>1.1403691575903756E-2</v>
      </c>
      <c r="L35" s="22">
        <f t="shared" si="4"/>
        <v>-5.2159352541331847E-3</v>
      </c>
    </row>
    <row r="36" spans="1:16" x14ac:dyDescent="0.25">
      <c r="A36" s="20" t="s">
        <v>2307</v>
      </c>
      <c r="C36" s="14">
        <f>'1| CF'!B38</f>
        <v>44742</v>
      </c>
      <c r="D36" s="22">
        <f>'1| CF'!C38</f>
        <v>3.2327586206896001E-3</v>
      </c>
      <c r="E36" s="17">
        <f>IFERROR(VLOOKUP($C36,MEV_BASE!$A:$TV,MATCH('5.3| PiT Model - MODEL_328'!E$10,MEV_BASE!$1:$1,0),FALSE),0)</f>
        <v>1.2039000369639301</v>
      </c>
      <c r="F36" s="17">
        <f>IFERROR(VLOOKUP($C36,MEV_BASE!$A:$TV,MATCH('5.3| PiT Model - MODEL_328'!F$10,MEV_BASE!$1:$1,0),FALSE),0)</f>
        <v>1.38377819822683</v>
      </c>
      <c r="G36" s="17">
        <f>IFERROR(VLOOKUP($C36,MEV_BASE!$A:$TV,MATCH('5.3| PiT Model - MODEL_328'!G$10,MEV_BASE!$1:$1,0),FALSE),0)</f>
        <v>0.261971197217717</v>
      </c>
      <c r="H36" s="17">
        <f t="shared" si="0"/>
        <v>-1.0648228937023472</v>
      </c>
      <c r="I36" s="17">
        <f t="shared" si="1"/>
        <v>-2.8250507006094465</v>
      </c>
      <c r="J36" s="10">
        <f t="shared" si="2"/>
        <v>2.3636567587782997E-3</v>
      </c>
      <c r="K36" s="22">
        <f t="shared" si="3"/>
        <v>1.067347017379677E-2</v>
      </c>
      <c r="L36" s="22">
        <f t="shared" si="4"/>
        <v>-5.9461566562401709E-3</v>
      </c>
    </row>
    <row r="37" spans="1:16" x14ac:dyDescent="0.25">
      <c r="A37" s="20" t="s">
        <v>2310</v>
      </c>
      <c r="C37" s="14">
        <f>'1| CF'!B39</f>
        <v>44834</v>
      </c>
      <c r="D37" s="22">
        <f>'1| CF'!C39</f>
        <v>5.2192066805844999E-3</v>
      </c>
      <c r="E37" s="17">
        <f>IFERROR(VLOOKUP($C37,MEV_BASE!$A:$TV,MATCH('5.3| PiT Model - MODEL_328'!E$10,MEV_BASE!$1:$1,0),FALSE),0)</f>
        <v>0.59300523239966496</v>
      </c>
      <c r="F37" s="17">
        <f>IFERROR(VLOOKUP($C37,MEV_BASE!$A:$TV,MATCH('5.3| PiT Model - MODEL_328'!F$10,MEV_BASE!$1:$1,0),FALSE),0)</f>
        <v>1.85233951142838</v>
      </c>
      <c r="G37" s="17">
        <f>IFERROR(VLOOKUP($C37,MEV_BASE!$A:$TV,MATCH('5.3| PiT Model - MODEL_328'!G$10,MEV_BASE!$1:$1,0),FALSE),0)</f>
        <v>0.49286710772873399</v>
      </c>
      <c r="H37" s="17">
        <f t="shared" si="0"/>
        <v>-0.91597216418905114</v>
      </c>
      <c r="I37" s="17">
        <f t="shared" si="1"/>
        <v>-2.779967648138542</v>
      </c>
      <c r="J37" s="10">
        <f t="shared" si="2"/>
        <v>2.7182157099020585E-3</v>
      </c>
      <c r="K37" s="22">
        <f t="shared" si="3"/>
        <v>1.1028029124920529E-2</v>
      </c>
      <c r="L37" s="22">
        <f t="shared" si="4"/>
        <v>-5.5915977051164117E-3</v>
      </c>
    </row>
    <row r="38" spans="1:16" x14ac:dyDescent="0.25">
      <c r="A38" s="20" t="s">
        <v>2314</v>
      </c>
      <c r="C38" s="14">
        <f>'1| CF'!B40</f>
        <v>44926</v>
      </c>
      <c r="D38" s="22">
        <f>'1| CF'!C40</f>
        <v>5.9230009871668E-3</v>
      </c>
      <c r="E38" s="17">
        <f>IFERROR(VLOOKUP($C38,MEV_BASE!$A:$TV,MATCH('5.3| PiT Model - MODEL_328'!E$10,MEV_BASE!$1:$1,0),FALSE),0)</f>
        <v>-0.299084188924364</v>
      </c>
      <c r="F38" s="17">
        <f>IFERROR(VLOOKUP($C38,MEV_BASE!$A:$TV,MATCH('5.3| PiT Model - MODEL_328'!F$10,MEV_BASE!$1:$1,0),FALSE),0)</f>
        <v>2.2251972602179699</v>
      </c>
      <c r="G38" s="17">
        <f>IFERROR(VLOOKUP($C38,MEV_BASE!$A:$TV,MATCH('5.3| PiT Model - MODEL_328'!G$10,MEV_BASE!$1:$1,0),FALSE),0)</f>
        <v>0.75440441114262902</v>
      </c>
      <c r="H38" s="17">
        <f t="shared" si="0"/>
        <v>-0.58168763142056745</v>
      </c>
      <c r="I38" s="17">
        <f t="shared" si="1"/>
        <v>-2.6787214723200536</v>
      </c>
      <c r="J38" s="10">
        <f t="shared" si="2"/>
        <v>3.6951920085262573E-3</v>
      </c>
      <c r="K38" s="22">
        <f t="shared" si="3"/>
        <v>1.2005005423544728E-2</v>
      </c>
      <c r="L38" s="22">
        <f t="shared" si="4"/>
        <v>-4.6146214064922125E-3</v>
      </c>
    </row>
    <row r="39" spans="1:16" x14ac:dyDescent="0.25">
      <c r="A39" s="20" t="s">
        <v>2318</v>
      </c>
      <c r="C39" s="14">
        <f>'1| CF'!B41</f>
        <v>45016</v>
      </c>
      <c r="D39" s="22">
        <f>'1| CF'!C41</f>
        <v>8.1967213114753999E-3</v>
      </c>
      <c r="E39" s="17">
        <f>IFERROR(VLOOKUP($C39,MEV_BASE!$A:$TV,MATCH('5.3| PiT Model - MODEL_328'!E$10,MEV_BASE!$1:$1,0),FALSE),0)</f>
        <v>0.45244795172324098</v>
      </c>
      <c r="F39" s="17">
        <f>IFERROR(VLOOKUP($C39,MEV_BASE!$A:$TV,MATCH('5.3| PiT Model - MODEL_328'!F$10,MEV_BASE!$1:$1,0),FALSE),0)</f>
        <v>1.5965492190944399</v>
      </c>
      <c r="G39" s="17">
        <f>IFERROR(VLOOKUP($C39,MEV_BASE!$A:$TV,MATCH('5.3| PiT Model - MODEL_328'!G$10,MEV_BASE!$1:$1,0),FALSE),0)</f>
        <v>2.6616992991199</v>
      </c>
      <c r="H39" s="17">
        <f t="shared" si="0"/>
        <v>0.58975756610179575</v>
      </c>
      <c r="I39" s="17">
        <f t="shared" si="1"/>
        <v>-2.3239208913664169</v>
      </c>
      <c r="J39" s="10">
        <f t="shared" si="2"/>
        <v>1.006486717167698E-2</v>
      </c>
      <c r="K39" s="22">
        <f t="shared" si="3"/>
        <v>1.837468058669545E-2</v>
      </c>
      <c r="L39" s="22">
        <f t="shared" si="4"/>
        <v>1.7550537566585096E-3</v>
      </c>
    </row>
    <row r="40" spans="1:16" x14ac:dyDescent="0.25">
      <c r="A40" s="20" t="s">
        <v>2321</v>
      </c>
      <c r="C40" s="14">
        <f>'1| CF'!B42</f>
        <v>45107</v>
      </c>
      <c r="D40" s="22">
        <f>'1| CF'!C42</f>
        <v>9.5497953615278994E-3</v>
      </c>
      <c r="E40" s="17">
        <f>IFERROR(VLOOKUP($C40,MEV_BASE!$A:$TV,MATCH('5.3| PiT Model - MODEL_328'!E$10,MEV_BASE!$1:$1,0),FALSE),0)</f>
        <v>1.63399771057013</v>
      </c>
      <c r="F40" s="17">
        <f>IFERROR(VLOOKUP($C40,MEV_BASE!$A:$TV,MATCH('5.3| PiT Model - MODEL_328'!F$10,MEV_BASE!$1:$1,0),FALSE),0)</f>
        <v>1.1945799202915499</v>
      </c>
      <c r="G40" s="17">
        <f>IFERROR(VLOOKUP($C40,MEV_BASE!$A:$TV,MATCH('5.3| PiT Model - MODEL_328'!G$10,MEV_BASE!$1:$1,0),FALSE),0)</f>
        <v>3.6913813326440601</v>
      </c>
      <c r="H40" s="17">
        <f t="shared" si="0"/>
        <v>0.93247059164438539</v>
      </c>
      <c r="I40" s="17">
        <f t="shared" si="1"/>
        <v>-2.220121942153884</v>
      </c>
      <c r="J40" s="10">
        <f t="shared" si="2"/>
        <v>1.320524555766092E-2</v>
      </c>
      <c r="K40" s="22">
        <f t="shared" si="3"/>
        <v>2.1515058972679392E-2</v>
      </c>
      <c r="L40" s="22">
        <f t="shared" si="4"/>
        <v>4.8954321426424498E-3</v>
      </c>
    </row>
    <row r="41" spans="1:16" x14ac:dyDescent="0.25">
      <c r="A41" s="20" t="s">
        <v>2324</v>
      </c>
    </row>
    <row r="42" spans="1:16" x14ac:dyDescent="0.25">
      <c r="A42" s="20" t="s">
        <v>2327</v>
      </c>
      <c r="H42" s="25" t="s">
        <v>2419</v>
      </c>
      <c r="I42" s="26">
        <f>VLOOKUP($C$3&amp;"CF",ALL_STANDARDISATION!$A:$C,MATCH('5.3| PiT Model - MODEL_328'!$H42,ALL_STANDARDISATION!$A$1:$C$1,0),FALSE)</f>
        <v>-2.50254326953424</v>
      </c>
    </row>
    <row r="43" spans="1:16" x14ac:dyDescent="0.25">
      <c r="H43" s="25" t="s">
        <v>2420</v>
      </c>
      <c r="I43" s="26">
        <f>VLOOKUP($C$3&amp;"CF",ALL_STANDARDISATION!$A:$C,MATCH('5.3| PiT Model - MODEL_328'!$H43,ALL_STANDARDISATION!$A$1:$C$1,0),FALSE)</f>
        <v>0.30287424602025698</v>
      </c>
    </row>
    <row r="45" spans="1:16" s="6" customFormat="1" x14ac:dyDescent="0.25">
      <c r="B45" s="5" t="s">
        <v>2429</v>
      </c>
      <c r="N45" s="5" t="s">
        <v>2434</v>
      </c>
    </row>
    <row r="47" spans="1:16" x14ac:dyDescent="0.25">
      <c r="C47" t="s">
        <v>2431</v>
      </c>
      <c r="N47" s="7" t="s">
        <v>2435</v>
      </c>
      <c r="O47" s="28"/>
      <c r="P47" s="28"/>
    </row>
    <row r="48" spans="1:16" x14ac:dyDescent="0.25">
      <c r="C48" s="11" t="s">
        <v>10</v>
      </c>
      <c r="D48" s="12" t="s">
        <v>2430</v>
      </c>
      <c r="E48" s="12" t="str">
        <f>E10</f>
        <v>GDP_M2Q_L1Q</v>
      </c>
      <c r="F48" s="12" t="str">
        <f t="shared" ref="F48:G48" si="5">F10</f>
        <v>IMP_M2Q_L1Q</v>
      </c>
      <c r="G48" s="12" t="str">
        <f t="shared" si="5"/>
        <v>CPI_C_L4Q</v>
      </c>
      <c r="H48" s="12" t="s">
        <v>2424</v>
      </c>
      <c r="K48" s="12" t="s">
        <v>7</v>
      </c>
      <c r="L48" s="12" t="s">
        <v>9</v>
      </c>
      <c r="N48" s="27" t="s">
        <v>2431</v>
      </c>
      <c r="O48" s="27" t="s">
        <v>2432</v>
      </c>
      <c r="P48" s="27" t="s">
        <v>2433</v>
      </c>
    </row>
    <row r="49" spans="3:44" x14ac:dyDescent="0.25">
      <c r="C49" s="14">
        <f>EOMONTH(EDATE(C40,1),5)</f>
        <v>45291</v>
      </c>
      <c r="D49">
        <v>1</v>
      </c>
      <c r="E49" s="17">
        <f>IFERROR(VLOOKUP($C49,MEV_BEST!$A:$TV,MATCH('5.3| PiT Model - MODEL_328'!E$10,MEV_BEST!$1:$1,0),FALSE),0)</f>
        <v>2.7297702263873298E-2</v>
      </c>
      <c r="F49" s="17">
        <f>IFERROR(VLOOKUP($C49,MEV_BEST!$A:$TV,MATCH('5.3| PiT Model - MODEL_328'!F$10,MEV_BEST!$1:$1,0),FALSE),0)</f>
        <v>1.39482299955064</v>
      </c>
      <c r="G49" s="17">
        <f>IFERROR(VLOOKUP($C49,MEV_BEST!$A:$TV,MATCH('5.3| PiT Model - MODEL_328'!G$10,MEV_BEST!$1:$1,0),FALSE),0)</f>
        <v>2.74700806690096</v>
      </c>
      <c r="H49" s="17">
        <f>SUMPRODUCT($E$9:$G$9,E49:G49)</f>
        <v>0.92353658608750122</v>
      </c>
      <c r="K49">
        <v>1</v>
      </c>
      <c r="L49" s="17">
        <f>AVERAGE(H49:H52)</f>
        <v>-0.71772028417357014</v>
      </c>
      <c r="N49" s="29">
        <v>0.05</v>
      </c>
      <c r="O49" s="29">
        <v>0.8</v>
      </c>
      <c r="P49" s="29">
        <v>0.15</v>
      </c>
    </row>
    <row r="50" spans="3:44" x14ac:dyDescent="0.25">
      <c r="C50" s="14">
        <f>EOMONTH(EDATE(C49,1),2)</f>
        <v>45382</v>
      </c>
      <c r="D50">
        <v>1</v>
      </c>
      <c r="E50" s="17">
        <f>IFERROR(VLOOKUP($C50,MEV_BEST!$A:$TV,MATCH('5.3| PiT Model - MODEL_328'!E$10,MEV_BEST!$1:$1,0),FALSE),0)</f>
        <v>0.788184317208523</v>
      </c>
      <c r="F50" s="17">
        <f>IFERROR(VLOOKUP($C50,MEV_BEST!$A:$TV,MATCH('5.3| PiT Model - MODEL_328'!F$10,MEV_BEST!$1:$1,0),FALSE),0)</f>
        <v>1.2799725971931599</v>
      </c>
      <c r="G50" s="17">
        <f>IFERROR(VLOOKUP($C50,MEV_BEST!$A:$TV,MATCH('5.3| PiT Model - MODEL_328'!G$10,MEV_BEST!$1:$1,0),FALSE),0)</f>
        <v>1.1116987200591899</v>
      </c>
      <c r="H50" s="17">
        <f t="shared" ref="H50:H56" si="6">SUMPRODUCT($E$9:$G$9,E50:G50)</f>
        <v>-0.32313915321464115</v>
      </c>
      <c r="K50">
        <v>2</v>
      </c>
      <c r="L50" s="17">
        <f>AVERAGE(H53:H56)</f>
        <v>-2.5339150525817162</v>
      </c>
    </row>
    <row r="51" spans="3:44" x14ac:dyDescent="0.25">
      <c r="C51" s="14">
        <f t="shared" ref="C51:C56" si="7">EOMONTH(EDATE(C50,1),2)</f>
        <v>45473</v>
      </c>
      <c r="D51">
        <v>1</v>
      </c>
      <c r="E51" s="17">
        <f>IFERROR(VLOOKUP($C51,MEV_BEST!$A:$TV,MATCH('5.3| PiT Model - MODEL_328'!E$10,MEV_BEST!$1:$1,0),FALSE),0)</f>
        <v>2.0107785232041802</v>
      </c>
      <c r="F51" s="17">
        <f>IFERROR(VLOOKUP($C51,MEV_BEST!$A:$TV,MATCH('5.3| PiT Model - MODEL_328'!F$10,MEV_BEST!$1:$1,0),FALSE),0)</f>
        <v>1.5224578305348899</v>
      </c>
      <c r="G51" s="17">
        <f>IFERROR(VLOOKUP($C51,MEV_BEST!$A:$TV,MATCH('5.3| PiT Model - MODEL_328'!G$10,MEV_BEST!$1:$1,0),FALSE),0)</f>
        <v>-0.28050080171772201</v>
      </c>
      <c r="H51" s="17">
        <f t="shared" si="6"/>
        <v>-1.8011902640893047</v>
      </c>
      <c r="N51" s="7" t="s">
        <v>2436</v>
      </c>
      <c r="O51" s="28"/>
    </row>
    <row r="52" spans="3:44" x14ac:dyDescent="0.25">
      <c r="C52" s="14">
        <f t="shared" si="7"/>
        <v>45565</v>
      </c>
      <c r="D52">
        <v>1</v>
      </c>
      <c r="E52" s="17">
        <f>IFERROR(VLOOKUP($C52,MEV_BEST!$A:$TV,MATCH('5.3| PiT Model - MODEL_328'!E$10,MEV_BEST!$1:$1,0),FALSE),0)</f>
        <v>1.4905704835838101</v>
      </c>
      <c r="F52" s="17">
        <f>IFERROR(VLOOKUP($C52,MEV_BEST!$A:$TV,MATCH('5.3| PiT Model - MODEL_328'!F$10,MEV_BEST!$1:$1,0),FALSE),0)</f>
        <v>1.7254123439870499</v>
      </c>
      <c r="G52" s="17">
        <f>IFERROR(VLOOKUP($C52,MEV_BEST!$A:$TV,MATCH('5.3| PiT Model - MODEL_328'!G$10,MEV_BEST!$1:$1,0),FALSE),0)</f>
        <v>-0.245861653698</v>
      </c>
      <c r="H52" s="17">
        <f t="shared" si="6"/>
        <v>-1.6700883054778362</v>
      </c>
      <c r="N52" s="12" t="s">
        <v>7</v>
      </c>
      <c r="O52" s="12" t="s">
        <v>9</v>
      </c>
    </row>
    <row r="53" spans="3:44" x14ac:dyDescent="0.25">
      <c r="C53" s="14">
        <f t="shared" si="7"/>
        <v>45657</v>
      </c>
      <c r="D53">
        <v>2</v>
      </c>
      <c r="E53" s="17">
        <f>IFERROR(VLOOKUP($C53,MEV_BEST!$A:$TV,MATCH('5.3| PiT Model - MODEL_328'!E$10,MEV_BEST!$1:$1,0),FALSE),0)</f>
        <v>0.532818937043957</v>
      </c>
      <c r="F53" s="17">
        <f>IFERROR(VLOOKUP($C53,MEV_BEST!$A:$TV,MATCH('5.3| PiT Model - MODEL_328'!F$10,MEV_BEST!$1:$1,0),FALSE),0)</f>
        <v>1.7928082729205701</v>
      </c>
      <c r="G53" s="17">
        <f>IFERROR(VLOOKUP($C53,MEV_BEST!$A:$TV,MATCH('5.3| PiT Model - MODEL_328'!G$10,MEV_BEST!$1:$1,0),FALSE),0)</f>
        <v>-0.85132387739394599</v>
      </c>
      <c r="H53" s="17">
        <f t="shared" si="6"/>
        <v>-1.6740099074990937</v>
      </c>
      <c r="N53" s="30">
        <v>1</v>
      </c>
      <c r="O53" s="31">
        <f>L49*$N$49+L60*$O$49+L71*$P$49</f>
        <v>-0.71772028417357014</v>
      </c>
    </row>
    <row r="54" spans="3:44" x14ac:dyDescent="0.25">
      <c r="C54" s="14">
        <f t="shared" si="7"/>
        <v>45747</v>
      </c>
      <c r="D54">
        <v>2</v>
      </c>
      <c r="E54" s="17">
        <f>IFERROR(VLOOKUP($C54,MEV_BEST!$A:$TV,MATCH('5.3| PiT Model - MODEL_328'!E$10,MEV_BEST!$1:$1,0),FALSE),0)</f>
        <v>1.7281308207536601</v>
      </c>
      <c r="F54" s="17">
        <f>IFERROR(VLOOKUP($C54,MEV_BEST!$A:$TV,MATCH('5.3| PiT Model - MODEL_328'!F$10,MEV_BEST!$1:$1,0),FALSE),0)</f>
        <v>2.1926469247657598</v>
      </c>
      <c r="G54" s="17">
        <f>IFERROR(VLOOKUP($C54,MEV_BEST!$A:$TV,MATCH('5.3| PiT Model - MODEL_328'!G$10,MEV_BEST!$1:$1,0),FALSE),0)</f>
        <v>-0.65808465373676905</v>
      </c>
      <c r="H54" s="17">
        <f t="shared" si="6"/>
        <v>-2.262675044567672</v>
      </c>
      <c r="N54" s="30">
        <v>2</v>
      </c>
      <c r="O54" s="31">
        <f>L50*$N$49+L61*$O$49+L72*$P$49</f>
        <v>-1.8834357540774471</v>
      </c>
    </row>
    <row r="55" spans="3:44" x14ac:dyDescent="0.25">
      <c r="C55" s="14">
        <f t="shared" si="7"/>
        <v>45838</v>
      </c>
      <c r="D55">
        <v>2</v>
      </c>
      <c r="E55" s="17">
        <f>IFERROR(VLOOKUP($C55,MEV_BEST!$A:$TV,MATCH('5.3| PiT Model - MODEL_328'!E$10,MEV_BEST!$1:$1,0),FALSE),0)</f>
        <v>3.4255876825125702</v>
      </c>
      <c r="F55" s="17">
        <f>IFERROR(VLOOKUP($C55,MEV_BEST!$A:$TV,MATCH('5.3| PiT Model - MODEL_328'!F$10,MEV_BEST!$1:$1,0),FALSE),0)</f>
        <v>3.1631872393096798</v>
      </c>
      <c r="G55" s="17">
        <f>IFERROR(VLOOKUP($C55,MEV_BEST!$A:$TV,MATCH('5.3| PiT Model - MODEL_328'!G$10,MEV_BEST!$1:$1,0),FALSE),0)</f>
        <v>-7.2374497262113202E-2</v>
      </c>
      <c r="H55" s="17">
        <f t="shared" si="6"/>
        <v>-3.1205618382119473</v>
      </c>
    </row>
    <row r="56" spans="3:44" x14ac:dyDescent="0.25">
      <c r="C56" s="14">
        <f t="shared" si="7"/>
        <v>45930</v>
      </c>
      <c r="D56">
        <v>2</v>
      </c>
      <c r="E56" s="17">
        <f>IFERROR(VLOOKUP($C56,MEV_BEST!$A:$TV,MATCH('5.3| PiT Model - MODEL_328'!E$10,MEV_BEST!$1:$1,0),FALSE),0)</f>
        <v>2.6732521058012502</v>
      </c>
      <c r="F56" s="17">
        <f>IFERROR(VLOOKUP($C56,MEV_BEST!$A:$TV,MATCH('5.3| PiT Model - MODEL_328'!F$10,MEV_BEST!$1:$1,0),FALSE),0)</f>
        <v>3.6743740699196801</v>
      </c>
      <c r="G56" s="17">
        <f>IFERROR(VLOOKUP($C56,MEV_BEST!$A:$TV,MATCH('5.3| PiT Model - MODEL_328'!G$10,MEV_BEST!$1:$1,0),FALSE),0)</f>
        <v>-7.7912815414425102E-2</v>
      </c>
      <c r="H56" s="17">
        <f t="shared" si="6"/>
        <v>-3.078413420048153</v>
      </c>
      <c r="N56" s="8" t="s">
        <v>3</v>
      </c>
      <c r="O56" s="32">
        <f>'1| CF'!$C$8</f>
        <v>0.21021301318777338</v>
      </c>
    </row>
    <row r="58" spans="3:44" x14ac:dyDescent="0.25">
      <c r="C58" t="s">
        <v>2432</v>
      </c>
      <c r="N58" t="s">
        <v>2437</v>
      </c>
    </row>
    <row r="59" spans="3:44" x14ac:dyDescent="0.25">
      <c r="C59" s="11" t="s">
        <v>10</v>
      </c>
      <c r="D59" s="12" t="s">
        <v>2430</v>
      </c>
      <c r="E59" s="12" t="str">
        <f>E48</f>
        <v>GDP_M2Q_L1Q</v>
      </c>
      <c r="F59" s="12" t="str">
        <f t="shared" ref="F59:G59" si="8">F48</f>
        <v>IMP_M2Q_L1Q</v>
      </c>
      <c r="G59" s="12" t="str">
        <f t="shared" si="8"/>
        <v>CPI_C_L4Q</v>
      </c>
      <c r="H59" s="12" t="s">
        <v>2424</v>
      </c>
      <c r="K59" s="12" t="s">
        <v>7</v>
      </c>
      <c r="L59" s="12" t="s">
        <v>9</v>
      </c>
      <c r="N59" s="39" t="s">
        <v>2406</v>
      </c>
      <c r="O59" s="40">
        <v>1</v>
      </c>
      <c r="P59" s="40">
        <v>2</v>
      </c>
      <c r="Q59" s="40">
        <v>3</v>
      </c>
      <c r="R59" s="40">
        <v>4</v>
      </c>
      <c r="S59" s="40">
        <v>5</v>
      </c>
      <c r="T59" s="40">
        <v>6</v>
      </c>
      <c r="U59" s="40">
        <v>7</v>
      </c>
      <c r="V59" s="40">
        <v>8</v>
      </c>
      <c r="W59" s="40">
        <v>9</v>
      </c>
      <c r="X59" s="40">
        <v>10</v>
      </c>
      <c r="Y59" s="40">
        <v>11</v>
      </c>
      <c r="Z59" s="40">
        <v>12</v>
      </c>
      <c r="AA59" s="40">
        <v>13</v>
      </c>
      <c r="AB59" s="40">
        <v>14</v>
      </c>
      <c r="AC59" s="40">
        <v>15</v>
      </c>
      <c r="AD59" s="40">
        <v>16</v>
      </c>
      <c r="AE59" s="40">
        <v>17</v>
      </c>
      <c r="AF59" s="40">
        <v>18</v>
      </c>
      <c r="AG59" s="40">
        <v>19</v>
      </c>
      <c r="AH59" s="40">
        <v>20</v>
      </c>
      <c r="AI59" s="40">
        <v>21</v>
      </c>
      <c r="AJ59" s="40">
        <v>22</v>
      </c>
      <c r="AK59" s="40">
        <v>23</v>
      </c>
      <c r="AL59" s="40">
        <v>24</v>
      </c>
      <c r="AM59" s="40">
        <v>25</v>
      </c>
      <c r="AN59" s="40">
        <v>26</v>
      </c>
      <c r="AO59" s="40">
        <v>27</v>
      </c>
      <c r="AP59" s="40">
        <v>28</v>
      </c>
      <c r="AQ59" s="40">
        <v>29</v>
      </c>
      <c r="AR59" s="40">
        <v>30</v>
      </c>
    </row>
    <row r="60" spans="3:44" x14ac:dyDescent="0.25">
      <c r="C60" s="14">
        <f>C49</f>
        <v>45291</v>
      </c>
      <c r="D60">
        <v>1</v>
      </c>
      <c r="E60" s="17">
        <f>IFERROR(VLOOKUP($C60,MEV_BASE!$A:$TV,MATCH('5.3| PiT Model - MODEL_328'!E$10,MEV_BASE!$1:$1,0),FALSE),0)</f>
        <v>2.7297702263873298E-2</v>
      </c>
      <c r="F60" s="17">
        <f>IFERROR(VLOOKUP($C60,MEV_BASE!$A:$TV,MATCH('5.3| PiT Model - MODEL_328'!F$10,MEV_BASE!$1:$1,0),FALSE),0)</f>
        <v>1.39482299955064</v>
      </c>
      <c r="G60" s="17">
        <f>IFERROR(VLOOKUP($C60,MEV_BASE!$A:$TV,MATCH('5.3| PiT Model - MODEL_328'!G$10,MEV_BASE!$1:$1,0),FALSE),0)</f>
        <v>2.74700806690096</v>
      </c>
      <c r="H60" s="17">
        <f>SUMPRODUCT($E$9:$G$9,E60:G60)</f>
        <v>0.92353658608750122</v>
      </c>
      <c r="K60">
        <v>1</v>
      </c>
      <c r="L60" s="17">
        <f>AVERAGE(H60:H63)</f>
        <v>-0.71772028417357014</v>
      </c>
      <c r="N60" s="41" t="s">
        <v>2407</v>
      </c>
      <c r="O60" s="10">
        <f>VLOOKUP($C$3&amp;$N60,'TTC MODEL'!$A:$AG,MATCH('5.3| PiT Model - MODEL_328'!O$59,'TTC MODEL'!$2:$2,0),FALSE)</f>
        <v>2.6071152491580565E-4</v>
      </c>
      <c r="P60" s="10">
        <f>VLOOKUP($C$3&amp;$N60,'TTC MODEL'!$A:$AG,MATCH('5.3| PiT Model - MODEL_328'!P$59,'TTC MODEL'!$2:$2,0),FALSE)</f>
        <v>5.5889484393165448E-3</v>
      </c>
      <c r="Q60" s="10">
        <f>VLOOKUP($C$3&amp;$N60,'TTC MODEL'!$A:$AG,MATCH('5.3| PiT Model - MODEL_328'!Q$59,'TTC MODEL'!$2:$2,0),FALSE)</f>
        <v>9.4782610618301781E-3</v>
      </c>
      <c r="R60" s="10">
        <f>VLOOKUP($C$3&amp;$N60,'TTC MODEL'!$A:$AG,MATCH('5.3| PiT Model - MODEL_328'!R$59,'TTC MODEL'!$2:$2,0),FALSE)</f>
        <v>1.22487268597441E-2</v>
      </c>
      <c r="S60" s="10">
        <f>VLOOKUP($C$3&amp;$N60,'TTC MODEL'!$A:$AG,MATCH('5.3| PiT Model - MODEL_328'!S$59,'TTC MODEL'!$2:$2,0),FALSE)</f>
        <v>1.4170549086865793E-2</v>
      </c>
      <c r="T60" s="10">
        <f>VLOOKUP($C$3&amp;$N60,'TTC MODEL'!$A:$AG,MATCH('5.3| PiT Model - MODEL_328'!T$59,'TTC MODEL'!$2:$2,0),FALSE)</f>
        <v>1.5460219090100209E-2</v>
      </c>
      <c r="U60" s="10">
        <f>VLOOKUP($C$3&amp;$N60,'TTC MODEL'!$A:$AG,MATCH('5.3| PiT Model - MODEL_328'!U$59,'TTC MODEL'!$2:$2,0),FALSE)</f>
        <v>1.6285514903396317E-2</v>
      </c>
      <c r="V60" s="10">
        <f>VLOOKUP($C$3&amp;$N60,'TTC MODEL'!$A:$AG,MATCH('5.3| PiT Model - MODEL_328'!V$59,'TTC MODEL'!$2:$2,0),FALSE)</f>
        <v>1.6773531661590332E-2</v>
      </c>
      <c r="W60" s="10">
        <f>VLOOKUP($C$3&amp;$N60,'TTC MODEL'!$A:$AG,MATCH('5.3| PiT Model - MODEL_328'!W$59,'TTC MODEL'!$2:$2,0),FALSE)</f>
        <v>1.7018979372475984E-2</v>
      </c>
      <c r="X60" s="10">
        <f>VLOOKUP($C$3&amp;$N60,'TTC MODEL'!$A:$AG,MATCH('5.3| PiT Model - MODEL_328'!X$59,'TTC MODEL'!$2:$2,0),FALSE)</f>
        <v>1.7091575048933383E-2</v>
      </c>
      <c r="Y60" s="10">
        <f>VLOOKUP($C$3&amp;$N60,'TTC MODEL'!$A:$AG,MATCH('5.3| PiT Model - MODEL_328'!Y$59,'TTC MODEL'!$2:$2,0),FALSE)</f>
        <v>1.7042156031445294E-2</v>
      </c>
      <c r="Z60" s="10">
        <f>VLOOKUP($C$3&amp;$N60,'TTC MODEL'!$A:$AG,MATCH('5.3| PiT Model - MODEL_328'!Z$59,'TTC MODEL'!$2:$2,0),FALSE)</f>
        <v>1.6907516955328467E-2</v>
      </c>
      <c r="AA60" s="10">
        <f>VLOOKUP($C$3&amp;$N60,'TTC MODEL'!$A:$AG,MATCH('5.3| PiT Model - MODEL_328'!AA$59,'TTC MODEL'!$2:$2,0),FALSE)</f>
        <v>1.6714127540108648E-2</v>
      </c>
      <c r="AB60" s="10">
        <f>VLOOKUP($C$3&amp;$N60,'TTC MODEL'!$A:$AG,MATCH('5.3| PiT Model - MODEL_328'!AB$59,'TTC MODEL'!$2:$2,0),FALSE)</f>
        <v>1.6480933034363654E-2</v>
      </c>
      <c r="AC60" s="10">
        <f>VLOOKUP($C$3&amp;$N60,'TTC MODEL'!$A:$AG,MATCH('5.3| PiT Model - MODEL_328'!AC$59,'TTC MODEL'!$2:$2,0),FALSE)</f>
        <v>1.6221432911695088E-2</v>
      </c>
      <c r="AD60" s="10">
        <f>VLOOKUP($C$3&amp;$N60,'TTC MODEL'!$A:$AG,MATCH('5.3| PiT Model - MODEL_328'!AD$59,'TTC MODEL'!$2:$2,0),FALSE)</f>
        <v>1.5945206922099386E-2</v>
      </c>
      <c r="AE60" s="10">
        <f>VLOOKUP($C$3&amp;$N60,'TTC MODEL'!$A:$AG,MATCH('5.3| PiT Model - MODEL_328'!AE$59,'TTC MODEL'!$2:$2,0),FALSE)</f>
        <v>1.5659025982542152E-2</v>
      </c>
      <c r="AF60" s="10">
        <f>VLOOKUP($C$3&amp;$N60,'TTC MODEL'!$A:$AG,MATCH('5.3| PiT Model - MODEL_328'!AF$59,'TTC MODEL'!$2:$2,0),FALSE)</f>
        <v>1.5367655514412493E-2</v>
      </c>
      <c r="AG60" s="10">
        <f>VLOOKUP($C$3&amp;$N60,'TTC MODEL'!$A:$AG,MATCH('5.3| PiT Model - MODEL_328'!AG$59,'TTC MODEL'!$2:$2,0),FALSE)</f>
        <v>1.5074433330641734E-2</v>
      </c>
      <c r="AH60" s="10">
        <f>VLOOKUP($C$3&amp;$N60,'TTC MODEL'!$A:$AG,MATCH('5.3| PiT Model - MODEL_328'!AH$59,'TTC MODEL'!$2:$2,0),FALSE)</f>
        <v>1.4781683593542427E-2</v>
      </c>
      <c r="AI60" s="10">
        <f>VLOOKUP($C$3&amp;$N60,'TTC MODEL'!$A:$AG,MATCH('5.3| PiT Model - MODEL_328'!AI$59,'TTC MODEL'!$2:$2,0),FALSE)</f>
        <v>1.4491012332910558E-2</v>
      </c>
      <c r="AJ60" s="10">
        <f>VLOOKUP($C$3&amp;$N60,'TTC MODEL'!$A:$AG,MATCH('5.3| PiT Model - MODEL_328'!AJ$59,'TTC MODEL'!$2:$2,0),FALSE)</f>
        <v>1.4203517822860667E-2</v>
      </c>
      <c r="AK60" s="10">
        <f>VLOOKUP($C$3&amp;$N60,'TTC MODEL'!$A:$AG,MATCH('5.3| PiT Model - MODEL_328'!AK$59,'TTC MODEL'!$2:$2,0),FALSE)</f>
        <v>1.3919940002739217E-2</v>
      </c>
      <c r="AL60" s="10">
        <f>VLOOKUP($C$3&amp;$N60,'TTC MODEL'!$A:$AG,MATCH('5.3| PiT Model - MODEL_328'!AL$59,'TTC MODEL'!$2:$2,0),FALSE)</f>
        <v>1.3640766401085191E-2</v>
      </c>
      <c r="AM60" s="10">
        <f>VLOOKUP($C$3&amp;$N60,'TTC MODEL'!$A:$AG,MATCH('5.3| PiT Model - MODEL_328'!AM$59,'TTC MODEL'!$2:$2,0),FALSE)</f>
        <v>1.3366307104535291E-2</v>
      </c>
      <c r="AN60" s="10">
        <f>VLOOKUP($C$3&amp;$N60,'TTC MODEL'!$A:$AG,MATCH('5.3| PiT Model - MODEL_328'!AN$59,'TTC MODEL'!$2:$2,0),FALSE)</f>
        <v>1.3096747745954429E-2</v>
      </c>
      <c r="AO60" s="10">
        <f>VLOOKUP($C$3&amp;$N60,'TTC MODEL'!$A:$AG,MATCH('5.3| PiT Model - MODEL_328'!AO$59,'TTC MODEL'!$2:$2,0),FALSE)</f>
        <v>1.2832186912802523E-2</v>
      </c>
      <c r="AP60" s="10">
        <f>VLOOKUP($C$3&amp;$N60,'TTC MODEL'!$A:$AG,MATCH('5.3| PiT Model - MODEL_328'!AP$59,'TTC MODEL'!$2:$2,0),FALSE)</f>
        <v>1.2572662529428458E-2</v>
      </c>
      <c r="AQ60" s="10">
        <f>VLOOKUP($C$3&amp;$N60,'TTC MODEL'!$A:$AG,MATCH('5.3| PiT Model - MODEL_328'!AQ$59,'TTC MODEL'!$2:$2,0),FALSE)</f>
        <v>1.2318170445840049E-2</v>
      </c>
      <c r="AR60" s="10">
        <f>VLOOKUP($C$3&amp;$N60,'TTC MODEL'!$A:$AG,MATCH('5.3| PiT Model - MODEL_328'!AR$59,'TTC MODEL'!$2:$2,0),FALSE)</f>
        <v>1.2068677523593474E-2</v>
      </c>
    </row>
    <row r="61" spans="3:44" x14ac:dyDescent="0.25">
      <c r="C61" s="14">
        <f t="shared" ref="C61:C67" si="9">C50</f>
        <v>45382</v>
      </c>
      <c r="D61">
        <v>1</v>
      </c>
      <c r="E61" s="17">
        <f>IFERROR(VLOOKUP($C61,MEV_BASE!$A:$TV,MATCH('5.3| PiT Model - MODEL_328'!E$10,MEV_BASE!$1:$1,0),FALSE),0)</f>
        <v>0.788184317208523</v>
      </c>
      <c r="F61" s="17">
        <f>IFERROR(VLOOKUP($C61,MEV_BASE!$A:$TV,MATCH('5.3| PiT Model - MODEL_328'!F$10,MEV_BASE!$1:$1,0),FALSE),0)</f>
        <v>1.2799725971931599</v>
      </c>
      <c r="G61" s="17">
        <f>IFERROR(VLOOKUP($C61,MEV_BASE!$A:$TV,MATCH('5.3| PiT Model - MODEL_328'!G$10,MEV_BASE!$1:$1,0),FALSE),0)</f>
        <v>1.1116987200591899</v>
      </c>
      <c r="H61" s="17">
        <f t="shared" ref="H61:H67" si="10">SUMPRODUCT($E$9:$G$9,E61:G61)</f>
        <v>-0.32313915321464115</v>
      </c>
      <c r="K61">
        <v>2</v>
      </c>
      <c r="L61" s="17">
        <f>AVERAGE(H64:H67)</f>
        <v>-1.9498079808745494</v>
      </c>
      <c r="N61" s="41" t="s">
        <v>2408</v>
      </c>
      <c r="O61" s="10">
        <f>VLOOKUP($C$3&amp;$N61,'TTC MODEL'!$A:$AG,MATCH('5.3| PiT Model - MODEL_328'!O$59,'TTC MODEL'!$2:$2,0),FALSE)</f>
        <v>5.9265073834924558E-4</v>
      </c>
      <c r="P61" s="10">
        <f>VLOOKUP($C$3&amp;$N61,'TTC MODEL'!$A:$AG,MATCH('5.3| PiT Model - MODEL_328'!P$59,'TTC MODEL'!$2:$2,0),FALSE)</f>
        <v>6.1725925973927266E-3</v>
      </c>
      <c r="Q61" s="10">
        <f>VLOOKUP($C$3&amp;$N61,'TTC MODEL'!$A:$AG,MATCH('5.3| PiT Model - MODEL_328'!Q$59,'TTC MODEL'!$2:$2,0),FALSE)</f>
        <v>1.0082987787479469E-2</v>
      </c>
      <c r="R61" s="10">
        <f>VLOOKUP($C$3&amp;$N61,'TTC MODEL'!$A:$AG,MATCH('5.3| PiT Model - MODEL_328'!R$59,'TTC MODEL'!$2:$2,0),FALSE)</f>
        <v>1.2777641774802076E-2</v>
      </c>
      <c r="S61" s="10">
        <f>VLOOKUP($C$3&amp;$N61,'TTC MODEL'!$A:$AG,MATCH('5.3| PiT Model - MODEL_328'!S$59,'TTC MODEL'!$2:$2,0),FALSE)</f>
        <v>1.4593504012391085E-2</v>
      </c>
      <c r="T61" s="10">
        <f>VLOOKUP($C$3&amp;$N61,'TTC MODEL'!$A:$AG,MATCH('5.3| PiT Model - MODEL_328'!T$59,'TTC MODEL'!$2:$2,0),FALSE)</f>
        <v>1.5778137257603519E-2</v>
      </c>
      <c r="U61" s="10">
        <f>VLOOKUP($C$3&amp;$N61,'TTC MODEL'!$A:$AG,MATCH('5.3| PiT Model - MODEL_328'!U$59,'TTC MODEL'!$2:$2,0),FALSE)</f>
        <v>1.6511938567375047E-2</v>
      </c>
      <c r="V61" s="10">
        <f>VLOOKUP($C$3&amp;$N61,'TTC MODEL'!$A:$AG,MATCH('5.3| PiT Model - MODEL_328'!V$59,'TTC MODEL'!$2:$2,0),FALSE)</f>
        <v>1.6925501594529949E-2</v>
      </c>
      <c r="W61" s="10">
        <f>VLOOKUP($C$3&amp;$N61,'TTC MODEL'!$A:$AG,MATCH('5.3| PiT Model - MODEL_328'!W$59,'TTC MODEL'!$2:$2,0),FALSE)</f>
        <v>1.7112863737900344E-2</v>
      </c>
      <c r="X61" s="10">
        <f>VLOOKUP($C$3&amp;$N61,'TTC MODEL'!$A:$AG,MATCH('5.3| PiT Model - MODEL_328'!X$59,'TTC MODEL'!$2:$2,0),FALSE)</f>
        <v>1.7141441763389775E-2</v>
      </c>
      <c r="Y61" s="10">
        <f>VLOOKUP($C$3&amp;$N61,'TTC MODEL'!$A:$AG,MATCH('5.3| PiT Model - MODEL_328'!Y$59,'TTC MODEL'!$2:$2,0),FALSE)</f>
        <v>1.7059388918966217E-2</v>
      </c>
      <c r="Z61" s="10">
        <f>VLOOKUP($C$3&amp;$N61,'TTC MODEL'!$A:$AG,MATCH('5.3| PiT Model - MODEL_328'!Z$59,'TTC MODEL'!$2:$2,0),FALSE)</f>
        <v>1.6900989462124594E-2</v>
      </c>
      <c r="AA61" s="10">
        <f>VLOOKUP($C$3&amp;$N61,'TTC MODEL'!$A:$AG,MATCH('5.3| PiT Model - MODEL_328'!AA$59,'TTC MODEL'!$2:$2,0),FALSE)</f>
        <v>1.6690583815874016E-2</v>
      </c>
      <c r="AB61" s="10">
        <f>VLOOKUP($C$3&amp;$N61,'TTC MODEL'!$A:$AG,MATCH('5.3| PiT Model - MODEL_328'!AB$59,'TTC MODEL'!$2:$2,0),FALSE)</f>
        <v>1.6445407137846979E-2</v>
      </c>
      <c r="AC61" s="10">
        <f>VLOOKUP($C$3&amp;$N61,'TTC MODEL'!$A:$AG,MATCH('5.3| PiT Model - MODEL_328'!AC$59,'TTC MODEL'!$2:$2,0),FALSE)</f>
        <v>1.6177631980178298E-2</v>
      </c>
      <c r="AD61" s="10">
        <f>VLOOKUP($C$3&amp;$N61,'TTC MODEL'!$A:$AG,MATCH('5.3| PiT Model - MODEL_328'!AD$59,'TTC MODEL'!$2:$2,0),FALSE)</f>
        <v>1.5895832299007429E-2</v>
      </c>
      <c r="AE61" s="10">
        <f>VLOOKUP($C$3&amp;$N61,'TTC MODEL'!$A:$AG,MATCH('5.3| PiT Model - MODEL_328'!AE$59,'TTC MODEL'!$2:$2,0),FALSE)</f>
        <v>1.5606029268601329E-2</v>
      </c>
      <c r="AF61" s="10">
        <f>VLOOKUP($C$3&amp;$N61,'TTC MODEL'!$A:$AG,MATCH('5.3| PiT Model - MODEL_328'!AF$59,'TTC MODEL'!$2:$2,0),FALSE)</f>
        <v>1.5312436314453892E-2</v>
      </c>
      <c r="AG61" s="10">
        <f>VLOOKUP($C$3&amp;$N61,'TTC MODEL'!$A:$AG,MATCH('5.3| PiT Model - MODEL_328'!AG$59,'TTC MODEL'!$2:$2,0),FALSE)</f>
        <v>1.5017988662382964E-2</v>
      </c>
      <c r="AH61" s="10">
        <f>VLOOKUP($C$3&amp;$N61,'TTC MODEL'!$A:$AG,MATCH('5.3| PiT Model - MODEL_328'!AH$59,'TTC MODEL'!$2:$2,0),FALSE)</f>
        <v>1.4724719009828913E-2</v>
      </c>
      <c r="AI61" s="10">
        <f>VLOOKUP($C$3&amp;$N61,'TTC MODEL'!$A:$AG,MATCH('5.3| PiT Model - MODEL_328'!AI$59,'TTC MODEL'!$2:$2,0),FALSE)</f>
        <v>1.4434023606177848E-2</v>
      </c>
      <c r="AJ61" s="10">
        <f>VLOOKUP($C$3&amp;$N61,'TTC MODEL'!$A:$AG,MATCH('5.3| PiT Model - MODEL_328'!AJ$59,'TTC MODEL'!$2:$2,0),FALSE)</f>
        <v>1.4146850456583759E-2</v>
      </c>
      <c r="AK61" s="10">
        <f>VLOOKUP($C$3&amp;$N61,'TTC MODEL'!$A:$AG,MATCH('5.3| PiT Model - MODEL_328'!AK$59,'TTC MODEL'!$2:$2,0),FALSE)</f>
        <v>1.3863832288841027E-2</v>
      </c>
      <c r="AL61" s="10">
        <f>VLOOKUP($C$3&amp;$N61,'TTC MODEL'!$A:$AG,MATCH('5.3| PiT Model - MODEL_328'!AL$59,'TTC MODEL'!$2:$2,0),FALSE)</f>
        <v>1.3585380402401648E-2</v>
      </c>
      <c r="AM61" s="10">
        <f>VLOOKUP($C$3&amp;$N61,'TTC MODEL'!$A:$AG,MATCH('5.3| PiT Model - MODEL_328'!AM$59,'TTC MODEL'!$2:$2,0),FALSE)</f>
        <v>1.331175085113212E-2</v>
      </c>
      <c r="AN61" s="10">
        <f>VLOOKUP($C$3&amp;$N61,'TTC MODEL'!$A:$AG,MATCH('5.3| PiT Model - MODEL_328'!AN$59,'TTC MODEL'!$2:$2,0),FALSE)</f>
        <v>1.3043091080622182E-2</v>
      </c>
      <c r="AO61" s="10">
        <f>VLOOKUP($C$3&amp;$N61,'TTC MODEL'!$A:$AG,MATCH('5.3| PiT Model - MODEL_328'!AO$59,'TTC MODEL'!$2:$2,0),FALSE)</f>
        <v>1.2779472770047651E-2</v>
      </c>
      <c r="AP61" s="10">
        <f>VLOOKUP($C$3&amp;$N61,'TTC MODEL'!$A:$AG,MATCH('5.3| PiT Model - MODEL_328'!AP$59,'TTC MODEL'!$2:$2,0),FALSE)</f>
        <v>1.2520914944692652E-2</v>
      </c>
      <c r="AQ61" s="10">
        <f>VLOOKUP($C$3&amp;$N61,'TTC MODEL'!$A:$AG,MATCH('5.3| PiT Model - MODEL_328'!AQ$59,'TTC MODEL'!$2:$2,0),FALSE)</f>
        <v>1.2267400231358694E-2</v>
      </c>
      <c r="AR61" s="10">
        <f>VLOOKUP($C$3&amp;$N61,'TTC MODEL'!$A:$AG,MATCH('5.3| PiT Model - MODEL_328'!AR$59,'TTC MODEL'!$2:$2,0),FALSE)</f>
        <v>1.20188862837044E-2</v>
      </c>
    </row>
    <row r="62" spans="3:44" x14ac:dyDescent="0.25">
      <c r="C62" s="14">
        <f t="shared" si="9"/>
        <v>45473</v>
      </c>
      <c r="D62">
        <v>1</v>
      </c>
      <c r="E62" s="17">
        <f>IFERROR(VLOOKUP($C62,MEV_BASE!$A:$TV,MATCH('5.3| PiT Model - MODEL_328'!E$10,MEV_BASE!$1:$1,0),FALSE),0)</f>
        <v>2.0107785232041802</v>
      </c>
      <c r="F62" s="17">
        <f>IFERROR(VLOOKUP($C62,MEV_BASE!$A:$TV,MATCH('5.3| PiT Model - MODEL_328'!F$10,MEV_BASE!$1:$1,0),FALSE),0)</f>
        <v>1.5224578305348899</v>
      </c>
      <c r="G62" s="17">
        <f>IFERROR(VLOOKUP($C62,MEV_BASE!$A:$TV,MATCH('5.3| PiT Model - MODEL_328'!G$10,MEV_BASE!$1:$1,0),FALSE),0)</f>
        <v>-0.28050080171772201</v>
      </c>
      <c r="H62" s="17">
        <f t="shared" si="10"/>
        <v>-1.8011902640893047</v>
      </c>
      <c r="N62" s="41" t="s">
        <v>2409</v>
      </c>
      <c r="O62" s="10">
        <f>VLOOKUP($C$3&amp;$N62,'TTC MODEL'!$A:$AG,MATCH('5.3| PiT Model - MODEL_328'!O$59,'TTC MODEL'!$2:$2,0),FALSE)</f>
        <v>1.3472166133788434E-3</v>
      </c>
      <c r="P62" s="10">
        <f>VLOOKUP($C$3&amp;$N62,'TTC MODEL'!$A:$AG,MATCH('5.3| PiT Model - MODEL_328'!P$59,'TTC MODEL'!$2:$2,0),FALSE)</f>
        <v>6.9416202125035823E-3</v>
      </c>
      <c r="Q62" s="10">
        <f>VLOOKUP($C$3&amp;$N62,'TTC MODEL'!$A:$AG,MATCH('5.3| PiT Model - MODEL_328'!Q$59,'TTC MODEL'!$2:$2,0),FALSE)</f>
        <v>1.07565346131718E-2</v>
      </c>
      <c r="R62" s="10">
        <f>VLOOKUP($C$3&amp;$N62,'TTC MODEL'!$A:$AG,MATCH('5.3| PiT Model - MODEL_328'!R$59,'TTC MODEL'!$2:$2,0),FALSE)</f>
        <v>1.3320609466172997E-2</v>
      </c>
      <c r="S62" s="10">
        <f>VLOOKUP($C$3&amp;$N62,'TTC MODEL'!$A:$AG,MATCH('5.3| PiT Model - MODEL_328'!S$59,'TTC MODEL'!$2:$2,0),FALSE)</f>
        <v>1.5006630509070841E-2</v>
      </c>
      <c r="T62" s="10">
        <f>VLOOKUP($C$3&amp;$N62,'TTC MODEL'!$A:$AG,MATCH('5.3| PiT Model - MODEL_328'!T$59,'TTC MODEL'!$2:$2,0),FALSE)</f>
        <v>1.6077253091236074E-2</v>
      </c>
      <c r="U62" s="10">
        <f>VLOOKUP($C$3&amp;$N62,'TTC MODEL'!$A:$AG,MATCH('5.3| PiT Model - MODEL_328'!U$59,'TTC MODEL'!$2:$2,0),FALSE)</f>
        <v>1.6717400655878595E-2</v>
      </c>
      <c r="V62" s="10">
        <f>VLOOKUP($C$3&amp;$N62,'TTC MODEL'!$A:$AG,MATCH('5.3| PiT Model - MODEL_328'!V$59,'TTC MODEL'!$2:$2,0),FALSE)</f>
        <v>1.7057182550464206E-2</v>
      </c>
      <c r="W62" s="10">
        <f>VLOOKUP($C$3&amp;$N62,'TTC MODEL'!$A:$AG,MATCH('5.3| PiT Model - MODEL_328'!W$59,'TTC MODEL'!$2:$2,0),FALSE)</f>
        <v>1.7188085182554588E-2</v>
      </c>
      <c r="X62" s="10">
        <f>VLOOKUP($C$3&amp;$N62,'TTC MODEL'!$A:$AG,MATCH('5.3| PiT Model - MODEL_328'!X$59,'TTC MODEL'!$2:$2,0),FALSE)</f>
        <v>1.7174398729052562E-2</v>
      </c>
      <c r="Y62" s="10">
        <f>VLOOKUP($C$3&amp;$N62,'TTC MODEL'!$A:$AG,MATCH('5.3| PiT Model - MODEL_328'!Y$59,'TTC MODEL'!$2:$2,0),FALSE)</f>
        <v>1.7061274124705456E-2</v>
      </c>
      <c r="Z62" s="10">
        <f>VLOOKUP($C$3&amp;$N62,'TTC MODEL'!$A:$AG,MATCH('5.3| PiT Model - MODEL_328'!Z$59,'TTC MODEL'!$2:$2,0),FALSE)</f>
        <v>1.6880399707100313E-2</v>
      </c>
      <c r="AA62" s="10">
        <f>VLOOKUP($C$3&amp;$N62,'TTC MODEL'!$A:$AG,MATCH('5.3| PiT Model - MODEL_328'!AA$59,'TTC MODEL'!$2:$2,0),FALSE)</f>
        <v>1.6653998165739592E-2</v>
      </c>
      <c r="AB62" s="10">
        <f>VLOOKUP($C$3&amp;$N62,'TTC MODEL'!$A:$AG,MATCH('5.3| PiT Model - MODEL_328'!AB$59,'TTC MODEL'!$2:$2,0),FALSE)</f>
        <v>1.6397639262244967E-2</v>
      </c>
      <c r="AC62" s="10">
        <f>VLOOKUP($C$3&amp;$N62,'TTC MODEL'!$A:$AG,MATCH('5.3| PiT Model - MODEL_328'!AC$59,'TTC MODEL'!$2:$2,0),FALSE)</f>
        <v>1.6122218268388833E-2</v>
      </c>
      <c r="AD62" s="10">
        <f>VLOOKUP($C$3&amp;$N62,'TTC MODEL'!$A:$AG,MATCH('5.3| PiT Model - MODEL_328'!AD$59,'TTC MODEL'!$2:$2,0),FALSE)</f>
        <v>1.5835347033126668E-2</v>
      </c>
      <c r="AE62" s="10">
        <f>VLOOKUP($C$3&amp;$N62,'TTC MODEL'!$A:$AG,MATCH('5.3| PiT Model - MODEL_328'!AE$59,'TTC MODEL'!$2:$2,0),FALSE)</f>
        <v>1.5542331738596149E-2</v>
      </c>
      <c r="AF62" s="10">
        <f>VLOOKUP($C$3&amp;$N62,'TTC MODEL'!$A:$AG,MATCH('5.3| PiT Model - MODEL_328'!AF$59,'TTC MODEL'!$2:$2,0),FALSE)</f>
        <v>1.5246859957343595E-2</v>
      </c>
      <c r="AG62" s="10">
        <f>VLOOKUP($C$3&amp;$N62,'TTC MODEL'!$A:$AG,MATCH('5.3| PiT Model - MODEL_328'!AG$59,'TTC MODEL'!$2:$2,0),FALSE)</f>
        <v>1.495148332750601E-2</v>
      </c>
      <c r="AH62" s="10">
        <f>VLOOKUP($C$3&amp;$N62,'TTC MODEL'!$A:$AG,MATCH('5.3| PiT Model - MODEL_328'!AH$59,'TTC MODEL'!$2:$2,0),FALSE)</f>
        <v>1.4657956578879583E-2</v>
      </c>
      <c r="AI62" s="10">
        <f>VLOOKUP($C$3&amp;$N62,'TTC MODEL'!$A:$AG,MATCH('5.3| PiT Model - MODEL_328'!AI$59,'TTC MODEL'!$2:$2,0),FALSE)</f>
        <v>1.4367475622678594E-2</v>
      </c>
      <c r="AJ62" s="10">
        <f>VLOOKUP($C$3&amp;$N62,'TTC MODEL'!$A:$AG,MATCH('5.3| PiT Model - MODEL_328'!AJ$59,'TTC MODEL'!$2:$2,0),FALSE)</f>
        <v>1.4080844733077247E-2</v>
      </c>
      <c r="AK62" s="10">
        <f>VLOOKUP($C$3&amp;$N62,'TTC MODEL'!$A:$AG,MATCH('5.3| PiT Model - MODEL_328'!AK$59,'TTC MODEL'!$2:$2,0),FALSE)</f>
        <v>1.3798593924311431E-2</v>
      </c>
      <c r="AL62" s="10">
        <f>VLOOKUP($C$3&amp;$N62,'TTC MODEL'!$A:$AG,MATCH('5.3| PiT Model - MODEL_328'!AL$59,'TTC MODEL'!$2:$2,0),FALSE)</f>
        <v>1.3521061351221997E-2</v>
      </c>
      <c r="AM62" s="10">
        <f>VLOOKUP($C$3&amp;$N62,'TTC MODEL'!$A:$AG,MATCH('5.3| PiT Model - MODEL_328'!AM$59,'TTC MODEL'!$2:$2,0),FALSE)</f>
        <v>1.3248451149323826E-2</v>
      </c>
      <c r="AN62" s="10">
        <f>VLOOKUP($C$3&amp;$N62,'TTC MODEL'!$A:$AG,MATCH('5.3| PiT Model - MODEL_328'!AN$59,'TTC MODEL'!$2:$2,0),FALSE)</f>
        <v>1.2980874030069256E-2</v>
      </c>
      <c r="AO62" s="10">
        <f>VLOOKUP($C$3&amp;$N62,'TTC MODEL'!$A:$AG,MATCH('5.3| PiT Model - MODEL_328'!AO$59,'TTC MODEL'!$2:$2,0),FALSE)</f>
        <v>1.2718375768707546E-2</v>
      </c>
      <c r="AP62" s="10">
        <f>VLOOKUP($C$3&amp;$N62,'TTC MODEL'!$A:$AG,MATCH('5.3| PiT Model - MODEL_328'!AP$59,'TTC MODEL'!$2:$2,0),FALSE)</f>
        <v>1.2460957192066857E-2</v>
      </c>
      <c r="AQ62" s="10">
        <f>VLOOKUP($C$3&amp;$N62,'TTC MODEL'!$A:$AG,MATCH('5.3| PiT Model - MODEL_328'!AQ$59,'TTC MODEL'!$2:$2,0),FALSE)</f>
        <v>1.2208588199005221E-2</v>
      </c>
      <c r="AR62" s="10">
        <f>VLOOKUP($C$3&amp;$N62,'TTC MODEL'!$A:$AG,MATCH('5.3| PiT Model - MODEL_328'!AR$59,'TTC MODEL'!$2:$2,0),FALSE)</f>
        <v>1.1961217591701656E-2</v>
      </c>
    </row>
    <row r="63" spans="3:44" x14ac:dyDescent="0.25">
      <c r="C63" s="14">
        <f t="shared" si="9"/>
        <v>45565</v>
      </c>
      <c r="D63">
        <v>1</v>
      </c>
      <c r="E63" s="17">
        <f>IFERROR(VLOOKUP($C63,MEV_BASE!$A:$TV,MATCH('5.3| PiT Model - MODEL_328'!E$10,MEV_BASE!$1:$1,0),FALSE),0)</f>
        <v>1.4905704835838101</v>
      </c>
      <c r="F63" s="17">
        <f>IFERROR(VLOOKUP($C63,MEV_BASE!$A:$TV,MATCH('5.3| PiT Model - MODEL_328'!F$10,MEV_BASE!$1:$1,0),FALSE),0)</f>
        <v>1.7254123439870499</v>
      </c>
      <c r="G63" s="17">
        <f>IFERROR(VLOOKUP($C63,MEV_BASE!$A:$TV,MATCH('5.3| PiT Model - MODEL_328'!G$10,MEV_BASE!$1:$1,0),FALSE),0)</f>
        <v>-0.245861653698</v>
      </c>
      <c r="H63" s="17">
        <f t="shared" si="10"/>
        <v>-1.6700883054778362</v>
      </c>
      <c r="N63" s="41" t="s">
        <v>2410</v>
      </c>
      <c r="O63" s="10">
        <f>VLOOKUP($C$3&amp;$N63,'TTC MODEL'!$A:$AG,MATCH('5.3| PiT Model - MODEL_328'!O$59,'TTC MODEL'!$2:$2,0),FALSE)</f>
        <v>3.0624995227701841E-3</v>
      </c>
      <c r="P63" s="10">
        <f>VLOOKUP($C$3&amp;$N63,'TTC MODEL'!$A:$AG,MATCH('5.3| PiT Model - MODEL_328'!P$59,'TTC MODEL'!$2:$2,0),FALSE)</f>
        <v>8.2200539702786193E-3</v>
      </c>
      <c r="Q63" s="10">
        <f>VLOOKUP($C$3&amp;$N63,'TTC MODEL'!$A:$AG,MATCH('5.3| PiT Model - MODEL_328'!Q$59,'TTC MODEL'!$2:$2,0),FALSE)</f>
        <v>1.1683992961050015E-2</v>
      </c>
      <c r="R63" s="10">
        <f>VLOOKUP($C$3&amp;$N63,'TTC MODEL'!$A:$AG,MATCH('5.3| PiT Model - MODEL_328'!R$59,'TTC MODEL'!$2:$2,0),FALSE)</f>
        <v>1.3975096010027638E-2</v>
      </c>
      <c r="S63" s="10">
        <f>VLOOKUP($C$3&amp;$N63,'TTC MODEL'!$A:$AG,MATCH('5.3| PiT Model - MODEL_328'!S$59,'TTC MODEL'!$2:$2,0),FALSE)</f>
        <v>1.5453640093410791E-2</v>
      </c>
      <c r="T63" s="10">
        <f>VLOOKUP($C$3&amp;$N63,'TTC MODEL'!$A:$AG,MATCH('5.3| PiT Model - MODEL_328'!T$59,'TTC MODEL'!$2:$2,0),FALSE)</f>
        <v>1.6369271642042417E-2</v>
      </c>
      <c r="U63" s="10">
        <f>VLOOKUP($C$3&amp;$N63,'TTC MODEL'!$A:$AG,MATCH('5.3| PiT Model - MODEL_328'!U$59,'TTC MODEL'!$2:$2,0),FALSE)</f>
        <v>1.6895219993629612E-2</v>
      </c>
      <c r="V63" s="10">
        <f>VLOOKUP($C$3&amp;$N63,'TTC MODEL'!$A:$AG,MATCH('5.3| PiT Model - MODEL_328'!V$59,'TTC MODEL'!$2:$2,0),FALSE)</f>
        <v>1.7151831443971158E-2</v>
      </c>
      <c r="W63" s="10">
        <f>VLOOKUP($C$3&amp;$N63,'TTC MODEL'!$A:$AG,MATCH('5.3| PiT Model - MODEL_328'!W$59,'TTC MODEL'!$2:$2,0),FALSE)</f>
        <v>1.7222795559463253E-2</v>
      </c>
      <c r="X63" s="10">
        <f>VLOOKUP($C$3&amp;$N63,'TTC MODEL'!$A:$AG,MATCH('5.3| PiT Model - MODEL_328'!X$59,'TTC MODEL'!$2:$2,0),FALSE)</f>
        <v>1.7166356181989001E-2</v>
      </c>
      <c r="Y63" s="10">
        <f>VLOOKUP($C$3&amp;$N63,'TTC MODEL'!$A:$AG,MATCH('5.3| PiT Model - MODEL_328'!Y$59,'TTC MODEL'!$2:$2,0),FALSE)</f>
        <v>1.7023071446614801E-2</v>
      </c>
      <c r="Z63" s="10">
        <f>VLOOKUP($C$3&amp;$N63,'TTC MODEL'!$A:$AG,MATCH('5.3| PiT Model - MODEL_328'!Z$59,'TTC MODEL'!$2:$2,0),FALSE)</f>
        <v>1.6821193739777113E-2</v>
      </c>
      <c r="AA63" s="10">
        <f>VLOOKUP($C$3&amp;$N63,'TTC MODEL'!$A:$AG,MATCH('5.3| PiT Model - MODEL_328'!AA$59,'TTC MODEL'!$2:$2,0),FALSE)</f>
        <v>1.6580404859135339E-2</v>
      </c>
      <c r="AB63" s="10">
        <f>VLOOKUP($C$3&amp;$N63,'TTC MODEL'!$A:$AG,MATCH('5.3| PiT Model - MODEL_328'!AB$59,'TTC MODEL'!$2:$2,0),FALSE)</f>
        <v>1.6314412464041278E-2</v>
      </c>
      <c r="AC63" s="10">
        <f>VLOOKUP($C$3&amp;$N63,'TTC MODEL'!$A:$AG,MATCH('5.3| PiT Model - MODEL_328'!AC$59,'TTC MODEL'!$2:$2,0),FALSE)</f>
        <v>1.6032756946430637E-2</v>
      </c>
      <c r="AD63" s="10">
        <f>VLOOKUP($C$3&amp;$N63,'TTC MODEL'!$A:$AG,MATCH('5.3| PiT Model - MODEL_328'!AD$59,'TTC MODEL'!$2:$2,0),FALSE)</f>
        <v>1.5742070049639845E-2</v>
      </c>
      <c r="AE63" s="10">
        <f>VLOOKUP($C$3&amp;$N63,'TTC MODEL'!$A:$AG,MATCH('5.3| PiT Model - MODEL_328'!AE$59,'TTC MODEL'!$2:$2,0),FALSE)</f>
        <v>1.544695233824997E-2</v>
      </c>
      <c r="AF63" s="10">
        <f>VLOOKUP($C$3&amp;$N63,'TTC MODEL'!$A:$AG,MATCH('5.3| PiT Model - MODEL_328'!AF$59,'TTC MODEL'!$2:$2,0),FALSE)</f>
        <v>1.5150585404698436E-2</v>
      </c>
      <c r="AG63" s="10">
        <f>VLOOKUP($C$3&amp;$N63,'TTC MODEL'!$A:$AG,MATCH('5.3| PiT Model - MODEL_328'!AG$59,'TTC MODEL'!$2:$2,0),FALSE)</f>
        <v>1.4855159288243935E-2</v>
      </c>
      <c r="AH63" s="10">
        <f>VLOOKUP($C$3&amp;$N63,'TTC MODEL'!$A:$AG,MATCH('5.3| PiT Model - MODEL_328'!AH$59,'TTC MODEL'!$2:$2,0),FALSE)</f>
        <v>1.4562171058557782E-2</v>
      </c>
      <c r="AI63" s="10">
        <f>VLOOKUP($C$3&amp;$N63,'TTC MODEL'!$A:$AG,MATCH('5.3| PiT Model - MODEL_328'!AI$59,'TTC MODEL'!$2:$2,0),FALSE)</f>
        <v>1.4272633507012966E-2</v>
      </c>
      <c r="AJ63" s="10">
        <f>VLOOKUP($C$3&amp;$N63,'TTC MODEL'!$A:$AG,MATCH('5.3| PiT Model - MODEL_328'!AJ$59,'TTC MODEL'!$2:$2,0),FALSE)</f>
        <v>1.3987221075602352E-2</v>
      </c>
      <c r="AK63" s="10">
        <f>VLOOKUP($C$3&amp;$N63,'TTC MODEL'!$A:$AG,MATCH('5.3| PiT Model - MODEL_328'!AK$59,'TTC MODEL'!$2:$2,0),FALSE)</f>
        <v>1.3706371939415041E-2</v>
      </c>
      <c r="AL63" s="10">
        <f>VLOOKUP($C$3&amp;$N63,'TTC MODEL'!$A:$AG,MATCH('5.3| PiT Model - MODEL_328'!AL$59,'TTC MODEL'!$2:$2,0),FALSE)</f>
        <v>1.3430359441227446E-2</v>
      </c>
      <c r="AM63" s="10">
        <f>VLOOKUP($C$3&amp;$N63,'TTC MODEL'!$A:$AG,MATCH('5.3| PiT Model - MODEL_328'!AM$59,'TTC MODEL'!$2:$2,0),FALSE)</f>
        <v>1.3159342093544579E-2</v>
      </c>
      <c r="AN63" s="10">
        <f>VLOOKUP($C$3&amp;$N63,'TTC MODEL'!$A:$AG,MATCH('5.3| PiT Model - MODEL_328'!AN$59,'TTC MODEL'!$2:$2,0),FALSE)</f>
        <v>1.2893398586090954E-2</v>
      </c>
      <c r="AO63" s="10">
        <f>VLOOKUP($C$3&amp;$N63,'TTC MODEL'!$A:$AG,MATCH('5.3| PiT Model - MODEL_328'!AO$59,'TTC MODEL'!$2:$2,0),FALSE)</f>
        <v>1.263255229882454E-2</v>
      </c>
      <c r="AP63" s="10">
        <f>VLOOKUP($C$3&amp;$N63,'TTC MODEL'!$A:$AG,MATCH('5.3| PiT Model - MODEL_328'!AP$59,'TTC MODEL'!$2:$2,0),FALSE)</f>
        <v>1.2376788467460542E-2</v>
      </c>
      <c r="AQ63" s="10">
        <f>VLOOKUP($C$3&amp;$N63,'TTC MODEL'!$A:$AG,MATCH('5.3| PiT Model - MODEL_328'!AQ$59,'TTC MODEL'!$2:$2,0),FALSE)</f>
        <v>1.2126066203193731E-2</v>
      </c>
      <c r="AR63" s="10">
        <f>VLOOKUP($C$3&amp;$N63,'TTC MODEL'!$A:$AG,MATCH('5.3| PiT Model - MODEL_328'!AR$59,'TTC MODEL'!$2:$2,0),FALSE)</f>
        <v>1.1880326907559691E-2</v>
      </c>
    </row>
    <row r="64" spans="3:44" x14ac:dyDescent="0.25">
      <c r="C64" s="14">
        <f t="shared" si="9"/>
        <v>45657</v>
      </c>
      <c r="D64">
        <v>2</v>
      </c>
      <c r="E64" s="17">
        <f>IFERROR(VLOOKUP($C64,MEV_BASE!$A:$TV,MATCH('5.3| PiT Model - MODEL_328'!E$10,MEV_BASE!$1:$1,0),FALSE),0)</f>
        <v>0.532818937043957</v>
      </c>
      <c r="F64" s="17">
        <f>IFERROR(VLOOKUP($C64,MEV_BASE!$A:$TV,MATCH('5.3| PiT Model - MODEL_328'!F$10,MEV_BASE!$1:$1,0),FALSE),0)</f>
        <v>1.7928082729205701</v>
      </c>
      <c r="G64" s="17">
        <f>IFERROR(VLOOKUP($C64,MEV_BASE!$A:$TV,MATCH('5.3| PiT Model - MODEL_328'!G$10,MEV_BASE!$1:$1,0),FALSE),0)</f>
        <v>-0.85132387739394599</v>
      </c>
      <c r="H64" s="17">
        <f t="shared" si="10"/>
        <v>-1.6740099074990937</v>
      </c>
      <c r="N64" s="41" t="s">
        <v>2411</v>
      </c>
      <c r="O64" s="10">
        <f>VLOOKUP($C$3&amp;$N64,'TTC MODEL'!$A:$AG,MATCH('5.3| PiT Model - MODEL_328'!O$59,'TTC MODEL'!$2:$2,0),FALSE)</f>
        <v>6.9616891848187194E-3</v>
      </c>
      <c r="P64" s="10">
        <f>VLOOKUP($C$3&amp;$N64,'TTC MODEL'!$A:$AG,MATCH('5.3| PiT Model - MODEL_328'!P$59,'TTC MODEL'!$2:$2,0),FALSE)</f>
        <v>1.083925028178365E-2</v>
      </c>
      <c r="Q64" s="10">
        <f>VLOOKUP($C$3&amp;$N64,'TTC MODEL'!$A:$AG,MATCH('5.3| PiT Model - MODEL_328'!Q$59,'TTC MODEL'!$2:$2,0),FALSE)</f>
        <v>1.341796232863501E-2</v>
      </c>
      <c r="R64" s="10">
        <f>VLOOKUP($C$3&amp;$N64,'TTC MODEL'!$A:$AG,MATCH('5.3| PiT Model - MODEL_328'!R$59,'TTC MODEL'!$2:$2,0),FALSE)</f>
        <v>1.5097822474157658E-2</v>
      </c>
      <c r="S64" s="10">
        <f>VLOOKUP($C$3&amp;$N64,'TTC MODEL'!$A:$AG,MATCH('5.3| PiT Model - MODEL_328'!S$59,'TTC MODEL'!$2:$2,0),FALSE)</f>
        <v>1.6155044561124196E-2</v>
      </c>
      <c r="T64" s="10">
        <f>VLOOKUP($C$3&amp;$N64,'TTC MODEL'!$A:$AG,MATCH('5.3| PiT Model - MODEL_328'!T$59,'TTC MODEL'!$2:$2,0),FALSE)</f>
        <v>1.6780866749662351E-2</v>
      </c>
      <c r="U64" s="10">
        <f>VLOOKUP($C$3&amp;$N64,'TTC MODEL'!$A:$AG,MATCH('5.3| PiT Model - MODEL_328'!U$59,'TTC MODEL'!$2:$2,0),FALSE)</f>
        <v>1.7107991971710604E-2</v>
      </c>
      <c r="V64" s="10">
        <f>VLOOKUP($C$3&amp;$N64,'TTC MODEL'!$A:$AG,MATCH('5.3| PiT Model - MODEL_328'!V$59,'TTC MODEL'!$2:$2,0),FALSE)</f>
        <v>1.7228679656383E-2</v>
      </c>
      <c r="W64" s="10">
        <f>VLOOKUP($C$3&amp;$N64,'TTC MODEL'!$A:$AG,MATCH('5.3| PiT Model - MODEL_328'!W$59,'TTC MODEL'!$2:$2,0),FALSE)</f>
        <v>1.7207172090824382E-2</v>
      </c>
      <c r="X64" s="10">
        <f>VLOOKUP($C$3&amp;$N64,'TTC MODEL'!$A:$AG,MATCH('5.3| PiT Model - MODEL_328'!X$59,'TTC MODEL'!$2:$2,0),FALSE)</f>
        <v>1.7088258257766581E-2</v>
      </c>
      <c r="Y64" s="10">
        <f>VLOOKUP($C$3&amp;$N64,'TTC MODEL'!$A:$AG,MATCH('5.3| PiT Model - MODEL_328'!Y$59,'TTC MODEL'!$2:$2,0),FALSE)</f>
        <v>1.6903193218875234E-2</v>
      </c>
      <c r="Z64" s="10">
        <f>VLOOKUP($C$3&amp;$N64,'TTC MODEL'!$A:$AG,MATCH('5.3| PiT Model - MODEL_328'!Z$59,'TTC MODEL'!$2:$2,0),FALSE)</f>
        <v>1.667380022593215E-2</v>
      </c>
      <c r="AA64" s="10">
        <f>VLOOKUP($C$3&amp;$N64,'TTC MODEL'!$A:$AG,MATCH('5.3| PiT Model - MODEL_328'!AA$59,'TTC MODEL'!$2:$2,0),FALSE)</f>
        <v>1.6415319880858592E-2</v>
      </c>
      <c r="AB64" s="10">
        <f>VLOOKUP($C$3&amp;$N64,'TTC MODEL'!$A:$AG,MATCH('5.3| PiT Model - MODEL_328'!AB$59,'TTC MODEL'!$2:$2,0),FALSE)</f>
        <v>1.6138392922000783E-2</v>
      </c>
      <c r="AC64" s="10">
        <f>VLOOKUP($C$3&amp;$N64,'TTC MODEL'!$A:$AG,MATCH('5.3| PiT Model - MODEL_328'!AC$59,'TTC MODEL'!$2:$2,0),FALSE)</f>
        <v>1.5850442423051336E-2</v>
      </c>
      <c r="AD64" s="10">
        <f>VLOOKUP($C$3&amp;$N64,'TTC MODEL'!$A:$AG,MATCH('5.3| PiT Model - MODEL_328'!AD$59,'TTC MODEL'!$2:$2,0),FALSE)</f>
        <v>1.5556638732987876E-2</v>
      </c>
      <c r="AE64" s="10">
        <f>VLOOKUP($C$3&amp;$N64,'TTC MODEL'!$A:$AG,MATCH('5.3| PiT Model - MODEL_328'!AE$59,'TTC MODEL'!$2:$2,0),FALSE)</f>
        <v>1.5260573968235186E-2</v>
      </c>
      <c r="AF64" s="10">
        <f>VLOOKUP($C$3&amp;$N64,'TTC MODEL'!$A:$AG,MATCH('5.3| PiT Model - MODEL_328'!AF$59,'TTC MODEL'!$2:$2,0),FALSE)</f>
        <v>1.4964733992211432E-2</v>
      </c>
      <c r="AG64" s="10">
        <f>VLOOKUP($C$3&amp;$N64,'TTC MODEL'!$A:$AG,MATCH('5.3| PiT Model - MODEL_328'!AG$59,'TTC MODEL'!$2:$2,0),FALSE)</f>
        <v>1.4670828991419638E-2</v>
      </c>
      <c r="AH64" s="10">
        <f>VLOOKUP($C$3&amp;$N64,'TTC MODEL'!$A:$AG,MATCH('5.3| PiT Model - MODEL_328'!AH$59,'TTC MODEL'!$2:$2,0),FALSE)</f>
        <v>1.438002519478826E-2</v>
      </c>
      <c r="AI64" s="10">
        <f>VLOOKUP($C$3&amp;$N64,'TTC MODEL'!$A:$AG,MATCH('5.3| PiT Model - MODEL_328'!AI$59,'TTC MODEL'!$2:$2,0),FALSE)</f>
        <v>1.4093107407289807E-2</v>
      </c>
      <c r="AJ64" s="10">
        <f>VLOOKUP($C$3&amp;$N64,'TTC MODEL'!$A:$AG,MATCH('5.3| PiT Model - MODEL_328'!AJ$59,'TTC MODEL'!$2:$2,0),FALSE)</f>
        <v>1.3810593078841582E-2</v>
      </c>
      <c r="AK64" s="10">
        <f>VLOOKUP($C$3&amp;$N64,'TTC MODEL'!$A:$AG,MATCH('5.3| PiT Model - MODEL_328'!AK$59,'TTC MODEL'!$2:$2,0),FALSE)</f>
        <v>1.3532812396776395E-2</v>
      </c>
      <c r="AL64" s="10">
        <f>VLOOKUP($C$3&amp;$N64,'TTC MODEL'!$A:$AG,MATCH('5.3| PiT Model - MODEL_328'!AL$59,'TTC MODEL'!$2:$2,0),FALSE)</f>
        <v>1.3259964542822689E-2</v>
      </c>
      <c r="AM64" s="10">
        <f>VLOOKUP($C$3&amp;$N64,'TTC MODEL'!$A:$AG,MATCH('5.3| PiT Model - MODEL_328'!AM$59,'TTC MODEL'!$2:$2,0),FALSE)</f>
        <v>1.2992157219062606E-2</v>
      </c>
      <c r="AN64" s="10">
        <f>VLOOKUP($C$3&amp;$N64,'TTC MODEL'!$A:$AG,MATCH('5.3| PiT Model - MODEL_328'!AN$59,'TTC MODEL'!$2:$2,0),FALSE)</f>
        <v>1.2729434423929209E-2</v>
      </c>
      <c r="AO64" s="10">
        <f>VLOOKUP($C$3&amp;$N64,'TTC MODEL'!$A:$AG,MATCH('5.3| PiT Model - MODEL_328'!AO$59,'TTC MODEL'!$2:$2,0),FALSE)</f>
        <v>1.2471795972881505E-2</v>
      </c>
      <c r="AP64" s="10">
        <f>VLOOKUP($C$3&amp;$N64,'TTC MODEL'!$A:$AG,MATCH('5.3| PiT Model - MODEL_328'!AP$59,'TTC MODEL'!$2:$2,0),FALSE)</f>
        <v>1.2219211216948966E-2</v>
      </c>
      <c r="AQ64" s="10">
        <f>VLOOKUP($C$3&amp;$N64,'TTC MODEL'!$A:$AG,MATCH('5.3| PiT Model - MODEL_328'!AQ$59,'TTC MODEL'!$2:$2,0),FALSE)</f>
        <v>1.1971628682106716E-2</v>
      </c>
      <c r="AR64" s="10">
        <f>VLOOKUP($C$3&amp;$N64,'TTC MODEL'!$A:$AG,MATCH('5.3| PiT Model - MODEL_328'!AR$59,'TTC MODEL'!$2:$2,0),FALSE)</f>
        <v>1.172898284008439E-2</v>
      </c>
    </row>
    <row r="65" spans="3:44" x14ac:dyDescent="0.25">
      <c r="C65" s="14">
        <f t="shared" si="9"/>
        <v>45747</v>
      </c>
      <c r="D65">
        <v>2</v>
      </c>
      <c r="E65" s="17">
        <f>IFERROR(VLOOKUP($C65,MEV_BASE!$A:$TV,MATCH('5.3| PiT Model - MODEL_328'!E$10,MEV_BASE!$1:$1,0),FALSE),0)</f>
        <v>1.4934499164594299</v>
      </c>
      <c r="F65" s="17">
        <f>IFERROR(VLOOKUP($C65,MEV_BASE!$A:$TV,MATCH('5.3| PiT Model - MODEL_328'!F$10,MEV_BASE!$1:$1,0),FALSE),0)</f>
        <v>1.53809642920074</v>
      </c>
      <c r="G65" s="17">
        <f>IFERROR(VLOOKUP($C65,MEV_BASE!$A:$TV,MATCH('5.3| PiT Model - MODEL_328'!G$10,MEV_BASE!$1:$1,0),FALSE),0)</f>
        <v>-0.65808465373676905</v>
      </c>
      <c r="H65" s="17">
        <f t="shared" si="10"/>
        <v>-1.8230702815862503</v>
      </c>
      <c r="N65" s="41" t="s">
        <v>2412</v>
      </c>
      <c r="O65" s="10">
        <f>VLOOKUP($C$3&amp;$N65,'TTC MODEL'!$A:$AG,MATCH('5.3| PiT Model - MODEL_328'!O$59,'TTC MODEL'!$2:$2,0),FALSE)</f>
        <v>1.582534656599156E-2</v>
      </c>
      <c r="P65" s="10">
        <f>VLOOKUP($C$3&amp;$N65,'TTC MODEL'!$A:$AG,MATCH('5.3| PiT Model - MODEL_328'!P$59,'TTC MODEL'!$2:$2,0),FALSE)</f>
        <v>1.6816842619364298E-2</v>
      </c>
      <c r="Q65" s="10">
        <f>VLOOKUP($C$3&amp;$N65,'TTC MODEL'!$A:$AG,MATCH('5.3| PiT Model - MODEL_328'!Q$59,'TTC MODEL'!$2:$2,0),FALSE)</f>
        <v>1.7394719261975652E-2</v>
      </c>
      <c r="R65" s="10">
        <f>VLOOKUP($C$3&amp;$N65,'TTC MODEL'!$A:$AG,MATCH('5.3| PiT Model - MODEL_328'!R$59,'TTC MODEL'!$2:$2,0),FALSE)</f>
        <v>1.7688268206409175E-2</v>
      </c>
      <c r="S65" s="10">
        <f>VLOOKUP($C$3&amp;$N65,'TTC MODEL'!$A:$AG,MATCH('5.3| PiT Model - MODEL_328'!S$59,'TTC MODEL'!$2:$2,0),FALSE)</f>
        <v>1.7785868903718416E-2</v>
      </c>
      <c r="T65" s="10">
        <f>VLOOKUP($C$3&amp;$N65,'TTC MODEL'!$A:$AG,MATCH('5.3| PiT Model - MODEL_328'!T$59,'TTC MODEL'!$2:$2,0),FALSE)</f>
        <v>1.7748377842734683E-2</v>
      </c>
      <c r="U65" s="10">
        <f>VLOOKUP($C$3&amp;$N65,'TTC MODEL'!$A:$AG,MATCH('5.3| PiT Model - MODEL_328'!U$59,'TTC MODEL'!$2:$2,0),FALSE)</f>
        <v>1.7617968463654488E-2</v>
      </c>
      <c r="V65" s="10">
        <f>VLOOKUP($C$3&amp;$N65,'TTC MODEL'!$A:$AG,MATCH('5.3| PiT Model - MODEL_328'!V$59,'TTC MODEL'!$2:$2,0),FALSE)</f>
        <v>1.7424026564128781E-2</v>
      </c>
      <c r="W65" s="10">
        <f>VLOOKUP($C$3&amp;$N65,'TTC MODEL'!$A:$AG,MATCH('5.3| PiT Model - MODEL_328'!W$59,'TTC MODEL'!$2:$2,0),FALSE)</f>
        <v>1.7187119920743121E-2</v>
      </c>
      <c r="X65" s="10">
        <f>VLOOKUP($C$3&amp;$N65,'TTC MODEL'!$A:$AG,MATCH('5.3| PiT Model - MODEL_328'!X$59,'TTC MODEL'!$2:$2,0),FALSE)</f>
        <v>1.6921695297661854E-2</v>
      </c>
      <c r="Y65" s="10">
        <f>VLOOKUP($C$3&amp;$N65,'TTC MODEL'!$A:$AG,MATCH('5.3| PiT Model - MODEL_328'!Y$59,'TTC MODEL'!$2:$2,0),FALSE)</f>
        <v>1.6637925983686713E-2</v>
      </c>
      <c r="Z65" s="10">
        <f>VLOOKUP($C$3&amp;$N65,'TTC MODEL'!$A:$AG,MATCH('5.3| PiT Model - MODEL_328'!Z$59,'TTC MODEL'!$2:$2,0),FALSE)</f>
        <v>1.6342986854434555E-2</v>
      </c>
      <c r="AA65" s="10">
        <f>VLOOKUP($C$3&amp;$N65,'TTC MODEL'!$A:$AG,MATCH('5.3| PiT Model - MODEL_328'!AA$59,'TTC MODEL'!$2:$2,0),FALSE)</f>
        <v>1.6041940169968405E-2</v>
      </c>
      <c r="AB65" s="10">
        <f>VLOOKUP($C$3&amp;$N65,'TTC MODEL'!$A:$AG,MATCH('5.3| PiT Model - MODEL_328'!AB$59,'TTC MODEL'!$2:$2,0),FALSE)</f>
        <v>1.5738354507042418E-2</v>
      </c>
      <c r="AC65" s="10">
        <f>VLOOKUP($C$3&amp;$N65,'TTC MODEL'!$A:$AG,MATCH('5.3| PiT Model - MODEL_328'!AC$59,'TTC MODEL'!$2:$2,0),FALSE)</f>
        <v>1.5434739381834373E-2</v>
      </c>
      <c r="AD65" s="10">
        <f>VLOOKUP($C$3&amp;$N65,'TTC MODEL'!$A:$AG,MATCH('5.3| PiT Model - MODEL_328'!AD$59,'TTC MODEL'!$2:$2,0),FALSE)</f>
        <v>1.5132851743182074E-2</v>
      </c>
      <c r="AE65" s="10">
        <f>VLOOKUP($C$3&amp;$N65,'TTC MODEL'!$A:$AG,MATCH('5.3| PiT Model - MODEL_328'!AE$59,'TTC MODEL'!$2:$2,0),FALSE)</f>
        <v>1.4833912880295563E-2</v>
      </c>
      <c r="AF65" s="10">
        <f>VLOOKUP($C$3&amp;$N65,'TTC MODEL'!$A:$AG,MATCH('5.3| PiT Model - MODEL_328'!AF$59,'TTC MODEL'!$2:$2,0),FALSE)</f>
        <v>1.4538762384053605E-2</v>
      </c>
      <c r="AG65" s="10">
        <f>VLOOKUP($C$3&amp;$N65,'TTC MODEL'!$A:$AG,MATCH('5.3| PiT Model - MODEL_328'!AG$59,'TTC MODEL'!$2:$2,0),FALSE)</f>
        <v>1.4247967693321983E-2</v>
      </c>
      <c r="AH65" s="10">
        <f>VLOOKUP($C$3&amp;$N65,'TTC MODEL'!$A:$AG,MATCH('5.3| PiT Model - MODEL_328'!AH$59,'TTC MODEL'!$2:$2,0),FALSE)</f>
        <v>1.3961902191103048E-2</v>
      </c>
      <c r="AI65" s="10">
        <f>VLOOKUP($C$3&amp;$N65,'TTC MODEL'!$A:$AG,MATCH('5.3| PiT Model - MODEL_328'!AI$59,'TTC MODEL'!$2:$2,0),FALSE)</f>
        <v>1.3680800965354623E-2</v>
      </c>
      <c r="AJ65" s="10">
        <f>VLOOKUP($C$3&amp;$N65,'TTC MODEL'!$A:$AG,MATCH('5.3| PiT Model - MODEL_328'!AJ$59,'TTC MODEL'!$2:$2,0),FALSE)</f>
        <v>1.3404800669336081E-2</v>
      </c>
      <c r="AK65" s="10">
        <f>VLOOKUP($C$3&amp;$N65,'TTC MODEL'!$A:$AG,MATCH('5.3| PiT Model - MODEL_328'!AK$59,'TTC MODEL'!$2:$2,0),FALSE)</f>
        <v>1.3133968040258404E-2</v>
      </c>
      <c r="AL65" s="10">
        <f>VLOOKUP($C$3&amp;$N65,'TTC MODEL'!$A:$AG,MATCH('5.3| PiT Model - MODEL_328'!AL$59,'TTC MODEL'!$2:$2,0),FALSE)</f>
        <v>1.2868320315288562E-2</v>
      </c>
      <c r="AM65" s="10">
        <f>VLOOKUP($C$3&amp;$N65,'TTC MODEL'!$A:$AG,MATCH('5.3| PiT Model - MODEL_328'!AM$59,'TTC MODEL'!$2:$2,0),FALSE)</f>
        <v>1.2607839851782099E-2</v>
      </c>
      <c r="AN65" s="10">
        <f>VLOOKUP($C$3&amp;$N65,'TTC MODEL'!$A:$AG,MATCH('5.3| PiT Model - MODEL_328'!AN$59,'TTC MODEL'!$2:$2,0),FALSE)</f>
        <v>1.2352484597886293E-2</v>
      </c>
      <c r="AO65" s="10">
        <f>VLOOKUP($C$3&amp;$N65,'TTC MODEL'!$A:$AG,MATCH('5.3| PiT Model - MODEL_328'!AO$59,'TTC MODEL'!$2:$2,0),FALSE)</f>
        <v>1.2102195589995424E-2</v>
      </c>
      <c r="AP65" s="10">
        <f>VLOOKUP($C$3&amp;$N65,'TTC MODEL'!$A:$AG,MATCH('5.3| PiT Model - MODEL_328'!AP$59,'TTC MODEL'!$2:$2,0),FALSE)</f>
        <v>1.1856902318898188E-2</v>
      </c>
      <c r="AQ65" s="10">
        <f>VLOOKUP($C$3&amp;$N65,'TTC MODEL'!$A:$AG,MATCH('5.3| PiT Model - MODEL_328'!AQ$59,'TTC MODEL'!$2:$2,0),FALSE)</f>
        <v>1.1616526567572338E-2</v>
      </c>
      <c r="AR65" s="10">
        <f>VLOOKUP($C$3&amp;$N65,'TTC MODEL'!$A:$AG,MATCH('5.3| PiT Model - MODEL_328'!AR$59,'TTC MODEL'!$2:$2,0),FALSE)</f>
        <v>1.1380985152792289E-2</v>
      </c>
    </row>
    <row r="66" spans="3:44" x14ac:dyDescent="0.25">
      <c r="C66" s="14">
        <f t="shared" si="9"/>
        <v>45838</v>
      </c>
      <c r="D66">
        <v>2</v>
      </c>
      <c r="E66" s="17">
        <f>IFERROR(VLOOKUP($C66,MEV_BASE!$A:$TV,MATCH('5.3| PiT Model - MODEL_328'!E$10,MEV_BASE!$1:$1,0),FALSE),0)</f>
        <v>2.94970516089304</v>
      </c>
      <c r="F66" s="17">
        <f>IFERROR(VLOOKUP($C66,MEV_BASE!$A:$TV,MATCH('5.3| PiT Model - MODEL_328'!F$10,MEV_BASE!$1:$1,0),FALSE),0)</f>
        <v>1.75812729051068</v>
      </c>
      <c r="G66" s="17">
        <f>IFERROR(VLOOKUP($C66,MEV_BASE!$A:$TV,MATCH('5.3| PiT Model - MODEL_328'!G$10,MEV_BASE!$1:$1,0),FALSE),0)</f>
        <v>-7.2374497262113202E-2</v>
      </c>
      <c r="H66" s="17">
        <f t="shared" si="10"/>
        <v>-2.1884931057615891</v>
      </c>
      <c r="N66" s="41" t="s">
        <v>2413</v>
      </c>
      <c r="O66" s="10">
        <f>VLOOKUP($C$3&amp;$N66,'TTC MODEL'!$A:$AG,MATCH('5.3| PiT Model - MODEL_328'!O$59,'TTC MODEL'!$2:$2,0),FALSE)</f>
        <v>3.5974256719170448E-2</v>
      </c>
      <c r="P66" s="10">
        <f>VLOOKUP($C$3&amp;$N66,'TTC MODEL'!$A:$AG,MATCH('5.3| PiT Model - MODEL_328'!P$59,'TTC MODEL'!$2:$2,0),FALSE)</f>
        <v>3.0737674119542098E-2</v>
      </c>
      <c r="Q66" s="10">
        <f>VLOOKUP($C$3&amp;$N66,'TTC MODEL'!$A:$AG,MATCH('5.3| PiT Model - MODEL_328'!Q$59,'TTC MODEL'!$2:$2,0),FALSE)</f>
        <v>2.6895747798177383E-2</v>
      </c>
      <c r="R66" s="10">
        <f>VLOOKUP($C$3&amp;$N66,'TTC MODEL'!$A:$AG,MATCH('5.3| PiT Model - MODEL_328'!R$59,'TTC MODEL'!$2:$2,0),FALSE)</f>
        <v>2.405439152797495E-2</v>
      </c>
      <c r="S66" s="10">
        <f>VLOOKUP($C$3&amp;$N66,'TTC MODEL'!$A:$AG,MATCH('5.3| PiT Model - MODEL_328'!S$59,'TTC MODEL'!$2:$2,0),FALSE)</f>
        <v>2.1930316132909355E-2</v>
      </c>
      <c r="T66" s="10">
        <f>VLOOKUP($C$3&amp;$N66,'TTC MODEL'!$A:$AG,MATCH('5.3| PiT Model - MODEL_328'!T$59,'TTC MODEL'!$2:$2,0),FALSE)</f>
        <v>2.0320326310120124E-2</v>
      </c>
      <c r="U66" s="10">
        <f>VLOOKUP($C$3&amp;$N66,'TTC MODEL'!$A:$AG,MATCH('5.3| PiT Model - MODEL_328'!U$59,'TTC MODEL'!$2:$2,0),FALSE)</f>
        <v>1.9078933297800693E-2</v>
      </c>
      <c r="V66" s="10">
        <f>VLOOKUP($C$3&amp;$N66,'TTC MODEL'!$A:$AG,MATCH('5.3| PiT Model - MODEL_328'!V$59,'TTC MODEL'!$2:$2,0),FALSE)</f>
        <v>1.8102113386704199E-2</v>
      </c>
      <c r="W66" s="10">
        <f>VLOOKUP($C$3&amp;$N66,'TTC MODEL'!$A:$AG,MATCH('5.3| PiT Model - MODEL_328'!W$59,'TTC MODEL'!$2:$2,0),FALSE)</f>
        <v>1.7315572456708506E-2</v>
      </c>
      <c r="X66" s="10">
        <f>VLOOKUP($C$3&amp;$N66,'TTC MODEL'!$A:$AG,MATCH('5.3| PiT Model - MODEL_328'!X$59,'TTC MODEL'!$2:$2,0),FALSE)</f>
        <v>1.666629380573853E-2</v>
      </c>
      <c r="Y66" s="10">
        <f>VLOOKUP($C$3&amp;$N66,'TTC MODEL'!$A:$AG,MATCH('5.3| PiT Model - MODEL_328'!Y$59,'TTC MODEL'!$2:$2,0),FALSE)</f>
        <v>1.6116466638347732E-2</v>
      </c>
      <c r="Z66" s="10">
        <f>VLOOKUP($C$3&amp;$N66,'TTC MODEL'!$A:$AG,MATCH('5.3| PiT Model - MODEL_328'!Z$59,'TTC MODEL'!$2:$2,0),FALSE)</f>
        <v>1.5639133992085802E-2</v>
      </c>
      <c r="AA66" s="10">
        <f>VLOOKUP($C$3&amp;$N66,'TTC MODEL'!$A:$AG,MATCH('5.3| PiT Model - MODEL_328'!AA$59,'TTC MODEL'!$2:$2,0),FALSE)</f>
        <v>1.5215078626590217E-2</v>
      </c>
      <c r="AB66" s="10">
        <f>VLOOKUP($C$3&amp;$N66,'TTC MODEL'!$A:$AG,MATCH('5.3| PiT Model - MODEL_328'!AB$59,'TTC MODEL'!$2:$2,0),FALSE)</f>
        <v>1.4830597947091517E-2</v>
      </c>
      <c r="AC66" s="10">
        <f>VLOOKUP($C$3&amp;$N66,'TTC MODEL'!$A:$AG,MATCH('5.3| PiT Model - MODEL_328'!AC$59,'TTC MODEL'!$2:$2,0),FALSE)</f>
        <v>1.4475916050736226E-2</v>
      </c>
      <c r="AD66" s="10">
        <f>VLOOKUP($C$3&amp;$N66,'TTC MODEL'!$A:$AG,MATCH('5.3| PiT Model - MODEL_328'!AD$59,'TTC MODEL'!$2:$2,0),FALSE)</f>
        <v>1.4144051582798689E-2</v>
      </c>
      <c r="AE66" s="10">
        <f>VLOOKUP($C$3&amp;$N66,'TTC MODEL'!$A:$AG,MATCH('5.3| PiT Model - MODEL_328'!AE$59,'TTC MODEL'!$2:$2,0),FALSE)</f>
        <v>1.3830011227783878E-2</v>
      </c>
      <c r="AF66" s="10">
        <f>VLOOKUP($C$3&amp;$N66,'TTC MODEL'!$A:$AG,MATCH('5.3| PiT Model - MODEL_328'!AF$59,'TTC MODEL'!$2:$2,0),FALSE)</f>
        <v>1.3530215565420667E-2</v>
      </c>
      <c r="AG66" s="10">
        <f>VLOOKUP($C$3&amp;$N66,'TTC MODEL'!$A:$AG,MATCH('5.3| PiT Model - MODEL_328'!AG$59,'TTC MODEL'!$2:$2,0),FALSE)</f>
        <v>1.3242090575599608E-2</v>
      </c>
      <c r="AH66" s="10">
        <f>VLOOKUP($C$3&amp;$N66,'TTC MODEL'!$A:$AG,MATCH('5.3| PiT Model - MODEL_328'!AH$59,'TTC MODEL'!$2:$2,0),FALSE)</f>
        <v>1.2963777136270449E-2</v>
      </c>
      <c r="AI66" s="10">
        <f>VLOOKUP($C$3&amp;$N66,'TTC MODEL'!$A:$AG,MATCH('5.3| PiT Model - MODEL_328'!AI$59,'TTC MODEL'!$2:$2,0),FALSE)</f>
        <v>1.2693924511983645E-2</v>
      </c>
      <c r="AJ66" s="10">
        <f>VLOOKUP($C$3&amp;$N66,'TTC MODEL'!$A:$AG,MATCH('5.3| PiT Model - MODEL_328'!AJ$59,'TTC MODEL'!$2:$2,0),FALSE)</f>
        <v>1.2431543595650907E-2</v>
      </c>
      <c r="AK66" s="10">
        <f>VLOOKUP($C$3&amp;$N66,'TTC MODEL'!$A:$AG,MATCH('5.3| PiT Model - MODEL_328'!AK$59,'TTC MODEL'!$2:$2,0),FALSE)</f>
        <v>1.217590264034929E-2</v>
      </c>
      <c r="AL66" s="10">
        <f>VLOOKUP($C$3&amp;$N66,'TTC MODEL'!$A:$AG,MATCH('5.3| PiT Model - MODEL_328'!AL$59,'TTC MODEL'!$2:$2,0),FALSE)</f>
        <v>1.1926453193563502E-2</v>
      </c>
      <c r="AM66" s="10">
        <f>VLOOKUP($C$3&amp;$N66,'TTC MODEL'!$A:$AG,MATCH('5.3| PiT Model - MODEL_328'!AM$59,'TTC MODEL'!$2:$2,0),FALSE)</f>
        <v>1.1682777492607876E-2</v>
      </c>
      <c r="AN66" s="10">
        <f>VLOOKUP($C$3&amp;$N66,'TTC MODEL'!$A:$AG,MATCH('5.3| PiT Model - MODEL_328'!AN$59,'TTC MODEL'!$2:$2,0),FALSE)</f>
        <v>1.1444551105693535E-2</v>
      </c>
      <c r="AO66" s="10">
        <f>VLOOKUP($C$3&amp;$N66,'TTC MODEL'!$A:$AG,MATCH('5.3| PiT Model - MODEL_328'!AO$59,'TTC MODEL'!$2:$2,0),FALSE)</f>
        <v>1.1211516400747967E-2</v>
      </c>
      <c r="AP66" s="10">
        <f>VLOOKUP($C$3&amp;$N66,'TTC MODEL'!$A:$AG,MATCH('5.3| PiT Model - MODEL_328'!AP$59,'TTC MODEL'!$2:$2,0),FALSE)</f>
        <v>1.0983463702861795E-2</v>
      </c>
      <c r="AQ66" s="10">
        <f>VLOOKUP($C$3&amp;$N66,'TTC MODEL'!$A:$AG,MATCH('5.3| PiT Model - MODEL_328'!AQ$59,'TTC MODEL'!$2:$2,0),FALSE)</f>
        <v>1.0760217910471048E-2</v>
      </c>
      <c r="AR66" s="10">
        <f>VLOOKUP($C$3&amp;$N66,'TTC MODEL'!$A:$AG,MATCH('5.3| PiT Model - MODEL_328'!AR$59,'TTC MODEL'!$2:$2,0),FALSE)</f>
        <v>1.054162898662403E-2</v>
      </c>
    </row>
    <row r="67" spans="3:44" x14ac:dyDescent="0.25">
      <c r="C67" s="14">
        <f t="shared" si="9"/>
        <v>45930</v>
      </c>
      <c r="D67">
        <v>2</v>
      </c>
      <c r="E67" s="17">
        <f>IFERROR(VLOOKUP($C67,MEV_BASE!$A:$TV,MATCH('5.3| PiT Model - MODEL_328'!E$10,MEV_BASE!$1:$1,0),FALSE),0)</f>
        <v>2.2121211938738998</v>
      </c>
      <c r="F67" s="17">
        <f>IFERROR(VLOOKUP($C67,MEV_BASE!$A:$TV,MATCH('5.3| PiT Model - MODEL_328'!F$10,MEV_BASE!$1:$1,0),FALSE),0)</f>
        <v>2.19504007442871</v>
      </c>
      <c r="G67" s="17">
        <f>IFERROR(VLOOKUP($C67,MEV_BASE!$A:$TV,MATCH('5.3| PiT Model - MODEL_328'!G$10,MEV_BASE!$1:$1,0),FALSE),0)</f>
        <v>-7.7912815414425102E-2</v>
      </c>
      <c r="H67" s="17">
        <f t="shared" si="10"/>
        <v>-2.113658628651264</v>
      </c>
      <c r="N67" s="41" t="s">
        <v>2414</v>
      </c>
      <c r="O67" s="10">
        <f>VLOOKUP($C$3&amp;$N67,'TTC MODEL'!$A:$AG,MATCH('5.3| PiT Model - MODEL_328'!O$59,'TTC MODEL'!$2:$2,0),FALSE)</f>
        <v>8.1776859742072425E-2</v>
      </c>
      <c r="P67" s="10">
        <f>VLOOKUP($C$3&amp;$N67,'TTC MODEL'!$A:$AG,MATCH('5.3| PiT Model - MODEL_328'!P$59,'TTC MODEL'!$2:$2,0),FALSE)</f>
        <v>6.1791228673652401E-2</v>
      </c>
      <c r="Q67" s="10">
        <f>VLOOKUP($C$3&amp;$N67,'TTC MODEL'!$A:$AG,MATCH('5.3| PiT Model - MODEL_328'!Q$59,'TTC MODEL'!$2:$2,0),FALSE)</f>
        <v>4.7671116844985095E-2</v>
      </c>
      <c r="R67" s="10">
        <f>VLOOKUP($C$3&amp;$N67,'TTC MODEL'!$A:$AG,MATCH('5.3| PiT Model - MODEL_328'!R$59,'TTC MODEL'!$2:$2,0),FALSE)</f>
        <v>3.7671818960455794E-2</v>
      </c>
      <c r="S67" s="10">
        <f>VLOOKUP($C$3&amp;$N67,'TTC MODEL'!$A:$AG,MATCH('5.3| PiT Model - MODEL_328'!S$59,'TTC MODEL'!$2:$2,0),FALSE)</f>
        <v>3.0567597307842809E-2</v>
      </c>
      <c r="T67" s="10">
        <f>VLOOKUP($C$3&amp;$N67,'TTC MODEL'!$A:$AG,MATCH('5.3| PiT Model - MODEL_328'!T$59,'TTC MODEL'!$2:$2,0),FALSE)</f>
        <v>2.5497526307342644E-2</v>
      </c>
      <c r="U67" s="10">
        <f>VLOOKUP($C$3&amp;$N67,'TTC MODEL'!$A:$AG,MATCH('5.3| PiT Model - MODEL_328'!U$59,'TTC MODEL'!$2:$2,0),FALSE)</f>
        <v>2.1857030628368301E-2</v>
      </c>
      <c r="V67" s="10">
        <f>VLOOKUP($C$3&amp;$N67,'TTC MODEL'!$A:$AG,MATCH('5.3| PiT Model - MODEL_328'!V$59,'TTC MODEL'!$2:$2,0),FALSE)</f>
        <v>1.9221614552313915E-2</v>
      </c>
      <c r="W67" s="10">
        <f>VLOOKUP($C$3&amp;$N67,'TTC MODEL'!$A:$AG,MATCH('5.3| PiT Model - MODEL_328'!W$59,'TTC MODEL'!$2:$2,0),FALSE)</f>
        <v>1.7293252351333943E-2</v>
      </c>
      <c r="X67" s="10">
        <f>VLOOKUP($C$3&amp;$N67,'TTC MODEL'!$A:$AG,MATCH('5.3| PiT Model - MODEL_328'!X$59,'TTC MODEL'!$2:$2,0),FALSE)</f>
        <v>1.5862720599166213E-2</v>
      </c>
      <c r="Y67" s="10">
        <f>VLOOKUP($C$3&amp;$N67,'TTC MODEL'!$A:$AG,MATCH('5.3| PiT Model - MODEL_328'!Y$59,'TTC MODEL'!$2:$2,0),FALSE)</f>
        <v>1.4783139635472398E-2</v>
      </c>
      <c r="Z67" s="10">
        <f>VLOOKUP($C$3&amp;$N67,'TTC MODEL'!$A:$AG,MATCH('5.3| PiT Model - MODEL_328'!Z$59,'TTC MODEL'!$2:$2,0),FALSE)</f>
        <v>1.3951393040335269E-2</v>
      </c>
      <c r="AA67" s="10">
        <f>VLOOKUP($C$3&amp;$N67,'TTC MODEL'!$A:$AG,MATCH('5.3| PiT Model - MODEL_328'!AA$59,'TTC MODEL'!$2:$2,0),FALSE)</f>
        <v>1.3295081967991729E-2</v>
      </c>
      <c r="AB67" s="10">
        <f>VLOOKUP($C$3&amp;$N67,'TTC MODEL'!$A:$AG,MATCH('5.3| PiT Model - MODEL_328'!AB$59,'TTC MODEL'!$2:$2,0),FALSE)</f>
        <v>1.2763366991514147E-2</v>
      </c>
      <c r="AC67" s="10">
        <f>VLOOKUP($C$3&amp;$N67,'TTC MODEL'!$A:$AG,MATCH('5.3| PiT Model - MODEL_328'!AC$59,'TTC MODEL'!$2:$2,0),FALSE)</f>
        <v>1.2320539777463335E-2</v>
      </c>
      <c r="AD67" s="10">
        <f>VLOOKUP($C$3&amp;$N67,'TTC MODEL'!$A:$AG,MATCH('5.3| PiT Model - MODEL_328'!AD$59,'TTC MODEL'!$2:$2,0),FALSE)</f>
        <v>1.194151130333887E-2</v>
      </c>
      <c r="AE67" s="10">
        <f>VLOOKUP($C$3&amp;$N67,'TTC MODEL'!$A:$AG,MATCH('5.3| PiT Model - MODEL_328'!AE$59,'TTC MODEL'!$2:$2,0),FALSE)</f>
        <v>1.160864543095147E-2</v>
      </c>
      <c r="AF67" s="10">
        <f>VLOOKUP($C$3&amp;$N67,'TTC MODEL'!$A:$AG,MATCH('5.3| PiT Model - MODEL_328'!AF$59,'TTC MODEL'!$2:$2,0),FALSE)</f>
        <v>1.1309536770578443E-2</v>
      </c>
      <c r="AG67" s="10">
        <f>VLOOKUP($C$3&amp;$N67,'TTC MODEL'!$A:$AG,MATCH('5.3| PiT Model - MODEL_328'!AG$59,'TTC MODEL'!$2:$2,0),FALSE)</f>
        <v>1.1035451274320651E-2</v>
      </c>
      <c r="AH67" s="10">
        <f>VLOOKUP($C$3&amp;$N67,'TTC MODEL'!$A:$AG,MATCH('5.3| PiT Model - MODEL_328'!AH$59,'TTC MODEL'!$2:$2,0),FALSE)</f>
        <v>1.0780231920894168E-2</v>
      </c>
      <c r="AI67" s="10">
        <f>VLOOKUP($C$3&amp;$N67,'TTC MODEL'!$A:$AG,MATCH('5.3| PiT Model - MODEL_328'!AI$59,'TTC MODEL'!$2:$2,0),FALSE)</f>
        <v>1.0539530778517214E-2</v>
      </c>
      <c r="AJ67" s="10">
        <f>VLOOKUP($C$3&amp;$N67,'TTC MODEL'!$A:$AG,MATCH('5.3| PiT Model - MODEL_328'!AJ$59,'TTC MODEL'!$2:$2,0),FALSE)</f>
        <v>1.0310270097255325E-2</v>
      </c>
      <c r="AK67" s="10">
        <f>VLOOKUP($C$3&amp;$N67,'TTC MODEL'!$A:$AG,MATCH('5.3| PiT Model - MODEL_328'!AK$59,'TTC MODEL'!$2:$2,0),FALSE)</f>
        <v>1.0090264116061176E-2</v>
      </c>
      <c r="AL67" s="10">
        <f>VLOOKUP($C$3&amp;$N67,'TTC MODEL'!$A:$AG,MATCH('5.3| PiT Model - MODEL_328'!AL$59,'TTC MODEL'!$2:$2,0),FALSE)</f>
        <v>9.8779536464186357E-3</v>
      </c>
      <c r="AM67" s="10">
        <f>VLOOKUP($C$3&amp;$N67,'TTC MODEL'!$A:$AG,MATCH('5.3| PiT Model - MODEL_328'!AM$59,'TTC MODEL'!$2:$2,0),FALSE)</f>
        <v>9.6722197941953025E-3</v>
      </c>
      <c r="AN67" s="10">
        <f>VLOOKUP($C$3&amp;$N67,'TTC MODEL'!$A:$AG,MATCH('5.3| PiT Model - MODEL_328'!AN$59,'TTC MODEL'!$2:$2,0),FALSE)</f>
        <v>9.4722532157749395E-3</v>
      </c>
      <c r="AO67" s="10">
        <f>VLOOKUP($C$3&amp;$N67,'TTC MODEL'!$A:$AG,MATCH('5.3| PiT Model - MODEL_328'!AO$59,'TTC MODEL'!$2:$2,0),FALSE)</f>
        <v>9.2774623457018146E-3</v>
      </c>
      <c r="AP67" s="10">
        <f>VLOOKUP($C$3&amp;$N67,'TTC MODEL'!$A:$AG,MATCH('5.3| PiT Model - MODEL_328'!AP$59,'TTC MODEL'!$2:$2,0),FALSE)</f>
        <v>9.0874089737185137E-3</v>
      </c>
      <c r="AQ67" s="10">
        <f>VLOOKUP($C$3&amp;$N67,'TTC MODEL'!$A:$AG,MATCH('5.3| PiT Model - MODEL_328'!AQ$59,'TTC MODEL'!$2:$2,0),FALSE)</f>
        <v>8.9017630157872674E-3</v>
      </c>
      <c r="AR67" s="10">
        <f>VLOOKUP($C$3&amp;$N67,'TTC MODEL'!$A:$AG,MATCH('5.3| PiT Model - MODEL_328'!AR$59,'TTC MODEL'!$2:$2,0),FALSE)</f>
        <v>8.7202707561865322E-3</v>
      </c>
    </row>
    <row r="69" spans="3:44" x14ac:dyDescent="0.25">
      <c r="C69" t="s">
        <v>2433</v>
      </c>
      <c r="N69" t="s">
        <v>2438</v>
      </c>
    </row>
    <row r="70" spans="3:44" x14ac:dyDescent="0.25">
      <c r="C70" s="11" t="s">
        <v>10</v>
      </c>
      <c r="D70" s="12" t="s">
        <v>2430</v>
      </c>
      <c r="E70" s="12" t="str">
        <f>E59</f>
        <v>GDP_M2Q_L1Q</v>
      </c>
      <c r="F70" s="12" t="str">
        <f t="shared" ref="F70:G70" si="11">F59</f>
        <v>IMP_M2Q_L1Q</v>
      </c>
      <c r="G70" s="12" t="str">
        <f t="shared" si="11"/>
        <v>CPI_C_L4Q</v>
      </c>
      <c r="H70" s="12" t="s">
        <v>2424</v>
      </c>
      <c r="K70" s="12" t="s">
        <v>7</v>
      </c>
      <c r="L70" s="12" t="s">
        <v>9</v>
      </c>
      <c r="N70" s="11" t="s">
        <v>2406</v>
      </c>
      <c r="O70" s="12">
        <v>1</v>
      </c>
      <c r="P70" s="12">
        <v>2</v>
      </c>
      <c r="Q70" s="12">
        <v>3</v>
      </c>
      <c r="R70" s="12">
        <v>4</v>
      </c>
      <c r="S70" s="12">
        <v>5</v>
      </c>
      <c r="T70" s="12">
        <v>6</v>
      </c>
      <c r="U70" s="12">
        <v>7</v>
      </c>
      <c r="V70" s="12">
        <v>8</v>
      </c>
      <c r="W70" s="12">
        <v>9</v>
      </c>
      <c r="X70" s="12">
        <v>10</v>
      </c>
      <c r="Y70" s="12">
        <v>11</v>
      </c>
      <c r="Z70" s="12">
        <v>12</v>
      </c>
      <c r="AA70" s="12">
        <v>13</v>
      </c>
      <c r="AB70" s="12">
        <v>14</v>
      </c>
      <c r="AC70" s="12">
        <v>15</v>
      </c>
      <c r="AD70" s="12">
        <v>16</v>
      </c>
      <c r="AE70" s="12">
        <v>17</v>
      </c>
      <c r="AF70" s="12">
        <v>18</v>
      </c>
      <c r="AG70" s="12">
        <v>19</v>
      </c>
      <c r="AH70" s="12">
        <v>20</v>
      </c>
      <c r="AI70" s="12">
        <v>21</v>
      </c>
      <c r="AJ70" s="12">
        <v>22</v>
      </c>
      <c r="AK70" s="12">
        <v>23</v>
      </c>
      <c r="AL70" s="12">
        <v>24</v>
      </c>
      <c r="AM70" s="12">
        <v>25</v>
      </c>
      <c r="AN70" s="12">
        <v>26</v>
      </c>
      <c r="AO70" s="12">
        <v>27</v>
      </c>
      <c r="AP70" s="12">
        <v>28</v>
      </c>
      <c r="AQ70" s="12">
        <v>29</v>
      </c>
      <c r="AR70" s="12">
        <v>30</v>
      </c>
    </row>
    <row r="71" spans="3:44" x14ac:dyDescent="0.25">
      <c r="C71" s="14">
        <f>C60</f>
        <v>45291</v>
      </c>
      <c r="D71">
        <v>1</v>
      </c>
      <c r="E71" s="17">
        <f>IFERROR(VLOOKUP($C71,MEV_WORST!$A:$TV,MATCH('5.3| PiT Model - MODEL_328'!E$10,MEV_WORST!$1:$1,0),FALSE),0)</f>
        <v>2.7297702263873298E-2</v>
      </c>
      <c r="F71" s="17">
        <f>IFERROR(VLOOKUP($C71,MEV_WORST!$A:$TV,MATCH('5.3| PiT Model - MODEL_328'!F$10,MEV_WORST!$1:$1,0),FALSE),0)</f>
        <v>1.39482299955064</v>
      </c>
      <c r="G71" s="17">
        <f>IFERROR(VLOOKUP($C71,MEV_WORST!$A:$TV,MATCH('5.3| PiT Model - MODEL_328'!G$10,MEV_WORST!$1:$1,0),FALSE),0)</f>
        <v>2.74700806690096</v>
      </c>
      <c r="H71" s="17">
        <f>SUMPRODUCT($E$9:$G$9,E71:G71)</f>
        <v>0.92353658608750122</v>
      </c>
      <c r="K71">
        <v>1</v>
      </c>
      <c r="L71" s="17">
        <f>AVERAGE(H71:H74)</f>
        <v>-0.71772028417357014</v>
      </c>
      <c r="N71" s="21" t="s">
        <v>2407</v>
      </c>
      <c r="O71" s="33">
        <f>IFERROR(NORMSDIST((NORMSINV(O60)+SQRT($O$56)*IF(O$59&lt;=1,$L$49,$L$50))/SQRT(1-$O$56)),"")</f>
        <v>9.5868691970552914E-6</v>
      </c>
      <c r="P71" s="33">
        <f t="shared" ref="P71:AR78" si="12">IFERROR(NORMSDIST((NORMSINV(P60)+SQRT($O$56)*IF(P$59&lt;=1,$L$49,$L$50))/SQRT(1-$O$56)),"")</f>
        <v>1.5766279230088224E-5</v>
      </c>
      <c r="Q71" s="33">
        <f t="shared" si="12"/>
        <v>3.9482475302323615E-5</v>
      </c>
      <c r="R71" s="33">
        <f t="shared" si="12"/>
        <v>6.196856577419579E-5</v>
      </c>
      <c r="S71" s="33">
        <f t="shared" si="12"/>
        <v>8.0196985861632716E-5</v>
      </c>
      <c r="T71" s="33">
        <f t="shared" si="12"/>
        <v>9.3615903301335983E-5</v>
      </c>
      <c r="U71" s="33">
        <f t="shared" si="12"/>
        <v>1.0269829309277165E-4</v>
      </c>
      <c r="V71" s="33">
        <f t="shared" si="12"/>
        <v>1.082498150979791E-4</v>
      </c>
      <c r="W71" s="33">
        <f t="shared" si="12"/>
        <v>1.110926140098128E-4</v>
      </c>
      <c r="X71" s="33">
        <f t="shared" si="12"/>
        <v>1.1193991267763556E-4</v>
      </c>
      <c r="Y71" s="33">
        <f t="shared" si="12"/>
        <v>1.113627980847659E-4</v>
      </c>
      <c r="Z71" s="33">
        <f t="shared" si="12"/>
        <v>1.0979744729065664E-4</v>
      </c>
      <c r="AA71" s="33">
        <f t="shared" si="12"/>
        <v>1.0756688349011984E-4</v>
      </c>
      <c r="AB71" s="33">
        <f t="shared" si="12"/>
        <v>1.0490519981769257E-4</v>
      </c>
      <c r="AC71" s="33">
        <f t="shared" si="12"/>
        <v>1.019792880106487E-4</v>
      </c>
      <c r="AD71" s="33">
        <f t="shared" si="12"/>
        <v>9.8906543935337857E-5</v>
      </c>
      <c r="AE71" s="33">
        <f t="shared" si="12"/>
        <v>9.5768546807778725E-5</v>
      </c>
      <c r="AF71" s="33">
        <f t="shared" si="12"/>
        <v>9.2621284979126268E-5</v>
      </c>
      <c r="AG71" s="33">
        <f t="shared" si="12"/>
        <v>8.9502635332286521E-5</v>
      </c>
      <c r="AH71" s="33">
        <f t="shared" si="12"/>
        <v>8.643775219713982E-5</v>
      </c>
      <c r="AI71" s="33">
        <f t="shared" si="12"/>
        <v>8.3442908652607209E-5</v>
      </c>
      <c r="AJ71" s="33">
        <f t="shared" si="12"/>
        <v>8.0528213260137548E-5</v>
      </c>
      <c r="AK71" s="33">
        <f t="shared" si="12"/>
        <v>7.7699520163869567E-5</v>
      </c>
      <c r="AL71" s="33">
        <f t="shared" si="12"/>
        <v>7.4959765949694294E-5</v>
      </c>
      <c r="AM71" s="33">
        <f t="shared" si="12"/>
        <v>7.2309901876960918E-5</v>
      </c>
      <c r="AN71" s="33">
        <f t="shared" si="12"/>
        <v>6.9749541936570936E-5</v>
      </c>
      <c r="AO71" s="33">
        <f t="shared" si="12"/>
        <v>6.7277412091409431E-5</v>
      </c>
      <c r="AP71" s="33">
        <f t="shared" si="12"/>
        <v>6.489166082604063E-5</v>
      </c>
      <c r="AQ71" s="33">
        <f t="shared" si="12"/>
        <v>6.2590073173527427E-5</v>
      </c>
      <c r="AR71" s="33">
        <f t="shared" si="12"/>
        <v>6.0370217693660556E-5</v>
      </c>
    </row>
    <row r="72" spans="3:44" x14ac:dyDescent="0.25">
      <c r="C72" s="14">
        <f t="shared" ref="C72:C78" si="13">C61</f>
        <v>45382</v>
      </c>
      <c r="D72">
        <v>1</v>
      </c>
      <c r="E72" s="17">
        <f>IFERROR(VLOOKUP($C72,MEV_WORST!$A:$TV,MATCH('5.3| PiT Model - MODEL_328'!E$10,MEV_WORST!$1:$1,0),FALSE),0)</f>
        <v>0.788184317208523</v>
      </c>
      <c r="F72" s="17">
        <f>IFERROR(VLOOKUP($C72,MEV_WORST!$A:$TV,MATCH('5.3| PiT Model - MODEL_328'!F$10,MEV_WORST!$1:$1,0),FALSE),0)</f>
        <v>1.2799725971931599</v>
      </c>
      <c r="G72" s="17">
        <f>IFERROR(VLOOKUP($C72,MEV_WORST!$A:$TV,MATCH('5.3| PiT Model - MODEL_328'!G$10,MEV_WORST!$1:$1,0),FALSE),0)</f>
        <v>1.1116987200591899</v>
      </c>
      <c r="H72" s="17">
        <f t="shared" ref="H72:H78" si="14">SUMPRODUCT($E$9:$G$9,E72:G72)</f>
        <v>-0.32313915321464115</v>
      </c>
      <c r="K72">
        <v>2</v>
      </c>
      <c r="L72" s="17">
        <f>AVERAGE(H75:H78)</f>
        <v>-1.3126241116581463</v>
      </c>
      <c r="N72" s="21" t="s">
        <v>2408</v>
      </c>
      <c r="O72" s="33">
        <f t="shared" ref="O72:AD78" si="15">IFERROR(NORMSDIST((NORMSINV(O61)+SQRT($O$56)*IF(O$59&lt;=1,$L$49,$L$50))/SQRT(1-$O$56)),"")</f>
        <v>2.9253895354744907E-5</v>
      </c>
      <c r="P72" s="33">
        <f t="shared" si="15"/>
        <v>1.8717986113506773E-5</v>
      </c>
      <c r="Q72" s="33">
        <f t="shared" si="15"/>
        <v>4.40029337218139E-5</v>
      </c>
      <c r="R72" s="33">
        <f t="shared" si="15"/>
        <v>6.6772755488398285E-5</v>
      </c>
      <c r="S72" s="33">
        <f t="shared" si="15"/>
        <v>8.4493403820007875E-5</v>
      </c>
      <c r="T72" s="33">
        <f t="shared" si="15"/>
        <v>9.706898276715486E-5</v>
      </c>
      <c r="U72" s="33">
        <f t="shared" si="15"/>
        <v>1.0525733176427893E-4</v>
      </c>
      <c r="V72" s="33">
        <f t="shared" si="15"/>
        <v>1.1000595202826663E-4</v>
      </c>
      <c r="W72" s="33">
        <f t="shared" si="15"/>
        <v>1.1218894445497476E-4</v>
      </c>
      <c r="X72" s="33">
        <f t="shared" si="15"/>
        <v>1.1252364593860307E-4</v>
      </c>
      <c r="Y72" s="33">
        <f t="shared" si="15"/>
        <v>1.1156388770947776E-4</v>
      </c>
      <c r="Z72" s="33">
        <f t="shared" si="15"/>
        <v>1.0972181583955808E-4</v>
      </c>
      <c r="AA72" s="33">
        <f t="shared" si="15"/>
        <v>1.072967656828816E-4</v>
      </c>
      <c r="AB72" s="33">
        <f t="shared" si="15"/>
        <v>1.0450239573353631E-4</v>
      </c>
      <c r="AC72" s="33">
        <f t="shared" si="15"/>
        <v>1.0148917127776331E-4</v>
      </c>
      <c r="AD72" s="33">
        <f t="shared" si="15"/>
        <v>9.836184076357599E-5</v>
      </c>
      <c r="AE72" s="33">
        <f t="shared" si="12"/>
        <v>9.5192519730642955E-5</v>
      </c>
      <c r="AF72" s="33">
        <f t="shared" si="12"/>
        <v>9.2030255240295003E-5</v>
      </c>
      <c r="AG72" s="33">
        <f t="shared" si="12"/>
        <v>8.8907906723699644E-5</v>
      </c>
      <c r="AH72" s="33">
        <f t="shared" si="12"/>
        <v>8.5847041660099896E-5</v>
      </c>
      <c r="AI72" s="33">
        <f t="shared" si="12"/>
        <v>8.2861391399371577E-5</v>
      </c>
      <c r="AJ72" s="33">
        <f t="shared" si="12"/>
        <v>7.9959276530514224E-5</v>
      </c>
      <c r="AK72" s="33">
        <f t="shared" si="12"/>
        <v>7.7145301655986832E-5</v>
      </c>
      <c r="AL72" s="33">
        <f t="shared" si="12"/>
        <v>7.4421535623813543E-5</v>
      </c>
      <c r="AM72" s="33">
        <f t="shared" si="12"/>
        <v>7.1788331136716257E-5</v>
      </c>
      <c r="AN72" s="33">
        <f t="shared" si="12"/>
        <v>6.9244892522906591E-5</v>
      </c>
      <c r="AO72" s="33">
        <f t="shared" si="12"/>
        <v>6.6789668114275777E-5</v>
      </c>
      <c r="AP72" s="33">
        <f t="shared" si="12"/>
        <v>6.4420620728098719E-5</v>
      </c>
      <c r="AQ72" s="33">
        <f t="shared" si="12"/>
        <v>6.2135413572700528E-5</v>
      </c>
      <c r="AR72" s="33">
        <f t="shared" si="12"/>
        <v>5.9931537552604689E-5</v>
      </c>
    </row>
    <row r="73" spans="3:44" x14ac:dyDescent="0.25">
      <c r="C73" s="14">
        <f t="shared" si="13"/>
        <v>45473</v>
      </c>
      <c r="D73">
        <v>1</v>
      </c>
      <c r="E73" s="17">
        <f>IFERROR(VLOOKUP($C73,MEV_WORST!$A:$TV,MATCH('5.3| PiT Model - MODEL_328'!E$10,MEV_WORST!$1:$1,0),FALSE),0)</f>
        <v>2.0107785232041802</v>
      </c>
      <c r="F73" s="17">
        <f>IFERROR(VLOOKUP($C73,MEV_WORST!$A:$TV,MATCH('5.3| PiT Model - MODEL_328'!F$10,MEV_WORST!$1:$1,0),FALSE),0)</f>
        <v>1.5224578305348899</v>
      </c>
      <c r="G73" s="17">
        <f>IFERROR(VLOOKUP($C73,MEV_WORST!$A:$TV,MATCH('5.3| PiT Model - MODEL_328'!G$10,MEV_WORST!$1:$1,0),FALSE),0)</f>
        <v>-0.28050080171772201</v>
      </c>
      <c r="H73" s="17">
        <f t="shared" si="14"/>
        <v>-1.8011902640893047</v>
      </c>
      <c r="N73" s="21" t="s">
        <v>2409</v>
      </c>
      <c r="O73" s="33">
        <f t="shared" si="15"/>
        <v>8.9595189746241721E-5</v>
      </c>
      <c r="P73" s="33">
        <f t="shared" si="12"/>
        <v>2.2941187442450436E-5</v>
      </c>
      <c r="Q73" s="33">
        <f t="shared" si="12"/>
        <v>4.9294288868566972E-5</v>
      </c>
      <c r="R73" s="33">
        <f t="shared" si="12"/>
        <v>7.1872905084600236E-5</v>
      </c>
      <c r="S73" s="33">
        <f t="shared" si="12"/>
        <v>8.8788450546135045E-5</v>
      </c>
      <c r="T73" s="33">
        <f t="shared" si="12"/>
        <v>1.0037005241861951E-4</v>
      </c>
      <c r="U73" s="33">
        <f t="shared" si="12"/>
        <v>1.0760446073900333E-4</v>
      </c>
      <c r="V73" s="33">
        <f t="shared" si="12"/>
        <v>1.1153813240283608E-4</v>
      </c>
      <c r="W73" s="33">
        <f t="shared" si="12"/>
        <v>1.1307091164804624E-4</v>
      </c>
      <c r="X73" s="33">
        <f t="shared" si="12"/>
        <v>1.1291020230771283E-4</v>
      </c>
      <c r="Y73" s="33">
        <f t="shared" si="12"/>
        <v>1.1158589619637908E-4</v>
      </c>
      <c r="Z73" s="33">
        <f t="shared" si="12"/>
        <v>1.0948340755132317E-4</v>
      </c>
      <c r="AA73" s="33">
        <f t="shared" si="12"/>
        <v>1.0687763661452928E-4</v>
      </c>
      <c r="AB73" s="33">
        <f t="shared" si="12"/>
        <v>1.0396190938489341E-4</v>
      </c>
      <c r="AC73" s="33">
        <f t="shared" si="12"/>
        <v>1.0087066335048193E-4</v>
      </c>
      <c r="AD73" s="33">
        <f t="shared" si="12"/>
        <v>9.7696442909646873E-5</v>
      </c>
      <c r="AE73" s="33">
        <f t="shared" si="12"/>
        <v>9.4502289258445007E-5</v>
      </c>
      <c r="AF73" s="33">
        <f t="shared" si="12"/>
        <v>9.1330616665618425E-5</v>
      </c>
      <c r="AG73" s="33">
        <f t="shared" si="12"/>
        <v>8.8209498256496671E-5</v>
      </c>
      <c r="AH73" s="33">
        <f t="shared" si="12"/>
        <v>8.5157082172624307E-5</v>
      </c>
      <c r="AI73" s="33">
        <f t="shared" si="12"/>
        <v>8.2184677020267279E-5</v>
      </c>
      <c r="AJ73" s="33">
        <f t="shared" si="12"/>
        <v>7.9298899004617574E-5</v>
      </c>
      <c r="AK73" s="33">
        <f t="shared" si="12"/>
        <v>7.650316167565913E-5</v>
      </c>
      <c r="AL73" s="33">
        <f t="shared" si="12"/>
        <v>7.3798707162319845E-5</v>
      </c>
      <c r="AM73" s="33">
        <f t="shared" si="12"/>
        <v>7.1185318615644831E-5</v>
      </c>
      <c r="AN73" s="33">
        <f t="shared" si="12"/>
        <v>6.8661811505614238E-5</v>
      </c>
      <c r="AO73" s="33">
        <f t="shared" si="12"/>
        <v>6.6226371760407939E-5</v>
      </c>
      <c r="AP73" s="33">
        <f t="shared" si="12"/>
        <v>6.3876787965512673E-5</v>
      </c>
      <c r="AQ73" s="33">
        <f t="shared" si="12"/>
        <v>6.1610610354586996E-5</v>
      </c>
      <c r="AR73" s="33">
        <f t="shared" si="12"/>
        <v>5.942525925297447E-5</v>
      </c>
    </row>
    <row r="74" spans="3:44" x14ac:dyDescent="0.25">
      <c r="C74" s="14">
        <f t="shared" si="13"/>
        <v>45565</v>
      </c>
      <c r="D74">
        <v>1</v>
      </c>
      <c r="E74" s="17">
        <f>IFERROR(VLOOKUP($C74,MEV_WORST!$A:$TV,MATCH('5.3| PiT Model - MODEL_328'!E$10,MEV_WORST!$1:$1,0),FALSE),0)</f>
        <v>1.4905704835838101</v>
      </c>
      <c r="F74" s="17">
        <f>IFERROR(VLOOKUP($C74,MEV_WORST!$A:$TV,MATCH('5.3| PiT Model - MODEL_328'!F$10,MEV_WORST!$1:$1,0),FALSE),0)</f>
        <v>1.7254123439870499</v>
      </c>
      <c r="G74" s="17">
        <f>IFERROR(VLOOKUP($C74,MEV_WORST!$A:$TV,MATCH('5.3| PiT Model - MODEL_328'!G$10,MEV_WORST!$1:$1,0),FALSE),0)</f>
        <v>-0.245861653698</v>
      </c>
      <c r="H74" s="17">
        <f t="shared" si="14"/>
        <v>-1.6700883054778362</v>
      </c>
      <c r="N74" s="21" t="s">
        <v>2410</v>
      </c>
      <c r="O74" s="33">
        <f t="shared" si="15"/>
        <v>2.7557862209982967E-4</v>
      </c>
      <c r="P74" s="33">
        <f t="shared" si="12"/>
        <v>3.0783926352037084E-5</v>
      </c>
      <c r="Q74" s="33">
        <f t="shared" si="12"/>
        <v>5.7018561248807814E-5</v>
      </c>
      <c r="R74" s="33">
        <f t="shared" si="12"/>
        <v>7.824609601152315E-5</v>
      </c>
      <c r="S74" s="33">
        <f t="shared" si="12"/>
        <v>9.3545049999158147E-5</v>
      </c>
      <c r="T74" s="33">
        <f t="shared" si="12"/>
        <v>1.0364154278466904E-4</v>
      </c>
      <c r="U74" s="33">
        <f t="shared" si="12"/>
        <v>1.0965498726173781E-4</v>
      </c>
      <c r="V74" s="33">
        <f t="shared" si="12"/>
        <v>1.1264544197346679E-4</v>
      </c>
      <c r="W74" s="33">
        <f t="shared" si="12"/>
        <v>1.1347896004621867E-4</v>
      </c>
      <c r="X74" s="33">
        <f t="shared" si="12"/>
        <v>1.1281581401356647E-4</v>
      </c>
      <c r="Y74" s="33">
        <f t="shared" si="12"/>
        <v>1.111402958080799E-4</v>
      </c>
      <c r="Z74" s="33">
        <f t="shared" si="12"/>
        <v>1.087991913870757E-4</v>
      </c>
      <c r="AA74" s="33">
        <f t="shared" si="12"/>
        <v>1.06036826464857E-4</v>
      </c>
      <c r="AB74" s="33">
        <f t="shared" si="12"/>
        <v>1.0302328392804102E-4</v>
      </c>
      <c r="AC74" s="33">
        <f t="shared" si="12"/>
        <v>9.9875787453022468E-5</v>
      </c>
      <c r="AD74" s="33">
        <f t="shared" si="12"/>
        <v>9.6674359787632687E-5</v>
      </c>
      <c r="AE74" s="33">
        <f t="shared" si="12"/>
        <v>9.3473050558040248E-5</v>
      </c>
      <c r="AF74" s="33">
        <f t="shared" si="12"/>
        <v>9.0307879733864317E-5</v>
      </c>
      <c r="AG74" s="33">
        <f t="shared" si="12"/>
        <v>8.720240787099266E-5</v>
      </c>
      <c r="AH74" s="33">
        <f t="shared" si="12"/>
        <v>8.4171618879774621E-5</v>
      </c>
      <c r="AI74" s="33">
        <f t="shared" si="12"/>
        <v>8.1224615420258164E-5</v>
      </c>
      <c r="AJ74" s="33">
        <f t="shared" si="12"/>
        <v>7.8366484604735709E-5</v>
      </c>
      <c r="AK74" s="33">
        <f t="shared" si="12"/>
        <v>7.5599586642811618E-5</v>
      </c>
      <c r="AL74" s="33">
        <f t="shared" si="12"/>
        <v>7.2924443403489471E-5</v>
      </c>
      <c r="AM74" s="33">
        <f t="shared" si="12"/>
        <v>7.0340350186968054E-5</v>
      </c>
      <c r="AN74" s="33">
        <f t="shared" si="12"/>
        <v>6.7845796283656117E-5</v>
      </c>
      <c r="AO74" s="33">
        <f t="shared" si="12"/>
        <v>6.5438753572871875E-5</v>
      </c>
      <c r="AP74" s="33">
        <f t="shared" si="12"/>
        <v>6.3116874119163144E-5</v>
      </c>
      <c r="AQ74" s="33">
        <f t="shared" si="12"/>
        <v>6.0877625047531386E-5</v>
      </c>
      <c r="AR74" s="33">
        <f t="shared" si="12"/>
        <v>5.8718380212077055E-5</v>
      </c>
    </row>
    <row r="75" spans="3:44" x14ac:dyDescent="0.25">
      <c r="C75" s="14">
        <f t="shared" si="13"/>
        <v>45657</v>
      </c>
      <c r="D75">
        <v>2</v>
      </c>
      <c r="E75" s="17">
        <f>IFERROR(VLOOKUP($C75,MEV_WORST!$A:$TV,MATCH('5.3| PiT Model - MODEL_328'!E$10,MEV_WORST!$1:$1,0),FALSE),0)</f>
        <v>0.532818937043957</v>
      </c>
      <c r="F75" s="17">
        <f>IFERROR(VLOOKUP($C75,MEV_WORST!$A:$TV,MATCH('5.3| PiT Model - MODEL_328'!F$10,MEV_WORST!$1:$1,0),FALSE),0)</f>
        <v>1.7928082729205701</v>
      </c>
      <c r="G75" s="17">
        <f>IFERROR(VLOOKUP($C75,MEV_WORST!$A:$TV,MATCH('5.3| PiT Model - MODEL_328'!G$10,MEV_WORST!$1:$1,0),FALSE),0)</f>
        <v>-0.85132387739394599</v>
      </c>
      <c r="H75" s="17">
        <f t="shared" si="14"/>
        <v>-1.6740099074990937</v>
      </c>
      <c r="N75" s="21" t="s">
        <v>2411</v>
      </c>
      <c r="O75" s="33">
        <f t="shared" si="15"/>
        <v>8.5195465549582205E-4</v>
      </c>
      <c r="P75" s="33">
        <f t="shared" si="12"/>
        <v>4.9962622364746917E-5</v>
      </c>
      <c r="Q75" s="33">
        <f t="shared" si="12"/>
        <v>7.2805316769540982E-5</v>
      </c>
      <c r="R75" s="33">
        <f t="shared" si="12"/>
        <v>8.9749605366326279E-5</v>
      </c>
      <c r="S75" s="33">
        <f t="shared" si="12"/>
        <v>1.0123684933874733E-4</v>
      </c>
      <c r="T75" s="33">
        <f t="shared" si="12"/>
        <v>1.0833427968743139E-4</v>
      </c>
      <c r="U75" s="33">
        <f t="shared" si="12"/>
        <v>1.121319328304323E-4</v>
      </c>
      <c r="V75" s="33">
        <f t="shared" si="12"/>
        <v>1.1354819937995028E-4</v>
      </c>
      <c r="W75" s="33">
        <f t="shared" si="12"/>
        <v>1.132952099059372E-4</v>
      </c>
      <c r="X75" s="33">
        <f t="shared" si="12"/>
        <v>1.1190113628894879E-4</v>
      </c>
      <c r="Y75" s="33">
        <f t="shared" si="12"/>
        <v>1.0974734720839095E-4</v>
      </c>
      <c r="Z75" s="33">
        <f t="shared" si="12"/>
        <v>1.0710439756421119E-4</v>
      </c>
      <c r="AA75" s="33">
        <f t="shared" si="12"/>
        <v>1.0416181300414492E-4</v>
      </c>
      <c r="AB75" s="33">
        <f t="shared" si="12"/>
        <v>1.0105101986532825E-4</v>
      </c>
      <c r="AC75" s="33">
        <f t="shared" si="12"/>
        <v>9.786231342578979E-5</v>
      </c>
      <c r="AD75" s="33">
        <f t="shared" si="12"/>
        <v>9.4657120608186482E-5</v>
      </c>
      <c r="AE75" s="33">
        <f t="shared" si="12"/>
        <v>9.1476730544490532E-5</v>
      </c>
      <c r="AF75" s="33">
        <f t="shared" si="12"/>
        <v>8.8348450017954638E-5</v>
      </c>
      <c r="AG75" s="33">
        <f t="shared" si="12"/>
        <v>8.5289915104251899E-5</v>
      </c>
      <c r="AH75" s="33">
        <f t="shared" si="12"/>
        <v>8.231209789399183E-5</v>
      </c>
      <c r="AI75" s="33">
        <f t="shared" si="12"/>
        <v>7.9421396721025806E-5</v>
      </c>
      <c r="AJ75" s="33">
        <f t="shared" si="12"/>
        <v>7.6621085981891891E-5</v>
      </c>
      <c r="AK75" s="33">
        <f t="shared" si="12"/>
        <v>7.3912319999754999E-5</v>
      </c>
      <c r="AL75" s="33">
        <f t="shared" si="12"/>
        <v>7.12948270642526E-5</v>
      </c>
      <c r="AM75" s="33">
        <f t="shared" si="12"/>
        <v>6.8767388564531083E-5</v>
      </c>
      <c r="AN75" s="33">
        <f t="shared" si="12"/>
        <v>6.6328169217457828E-5</v>
      </c>
      <c r="AO75" s="33">
        <f t="shared" si="12"/>
        <v>6.397494420372395E-5</v>
      </c>
      <c r="AP75" s="33">
        <f t="shared" si="12"/>
        <v>6.1705254973078478E-5</v>
      </c>
      <c r="AQ75" s="33">
        <f t="shared" si="12"/>
        <v>5.9516515721172626E-5</v>
      </c>
      <c r="AR75" s="33">
        <f t="shared" si="12"/>
        <v>5.7406085772443488E-5</v>
      </c>
    </row>
    <row r="76" spans="3:44" x14ac:dyDescent="0.25">
      <c r="C76" s="14">
        <f t="shared" si="13"/>
        <v>45747</v>
      </c>
      <c r="D76">
        <v>2</v>
      </c>
      <c r="E76" s="17">
        <f>IFERROR(VLOOKUP($C76,MEV_WORST!$A:$TV,MATCH('5.3| PiT Model - MODEL_328'!E$10,MEV_WORST!$1:$1,0),FALSE),0)</f>
        <v>0.78940708349361799</v>
      </c>
      <c r="F76" s="17">
        <f>IFERROR(VLOOKUP($C76,MEV_WORST!$A:$TV,MATCH('5.3| PiT Model - MODEL_328'!F$10,MEV_WORST!$1:$1,0),FALSE),0)</f>
        <v>1.1530678518579101</v>
      </c>
      <c r="G76" s="17">
        <f>IFERROR(VLOOKUP($C76,MEV_WORST!$A:$TV,MATCH('5.3| PiT Model - MODEL_328'!G$10,MEV_WORST!$1:$1,0),FALSE),0)</f>
        <v>-0.65808465373676905</v>
      </c>
      <c r="H76" s="17">
        <f t="shared" si="14"/>
        <v>-1.3292636690806279</v>
      </c>
      <c r="N76" s="21" t="s">
        <v>2412</v>
      </c>
      <c r="O76" s="33">
        <f t="shared" si="15"/>
        <v>2.6501845706242057E-3</v>
      </c>
      <c r="P76" s="33">
        <f t="shared" si="12"/>
        <v>1.08748985253742E-4</v>
      </c>
      <c r="Q76" s="33">
        <f t="shared" si="12"/>
        <v>1.1551002967915983E-4</v>
      </c>
      <c r="R76" s="33">
        <f t="shared" si="12"/>
        <v>1.1901626288365307E-4</v>
      </c>
      <c r="S76" s="33">
        <f t="shared" si="12"/>
        <v>1.2019272758806868E-4</v>
      </c>
      <c r="T76" s="33">
        <f t="shared" si="12"/>
        <v>1.197401848429834E-4</v>
      </c>
      <c r="U76" s="33">
        <f t="shared" si="12"/>
        <v>1.1817218508968119E-4</v>
      </c>
      <c r="V76" s="33">
        <f t="shared" si="12"/>
        <v>1.1585791402347915E-4</v>
      </c>
      <c r="W76" s="33">
        <f t="shared" si="12"/>
        <v>1.1305957388507552E-4</v>
      </c>
      <c r="X76" s="33">
        <f t="shared" si="12"/>
        <v>1.0996180859328753E-4</v>
      </c>
      <c r="Y76" s="33">
        <f t="shared" si="12"/>
        <v>1.0669375021867417E-4</v>
      </c>
      <c r="Z76" s="33">
        <f t="shared" si="12"/>
        <v>1.0334510340912441E-4</v>
      </c>
      <c r="AA76" s="33">
        <f t="shared" si="12"/>
        <v>9.9977703481413078E-5</v>
      </c>
      <c r="AB76" s="33">
        <f t="shared" si="12"/>
        <v>9.6633748655662062E-5</v>
      </c>
      <c r="AC76" s="33">
        <f t="shared" si="12"/>
        <v>9.3341633001431355E-5</v>
      </c>
      <c r="AD76" s="33">
        <f t="shared" si="12"/>
        <v>9.0120066846776986E-5</v>
      </c>
      <c r="AE76" s="33">
        <f t="shared" si="12"/>
        <v>8.6980982374621087E-5</v>
      </c>
      <c r="AF76" s="33">
        <f t="shared" si="12"/>
        <v>8.393158051428182E-5</v>
      </c>
      <c r="AG76" s="33">
        <f t="shared" si="12"/>
        <v>8.0975772015716969E-5</v>
      </c>
      <c r="AH76" s="33">
        <f t="shared" si="12"/>
        <v>7.8115191528590547E-5</v>
      </c>
      <c r="AI76" s="33">
        <f t="shared" si="12"/>
        <v>7.5349910842556042E-5</v>
      </c>
      <c r="AJ76" s="33">
        <f t="shared" si="12"/>
        <v>7.2678940189513995E-5</v>
      </c>
      <c r="AK76" s="33">
        <f t="shared" si="12"/>
        <v>7.010058022860294E-5</v>
      </c>
      <c r="AL76" s="33">
        <f t="shared" si="12"/>
        <v>6.7612668822534833E-5</v>
      </c>
      <c r="AM76" s="33">
        <f t="shared" si="12"/>
        <v>6.5212753680589955E-5</v>
      </c>
      <c r="AN76" s="33">
        <f t="shared" si="12"/>
        <v>6.2898212767628203E-5</v>
      </c>
      <c r="AO76" s="33">
        <f t="shared" si="12"/>
        <v>6.0666337916776746E-5</v>
      </c>
      <c r="AP76" s="33">
        <f t="shared" si="12"/>
        <v>5.8514392531192117E-5</v>
      </c>
      <c r="AQ76" s="33">
        <f t="shared" si="12"/>
        <v>5.6439651052002558E-5</v>
      </c>
      <c r="AR76" s="33">
        <f t="shared" si="12"/>
        <v>5.4439425607486115E-5</v>
      </c>
    </row>
    <row r="77" spans="3:44" x14ac:dyDescent="0.25">
      <c r="C77" s="14">
        <f t="shared" si="13"/>
        <v>45838</v>
      </c>
      <c r="D77">
        <v>2</v>
      </c>
      <c r="E77" s="17">
        <f>IFERROR(VLOOKUP($C77,MEV_WORST!$A:$TV,MATCH('5.3| PiT Model - MODEL_328'!E$10,MEV_WORST!$1:$1,0),FALSE),0)</f>
        <v>1.5220573958959001</v>
      </c>
      <c r="F77" s="17">
        <f>IFERROR(VLOOKUP($C77,MEV_WORST!$A:$TV,MATCH('5.3| PiT Model - MODEL_328'!F$10,MEV_WORST!$1:$1,0),FALSE),0)</f>
        <v>0.93162221034275206</v>
      </c>
      <c r="G77" s="17">
        <f>IFERROR(VLOOKUP($C77,MEV_WORST!$A:$TV,MATCH('5.3| PiT Model - MODEL_328'!G$10,MEV_WORST!$1:$1,0),FALSE),0)</f>
        <v>-7.2374497262113202E-2</v>
      </c>
      <c r="H77" s="17">
        <f t="shared" si="14"/>
        <v>-1.1632498890815957</v>
      </c>
      <c r="N77" s="21" t="s">
        <v>2413</v>
      </c>
      <c r="O77" s="33">
        <f t="shared" si="15"/>
        <v>8.3082516509619224E-3</v>
      </c>
      <c r="P77" s="33">
        <f t="shared" si="12"/>
        <v>3.2298341611080569E-4</v>
      </c>
      <c r="Q77" s="33">
        <f t="shared" si="12"/>
        <v>2.5323346293486075E-4</v>
      </c>
      <c r="R77" s="33">
        <f t="shared" si="12"/>
        <v>2.0683523836109149E-4</v>
      </c>
      <c r="S77" s="33">
        <f t="shared" si="12"/>
        <v>1.7504338237553087E-4</v>
      </c>
      <c r="T77" s="33">
        <f t="shared" si="12"/>
        <v>1.5260344172401301E-4</v>
      </c>
      <c r="U77" s="33">
        <f t="shared" si="12"/>
        <v>1.3628157707314248E-4</v>
      </c>
      <c r="V77" s="33">
        <f t="shared" si="12"/>
        <v>1.2404131328793346E-4</v>
      </c>
      <c r="W77" s="33">
        <f t="shared" si="12"/>
        <v>1.1457294637158857E-4</v>
      </c>
      <c r="X77" s="33">
        <f t="shared" si="12"/>
        <v>1.0701841270306078E-4</v>
      </c>
      <c r="Y77" s="33">
        <f t="shared" si="12"/>
        <v>1.0080656503225355E-4</v>
      </c>
      <c r="Z77" s="33">
        <f t="shared" si="12"/>
        <v>9.5552152143913688E-5</v>
      </c>
      <c r="AA77" s="33">
        <f t="shared" si="12"/>
        <v>9.0992417615462555E-5</v>
      </c>
      <c r="AB77" s="33">
        <f t="shared" si="12"/>
        <v>8.6946458023668869E-5</v>
      </c>
      <c r="AC77" s="33">
        <f t="shared" si="12"/>
        <v>8.3288684612457944E-5</v>
      </c>
      <c r="AD77" s="33">
        <f t="shared" si="12"/>
        <v>7.9931223609490358E-5</v>
      </c>
      <c r="AE77" s="33">
        <f t="shared" si="12"/>
        <v>7.6812096986313765E-5</v>
      </c>
      <c r="AF77" s="33">
        <f t="shared" si="12"/>
        <v>7.3887206178975483E-5</v>
      </c>
      <c r="AG77" s="33">
        <f t="shared" si="12"/>
        <v>7.1124853422987707E-5</v>
      </c>
      <c r="AH77" s="33">
        <f t="shared" si="12"/>
        <v>6.8501975554239333E-5</v>
      </c>
      <c r="AI77" s="33">
        <f t="shared" si="12"/>
        <v>6.6001543588972955E-5</v>
      </c>
      <c r="AJ77" s="33">
        <f t="shared" si="12"/>
        <v>6.3610761219235021E-5</v>
      </c>
      <c r="AK77" s="33">
        <f t="shared" si="12"/>
        <v>6.1319813548593361E-5</v>
      </c>
      <c r="AL77" s="33">
        <f t="shared" si="12"/>
        <v>5.9120996203096838E-5</v>
      </c>
      <c r="AM77" s="33">
        <f t="shared" si="12"/>
        <v>5.7008108111436653E-5</v>
      </c>
      <c r="AN77" s="33">
        <f t="shared" si="12"/>
        <v>5.4976027425430176E-5</v>
      </c>
      <c r="AO77" s="33">
        <f t="shared" si="12"/>
        <v>5.3020414838637404E-5</v>
      </c>
      <c r="AP77" s="33">
        <f t="shared" si="12"/>
        <v>5.1137505629235138E-5</v>
      </c>
      <c r="AQ77" s="33">
        <f t="shared" si="12"/>
        <v>4.9323963550257535E-5</v>
      </c>
      <c r="AR77" s="33">
        <f t="shared" si="12"/>
        <v>4.7576777866003685E-5</v>
      </c>
    </row>
    <row r="78" spans="3:44" x14ac:dyDescent="0.25">
      <c r="C78" s="14">
        <f t="shared" si="13"/>
        <v>45930</v>
      </c>
      <c r="D78">
        <v>2</v>
      </c>
      <c r="E78" s="17">
        <f>IFERROR(VLOOKUP($C78,MEV_WORST!$A:$TV,MATCH('5.3| PiT Model - MODEL_328'!E$10,MEV_WORST!$1:$1,0),FALSE),0)</f>
        <v>0.82872849811952598</v>
      </c>
      <c r="F78" s="17">
        <f>IFERROR(VLOOKUP($C78,MEV_WORST!$A:$TV,MATCH('5.3| PiT Model - MODEL_328'!F$10,MEV_WORST!$1:$1,0),FALSE),0)</f>
        <v>1.32484305961222</v>
      </c>
      <c r="G78" s="17">
        <f>IFERROR(VLOOKUP($C78,MEV_WORST!$A:$TV,MATCH('5.3| PiT Model - MODEL_328'!G$10,MEV_WORST!$1:$1,0),FALSE),0)</f>
        <v>-7.7912815414425102E-2</v>
      </c>
      <c r="H78" s="17">
        <f t="shared" si="14"/>
        <v>-1.0839729809712675</v>
      </c>
      <c r="N78" s="21" t="s">
        <v>2414</v>
      </c>
      <c r="O78" s="33">
        <f t="shared" si="15"/>
        <v>2.6312557669713032E-2</v>
      </c>
      <c r="P78" s="33">
        <f t="shared" si="12"/>
        <v>1.1827269879932333E-3</v>
      </c>
      <c r="Q78" s="33">
        <f t="shared" si="12"/>
        <v>7.262144367820981E-4</v>
      </c>
      <c r="R78" s="33">
        <f t="shared" si="12"/>
        <v>4.6921467709098666E-4</v>
      </c>
      <c r="S78" s="33">
        <f t="shared" si="12"/>
        <v>3.1972549829739399E-4</v>
      </c>
      <c r="T78" s="33">
        <f t="shared" si="12"/>
        <v>2.2984870285447799E-4</v>
      </c>
      <c r="U78" s="33">
        <f t="shared" si="12"/>
        <v>1.7399082536014409E-4</v>
      </c>
      <c r="V78" s="33">
        <f t="shared" si="12"/>
        <v>1.3811399089486763E-4</v>
      </c>
      <c r="W78" s="33">
        <f t="shared" si="12"/>
        <v>1.1430931578884472E-4</v>
      </c>
      <c r="X78" s="33">
        <f t="shared" si="12"/>
        <v>9.7997322989595522E-5</v>
      </c>
      <c r="Y78" s="33">
        <f t="shared" si="12"/>
        <v>8.6452875260098033E-5</v>
      </c>
      <c r="Z78" s="33">
        <f t="shared" si="12"/>
        <v>7.8010994726690456E-5</v>
      </c>
      <c r="AA78" s="33">
        <f t="shared" si="12"/>
        <v>7.1629314395213925E-5</v>
      </c>
      <c r="AB78" s="33">
        <f t="shared" si="12"/>
        <v>6.6640967969723648E-5</v>
      </c>
      <c r="AC78" s="33">
        <f t="shared" si="12"/>
        <v>6.2611327687908276E-5</v>
      </c>
      <c r="AD78" s="33">
        <f t="shared" si="12"/>
        <v>5.9252700455741276E-5</v>
      </c>
      <c r="AE78" s="33">
        <f t="shared" si="12"/>
        <v>5.6372198893243517E-5</v>
      </c>
      <c r="AF78" s="33">
        <f t="shared" si="12"/>
        <v>5.3839112054098399E-5</v>
      </c>
      <c r="AG78" s="33">
        <f t="shared" si="12"/>
        <v>5.156404575010906E-5</v>
      </c>
      <c r="AH78" s="33">
        <f t="shared" si="12"/>
        <v>4.9485347572211705E-5</v>
      </c>
      <c r="AI78" s="33">
        <f t="shared" si="12"/>
        <v>4.7560143860454743E-5</v>
      </c>
      <c r="AJ78" s="33">
        <f t="shared" si="12"/>
        <v>4.5758353773601517E-5</v>
      </c>
      <c r="AK78" s="33">
        <f t="shared" si="12"/>
        <v>4.4058656170022089E-5</v>
      </c>
      <c r="AL78" s="33">
        <f t="shared" si="12"/>
        <v>4.2445753905154143E-5</v>
      </c>
      <c r="AM78" s="33">
        <f t="shared" si="12"/>
        <v>4.0908508721978248E-5</v>
      </c>
      <c r="AN78" s="33">
        <f t="shared" si="12"/>
        <v>3.9438664770431313E-5</v>
      </c>
      <c r="AO78" s="33">
        <f t="shared" si="12"/>
        <v>3.8029972386784195E-5</v>
      </c>
      <c r="AP78" s="33">
        <f t="shared" si="12"/>
        <v>3.6677585202860876E-5</v>
      </c>
      <c r="AQ78" s="33">
        <f t="shared" si="12"/>
        <v>3.5377644496831897E-5</v>
      </c>
      <c r="AR78" s="33">
        <f t="shared" si="12"/>
        <v>3.4126992113767189E-5</v>
      </c>
    </row>
    <row r="80" spans="3:44" x14ac:dyDescent="0.25">
      <c r="N80" t="s">
        <v>2439</v>
      </c>
    </row>
    <row r="81" spans="14:44" x14ac:dyDescent="0.25">
      <c r="N81" s="11" t="s">
        <v>2406</v>
      </c>
      <c r="O81" s="12">
        <v>1</v>
      </c>
      <c r="P81" s="12">
        <v>2</v>
      </c>
      <c r="Q81" s="12">
        <v>3</v>
      </c>
      <c r="R81" s="12">
        <v>4</v>
      </c>
      <c r="S81" s="12">
        <v>5</v>
      </c>
      <c r="T81" s="12">
        <v>6</v>
      </c>
      <c r="U81" s="12">
        <v>7</v>
      </c>
      <c r="V81" s="12">
        <v>8</v>
      </c>
      <c r="W81" s="12">
        <v>9</v>
      </c>
      <c r="X81" s="12">
        <v>10</v>
      </c>
      <c r="Y81" s="12">
        <v>11</v>
      </c>
      <c r="Z81" s="12">
        <v>12</v>
      </c>
      <c r="AA81" s="12">
        <v>13</v>
      </c>
      <c r="AB81" s="12">
        <v>14</v>
      </c>
      <c r="AC81" s="12">
        <v>15</v>
      </c>
      <c r="AD81" s="12">
        <v>16</v>
      </c>
      <c r="AE81" s="12">
        <v>17</v>
      </c>
      <c r="AF81" s="12">
        <v>18</v>
      </c>
      <c r="AG81" s="12">
        <v>19</v>
      </c>
      <c r="AH81" s="12">
        <v>20</v>
      </c>
      <c r="AI81" s="12">
        <v>21</v>
      </c>
      <c r="AJ81" s="12">
        <v>22</v>
      </c>
      <c r="AK81" s="12">
        <v>23</v>
      </c>
      <c r="AL81" s="12">
        <v>24</v>
      </c>
      <c r="AM81" s="12">
        <v>25</v>
      </c>
      <c r="AN81" s="12">
        <v>26</v>
      </c>
      <c r="AO81" s="12">
        <v>27</v>
      </c>
      <c r="AP81" s="12">
        <v>28</v>
      </c>
      <c r="AQ81" s="12">
        <v>29</v>
      </c>
      <c r="AR81" s="12">
        <v>30</v>
      </c>
    </row>
    <row r="82" spans="14:44" x14ac:dyDescent="0.25">
      <c r="N82" s="21" t="s">
        <v>2407</v>
      </c>
      <c r="O82" s="34">
        <f t="shared" ref="O82:AR89" si="16">IFERROR(NORMSDIST((NORMSINV(O60)+SQRT($O$56)*IF(O$59&lt;=1,$L$60,$L$61))/SQRT(1-$O$56)),"")</f>
        <v>9.5868691970552914E-6</v>
      </c>
      <c r="P82" s="34">
        <f t="shared" si="16"/>
        <v>5.6517687019666879E-5</v>
      </c>
      <c r="Q82" s="34">
        <f t="shared" si="16"/>
        <v>1.3308759485158034E-4</v>
      </c>
      <c r="R82" s="34">
        <f t="shared" si="16"/>
        <v>2.0245907850055991E-4</v>
      </c>
      <c r="S82" s="34">
        <f t="shared" si="16"/>
        <v>2.5728823846962398E-4</v>
      </c>
      <c r="T82" s="34">
        <f t="shared" si="16"/>
        <v>2.9704145387289365E-4</v>
      </c>
      <c r="U82" s="34">
        <f t="shared" si="16"/>
        <v>3.236994879278388E-4</v>
      </c>
      <c r="V82" s="34">
        <f t="shared" si="16"/>
        <v>3.39904616253047E-4</v>
      </c>
      <c r="W82" s="34">
        <f t="shared" si="16"/>
        <v>3.4817808747019676E-4</v>
      </c>
      <c r="X82" s="34">
        <f t="shared" si="16"/>
        <v>3.5064084870022109E-4</v>
      </c>
      <c r="Y82" s="34">
        <f t="shared" si="16"/>
        <v>3.489635612328158E-4</v>
      </c>
      <c r="Z82" s="34">
        <f t="shared" si="16"/>
        <v>3.4441076557785043E-4</v>
      </c>
      <c r="AA82" s="34">
        <f t="shared" si="16"/>
        <v>3.379146008127944E-4</v>
      </c>
      <c r="AB82" s="34">
        <f t="shared" si="16"/>
        <v>3.3014935823373143E-4</v>
      </c>
      <c r="AC82" s="34">
        <f t="shared" si="16"/>
        <v>3.2159586190143237E-4</v>
      </c>
      <c r="AD82" s="34">
        <f t="shared" si="16"/>
        <v>3.1259295111365218E-4</v>
      </c>
      <c r="AE82" s="34">
        <f t="shared" si="16"/>
        <v>3.0337685864516122E-4</v>
      </c>
      <c r="AF82" s="34">
        <f t="shared" si="16"/>
        <v>2.9411049249238931E-4</v>
      </c>
      <c r="AG82" s="34">
        <f t="shared" si="16"/>
        <v>2.8490480064231703E-4</v>
      </c>
      <c r="AH82" s="34">
        <f t="shared" si="16"/>
        <v>2.7583415404982132E-4</v>
      </c>
      <c r="AI82" s="34">
        <f t="shared" si="16"/>
        <v>2.6694731744456328E-4</v>
      </c>
      <c r="AJ82" s="34">
        <f t="shared" si="16"/>
        <v>2.5827521862565559E-4</v>
      </c>
      <c r="AK82" s="34">
        <f t="shared" si="16"/>
        <v>2.4983642138005582E-4</v>
      </c>
      <c r="AL82" s="34">
        <f t="shared" si="16"/>
        <v>2.4164096494194004E-4</v>
      </c>
      <c r="AM82" s="34">
        <f t="shared" si="16"/>
        <v>2.336930486582964E-4</v>
      </c>
      <c r="AN82" s="34">
        <f t="shared" si="16"/>
        <v>2.2599290400973174E-4</v>
      </c>
      <c r="AO82" s="34">
        <f t="shared" si="16"/>
        <v>2.1853809676279203E-4</v>
      </c>
      <c r="AP82" s="34">
        <f t="shared" si="16"/>
        <v>2.1132443058411555E-4</v>
      </c>
      <c r="AQ82" s="34">
        <f t="shared" si="16"/>
        <v>2.0434657253280412E-4</v>
      </c>
      <c r="AR82" s="34">
        <f t="shared" si="16"/>
        <v>1.9759848480066224E-4</v>
      </c>
    </row>
    <row r="83" spans="14:44" x14ac:dyDescent="0.25">
      <c r="N83" s="21" t="s">
        <v>2408</v>
      </c>
      <c r="O83" s="34">
        <f t="shared" si="16"/>
        <v>2.9253895354744907E-5</v>
      </c>
      <c r="P83" s="34">
        <f t="shared" si="16"/>
        <v>6.6344693412879593E-5</v>
      </c>
      <c r="Q83" s="34">
        <f t="shared" si="16"/>
        <v>1.4722459009113782E-4</v>
      </c>
      <c r="R83" s="34">
        <f t="shared" si="16"/>
        <v>2.1701380179731542E-4</v>
      </c>
      <c r="S83" s="34">
        <f t="shared" si="16"/>
        <v>2.7006722955070573E-4</v>
      </c>
      <c r="T83" s="34">
        <f t="shared" si="16"/>
        <v>3.0719889670797822E-4</v>
      </c>
      <c r="U83" s="34">
        <f t="shared" si="16"/>
        <v>3.3117753006347509E-4</v>
      </c>
      <c r="V83" s="34">
        <f t="shared" si="16"/>
        <v>3.4501748347005629E-4</v>
      </c>
      <c r="W83" s="34">
        <f t="shared" si="16"/>
        <v>3.5136441320925133E-4</v>
      </c>
      <c r="X83" s="34">
        <f t="shared" si="16"/>
        <v>3.5233669808579167E-4</v>
      </c>
      <c r="Y83" s="34">
        <f t="shared" si="16"/>
        <v>3.4954807018739705E-4</v>
      </c>
      <c r="Z83" s="34">
        <f t="shared" si="16"/>
        <v>3.441906674673845E-4</v>
      </c>
      <c r="AA83" s="34">
        <f t="shared" si="16"/>
        <v>3.3712722987147754E-4</v>
      </c>
      <c r="AB83" s="34">
        <f t="shared" si="16"/>
        <v>3.2897290825892415E-4</v>
      </c>
      <c r="AC83" s="34">
        <f t="shared" si="16"/>
        <v>3.2016125737694247E-4</v>
      </c>
      <c r="AD83" s="34">
        <f t="shared" si="16"/>
        <v>3.1099480749522784E-4</v>
      </c>
      <c r="AE83" s="34">
        <f t="shared" si="16"/>
        <v>3.0168263312958668E-4</v>
      </c>
      <c r="AF83" s="34">
        <f t="shared" si="16"/>
        <v>2.9236770560198366E-4</v>
      </c>
      <c r="AG83" s="34">
        <f t="shared" si="16"/>
        <v>2.8314653726518304E-4</v>
      </c>
      <c r="AH83" s="34">
        <f t="shared" si="16"/>
        <v>2.7408315527227827E-4</v>
      </c>
      <c r="AI83" s="34">
        <f t="shared" si="16"/>
        <v>2.6521897352089097E-4</v>
      </c>
      <c r="AJ83" s="34">
        <f t="shared" si="16"/>
        <v>2.5657973155699857E-4</v>
      </c>
      <c r="AK83" s="34">
        <f t="shared" si="16"/>
        <v>2.4818035323205778E-4</v>
      </c>
      <c r="AL83" s="34">
        <f t="shared" si="16"/>
        <v>2.4002833860739406E-4</v>
      </c>
      <c r="AM83" s="34">
        <f t="shared" si="16"/>
        <v>2.3212612612302663E-4</v>
      </c>
      <c r="AN83" s="34">
        <f t="shared" si="16"/>
        <v>2.2447273415855025E-4</v>
      </c>
      <c r="AO83" s="34">
        <f t="shared" si="16"/>
        <v>2.1706489953867802E-4</v>
      </c>
      <c r="AP83" s="34">
        <f t="shared" si="16"/>
        <v>2.0989786551581978E-4</v>
      </c>
      <c r="AQ83" s="34">
        <f t="shared" si="16"/>
        <v>2.0296592587578028E-4</v>
      </c>
      <c r="AR83" s="34">
        <f t="shared" si="16"/>
        <v>1.9626279957318606E-4</v>
      </c>
    </row>
    <row r="84" spans="14:44" x14ac:dyDescent="0.25">
      <c r="N84" s="21" t="s">
        <v>2409</v>
      </c>
      <c r="O84" s="34">
        <f t="shared" si="16"/>
        <v>8.9595189746241721E-5</v>
      </c>
      <c r="P84" s="34">
        <f t="shared" si="16"/>
        <v>8.022201054826447E-5</v>
      </c>
      <c r="Q84" s="34">
        <f t="shared" si="16"/>
        <v>1.6363952183241607E-4</v>
      </c>
      <c r="R84" s="34">
        <f t="shared" si="16"/>
        <v>2.3238026394987757E-4</v>
      </c>
      <c r="S84" s="34">
        <f t="shared" si="16"/>
        <v>2.8279326841565579E-4</v>
      </c>
      <c r="T84" s="34">
        <f t="shared" si="16"/>
        <v>3.1688353810597445E-4</v>
      </c>
      <c r="U84" s="34">
        <f t="shared" si="16"/>
        <v>3.380241233810534E-4</v>
      </c>
      <c r="V84" s="34">
        <f t="shared" si="16"/>
        <v>3.4947321152551476E-4</v>
      </c>
      <c r="W84" s="34">
        <f t="shared" si="16"/>
        <v>3.5392599011271935E-4</v>
      </c>
      <c r="X84" s="34">
        <f t="shared" si="16"/>
        <v>3.534593419787148E-4</v>
      </c>
      <c r="Y84" s="34">
        <f t="shared" si="16"/>
        <v>3.496120375427312E-4</v>
      </c>
      <c r="Z84" s="34">
        <f t="shared" si="16"/>
        <v>3.4349678992050557E-4</v>
      </c>
      <c r="AA84" s="34">
        <f t="shared" si="16"/>
        <v>3.3590520332213881E-4</v>
      </c>
      <c r="AB84" s="34">
        <f t="shared" si="16"/>
        <v>3.2739379236000572E-4</v>
      </c>
      <c r="AC84" s="34">
        <f t="shared" si="16"/>
        <v>3.1835008933111646E-4</v>
      </c>
      <c r="AD84" s="34">
        <f t="shared" si="16"/>
        <v>3.0904163524575923E-4</v>
      </c>
      <c r="AE84" s="34">
        <f t="shared" si="16"/>
        <v>2.9965148417063821E-4</v>
      </c>
      <c r="AF84" s="34">
        <f t="shared" si="16"/>
        <v>2.903035641114044E-4</v>
      </c>
      <c r="AG84" s="34">
        <f t="shared" si="16"/>
        <v>2.8108061760109376E-4</v>
      </c>
      <c r="AH84" s="34">
        <f t="shared" si="16"/>
        <v>2.7203680879176275E-4</v>
      </c>
      <c r="AI84" s="34">
        <f t="shared" si="16"/>
        <v>2.6320654127063193E-4</v>
      </c>
      <c r="AJ84" s="34">
        <f t="shared" si="16"/>
        <v>2.546106048395735E-4</v>
      </c>
      <c r="AK84" s="34">
        <f t="shared" si="16"/>
        <v>2.4626044970295526E-4</v>
      </c>
      <c r="AL84" s="34">
        <f t="shared" si="16"/>
        <v>2.3816115281214925E-4</v>
      </c>
      <c r="AM84" s="34">
        <f t="shared" si="16"/>
        <v>2.3031347324495275E-4</v>
      </c>
      <c r="AN84" s="34">
        <f t="shared" si="16"/>
        <v>2.2271527427825783E-4</v>
      </c>
      <c r="AO84" s="34">
        <f t="shared" si="16"/>
        <v>2.1536250579565487E-4</v>
      </c>
      <c r="AP84" s="34">
        <f t="shared" si="16"/>
        <v>2.0824988177843703E-4</v>
      </c>
      <c r="AQ84" s="34">
        <f t="shared" si="16"/>
        <v>2.0137134649974228E-4</v>
      </c>
      <c r="AR84" s="34">
        <f t="shared" si="16"/>
        <v>1.9472039439403417E-4</v>
      </c>
    </row>
    <row r="85" spans="14:44" x14ac:dyDescent="0.25">
      <c r="N85" s="21" t="s">
        <v>2410</v>
      </c>
      <c r="O85" s="34">
        <f t="shared" si="16"/>
        <v>2.7557862209982967E-4</v>
      </c>
      <c r="P85" s="34">
        <f t="shared" si="16"/>
        <v>1.0554017334152411E-4</v>
      </c>
      <c r="Q85" s="34">
        <f t="shared" si="16"/>
        <v>1.8737483432878046E-4</v>
      </c>
      <c r="R85" s="34">
        <f t="shared" si="16"/>
        <v>2.5146878500221842E-4</v>
      </c>
      <c r="S85" s="34">
        <f t="shared" si="16"/>
        <v>2.9683274031074377E-4</v>
      </c>
      <c r="T85" s="34">
        <f t="shared" si="16"/>
        <v>3.264574953804837E-4</v>
      </c>
      <c r="U85" s="34">
        <f t="shared" si="16"/>
        <v>3.4399617728474218E-4</v>
      </c>
      <c r="V85" s="34">
        <f t="shared" si="16"/>
        <v>3.5269045216344282E-4</v>
      </c>
      <c r="W85" s="34">
        <f t="shared" si="16"/>
        <v>3.5511060278656985E-4</v>
      </c>
      <c r="X85" s="34">
        <f t="shared" si="16"/>
        <v>3.5318524504917849E-4</v>
      </c>
      <c r="Y85" s="34">
        <f t="shared" si="16"/>
        <v>3.4831671767098074E-4</v>
      </c>
      <c r="Z85" s="34">
        <f t="shared" si="16"/>
        <v>3.4150476359590137E-4</v>
      </c>
      <c r="AA85" s="34">
        <f t="shared" si="16"/>
        <v>3.3345260336392309E-4</v>
      </c>
      <c r="AB85" s="34">
        <f t="shared" si="16"/>
        <v>3.2464995957110551E-4</v>
      </c>
      <c r="AC85" s="34">
        <f t="shared" si="16"/>
        <v>3.1543503101954417E-4</v>
      </c>
      <c r="AD85" s="34">
        <f t="shared" si="16"/>
        <v>3.0603949599995582E-4</v>
      </c>
      <c r="AE85" s="34">
        <f t="shared" si="16"/>
        <v>2.9662063827206952E-4</v>
      </c>
      <c r="AF85" s="34">
        <f t="shared" si="16"/>
        <v>2.872840291417397E-4</v>
      </c>
      <c r="AG85" s="34">
        <f t="shared" si="16"/>
        <v>2.780994255071128E-4</v>
      </c>
      <c r="AH85" s="34">
        <f t="shared" si="16"/>
        <v>2.6911185836140457E-4</v>
      </c>
      <c r="AI85" s="34">
        <f t="shared" si="16"/>
        <v>2.6034934081706386E-4</v>
      </c>
      <c r="AJ85" s="34">
        <f t="shared" si="16"/>
        <v>2.5182821366508937E-4</v>
      </c>
      <c r="AK85" s="34">
        <f t="shared" si="16"/>
        <v>2.4355684623905742E-4</v>
      </c>
      <c r="AL85" s="34">
        <f t="shared" si="16"/>
        <v>2.3553819522844849E-4</v>
      </c>
      <c r="AM85" s="34">
        <f t="shared" si="16"/>
        <v>2.2777157184207268E-4</v>
      </c>
      <c r="AN85" s="34">
        <f t="shared" si="16"/>
        <v>2.2025386085021799E-4</v>
      </c>
      <c r="AO85" s="34">
        <f t="shared" si="16"/>
        <v>2.1298036041608926E-4</v>
      </c>
      <c r="AP85" s="34">
        <f t="shared" si="16"/>
        <v>2.0594535971683173E-4</v>
      </c>
      <c r="AQ85" s="34">
        <f t="shared" si="16"/>
        <v>1.9914253532802361E-4</v>
      </c>
      <c r="AR85" s="34">
        <f t="shared" si="16"/>
        <v>1.9256522238252397E-4</v>
      </c>
    </row>
    <row r="86" spans="14:44" x14ac:dyDescent="0.25">
      <c r="N86" s="21" t="s">
        <v>2411</v>
      </c>
      <c r="O86" s="34">
        <f t="shared" si="16"/>
        <v>8.5195465549582205E-4</v>
      </c>
      <c r="P86" s="34">
        <f t="shared" si="16"/>
        <v>1.6570341071777246E-4</v>
      </c>
      <c r="Q86" s="34">
        <f t="shared" si="16"/>
        <v>2.3518061134697547E-4</v>
      </c>
      <c r="R86" s="34">
        <f t="shared" si="16"/>
        <v>2.8563468615518773E-4</v>
      </c>
      <c r="S86" s="34">
        <f t="shared" si="16"/>
        <v>3.1942248843758539E-4</v>
      </c>
      <c r="T86" s="34">
        <f t="shared" si="16"/>
        <v>3.4015067337782708E-4</v>
      </c>
      <c r="U86" s="34">
        <f t="shared" si="16"/>
        <v>3.5119877619732201E-4</v>
      </c>
      <c r="V86" s="34">
        <f t="shared" si="16"/>
        <v>3.5531158028907615E-4</v>
      </c>
      <c r="W86" s="34">
        <f t="shared" si="16"/>
        <v>3.5457719494622747E-4</v>
      </c>
      <c r="X86" s="34">
        <f t="shared" si="16"/>
        <v>3.5052817238974388E-4</v>
      </c>
      <c r="Y86" s="34">
        <f t="shared" si="16"/>
        <v>3.4426496862314718E-4</v>
      </c>
      <c r="Z86" s="34">
        <f t="shared" si="16"/>
        <v>3.3656640042653498E-4</v>
      </c>
      <c r="AA86" s="34">
        <f t="shared" si="16"/>
        <v>3.2797791507342304E-4</v>
      </c>
      <c r="AB86" s="34">
        <f t="shared" si="16"/>
        <v>3.1887831192411027E-4</v>
      </c>
      <c r="AC86" s="34">
        <f t="shared" si="16"/>
        <v>3.0952861681030622E-4</v>
      </c>
      <c r="AD86" s="34">
        <f t="shared" si="16"/>
        <v>3.0010720577295762E-4</v>
      </c>
      <c r="AE86" s="34">
        <f t="shared" si="16"/>
        <v>2.9073474205381337E-4</v>
      </c>
      <c r="AF86" s="34">
        <f t="shared" si="16"/>
        <v>2.8149174056218284E-4</v>
      </c>
      <c r="AG86" s="34">
        <f t="shared" si="16"/>
        <v>2.7243087402395422E-4</v>
      </c>
      <c r="AH86" s="34">
        <f t="shared" si="16"/>
        <v>2.6358556403865307E-4</v>
      </c>
      <c r="AI86" s="34">
        <f t="shared" si="16"/>
        <v>2.5497596367155749E-4</v>
      </c>
      <c r="AJ86" s="34">
        <f t="shared" si="16"/>
        <v>2.4661311615823908E-4</v>
      </c>
      <c r="AK86" s="34">
        <f t="shared" si="16"/>
        <v>2.3850184184688302E-4</v>
      </c>
      <c r="AL86" s="34">
        <f t="shared" si="16"/>
        <v>2.3064274001026016E-4</v>
      </c>
      <c r="AM86" s="34">
        <f t="shared" si="16"/>
        <v>2.2303357538433325E-4</v>
      </c>
      <c r="AN86" s="34">
        <f t="shared" si="16"/>
        <v>2.1567023737571818E-4</v>
      </c>
      <c r="AO86" s="34">
        <f t="shared" si="16"/>
        <v>2.0854740264354864E-4</v>
      </c>
      <c r="AP86" s="34">
        <f t="shared" si="16"/>
        <v>2.0165899187146396E-4</v>
      </c>
      <c r="AQ86" s="34">
        <f t="shared" si="16"/>
        <v>1.9499848379266215E-4</v>
      </c>
      <c r="AR86" s="34">
        <f t="shared" si="16"/>
        <v>1.8855913024331926E-4</v>
      </c>
    </row>
    <row r="87" spans="14:44" x14ac:dyDescent="0.25">
      <c r="N87" s="21" t="s">
        <v>2412</v>
      </c>
      <c r="O87" s="34">
        <f t="shared" si="16"/>
        <v>2.6501845706242057E-3</v>
      </c>
      <c r="P87" s="34">
        <f t="shared" si="16"/>
        <v>3.4135855581994003E-4</v>
      </c>
      <c r="Q87" s="34">
        <f t="shared" si="16"/>
        <v>3.6100220028571962E-4</v>
      </c>
      <c r="R87" s="34">
        <f t="shared" si="16"/>
        <v>3.7115422756119222E-4</v>
      </c>
      <c r="S87" s="34">
        <f t="shared" si="16"/>
        <v>3.7455540540692184E-4</v>
      </c>
      <c r="T87" s="34">
        <f t="shared" si="16"/>
        <v>3.7324740187329961E-4</v>
      </c>
      <c r="U87" s="34">
        <f t="shared" si="16"/>
        <v>3.6871239258634959E-4</v>
      </c>
      <c r="V87" s="34">
        <f t="shared" si="16"/>
        <v>3.6201051955353584E-4</v>
      </c>
      <c r="W87" s="34">
        <f t="shared" si="16"/>
        <v>3.5389307057136828E-4</v>
      </c>
      <c r="X87" s="34">
        <f t="shared" si="16"/>
        <v>3.4488903996785452E-4</v>
      </c>
      <c r="Y87" s="34">
        <f t="shared" si="16"/>
        <v>3.3536894253613665E-4</v>
      </c>
      <c r="Z87" s="34">
        <f t="shared" si="16"/>
        <v>3.2559093093495765E-4</v>
      </c>
      <c r="AA87" s="34">
        <f t="shared" si="16"/>
        <v>3.157337536314577E-4</v>
      </c>
      <c r="AB87" s="34">
        <f t="shared" si="16"/>
        <v>3.0592016027688519E-4</v>
      </c>
      <c r="AC87" s="34">
        <f t="shared" si="16"/>
        <v>2.96233465380903E-4</v>
      </c>
      <c r="AD87" s="34">
        <f t="shared" si="16"/>
        <v>2.8672924875130433E-4</v>
      </c>
      <c r="AE87" s="34">
        <f t="shared" si="16"/>
        <v>2.7744361335886337E-4</v>
      </c>
      <c r="AF87" s="34">
        <f t="shared" si="16"/>
        <v>2.6839901147331958E-4</v>
      </c>
      <c r="AG87" s="34">
        <f t="shared" si="16"/>
        <v>2.5960835471053388E-4</v>
      </c>
      <c r="AH87" s="34">
        <f t="shared" si="16"/>
        <v>2.5107791331984585E-4</v>
      </c>
      <c r="AI87" s="34">
        <f t="shared" si="16"/>
        <v>2.4280936112533761E-4</v>
      </c>
      <c r="AJ87" s="34">
        <f t="shared" si="16"/>
        <v>2.3480121742831342E-4</v>
      </c>
      <c r="AK87" s="34">
        <f t="shared" si="16"/>
        <v>2.2704986310045539E-4</v>
      </c>
      <c r="AL87" s="34">
        <f t="shared" si="16"/>
        <v>2.1955025590869313E-4</v>
      </c>
      <c r="AM87" s="34">
        <f t="shared" si="16"/>
        <v>2.1229643333917197E-4</v>
      </c>
      <c r="AN87" s="34">
        <f t="shared" si="16"/>
        <v>2.052818652621785E-4</v>
      </c>
      <c r="AO87" s="34">
        <f t="shared" si="16"/>
        <v>1.9849970049107716E-4</v>
      </c>
      <c r="AP87" s="34">
        <f t="shared" si="16"/>
        <v>1.9194293837749519E-4</v>
      </c>
      <c r="AQ87" s="34">
        <f t="shared" si="16"/>
        <v>1.856045474652768E-4</v>
      </c>
      <c r="AR87" s="34">
        <f t="shared" si="16"/>
        <v>1.7947754678010472E-4</v>
      </c>
    </row>
    <row r="88" spans="14:44" x14ac:dyDescent="0.25">
      <c r="N88" s="21" t="s">
        <v>2413</v>
      </c>
      <c r="O88" s="34">
        <f t="shared" si="16"/>
        <v>8.3082516509619224E-3</v>
      </c>
      <c r="P88" s="34">
        <f t="shared" si="16"/>
        <v>9.3482203329334863E-4</v>
      </c>
      <c r="Q88" s="34">
        <f t="shared" si="16"/>
        <v>7.4669397379919676E-4</v>
      </c>
      <c r="R88" s="34">
        <f t="shared" si="16"/>
        <v>6.1925844593694723E-4</v>
      </c>
      <c r="S88" s="34">
        <f t="shared" si="16"/>
        <v>5.3063697349503959E-4</v>
      </c>
      <c r="T88" s="34">
        <f t="shared" si="16"/>
        <v>4.673259441484068E-4</v>
      </c>
      <c r="U88" s="34">
        <f t="shared" si="16"/>
        <v>4.2082153715102487E-4</v>
      </c>
      <c r="V88" s="34">
        <f t="shared" si="16"/>
        <v>3.85663959473807E-4</v>
      </c>
      <c r="W88" s="34">
        <f t="shared" si="16"/>
        <v>3.5828496525758404E-4</v>
      </c>
      <c r="X88" s="34">
        <f t="shared" si="16"/>
        <v>3.3631569552136669E-4</v>
      </c>
      <c r="Y88" s="34">
        <f t="shared" si="16"/>
        <v>3.1816234283485066E-4</v>
      </c>
      <c r="Z88" s="34">
        <f t="shared" si="16"/>
        <v>3.0274048411808532E-4</v>
      </c>
      <c r="AA88" s="34">
        <f t="shared" si="16"/>
        <v>2.8930534773350904E-4</v>
      </c>
      <c r="AB88" s="34">
        <f t="shared" si="16"/>
        <v>2.7734134870378683E-4</v>
      </c>
      <c r="AC88" s="34">
        <f t="shared" si="16"/>
        <v>2.6648903242265973E-4</v>
      </c>
      <c r="AD88" s="34">
        <f t="shared" si="16"/>
        <v>2.5649610771436509E-4</v>
      </c>
      <c r="AE88" s="34">
        <f t="shared" si="16"/>
        <v>2.4718427069178237E-4</v>
      </c>
      <c r="AF88" s="34">
        <f t="shared" si="16"/>
        <v>2.3842653679919157E-4</v>
      </c>
      <c r="AG88" s="34">
        <f t="shared" si="16"/>
        <v>2.3013165210062641E-4</v>
      </c>
      <c r="AH88" s="34">
        <f t="shared" si="16"/>
        <v>2.2223332030235941E-4</v>
      </c>
      <c r="AI88" s="34">
        <f t="shared" si="16"/>
        <v>2.1468273033826483E-4</v>
      </c>
      <c r="AJ88" s="34">
        <f t="shared" si="16"/>
        <v>2.0744335890066307E-4</v>
      </c>
      <c r="AK88" s="34">
        <f t="shared" si="16"/>
        <v>2.0048734762592829E-4</v>
      </c>
      <c r="AL88" s="34">
        <f t="shared" si="16"/>
        <v>1.9379297360870776E-4</v>
      </c>
      <c r="AM88" s="34">
        <f t="shared" si="16"/>
        <v>1.8734288077943106E-4</v>
      </c>
      <c r="AN88" s="34">
        <f t="shared" si="16"/>
        <v>1.8112284166362484E-4</v>
      </c>
      <c r="AO88" s="34">
        <f t="shared" si="16"/>
        <v>1.7512088931555478E-4</v>
      </c>
      <c r="AP88" s="34">
        <f t="shared" si="16"/>
        <v>1.6932670785119375E-4</v>
      </c>
      <c r="AQ88" s="34">
        <f t="shared" si="16"/>
        <v>1.6373120376697662E-4</v>
      </c>
      <c r="AR88" s="34">
        <f t="shared" si="16"/>
        <v>1.583262037219009E-4</v>
      </c>
    </row>
    <row r="89" spans="14:44" x14ac:dyDescent="0.25">
      <c r="N89" s="21" t="s">
        <v>2414</v>
      </c>
      <c r="O89" s="34">
        <f t="shared" si="16"/>
        <v>2.6312557669713032E-2</v>
      </c>
      <c r="P89" s="34">
        <f t="shared" si="16"/>
        <v>3.0841838858134511E-3</v>
      </c>
      <c r="Q89" s="34">
        <f t="shared" si="16"/>
        <v>1.9715584116653472E-3</v>
      </c>
      <c r="R89" s="34">
        <f t="shared" si="16"/>
        <v>1.3191286424025933E-3</v>
      </c>
      <c r="S89" s="34">
        <f t="shared" si="16"/>
        <v>9.2611476947684565E-4</v>
      </c>
      <c r="T89" s="34">
        <f t="shared" si="16"/>
        <v>6.8272468766441728E-4</v>
      </c>
      <c r="U89" s="34">
        <f t="shared" si="16"/>
        <v>5.2768225565917224E-4</v>
      </c>
      <c r="V89" s="34">
        <f t="shared" si="16"/>
        <v>4.2606318028819948E-4</v>
      </c>
      <c r="W89" s="34">
        <f t="shared" si="16"/>
        <v>3.5752021584865943E-4</v>
      </c>
      <c r="X89" s="34">
        <f t="shared" si="16"/>
        <v>3.099249469456625E-4</v>
      </c>
      <c r="Y89" s="34">
        <f t="shared" si="16"/>
        <v>2.7587897032786229E-4</v>
      </c>
      <c r="Z89" s="34">
        <f t="shared" si="16"/>
        <v>2.5076675379671274E-4</v>
      </c>
      <c r="AA89" s="34">
        <f t="shared" si="16"/>
        <v>2.316482332263751E-4</v>
      </c>
      <c r="AB89" s="34">
        <f t="shared" si="16"/>
        <v>2.1661560211671974E-4</v>
      </c>
      <c r="AC89" s="34">
        <f t="shared" si="16"/>
        <v>2.0441109705862212E-4</v>
      </c>
      <c r="AD89" s="34">
        <f t="shared" si="16"/>
        <v>1.9419446300657133E-4</v>
      </c>
      <c r="AE89" s="34">
        <f t="shared" si="16"/>
        <v>1.853981944360725E-4</v>
      </c>
      <c r="AF89" s="34">
        <f t="shared" si="16"/>
        <v>1.7763548980481407E-4</v>
      </c>
      <c r="AG89" s="34">
        <f t="shared" si="16"/>
        <v>1.7064062781509506E-4</v>
      </c>
      <c r="AH89" s="34">
        <f t="shared" si="16"/>
        <v>1.6422974011988636E-4</v>
      </c>
      <c r="AI89" s="34">
        <f t="shared" si="16"/>
        <v>1.5827467685434722E-4</v>
      </c>
      <c r="AJ89" s="34">
        <f t="shared" si="16"/>
        <v>1.5268542238159417E-4</v>
      </c>
      <c r="AK89" s="34">
        <f t="shared" si="16"/>
        <v>1.4739817382671967E-4</v>
      </c>
      <c r="AL89" s="34">
        <f t="shared" si="16"/>
        <v>1.4236721211416533E-4</v>
      </c>
      <c r="AM89" s="34">
        <f t="shared" si="16"/>
        <v>1.375593349229209E-4</v>
      </c>
      <c r="AN89" s="34">
        <f t="shared" si="16"/>
        <v>1.3295003163124984E-4</v>
      </c>
      <c r="AO89" s="34">
        <f t="shared" si="16"/>
        <v>1.2852084855595691E-4</v>
      </c>
      <c r="AP89" s="34">
        <f t="shared" si="16"/>
        <v>1.2425757048370592E-4</v>
      </c>
      <c r="AQ89" s="34">
        <f t="shared" si="16"/>
        <v>1.2014896352053867E-4</v>
      </c>
      <c r="AR89" s="34">
        <f t="shared" si="16"/>
        <v>1.1618590470352672E-4</v>
      </c>
    </row>
    <row r="91" spans="14:44" x14ac:dyDescent="0.25">
      <c r="N91" t="s">
        <v>2440</v>
      </c>
    </row>
    <row r="92" spans="14:44" x14ac:dyDescent="0.25">
      <c r="N92" s="11" t="s">
        <v>2406</v>
      </c>
      <c r="O92" s="12">
        <v>1</v>
      </c>
      <c r="P92" s="12">
        <v>2</v>
      </c>
      <c r="Q92" s="12">
        <v>3</v>
      </c>
      <c r="R92" s="12">
        <v>4</v>
      </c>
      <c r="S92" s="12">
        <v>5</v>
      </c>
      <c r="T92" s="12">
        <v>6</v>
      </c>
      <c r="U92" s="12">
        <v>7</v>
      </c>
      <c r="V92" s="12">
        <v>8</v>
      </c>
      <c r="W92" s="12">
        <v>9</v>
      </c>
      <c r="X92" s="12">
        <v>10</v>
      </c>
      <c r="Y92" s="12">
        <v>11</v>
      </c>
      <c r="Z92" s="12">
        <v>12</v>
      </c>
      <c r="AA92" s="12">
        <v>13</v>
      </c>
      <c r="AB92" s="12">
        <v>14</v>
      </c>
      <c r="AC92" s="12">
        <v>15</v>
      </c>
      <c r="AD92" s="12">
        <v>16</v>
      </c>
      <c r="AE92" s="12">
        <v>17</v>
      </c>
      <c r="AF92" s="12">
        <v>18</v>
      </c>
      <c r="AG92" s="12">
        <v>19</v>
      </c>
      <c r="AH92" s="12">
        <v>20</v>
      </c>
      <c r="AI92" s="12">
        <v>21</v>
      </c>
      <c r="AJ92" s="12">
        <v>22</v>
      </c>
      <c r="AK92" s="12">
        <v>23</v>
      </c>
      <c r="AL92" s="12">
        <v>24</v>
      </c>
      <c r="AM92" s="12">
        <v>25</v>
      </c>
      <c r="AN92" s="12">
        <v>26</v>
      </c>
      <c r="AO92" s="12">
        <v>27</v>
      </c>
      <c r="AP92" s="12">
        <v>28</v>
      </c>
      <c r="AQ92" s="12">
        <v>29</v>
      </c>
      <c r="AR92" s="12">
        <v>30</v>
      </c>
    </row>
    <row r="93" spans="14:44" x14ac:dyDescent="0.25">
      <c r="N93" s="21" t="s">
        <v>2407</v>
      </c>
      <c r="O93" s="35">
        <f>IFERROR(NORMSDIST((NORMSINV(O60)+SQRT($O$56)*IF(O$59&lt;=1,$L$71,$L$72))/SQRT(1-$O$56)),"")</f>
        <v>9.5868691970552914E-6</v>
      </c>
      <c r="P93" s="35">
        <f t="shared" ref="P93:AR100" si="17">IFERROR(NORMSDIST((NORMSINV(P60)+SQRT($O$56)*IF(P$59&lt;=1,$L$71,$L$72))/SQRT(1-$O$56)),"")</f>
        <v>2.0619224536853718E-4</v>
      </c>
      <c r="Q93" s="35">
        <f t="shared" si="17"/>
        <v>4.542281413358285E-4</v>
      </c>
      <c r="R93" s="35">
        <f t="shared" si="17"/>
        <v>6.6801182774602389E-4</v>
      </c>
      <c r="S93" s="35">
        <f t="shared" si="17"/>
        <v>8.3236252019956508E-4</v>
      </c>
      <c r="T93" s="35">
        <f t="shared" si="17"/>
        <v>9.4955895258274573E-4</v>
      </c>
      <c r="U93" s="35">
        <f t="shared" si="17"/>
        <v>1.0273579432900754E-3</v>
      </c>
      <c r="V93" s="35">
        <f t="shared" si="17"/>
        <v>1.0743681773321934E-3</v>
      </c>
      <c r="W93" s="35">
        <f t="shared" si="17"/>
        <v>1.0982908879518798E-3</v>
      </c>
      <c r="X93" s="35">
        <f t="shared" si="17"/>
        <v>1.1054020150836571E-3</v>
      </c>
      <c r="Y93" s="35">
        <f t="shared" si="17"/>
        <v>1.100559403625352E-3</v>
      </c>
      <c r="Z93" s="35">
        <f t="shared" si="17"/>
        <v>1.0874041104967861E-3</v>
      </c>
      <c r="AA93" s="35">
        <f t="shared" si="17"/>
        <v>1.0686062817404311E-3</v>
      </c>
      <c r="AB93" s="35">
        <f t="shared" si="17"/>
        <v>1.04609342259572E-3</v>
      </c>
      <c r="AC93" s="35">
        <f t="shared" si="17"/>
        <v>1.0212401541364157E-3</v>
      </c>
      <c r="AD93" s="35">
        <f t="shared" si="17"/>
        <v>9.9501696866202455E-4</v>
      </c>
      <c r="AE93" s="35">
        <f t="shared" si="17"/>
        <v>9.6810277525933154E-4</v>
      </c>
      <c r="AF93" s="35">
        <f t="shared" si="17"/>
        <v>9.4096809758077726E-4</v>
      </c>
      <c r="AG93" s="35">
        <f t="shared" si="17"/>
        <v>9.1393560587209159E-4</v>
      </c>
      <c r="AH93" s="35">
        <f t="shared" si="17"/>
        <v>8.8722366341124578E-4</v>
      </c>
      <c r="AI93" s="35">
        <f t="shared" si="17"/>
        <v>8.609773967343901E-4</v>
      </c>
      <c r="AJ93" s="35">
        <f t="shared" si="17"/>
        <v>8.3529072856617834E-4</v>
      </c>
      <c r="AK93" s="35">
        <f t="shared" si="17"/>
        <v>8.1022192936525627E-4</v>
      </c>
      <c r="AL93" s="35">
        <f t="shared" si="17"/>
        <v>7.8580455430954702E-4</v>
      </c>
      <c r="AM93" s="35">
        <f t="shared" si="17"/>
        <v>7.6205511265544387E-4</v>
      </c>
      <c r="AN93" s="35">
        <f t="shared" si="17"/>
        <v>7.3897843275275361E-4</v>
      </c>
      <c r="AO93" s="35">
        <f t="shared" si="17"/>
        <v>7.1657140715281032E-4</v>
      </c>
      <c r="AP93" s="35">
        <f t="shared" si="17"/>
        <v>6.948256017555738E-4</v>
      </c>
      <c r="AQ93" s="35">
        <f t="shared" si="17"/>
        <v>6.7372906991388997E-4</v>
      </c>
      <c r="AR93" s="35">
        <f t="shared" si="17"/>
        <v>6.5326761097368941E-4</v>
      </c>
    </row>
    <row r="94" spans="14:44" x14ac:dyDescent="0.25">
      <c r="N94" s="21" t="s">
        <v>2408</v>
      </c>
      <c r="O94" s="35">
        <f t="shared" ref="O94:AD100" si="18">IFERROR(NORMSDIST((NORMSINV(O61)+SQRT($O$56)*IF(O$59&lt;=1,$L$71,$L$72))/SQRT(1-$O$56)),"")</f>
        <v>2.9253895354744907E-5</v>
      </c>
      <c r="P94" s="35">
        <f t="shared" si="18"/>
        <v>2.3909734244302754E-4</v>
      </c>
      <c r="Q94" s="35">
        <f t="shared" si="18"/>
        <v>4.9844147059059369E-4</v>
      </c>
      <c r="R94" s="35">
        <f t="shared" si="18"/>
        <v>7.1198165997888652E-4</v>
      </c>
      <c r="S94" s="35">
        <f t="shared" si="18"/>
        <v>8.7020038780858257E-4</v>
      </c>
      <c r="T94" s="35">
        <f t="shared" si="18"/>
        <v>9.7927319347692926E-4</v>
      </c>
      <c r="U94" s="35">
        <f t="shared" si="18"/>
        <v>1.0490769891588841E-3</v>
      </c>
      <c r="V94" s="35">
        <f t="shared" si="18"/>
        <v>1.0891581206148363E-3</v>
      </c>
      <c r="W94" s="35">
        <f t="shared" si="18"/>
        <v>1.1074904225823815E-3</v>
      </c>
      <c r="X94" s="35">
        <f t="shared" si="18"/>
        <v>1.1102960955962249E-3</v>
      </c>
      <c r="Y94" s="35">
        <f t="shared" si="18"/>
        <v>1.102247217061329E-3</v>
      </c>
      <c r="Z94" s="35">
        <f t="shared" si="18"/>
        <v>1.0867677422240621E-3</v>
      </c>
      <c r="AA94" s="35">
        <f t="shared" si="18"/>
        <v>1.0663256844755265E-3</v>
      </c>
      <c r="AB94" s="35">
        <f t="shared" si="18"/>
        <v>1.0426785566045585E-3</v>
      </c>
      <c r="AC94" s="35">
        <f t="shared" si="18"/>
        <v>1.0170659655203459E-3</v>
      </c>
      <c r="AD94" s="35">
        <f t="shared" si="18"/>
        <v>9.9035497269163138E-4</v>
      </c>
      <c r="AE94" s="35">
        <f t="shared" si="17"/>
        <v>9.6314716463078267E-4</v>
      </c>
      <c r="AF94" s="35">
        <f t="shared" si="17"/>
        <v>9.358562554621369E-4</v>
      </c>
      <c r="AG94" s="35">
        <f t="shared" si="17"/>
        <v>9.0876370820863446E-4</v>
      </c>
      <c r="AH94" s="35">
        <f t="shared" si="17"/>
        <v>8.8205828672230889E-4</v>
      </c>
      <c r="AI94" s="35">
        <f t="shared" si="17"/>
        <v>8.5586401937734295E-4</v>
      </c>
      <c r="AJ94" s="35">
        <f t="shared" si="17"/>
        <v>8.302598853721485E-4</v>
      </c>
      <c r="AK94" s="35">
        <f t="shared" si="17"/>
        <v>8.05293628799182E-4</v>
      </c>
      <c r="AL94" s="35">
        <f t="shared" si="17"/>
        <v>7.8099142748574459E-4</v>
      </c>
      <c r="AM94" s="35">
        <f t="shared" si="17"/>
        <v>7.5736464649459512E-4</v>
      </c>
      <c r="AN94" s="35">
        <f t="shared" si="17"/>
        <v>7.3441454695637241E-4</v>
      </c>
      <c r="AO94" s="35">
        <f t="shared" si="17"/>
        <v>7.1213556391671435E-4</v>
      </c>
      <c r="AP94" s="35">
        <f t="shared" si="17"/>
        <v>6.9051758433888661E-4</v>
      </c>
      <c r="AQ94" s="35">
        <f t="shared" si="17"/>
        <v>6.6954752741505655E-4</v>
      </c>
      <c r="AR94" s="35">
        <f t="shared" si="17"/>
        <v>6.4921043854574453E-4</v>
      </c>
    </row>
    <row r="95" spans="14:44" x14ac:dyDescent="0.25">
      <c r="N95" s="21" t="s">
        <v>2409</v>
      </c>
      <c r="O95" s="35">
        <f t="shared" si="18"/>
        <v>8.9595189746241721E-5</v>
      </c>
      <c r="P95" s="35">
        <f t="shared" si="17"/>
        <v>2.8490616715501712E-4</v>
      </c>
      <c r="Q95" s="35">
        <f t="shared" si="17"/>
        <v>5.4932939565644715E-4</v>
      </c>
      <c r="R95" s="35">
        <f t="shared" si="17"/>
        <v>7.5812557722514952E-4</v>
      </c>
      <c r="S95" s="35">
        <f t="shared" si="17"/>
        <v>9.0772423112911308E-4</v>
      </c>
      <c r="T95" s="35">
        <f t="shared" si="17"/>
        <v>1.007522669129259E-3</v>
      </c>
      <c r="U95" s="35">
        <f t="shared" si="17"/>
        <v>1.0689234728354531E-3</v>
      </c>
      <c r="V95" s="35">
        <f t="shared" si="17"/>
        <v>1.1020310712711349E-3</v>
      </c>
      <c r="W95" s="35">
        <f t="shared" si="17"/>
        <v>1.1148807326028952E-3</v>
      </c>
      <c r="X95" s="35">
        <f t="shared" si="17"/>
        <v>1.1135347837939267E-3</v>
      </c>
      <c r="Y95" s="35">
        <f t="shared" si="17"/>
        <v>1.1024319121491865E-3</v>
      </c>
      <c r="Z95" s="35">
        <f t="shared" si="17"/>
        <v>1.0847612985628609E-3</v>
      </c>
      <c r="AA95" s="35">
        <f t="shared" si="17"/>
        <v>1.0627851710375898E-3</v>
      </c>
      <c r="AB95" s="35">
        <f t="shared" si="17"/>
        <v>1.0380931538434184E-3</v>
      </c>
      <c r="AC95" s="35">
        <f t="shared" si="17"/>
        <v>1.0117937171087263E-3</v>
      </c>
      <c r="AD95" s="35">
        <f t="shared" si="17"/>
        <v>9.8465440174265711E-4</v>
      </c>
      <c r="AE95" s="35">
        <f t="shared" si="17"/>
        <v>9.5720277876927768E-4</v>
      </c>
      <c r="AF95" s="35">
        <f t="shared" si="17"/>
        <v>9.2979832406176409E-4</v>
      </c>
      <c r="AG95" s="35">
        <f t="shared" si="17"/>
        <v>9.026831988404486E-4</v>
      </c>
      <c r="AH95" s="35">
        <f t="shared" si="17"/>
        <v>8.7601793824557302E-4</v>
      </c>
      <c r="AI95" s="35">
        <f t="shared" si="17"/>
        <v>8.4990644032865732E-4</v>
      </c>
      <c r="AJ95" s="35">
        <f t="shared" si="17"/>
        <v>8.2441341659557864E-4</v>
      </c>
      <c r="AK95" s="35">
        <f t="shared" si="17"/>
        <v>7.9957655423582138E-4</v>
      </c>
      <c r="AL95" s="35">
        <f t="shared" si="17"/>
        <v>7.7541497979708677E-4</v>
      </c>
      <c r="AM95" s="35">
        <f t="shared" si="17"/>
        <v>7.5193514172226122E-4</v>
      </c>
      <c r="AN95" s="35">
        <f t="shared" si="17"/>
        <v>7.2913489434070446E-4</v>
      </c>
      <c r="AO95" s="35">
        <f t="shared" si="17"/>
        <v>7.0700633002083535E-4</v>
      </c>
      <c r="AP95" s="35">
        <f t="shared" si="17"/>
        <v>6.8553774072061251E-4</v>
      </c>
      <c r="AQ95" s="35">
        <f t="shared" si="17"/>
        <v>6.6471497444642411E-4</v>
      </c>
      <c r="AR95" s="35">
        <f t="shared" si="17"/>
        <v>6.4452237136712848E-4</v>
      </c>
    </row>
    <row r="96" spans="14:44" x14ac:dyDescent="0.25">
      <c r="N96" s="21" t="s">
        <v>2410</v>
      </c>
      <c r="O96" s="35">
        <f t="shared" si="18"/>
        <v>2.7557862209982967E-4</v>
      </c>
      <c r="P96" s="35">
        <f t="shared" si="17"/>
        <v>3.6688209935418581E-4</v>
      </c>
      <c r="Q96" s="35">
        <f t="shared" si="17"/>
        <v>6.2215129134685077E-4</v>
      </c>
      <c r="R96" s="35">
        <f t="shared" si="17"/>
        <v>8.150768732767637E-4</v>
      </c>
      <c r="S96" s="35">
        <f t="shared" si="17"/>
        <v>9.4894744893416448E-4</v>
      </c>
      <c r="T96" s="35">
        <f t="shared" si="17"/>
        <v>1.035373418328661E-3</v>
      </c>
      <c r="U96" s="35">
        <f t="shared" si="17"/>
        <v>1.0862053835033478E-3</v>
      </c>
      <c r="V96" s="35">
        <f t="shared" si="17"/>
        <v>1.1113167324525686E-3</v>
      </c>
      <c r="W96" s="35">
        <f t="shared" si="17"/>
        <v>1.1182967813648701E-3</v>
      </c>
      <c r="X96" s="35">
        <f t="shared" si="17"/>
        <v>1.1127441339024661E-3</v>
      </c>
      <c r="Y96" s="35">
        <f t="shared" si="17"/>
        <v>1.0986912973555351E-3</v>
      </c>
      <c r="Z96" s="35">
        <f t="shared" si="17"/>
        <v>1.0789990469187666E-3</v>
      </c>
      <c r="AA96" s="35">
        <f t="shared" si="17"/>
        <v>1.0556758840299199E-3</v>
      </c>
      <c r="AB96" s="35">
        <f t="shared" si="17"/>
        <v>1.0301209458451037E-3</v>
      </c>
      <c r="AC96" s="35">
        <f t="shared" si="17"/>
        <v>1.0033024342960555E-3</v>
      </c>
      <c r="AD96" s="35">
        <f t="shared" si="17"/>
        <v>9.7588600760822549E-4</v>
      </c>
      <c r="AE96" s="35">
        <f t="shared" si="17"/>
        <v>9.4832597824170896E-4</v>
      </c>
      <c r="AF96" s="35">
        <f t="shared" si="17"/>
        <v>9.2092955020439302E-4</v>
      </c>
      <c r="AG96" s="35">
        <f t="shared" si="17"/>
        <v>8.9390181532316489E-4</v>
      </c>
      <c r="AH96" s="35">
        <f t="shared" si="17"/>
        <v>8.6737715450047959E-4</v>
      </c>
      <c r="AI96" s="35">
        <f t="shared" si="17"/>
        <v>8.4144109616731116E-4</v>
      </c>
      <c r="AJ96" s="35">
        <f t="shared" si="17"/>
        <v>8.1614550549180748E-4</v>
      </c>
      <c r="AK96" s="35">
        <f t="shared" si="17"/>
        <v>7.9151912614718869E-4</v>
      </c>
      <c r="AL96" s="35">
        <f t="shared" si="17"/>
        <v>7.6757488978010933E-4</v>
      </c>
      <c r="AM96" s="35">
        <f t="shared" si="17"/>
        <v>7.4431498027433961E-4</v>
      </c>
      <c r="AN96" s="35">
        <f t="shared" si="17"/>
        <v>7.2173433975379077E-4</v>
      </c>
      <c r="AO96" s="35">
        <f t="shared" si="17"/>
        <v>6.998230936668511E-4</v>
      </c>
      <c r="AP96" s="35">
        <f t="shared" si="17"/>
        <v>6.7856822632606276E-4</v>
      </c>
      <c r="AQ96" s="35">
        <f t="shared" si="17"/>
        <v>6.5795473680727284E-4</v>
      </c>
      <c r="AR96" s="35">
        <f t="shared" si="17"/>
        <v>6.3796643465813708E-4</v>
      </c>
    </row>
    <row r="97" spans="14:44" x14ac:dyDescent="0.25">
      <c r="N97" s="21" t="s">
        <v>2411</v>
      </c>
      <c r="O97" s="35">
        <f t="shared" si="18"/>
        <v>8.5195465549582205E-4</v>
      </c>
      <c r="P97" s="35">
        <f t="shared" si="17"/>
        <v>5.5569588873879158E-4</v>
      </c>
      <c r="Q97" s="35">
        <f t="shared" si="17"/>
        <v>7.6650547059429217E-4</v>
      </c>
      <c r="R97" s="35">
        <f t="shared" si="17"/>
        <v>9.1608171627430334E-4</v>
      </c>
      <c r="S97" s="35">
        <f t="shared" si="17"/>
        <v>1.0149157577093806E-3</v>
      </c>
      <c r="T97" s="35">
        <f t="shared" si="17"/>
        <v>1.0750804006554174E-3</v>
      </c>
      <c r="U97" s="35">
        <f t="shared" si="17"/>
        <v>1.1070123825525384E-3</v>
      </c>
      <c r="V97" s="35">
        <f t="shared" si="17"/>
        <v>1.1188762349087754E-3</v>
      </c>
      <c r="W97" s="35">
        <f t="shared" si="17"/>
        <v>1.1167587290763881E-3</v>
      </c>
      <c r="X97" s="35">
        <f t="shared" si="17"/>
        <v>1.1050767651175698E-3</v>
      </c>
      <c r="Y97" s="35">
        <f t="shared" si="17"/>
        <v>1.0869825727799385E-3</v>
      </c>
      <c r="Z97" s="35">
        <f t="shared" si="17"/>
        <v>1.0647009661986174E-3</v>
      </c>
      <c r="AA97" s="35">
        <f t="shared" si="17"/>
        <v>1.0397895475467501E-3</v>
      </c>
      <c r="AB97" s="35">
        <f t="shared" si="17"/>
        <v>1.0133316318321317E-3</v>
      </c>
      <c r="AC97" s="35">
        <f t="shared" si="17"/>
        <v>9.8607601722422943E-4</v>
      </c>
      <c r="AD97" s="35">
        <f t="shared" si="17"/>
        <v>9.5853681108093892E-4</v>
      </c>
      <c r="AE97" s="35">
        <f t="shared" si="17"/>
        <v>9.3106407945401151E-4</v>
      </c>
      <c r="AF97" s="35">
        <f t="shared" si="17"/>
        <v>9.0389355008361105E-4</v>
      </c>
      <c r="AG97" s="35">
        <f t="shared" si="17"/>
        <v>8.7718144100395079E-4</v>
      </c>
      <c r="AH97" s="35">
        <f t="shared" si="17"/>
        <v>8.5102880135317271E-4</v>
      </c>
      <c r="AI97" s="35">
        <f t="shared" si="17"/>
        <v>8.254984917498569E-4</v>
      </c>
      <c r="AJ97" s="35">
        <f t="shared" si="17"/>
        <v>8.0062701493938907E-4</v>
      </c>
      <c r="AK97" s="35">
        <f t="shared" si="17"/>
        <v>7.7643275074453432E-4</v>
      </c>
      <c r="AL97" s="35">
        <f t="shared" si="17"/>
        <v>7.529216837349952E-4</v>
      </c>
      <c r="AM97" s="35">
        <f t="shared" si="17"/>
        <v>7.3009138408037827E-4</v>
      </c>
      <c r="AN97" s="35">
        <f t="shared" si="17"/>
        <v>7.0793377207830212E-4</v>
      </c>
      <c r="AO97" s="35">
        <f t="shared" si="17"/>
        <v>6.8643703605049758E-4</v>
      </c>
      <c r="AP97" s="35">
        <f t="shared" si="17"/>
        <v>6.6558696107947861E-4</v>
      </c>
      <c r="AQ97" s="35">
        <f t="shared" si="17"/>
        <v>6.4536784783644275E-4</v>
      </c>
      <c r="AR97" s="35">
        <f t="shared" si="17"/>
        <v>6.2576314626782814E-4</v>
      </c>
    </row>
    <row r="98" spans="14:44" x14ac:dyDescent="0.25">
      <c r="N98" s="21" t="s">
        <v>2412</v>
      </c>
      <c r="O98" s="35">
        <f t="shared" si="18"/>
        <v>2.6501845706242057E-3</v>
      </c>
      <c r="P98" s="35">
        <f t="shared" si="17"/>
        <v>1.0785759988333236E-3</v>
      </c>
      <c r="Q98" s="35">
        <f t="shared" si="17"/>
        <v>1.1352710862588314E-3</v>
      </c>
      <c r="R98" s="35">
        <f t="shared" si="17"/>
        <v>1.1644616990461024E-3</v>
      </c>
      <c r="S98" s="35">
        <f t="shared" si="17"/>
        <v>1.1742250282227886E-3</v>
      </c>
      <c r="T98" s="35">
        <f t="shared" si="17"/>
        <v>1.1704712624570513E-3</v>
      </c>
      <c r="U98" s="35">
        <f t="shared" si="17"/>
        <v>1.1574472423816191E-3</v>
      </c>
      <c r="V98" s="35">
        <f t="shared" si="17"/>
        <v>1.1381736414747285E-3</v>
      </c>
      <c r="W98" s="35">
        <f t="shared" si="17"/>
        <v>1.1147857883303343E-3</v>
      </c>
      <c r="X98" s="35">
        <f t="shared" si="17"/>
        <v>1.0887868160317797E-3</v>
      </c>
      <c r="Y98" s="35">
        <f t="shared" si="17"/>
        <v>1.0612311255489893E-3</v>
      </c>
      <c r="Z98" s="35">
        <f t="shared" si="17"/>
        <v>1.0328556169845429E-3</v>
      </c>
      <c r="AA98" s="35">
        <f t="shared" si="17"/>
        <v>1.0041729062554041E-3</v>
      </c>
      <c r="AB98" s="35">
        <f t="shared" si="17"/>
        <v>9.7553730366576425E-4</v>
      </c>
      <c r="AC98" s="35">
        <f t="shared" si="17"/>
        <v>9.4719143815906503E-4</v>
      </c>
      <c r="AD98" s="35">
        <f t="shared" si="17"/>
        <v>9.1929918787392491E-4</v>
      </c>
      <c r="AE98" s="35">
        <f t="shared" si="17"/>
        <v>8.9196894080808371E-4</v>
      </c>
      <c r="AF98" s="35">
        <f t="shared" si="17"/>
        <v>8.652700310646951E-4</v>
      </c>
      <c r="AG98" s="35">
        <f t="shared" si="17"/>
        <v>8.3924435806712408E-4</v>
      </c>
      <c r="AH98" s="35">
        <f t="shared" si="17"/>
        <v>8.1391460378459708E-4</v>
      </c>
      <c r="AI98" s="35">
        <f t="shared" si="17"/>
        <v>7.8929004560230915E-4</v>
      </c>
      <c r="AJ98" s="35">
        <f t="shared" si="17"/>
        <v>7.6537066863671579E-4</v>
      </c>
      <c r="AK98" s="35">
        <f t="shared" si="17"/>
        <v>7.4215007443805252E-4</v>
      </c>
      <c r="AL98" s="35">
        <f t="shared" si="17"/>
        <v>7.1961753728981928E-4</v>
      </c>
      <c r="AM98" s="35">
        <f t="shared" si="17"/>
        <v>6.9775945654539507E-4</v>
      </c>
      <c r="AN98" s="35">
        <f t="shared" si="17"/>
        <v>6.7656038088745307E-4</v>
      </c>
      <c r="AO98" s="35">
        <f t="shared" si="17"/>
        <v>6.5600372911896665E-4</v>
      </c>
      <c r="AP98" s="35">
        <f t="shared" si="17"/>
        <v>6.3607229581724668E-4</v>
      </c>
      <c r="AQ98" s="35">
        <f t="shared" si="17"/>
        <v>6.1674860449536769E-4</v>
      </c>
      <c r="AR98" s="35">
        <f t="shared" si="17"/>
        <v>5.9801515271278721E-4</v>
      </c>
    </row>
    <row r="99" spans="14:44" x14ac:dyDescent="0.25">
      <c r="N99" s="21" t="s">
        <v>2413</v>
      </c>
      <c r="O99" s="35">
        <f t="shared" si="18"/>
        <v>8.3082516509619224E-3</v>
      </c>
      <c r="P99" s="35">
        <f t="shared" si="17"/>
        <v>2.7057168722388844E-3</v>
      </c>
      <c r="Q99" s="35">
        <f t="shared" si="17"/>
        <v>2.2050386576649992E-3</v>
      </c>
      <c r="R99" s="35">
        <f t="shared" si="17"/>
        <v>1.8591105634303757E-3</v>
      </c>
      <c r="S99" s="35">
        <f t="shared" si="17"/>
        <v>1.6146272746998063E-3</v>
      </c>
      <c r="T99" s="35">
        <f t="shared" si="17"/>
        <v>1.4376581882969751E-3</v>
      </c>
      <c r="U99" s="35">
        <f t="shared" si="17"/>
        <v>1.3062673945822825E-3</v>
      </c>
      <c r="V99" s="35">
        <f t="shared" si="17"/>
        <v>1.2060574152737776E-3</v>
      </c>
      <c r="W99" s="35">
        <f t="shared" si="17"/>
        <v>1.1274455816938579E-3</v>
      </c>
      <c r="X99" s="35">
        <f t="shared" si="17"/>
        <v>1.0639745974747926E-3</v>
      </c>
      <c r="Y99" s="35">
        <f t="shared" si="17"/>
        <v>1.0112470400730328E-3</v>
      </c>
      <c r="Z99" s="35">
        <f t="shared" si="17"/>
        <v>9.6624166965382193E-4</v>
      </c>
      <c r="AA99" s="35">
        <f t="shared" si="17"/>
        <v>9.2686734231540947E-4</v>
      </c>
      <c r="AB99" s="35">
        <f t="shared" si="17"/>
        <v>8.9166749979259258E-4</v>
      </c>
      <c r="AC99" s="35">
        <f t="shared" si="17"/>
        <v>8.5962182743706621E-4</v>
      </c>
      <c r="AD99" s="35">
        <f t="shared" si="17"/>
        <v>8.300116812606092E-4</v>
      </c>
      <c r="AE99" s="35">
        <f t="shared" si="17"/>
        <v>8.0232798921272381E-4</v>
      </c>
      <c r="AF99" s="35">
        <f t="shared" si="17"/>
        <v>7.762077962050651E-4</v>
      </c>
      <c r="AG99" s="35">
        <f t="shared" si="17"/>
        <v>7.5139032019005362E-4</v>
      </c>
      <c r="AH99" s="35">
        <f t="shared" si="17"/>
        <v>7.2768640292812821E-4</v>
      </c>
      <c r="AI99" s="35">
        <f t="shared" si="17"/>
        <v>7.0495721162659188E-4</v>
      </c>
      <c r="AJ99" s="35">
        <f t="shared" si="17"/>
        <v>6.8309935830231279E-4</v>
      </c>
      <c r="AK99" s="35">
        <f t="shared" si="17"/>
        <v>6.6203448618300752E-4</v>
      </c>
      <c r="AL99" s="35">
        <f t="shared" si="17"/>
        <v>6.4170197293123704E-4</v>
      </c>
      <c r="AM99" s="35">
        <f t="shared" si="17"/>
        <v>6.2205381243026728E-4</v>
      </c>
      <c r="AN99" s="35">
        <f t="shared" si="17"/>
        <v>6.0305102126337676E-4</v>
      </c>
      <c r="AO99" s="35">
        <f t="shared" si="17"/>
        <v>5.8466111326058233E-4</v>
      </c>
      <c r="AP99" s="35">
        <f t="shared" si="17"/>
        <v>5.6685632275448093E-4</v>
      </c>
      <c r="AQ99" s="35">
        <f t="shared" si="17"/>
        <v>5.4961235295232383E-4</v>
      </c>
      <c r="AR99" s="35">
        <f t="shared" si="17"/>
        <v>5.329074927612772E-4</v>
      </c>
    </row>
    <row r="100" spans="14:44" x14ac:dyDescent="0.25">
      <c r="N100" s="21" t="s">
        <v>2414</v>
      </c>
      <c r="O100" s="35">
        <f t="shared" si="18"/>
        <v>2.6312557669713032E-2</v>
      </c>
      <c r="P100" s="35">
        <f t="shared" si="17"/>
        <v>7.9770422898192278E-3</v>
      </c>
      <c r="Q100" s="35">
        <f t="shared" si="17"/>
        <v>5.3254779954992606E-3</v>
      </c>
      <c r="R100" s="35">
        <f t="shared" si="17"/>
        <v>3.700000271645138E-3</v>
      </c>
      <c r="S100" s="35">
        <f t="shared" si="17"/>
        <v>2.6827743043723253E-3</v>
      </c>
      <c r="T100" s="35">
        <f t="shared" si="17"/>
        <v>2.032157041597058E-3</v>
      </c>
      <c r="U100" s="35">
        <f t="shared" si="17"/>
        <v>1.6064134915551105E-3</v>
      </c>
      <c r="V100" s="35">
        <f t="shared" si="17"/>
        <v>1.3211408173844121E-3</v>
      </c>
      <c r="W100" s="35">
        <f t="shared" si="17"/>
        <v>1.1252421759307993E-3</v>
      </c>
      <c r="X100" s="35">
        <f t="shared" si="17"/>
        <v>9.8723285202053247E-4</v>
      </c>
      <c r="Y100" s="35">
        <f t="shared" si="17"/>
        <v>8.8735583142761072E-4</v>
      </c>
      <c r="Z100" s="35">
        <f t="shared" si="17"/>
        <v>8.1298924702680457E-4</v>
      </c>
      <c r="AA100" s="35">
        <f t="shared" si="17"/>
        <v>7.5593355828262648E-4</v>
      </c>
      <c r="AB100" s="35">
        <f t="shared" si="17"/>
        <v>7.1078219335202642E-4</v>
      </c>
      <c r="AC100" s="35">
        <f t="shared" si="17"/>
        <v>6.7392443416602757E-4</v>
      </c>
      <c r="AD100" s="35">
        <f t="shared" si="17"/>
        <v>6.4292309373413211E-4</v>
      </c>
      <c r="AE100" s="35">
        <f t="shared" si="17"/>
        <v>6.1611855290787327E-4</v>
      </c>
      <c r="AF100" s="35">
        <f t="shared" si="17"/>
        <v>5.92372318478198E-4</v>
      </c>
      <c r="AG100" s="35">
        <f t="shared" si="17"/>
        <v>5.7089835970039829E-4</v>
      </c>
      <c r="AH100" s="35">
        <f t="shared" si="17"/>
        <v>5.5115074483928837E-4</v>
      </c>
      <c r="AI100" s="35">
        <f t="shared" si="17"/>
        <v>5.3274801005886746E-4</v>
      </c>
      <c r="AJ100" s="35">
        <f t="shared" si="17"/>
        <v>5.1542184178892064E-4</v>
      </c>
      <c r="AK100" s="35">
        <f t="shared" si="17"/>
        <v>4.9898204155148483E-4</v>
      </c>
      <c r="AL100" s="35">
        <f t="shared" si="17"/>
        <v>4.8329249560143155E-4</v>
      </c>
      <c r="AM100" s="35">
        <f t="shared" si="17"/>
        <v>4.6825463505228927E-4</v>
      </c>
      <c r="AN100" s="35">
        <f t="shared" si="17"/>
        <v>4.5379602168060638E-4</v>
      </c>
      <c r="AO100" s="35">
        <f t="shared" si="17"/>
        <v>4.3986245516786771E-4</v>
      </c>
      <c r="AP100" s="35">
        <f t="shared" si="17"/>
        <v>4.2641250677826837E-4</v>
      </c>
      <c r="AQ100" s="35">
        <f t="shared" si="17"/>
        <v>4.1341372861209016E-4</v>
      </c>
      <c r="AR100" s="35">
        <f t="shared" si="17"/>
        <v>4.0084002179882118E-4</v>
      </c>
    </row>
    <row r="102" spans="14:44" x14ac:dyDescent="0.25">
      <c r="N102" s="7" t="s">
        <v>2441</v>
      </c>
    </row>
    <row r="103" spans="14:44" x14ac:dyDescent="0.25">
      <c r="N103" s="36" t="s">
        <v>2406</v>
      </c>
      <c r="O103" s="37">
        <v>1</v>
      </c>
      <c r="P103" s="37">
        <v>2</v>
      </c>
      <c r="Q103" s="37">
        <v>3</v>
      </c>
      <c r="R103" s="37">
        <v>4</v>
      </c>
      <c r="S103" s="37">
        <v>5</v>
      </c>
      <c r="T103" s="37">
        <v>6</v>
      </c>
      <c r="U103" s="37">
        <v>7</v>
      </c>
      <c r="V103" s="37">
        <v>8</v>
      </c>
      <c r="W103" s="37">
        <v>9</v>
      </c>
      <c r="X103" s="37">
        <v>10</v>
      </c>
      <c r="Y103" s="37">
        <v>11</v>
      </c>
      <c r="Z103" s="37">
        <v>12</v>
      </c>
      <c r="AA103" s="37">
        <v>13</v>
      </c>
      <c r="AB103" s="37">
        <v>14</v>
      </c>
      <c r="AC103" s="37">
        <v>15</v>
      </c>
      <c r="AD103" s="37">
        <v>16</v>
      </c>
      <c r="AE103" s="37">
        <v>17</v>
      </c>
      <c r="AF103" s="37">
        <v>18</v>
      </c>
      <c r="AG103" s="37">
        <v>19</v>
      </c>
      <c r="AH103" s="37">
        <v>20</v>
      </c>
      <c r="AI103" s="37">
        <v>21</v>
      </c>
      <c r="AJ103" s="37">
        <v>22</v>
      </c>
      <c r="AK103" s="37">
        <v>23</v>
      </c>
      <c r="AL103" s="37">
        <v>24</v>
      </c>
      <c r="AM103" s="37">
        <v>25</v>
      </c>
      <c r="AN103" s="37">
        <v>26</v>
      </c>
      <c r="AO103" s="37">
        <v>27</v>
      </c>
      <c r="AP103" s="37">
        <v>28</v>
      </c>
      <c r="AQ103" s="37">
        <v>29</v>
      </c>
      <c r="AR103" s="37">
        <v>30</v>
      </c>
    </row>
    <row r="104" spans="14:44" x14ac:dyDescent="0.25">
      <c r="N104" s="38" t="s">
        <v>2407</v>
      </c>
      <c r="O104" s="10">
        <f>O71*$N$49+O82*$O$49+O93*$P$49</f>
        <v>9.5868691970552914E-6</v>
      </c>
      <c r="P104" s="10">
        <f t="shared" ref="P104:AR111" si="19">P71*$N$49+P82*$O$49+P93*$P$49</f>
        <v>7.69313003825185E-5</v>
      </c>
      <c r="Q104" s="10">
        <f t="shared" si="19"/>
        <v>1.7657842084675473E-4</v>
      </c>
      <c r="R104" s="10">
        <f t="shared" si="19"/>
        <v>2.6526746525106133E-4</v>
      </c>
      <c r="S104" s="10">
        <f t="shared" si="19"/>
        <v>3.3469481809871558E-4</v>
      </c>
      <c r="T104" s="10">
        <f t="shared" si="19"/>
        <v>3.8474780115079355E-4</v>
      </c>
      <c r="U104" s="10">
        <f t="shared" si="19"/>
        <v>4.1819819649042099E-4</v>
      </c>
      <c r="V104" s="10">
        <f t="shared" si="19"/>
        <v>4.3849141035716551E-4</v>
      </c>
      <c r="W104" s="10">
        <f t="shared" si="19"/>
        <v>4.4884073386943006E-4</v>
      </c>
      <c r="X104" s="10">
        <f t="shared" si="19"/>
        <v>4.5191997685660722E-4</v>
      </c>
      <c r="Y104" s="10">
        <f t="shared" si="19"/>
        <v>4.498228994342937E-4</v>
      </c>
      <c r="Z104" s="10">
        <f t="shared" si="19"/>
        <v>4.4412910140133116E-4</v>
      </c>
      <c r="AA104" s="10">
        <f t="shared" si="19"/>
        <v>4.3600096708580616E-4</v>
      </c>
      <c r="AB104" s="10">
        <f t="shared" si="19"/>
        <v>4.2627875996722781E-4</v>
      </c>
      <c r="AC104" s="10">
        <f t="shared" si="19"/>
        <v>4.1556167704214072E-4</v>
      </c>
      <c r="AD104" s="10">
        <f t="shared" si="19"/>
        <v>4.0427223338699236E-4</v>
      </c>
      <c r="AE104" s="10">
        <f t="shared" si="19"/>
        <v>3.9270533054541767E-4</v>
      </c>
      <c r="AF104" s="10">
        <f t="shared" si="19"/>
        <v>3.8106467287998434E-4</v>
      </c>
      <c r="AG104" s="10">
        <f t="shared" si="19"/>
        <v>3.6948931316128171E-4</v>
      </c>
      <c r="AH104" s="10">
        <f t="shared" si="19"/>
        <v>3.5807276036140093E-4</v>
      </c>
      <c r="AI104" s="10">
        <f t="shared" si="19"/>
        <v>3.4687660889843946E-4</v>
      </c>
      <c r="AJ104" s="10">
        <f t="shared" si="19"/>
        <v>3.3594019484845807E-4</v>
      </c>
      <c r="AK104" s="10">
        <f t="shared" si="19"/>
        <v>3.252874025170266E-4</v>
      </c>
      <c r="AL104" s="10">
        <f t="shared" si="19"/>
        <v>3.1493144339746882E-4</v>
      </c>
      <c r="AM104" s="10">
        <f t="shared" si="19"/>
        <v>3.0487820091880174E-4</v>
      </c>
      <c r="AN104" s="10">
        <f t="shared" si="19"/>
        <v>2.9512856521752699E-4</v>
      </c>
      <c r="AO104" s="10">
        <f t="shared" si="19"/>
        <v>2.8568005908772567E-4</v>
      </c>
      <c r="AP104" s="10">
        <f t="shared" si="19"/>
        <v>2.7652796777193056E-4</v>
      </c>
      <c r="AQ104" s="10">
        <f t="shared" si="19"/>
        <v>2.6766612217200315E-4</v>
      </c>
      <c r="AR104" s="10">
        <f t="shared" si="19"/>
        <v>2.5908744037126622E-4</v>
      </c>
    </row>
    <row r="105" spans="14:44" x14ac:dyDescent="0.25">
      <c r="N105" s="38" t="s">
        <v>2408</v>
      </c>
      <c r="O105" s="10">
        <f t="shared" ref="O105:AD111" si="20">O72*$N$49+O83*$O$49+O94*$P$49</f>
        <v>2.9253895354744907E-5</v>
      </c>
      <c r="P105" s="10">
        <f t="shared" si="20"/>
        <v>8.9876255402433148E-5</v>
      </c>
      <c r="Q105" s="10">
        <f t="shared" si="20"/>
        <v>1.9474603934759E-4</v>
      </c>
      <c r="R105" s="10">
        <f t="shared" si="20"/>
        <v>2.8374692820910526E-4</v>
      </c>
      <c r="S105" s="10">
        <f t="shared" si="20"/>
        <v>3.5080851200285237E-4</v>
      </c>
      <c r="T105" s="10">
        <f t="shared" si="20"/>
        <v>3.9750354552627965E-4</v>
      </c>
      <c r="U105" s="10">
        <f t="shared" si="20"/>
        <v>4.2756643901282663E-4</v>
      </c>
      <c r="V105" s="10">
        <f t="shared" si="20"/>
        <v>4.448880024696838E-4</v>
      </c>
      <c r="W105" s="10">
        <f t="shared" si="20"/>
        <v>4.52824541177507E-4</v>
      </c>
      <c r="X105" s="10">
        <f t="shared" si="20"/>
        <v>4.540399551049972E-4</v>
      </c>
      <c r="Y105" s="10">
        <f t="shared" si="20"/>
        <v>4.5055373309459091E-4</v>
      </c>
      <c r="Z105" s="10">
        <f t="shared" si="20"/>
        <v>4.4385378609949482E-4</v>
      </c>
      <c r="AA105" s="10">
        <f t="shared" si="20"/>
        <v>4.350154748526551E-4</v>
      </c>
      <c r="AB105" s="10">
        <f t="shared" si="20"/>
        <v>4.2480522988449989E-4</v>
      </c>
      <c r="AC105" s="10">
        <f t="shared" si="20"/>
        <v>4.1376335929349409E-4</v>
      </c>
      <c r="AD105" s="10">
        <f t="shared" si="20"/>
        <v>4.0226718393810584E-4</v>
      </c>
      <c r="AE105" s="10">
        <f t="shared" si="19"/>
        <v>3.905778071848189E-4</v>
      </c>
      <c r="AF105" s="10">
        <f t="shared" si="19"/>
        <v>3.7887411556292226E-4</v>
      </c>
      <c r="AG105" s="10">
        <f t="shared" si="19"/>
        <v>3.672771813796266E-4</v>
      </c>
      <c r="AH105" s="10">
        <f t="shared" si="19"/>
        <v>3.5586761930917393E-4</v>
      </c>
      <c r="AI105" s="10">
        <f t="shared" si="19"/>
        <v>3.4469785129328281E-4</v>
      </c>
      <c r="AJ105" s="10">
        <f t="shared" si="19"/>
        <v>3.3380073187794685E-4</v>
      </c>
      <c r="AK105" s="10">
        <f t="shared" si="19"/>
        <v>3.2319559198832286E-4</v>
      </c>
      <c r="AL105" s="10">
        <f t="shared" si="19"/>
        <v>3.1289246178996765E-4</v>
      </c>
      <c r="AM105" s="10">
        <f t="shared" si="19"/>
        <v>3.0289501442944637E-4</v>
      </c>
      <c r="AN105" s="10">
        <f t="shared" si="19"/>
        <v>2.9320261399644137E-4</v>
      </c>
      <c r="AO105" s="10">
        <f t="shared" si="19"/>
        <v>2.8381173762416338E-4</v>
      </c>
      <c r="AP105" s="10">
        <f t="shared" si="19"/>
        <v>2.7471696109989378E-4</v>
      </c>
      <c r="AQ105" s="10">
        <f t="shared" si="19"/>
        <v>2.6591164049151776E-4</v>
      </c>
      <c r="AR105" s="10">
        <f t="shared" si="19"/>
        <v>2.5738838231804077E-4</v>
      </c>
    </row>
    <row r="106" spans="14:44" x14ac:dyDescent="0.25">
      <c r="N106" s="38" t="s">
        <v>2409</v>
      </c>
      <c r="O106" s="10">
        <f t="shared" si="20"/>
        <v>8.9595189746241707E-5</v>
      </c>
      <c r="P106" s="10">
        <f t="shared" si="19"/>
        <v>1.0806059288398668E-4</v>
      </c>
      <c r="Q106" s="10">
        <f t="shared" si="19"/>
        <v>2.1577574125782826E-4</v>
      </c>
      <c r="R106" s="10">
        <f t="shared" si="19"/>
        <v>3.0321669299790454E-4</v>
      </c>
      <c r="S106" s="10">
        <f t="shared" si="19"/>
        <v>3.6683267192919836E-4</v>
      </c>
      <c r="T106" s="10">
        <f t="shared" si="19"/>
        <v>4.0965373347509934E-4</v>
      </c>
      <c r="U106" s="10">
        <f t="shared" si="19"/>
        <v>4.3613804266711087E-4</v>
      </c>
      <c r="V106" s="10">
        <f t="shared" si="19"/>
        <v>4.5046013653122379E-4</v>
      </c>
      <c r="W106" s="10">
        <f t="shared" si="19"/>
        <v>4.560264475630121E-4</v>
      </c>
      <c r="X106" s="10">
        <f t="shared" si="19"/>
        <v>4.5544320126744643E-4</v>
      </c>
      <c r="Y106" s="10">
        <f t="shared" si="19"/>
        <v>4.5063371166638195E-4</v>
      </c>
      <c r="Z106" s="10">
        <f t="shared" si="19"/>
        <v>4.4298579709839978E-4</v>
      </c>
      <c r="AA106" s="10">
        <f t="shared" si="19"/>
        <v>4.3348582014407597E-4</v>
      </c>
      <c r="AB106" s="10">
        <f t="shared" si="19"/>
        <v>4.2282710243376207E-4</v>
      </c>
      <c r="AC106" s="10">
        <f t="shared" si="19"/>
        <v>4.1149266219872626E-4</v>
      </c>
      <c r="AD106" s="10">
        <f t="shared" si="19"/>
        <v>3.9981629060348832E-4</v>
      </c>
      <c r="AE106" s="10">
        <f t="shared" si="19"/>
        <v>3.8802671861482447E-4</v>
      </c>
      <c r="AF106" s="10">
        <f t="shared" si="19"/>
        <v>3.7627913073166907E-4</v>
      </c>
      <c r="AG106" s="10">
        <f t="shared" si="19"/>
        <v>3.6467744881976715E-4</v>
      </c>
      <c r="AH106" s="10">
        <f t="shared" si="19"/>
        <v>3.5328999187887733E-4</v>
      </c>
      <c r="AI106" s="10">
        <f t="shared" si="19"/>
        <v>3.4216043291681751E-4</v>
      </c>
      <c r="AJ106" s="10">
        <f t="shared" si="19"/>
        <v>3.3131544131122649E-4</v>
      </c>
      <c r="AK106" s="10">
        <f t="shared" si="19"/>
        <v>3.2077000098152037E-4</v>
      </c>
      <c r="AL106" s="10">
        <f t="shared" si="19"/>
        <v>3.105311045773984E-4</v>
      </c>
      <c r="AM106" s="10">
        <f t="shared" si="19"/>
        <v>3.0060031578508362E-4</v>
      </c>
      <c r="AN106" s="10">
        <f t="shared" si="19"/>
        <v>2.9097554414899264E-4</v>
      </c>
      <c r="AO106" s="10">
        <f t="shared" si="19"/>
        <v>2.8165227272766962E-4</v>
      </c>
      <c r="AP106" s="10">
        <f t="shared" si="19"/>
        <v>2.726244059291171E-4</v>
      </c>
      <c r="AQ106" s="10">
        <f t="shared" si="19"/>
        <v>2.6388485388448681E-4</v>
      </c>
      <c r="AR106" s="10">
        <f t="shared" si="19"/>
        <v>2.5542593418294534E-4</v>
      </c>
    </row>
    <row r="107" spans="14:44" x14ac:dyDescent="0.25">
      <c r="N107" s="38" t="s">
        <v>2410</v>
      </c>
      <c r="O107" s="10">
        <f t="shared" si="20"/>
        <v>2.7557862209982972E-4</v>
      </c>
      <c r="P107" s="10">
        <f t="shared" si="19"/>
        <v>1.4100364989394902E-4</v>
      </c>
      <c r="Q107" s="10">
        <f t="shared" si="19"/>
        <v>2.4607348922749237E-4</v>
      </c>
      <c r="R107" s="10">
        <f t="shared" si="19"/>
        <v>3.2734886379386541E-4</v>
      </c>
      <c r="S107" s="10">
        <f t="shared" si="19"/>
        <v>3.8448556208867763E-4</v>
      </c>
      <c r="T107" s="10">
        <f t="shared" si="19"/>
        <v>4.2165408619291954E-4</v>
      </c>
      <c r="U107" s="10">
        <f t="shared" si="19"/>
        <v>4.4361049871638285E-4</v>
      </c>
      <c r="V107" s="10">
        <f t="shared" si="19"/>
        <v>4.5448214369731292E-4</v>
      </c>
      <c r="W107" s="10">
        <f t="shared" si="19"/>
        <v>4.5750694743629727E-4</v>
      </c>
      <c r="X107" s="10">
        <f t="shared" si="19"/>
        <v>4.5510060682539099E-4</v>
      </c>
      <c r="Y107" s="10">
        <f t="shared" si="19"/>
        <v>4.4901408353051884E-4</v>
      </c>
      <c r="Z107" s="10">
        <f t="shared" si="19"/>
        <v>4.4049362748388985E-4</v>
      </c>
      <c r="AA107" s="10">
        <f t="shared" si="19"/>
        <v>4.3041530661886926E-4</v>
      </c>
      <c r="AB107" s="10">
        <f t="shared" si="19"/>
        <v>4.1938927373005202E-4</v>
      </c>
      <c r="AC107" s="10">
        <f t="shared" si="19"/>
        <v>4.0783717933269478E-4</v>
      </c>
      <c r="AD107" s="10">
        <f t="shared" si="19"/>
        <v>3.9604821593058014E-4</v>
      </c>
      <c r="AE107" s="10">
        <f t="shared" si="19"/>
        <v>3.8421905988181396E-4</v>
      </c>
      <c r="AF107" s="10">
        <f t="shared" si="19"/>
        <v>3.7248204983074396E-4</v>
      </c>
      <c r="AG107" s="10">
        <f t="shared" si="19"/>
        <v>3.6092493309771464E-4</v>
      </c>
      <c r="AH107" s="10">
        <f t="shared" si="19"/>
        <v>3.4960464080818434E-4</v>
      </c>
      <c r="AI107" s="10">
        <f t="shared" si="19"/>
        <v>3.3855686784976064E-4</v>
      </c>
      <c r="AJ107" s="10">
        <f t="shared" si="19"/>
        <v>3.2780272098607941E-4</v>
      </c>
      <c r="AK107" s="10">
        <f t="shared" si="19"/>
        <v>3.1735332524546482E-4</v>
      </c>
      <c r="AL107" s="10">
        <f t="shared" si="19"/>
        <v>3.0721301181994967E-4</v>
      </c>
      <c r="AM107" s="10">
        <f t="shared" si="19"/>
        <v>2.9738152202415751E-4</v>
      </c>
      <c r="AN107" s="10">
        <f t="shared" si="19"/>
        <v>2.8785552945742582E-4</v>
      </c>
      <c r="AO107" s="10">
        <f t="shared" si="19"/>
        <v>2.786296900615427E-4</v>
      </c>
      <c r="AP107" s="10">
        <f t="shared" si="19"/>
        <v>2.6969736542833294E-4</v>
      </c>
      <c r="AQ107" s="10">
        <f t="shared" si="19"/>
        <v>2.6105112003588639E-4</v>
      </c>
      <c r="AR107" s="10">
        <f t="shared" si="19"/>
        <v>2.526830621153436E-4</v>
      </c>
    </row>
    <row r="108" spans="14:44" x14ac:dyDescent="0.25">
      <c r="N108" s="38" t="s">
        <v>2411</v>
      </c>
      <c r="O108" s="10">
        <f t="shared" si="20"/>
        <v>8.5195465549582205E-4</v>
      </c>
      <c r="P108" s="10">
        <f t="shared" si="19"/>
        <v>2.1841524300327404E-4</v>
      </c>
      <c r="Q108" s="10">
        <f t="shared" si="19"/>
        <v>3.0676057550520127E-4</v>
      </c>
      <c r="R108" s="10">
        <f t="shared" si="19"/>
        <v>3.7040748663361199E-4</v>
      </c>
      <c r="S108" s="10">
        <f t="shared" si="19"/>
        <v>4.1283719687341275E-4</v>
      </c>
      <c r="T108" s="10">
        <f t="shared" si="19"/>
        <v>4.3879931278494586E-4</v>
      </c>
      <c r="U108" s="10">
        <f t="shared" si="19"/>
        <v>4.5261747498226001E-4</v>
      </c>
      <c r="V108" s="10">
        <f t="shared" si="19"/>
        <v>4.5775810943657472E-4</v>
      </c>
      <c r="W108" s="10">
        <f t="shared" si="19"/>
        <v>4.5684032581373702E-4</v>
      </c>
      <c r="X108" s="10">
        <f t="shared" si="19"/>
        <v>4.5177910949387807E-4</v>
      </c>
      <c r="Y108" s="10">
        <f t="shared" si="19"/>
        <v>4.4394672817592805E-4</v>
      </c>
      <c r="Z108" s="10">
        <f t="shared" si="19"/>
        <v>4.3431348514923115E-4</v>
      </c>
      <c r="AA108" s="10">
        <f t="shared" si="19"/>
        <v>4.2355885484095821E-4</v>
      </c>
      <c r="AB108" s="10">
        <f t="shared" si="19"/>
        <v>4.1215494530737434E-4</v>
      </c>
      <c r="AC108" s="10">
        <f t="shared" si="19"/>
        <v>4.0042741170316892E-4</v>
      </c>
      <c r="AD108" s="10">
        <f t="shared" si="19"/>
        <v>3.8859914231091625E-4</v>
      </c>
      <c r="AE108" s="10">
        <f t="shared" si="19"/>
        <v>3.7682124208837696E-4</v>
      </c>
      <c r="AF108" s="10">
        <f t="shared" si="19"/>
        <v>3.6519484746318567E-4</v>
      </c>
      <c r="AG108" s="10">
        <f t="shared" si="19"/>
        <v>3.5378641112496863E-4</v>
      </c>
      <c r="AH108" s="10">
        <f t="shared" si="19"/>
        <v>3.4263837632859793E-4</v>
      </c>
      <c r="AI108" s="10">
        <f t="shared" si="19"/>
        <v>3.3177661453577583E-4</v>
      </c>
      <c r="AJ108" s="10">
        <f t="shared" si="19"/>
        <v>3.2121559946659422E-4</v>
      </c>
      <c r="AK108" s="10">
        <f t="shared" si="19"/>
        <v>3.1096200208917434E-4</v>
      </c>
      <c r="AL108" s="10">
        <f t="shared" si="19"/>
        <v>3.0101718592167009E-4</v>
      </c>
      <c r="AM108" s="10">
        <f t="shared" si="19"/>
        <v>2.9137893734774994E-4</v>
      </c>
      <c r="AN108" s="10">
        <f t="shared" si="19"/>
        <v>2.8204266417319277E-4</v>
      </c>
      <c r="AO108" s="10">
        <f t="shared" si="19"/>
        <v>2.7300222473259972E-4</v>
      </c>
      <c r="AP108" s="10">
        <f t="shared" si="19"/>
        <v>2.6425050040774687E-4</v>
      </c>
      <c r="AQ108" s="10">
        <f t="shared" si="19"/>
        <v>2.5577978999565475E-4</v>
      </c>
      <c r="AR108" s="10">
        <f t="shared" si="19"/>
        <v>2.475820804234518E-4</v>
      </c>
    </row>
    <row r="109" spans="14:44" x14ac:dyDescent="0.25">
      <c r="N109" s="38" t="s">
        <v>2412</v>
      </c>
      <c r="O109" s="10">
        <f t="shared" si="20"/>
        <v>2.6501845706242057E-3</v>
      </c>
      <c r="P109" s="10">
        <f t="shared" si="19"/>
        <v>4.403106937436377E-4</v>
      </c>
      <c r="Q109" s="10">
        <f t="shared" si="19"/>
        <v>4.648679246513584E-4</v>
      </c>
      <c r="R109" s="10">
        <f t="shared" si="19"/>
        <v>4.7754345005005178E-4</v>
      </c>
      <c r="S109" s="10">
        <f t="shared" si="19"/>
        <v>4.8178771493835929E-4</v>
      </c>
      <c r="T109" s="10">
        <f t="shared" si="19"/>
        <v>4.8015562010934659E-4</v>
      </c>
      <c r="U109" s="10">
        <f t="shared" si="19"/>
        <v>4.7449560968080662E-4</v>
      </c>
      <c r="V109" s="10">
        <f t="shared" si="19"/>
        <v>4.6612735756521191E-4</v>
      </c>
      <c r="W109" s="10">
        <f t="shared" si="19"/>
        <v>4.5598530340089849E-4</v>
      </c>
      <c r="X109" s="10">
        <f t="shared" si="19"/>
        <v>4.4472734480871501E-4</v>
      </c>
      <c r="Y109" s="10">
        <f t="shared" si="19"/>
        <v>4.3281451037219146E-4</v>
      </c>
      <c r="Z109" s="10">
        <f t="shared" si="19"/>
        <v>4.2056834246610378E-4</v>
      </c>
      <c r="AA109" s="10">
        <f t="shared" si="19"/>
        <v>4.0821182401754735E-4</v>
      </c>
      <c r="AB109" s="10">
        <f t="shared" si="19"/>
        <v>3.958984112041559E-4</v>
      </c>
      <c r="AC109" s="10">
        <f t="shared" si="19"/>
        <v>3.8373256967865377E-4</v>
      </c>
      <c r="AD109" s="10">
        <f t="shared" si="19"/>
        <v>3.7178428052447106E-4</v>
      </c>
      <c r="AE109" s="10">
        <f t="shared" si="19"/>
        <v>3.6009928092703436E-4</v>
      </c>
      <c r="AF109" s="10">
        <f t="shared" si="19"/>
        <v>3.4870629286407398E-4</v>
      </c>
      <c r="AG109" s="10">
        <f t="shared" si="19"/>
        <v>3.3762212607928155E-4</v>
      </c>
      <c r="AH109" s="10">
        <f t="shared" si="19"/>
        <v>3.268552807999958E-4</v>
      </c>
      <c r="AI109" s="10">
        <f t="shared" si="19"/>
        <v>3.1640849128274426E-4</v>
      </c>
      <c r="AJ109" s="10">
        <f t="shared" si="19"/>
        <v>3.0628052124763384E-4</v>
      </c>
      <c r="AK109" s="10">
        <f t="shared" si="19"/>
        <v>2.964674306575023E-4</v>
      </c>
      <c r="AL109" s="10">
        <f t="shared" si="19"/>
        <v>2.8696346876155415E-4</v>
      </c>
      <c r="AM109" s="10">
        <f t="shared" si="19"/>
        <v>2.7776170283717633E-4</v>
      </c>
      <c r="AN109" s="10">
        <f t="shared" si="19"/>
        <v>2.6885445998124218E-4</v>
      </c>
      <c r="AO109" s="10">
        <f t="shared" si="19"/>
        <v>2.6023363665654553E-4</v>
      </c>
      <c r="AP109" s="10">
        <f t="shared" si="19"/>
        <v>2.5189091470114279E-4</v>
      </c>
      <c r="AQ109" s="10">
        <f t="shared" si="19"/>
        <v>2.4381791119912672E-4</v>
      </c>
      <c r="AR109" s="10">
        <f t="shared" si="19"/>
        <v>2.3600628161137618E-4</v>
      </c>
    </row>
    <row r="110" spans="14:44" x14ac:dyDescent="0.25">
      <c r="N110" s="38" t="s">
        <v>2413</v>
      </c>
      <c r="O110" s="10">
        <f t="shared" si="20"/>
        <v>8.3082516509619224E-3</v>
      </c>
      <c r="P110" s="10">
        <f t="shared" si="19"/>
        <v>1.1698643282760518E-3</v>
      </c>
      <c r="Q110" s="10">
        <f t="shared" si="19"/>
        <v>9.4077265083585037E-4</v>
      </c>
      <c r="R110" s="10">
        <f t="shared" si="19"/>
        <v>7.8461510318216866E-4</v>
      </c>
      <c r="S110" s="10">
        <f t="shared" si="19"/>
        <v>6.7545583911977924E-4</v>
      </c>
      <c r="T110" s="10">
        <f t="shared" si="19"/>
        <v>5.9713965564947243E-4</v>
      </c>
      <c r="U110" s="10">
        <f t="shared" si="19"/>
        <v>5.3941141776181944E-4</v>
      </c>
      <c r="V110" s="10">
        <f t="shared" si="19"/>
        <v>4.9564184553450895E-4</v>
      </c>
      <c r="W110" s="10">
        <f t="shared" si="19"/>
        <v>4.6147345677872531E-4</v>
      </c>
      <c r="X110" s="10">
        <f t="shared" si="19"/>
        <v>4.3399966667346526E-4</v>
      </c>
      <c r="Y110" s="10">
        <f t="shared" si="19"/>
        <v>4.1125725853044819E-4</v>
      </c>
      <c r="Z110" s="10">
        <f t="shared" si="19"/>
        <v>3.9190624534973724E-4</v>
      </c>
      <c r="AA110" s="10">
        <f t="shared" si="19"/>
        <v>3.7502400041489181E-4</v>
      </c>
      <c r="AB110" s="10">
        <f t="shared" si="19"/>
        <v>3.5997052683310181E-4</v>
      </c>
      <c r="AC110" s="10">
        <f t="shared" si="19"/>
        <v>3.462989342843106E-4</v>
      </c>
      <c r="AD110" s="10">
        <f t="shared" si="19"/>
        <v>3.33695199541058E-4</v>
      </c>
      <c r="AE110" s="10">
        <f t="shared" si="19"/>
        <v>3.2193721978465017E-4</v>
      </c>
      <c r="AF110" s="10">
        <f t="shared" si="19"/>
        <v>3.1086675917906182E-4</v>
      </c>
      <c r="AG110" s="10">
        <f t="shared" si="19"/>
        <v>3.0037011238015856E-4</v>
      </c>
      <c r="AH110" s="10">
        <f t="shared" si="19"/>
        <v>2.903647154588187E-4</v>
      </c>
      <c r="AI110" s="10">
        <f t="shared" si="19"/>
        <v>2.8078984319404929E-4</v>
      </c>
      <c r="AJ110" s="10">
        <f t="shared" si="19"/>
        <v>2.7160012892683914E-4</v>
      </c>
      <c r="AK110" s="10">
        <f t="shared" si="19"/>
        <v>2.6276104170562347E-4</v>
      </c>
      <c r="AL110" s="10">
        <f t="shared" si="19"/>
        <v>2.5424572463680662E-4</v>
      </c>
      <c r="AM110" s="10">
        <f t="shared" si="19"/>
        <v>2.4603278189365679E-4</v>
      </c>
      <c r="AN110" s="10">
        <f t="shared" si="19"/>
        <v>2.3810472789167792E-4</v>
      </c>
      <c r="AO110" s="10">
        <f t="shared" si="19"/>
        <v>2.3044689918346308E-4</v>
      </c>
      <c r="AP110" s="10">
        <f t="shared" si="19"/>
        <v>2.2304668997558889E-4</v>
      </c>
      <c r="AQ110" s="10">
        <f t="shared" si="19"/>
        <v>2.1589301413394276E-4</v>
      </c>
      <c r="AR110" s="10">
        <f t="shared" si="19"/>
        <v>2.0897592578501248E-4</v>
      </c>
    </row>
    <row r="111" spans="14:44" x14ac:dyDescent="0.25">
      <c r="N111" s="38" t="s">
        <v>2414</v>
      </c>
      <c r="O111" s="10">
        <f t="shared" si="20"/>
        <v>2.6312557669713032E-2</v>
      </c>
      <c r="P111" s="10">
        <f t="shared" si="19"/>
        <v>3.723039801523307E-3</v>
      </c>
      <c r="Q111" s="10">
        <f t="shared" si="19"/>
        <v>2.4123791504962718E-3</v>
      </c>
      <c r="R111" s="10">
        <f t="shared" si="19"/>
        <v>1.6337636885233946E-3</v>
      </c>
      <c r="S111" s="10">
        <f t="shared" si="19"/>
        <v>1.159294236152195E-3</v>
      </c>
      <c r="T111" s="10">
        <f t="shared" si="19"/>
        <v>8.6249574151381651E-4</v>
      </c>
      <c r="U111" s="10">
        <f t="shared" si="19"/>
        <v>6.7180736952861166E-4</v>
      </c>
      <c r="V111" s="10">
        <f t="shared" si="19"/>
        <v>5.4592736638296485E-4</v>
      </c>
      <c r="W111" s="10">
        <f t="shared" si="19"/>
        <v>4.6051796485798964E-4</v>
      </c>
      <c r="X111" s="10">
        <f t="shared" si="19"/>
        <v>4.0092475150908964E-4</v>
      </c>
      <c r="Y111" s="10">
        <f t="shared" si="19"/>
        <v>3.5812919473943638E-4</v>
      </c>
      <c r="Z111" s="10">
        <f t="shared" si="19"/>
        <v>3.2646233982772539E-4</v>
      </c>
      <c r="AA111" s="10">
        <f t="shared" si="19"/>
        <v>3.0229008604325475E-4</v>
      </c>
      <c r="AB111" s="10">
        <f t="shared" si="19"/>
        <v>2.8324185909466595E-4</v>
      </c>
      <c r="AC111" s="10">
        <f t="shared" si="19"/>
        <v>2.6774810915619726E-4</v>
      </c>
      <c r="AD111" s="10">
        <f t="shared" si="19"/>
        <v>2.5475666948816393E-4</v>
      </c>
      <c r="AE111" s="10">
        <f t="shared" si="19"/>
        <v>2.435549484297012E-4</v>
      </c>
      <c r="AF111" s="10">
        <f t="shared" si="19"/>
        <v>2.3365619521828587E-4</v>
      </c>
      <c r="AG111" s="10">
        <f t="shared" si="19"/>
        <v>2.2472545849464123E-4</v>
      </c>
      <c r="AH111" s="10">
        <f t="shared" si="19"/>
        <v>2.1653067120041295E-4</v>
      </c>
      <c r="AI111" s="10">
        <f t="shared" si="19"/>
        <v>2.0890995018533066E-4</v>
      </c>
      <c r="AJ111" s="10">
        <f t="shared" si="19"/>
        <v>2.017495318622935E-4</v>
      </c>
      <c r="AK111" s="10">
        <f t="shared" si="19"/>
        <v>1.9496877810259956E-4</v>
      </c>
      <c r="AL111" s="10">
        <f t="shared" si="19"/>
        <v>1.8850993172680471E-4</v>
      </c>
      <c r="AM111" s="10">
        <f t="shared" si="19"/>
        <v>1.8233108863227902E-4</v>
      </c>
      <c r="AN111" s="10">
        <f t="shared" si="19"/>
        <v>1.764013617956124E-4</v>
      </c>
      <c r="AO111" s="10">
        <f t="shared" si="19"/>
        <v>1.7069754573928491E-4</v>
      </c>
      <c r="AP111" s="10">
        <f t="shared" si="19"/>
        <v>1.6520181166384802E-4</v>
      </c>
      <c r="AQ111" s="10">
        <f t="shared" si="19"/>
        <v>1.5990011233308607E-4</v>
      </c>
      <c r="AR111" s="10">
        <f t="shared" si="19"/>
        <v>1.5478107663833294E-4</v>
      </c>
    </row>
    <row r="113" spans="14:44" x14ac:dyDescent="0.25">
      <c r="N113" s="7" t="s">
        <v>2442</v>
      </c>
    </row>
    <row r="114" spans="14:44" x14ac:dyDescent="0.25">
      <c r="N114" s="36" t="s">
        <v>2406</v>
      </c>
      <c r="O114" s="37">
        <v>1</v>
      </c>
      <c r="P114" s="37">
        <v>2</v>
      </c>
      <c r="Q114" s="37">
        <v>3</v>
      </c>
      <c r="R114" s="37">
        <v>4</v>
      </c>
      <c r="S114" s="37">
        <v>5</v>
      </c>
      <c r="T114" s="37">
        <v>6</v>
      </c>
      <c r="U114" s="37">
        <v>7</v>
      </c>
      <c r="V114" s="37">
        <v>8</v>
      </c>
      <c r="W114" s="37">
        <v>9</v>
      </c>
      <c r="X114" s="37">
        <v>10</v>
      </c>
      <c r="Y114" s="37">
        <v>11</v>
      </c>
      <c r="Z114" s="37">
        <v>12</v>
      </c>
      <c r="AA114" s="37">
        <v>13</v>
      </c>
      <c r="AB114" s="37">
        <v>14</v>
      </c>
      <c r="AC114" s="37">
        <v>15</v>
      </c>
      <c r="AD114" s="37">
        <v>16</v>
      </c>
      <c r="AE114" s="37">
        <v>17</v>
      </c>
      <c r="AF114" s="37">
        <v>18</v>
      </c>
      <c r="AG114" s="37">
        <v>19</v>
      </c>
      <c r="AH114" s="37">
        <v>20</v>
      </c>
      <c r="AI114" s="37">
        <v>21</v>
      </c>
      <c r="AJ114" s="37">
        <v>22</v>
      </c>
      <c r="AK114" s="37">
        <v>23</v>
      </c>
      <c r="AL114" s="37">
        <v>24</v>
      </c>
      <c r="AM114" s="37">
        <v>25</v>
      </c>
      <c r="AN114" s="37">
        <v>26</v>
      </c>
      <c r="AO114" s="37">
        <v>27</v>
      </c>
      <c r="AP114" s="37">
        <v>28</v>
      </c>
      <c r="AQ114" s="37">
        <v>29</v>
      </c>
      <c r="AR114" s="37">
        <v>30</v>
      </c>
    </row>
    <row r="115" spans="14:44" x14ac:dyDescent="0.25">
      <c r="N115" s="38" t="s">
        <v>2407</v>
      </c>
      <c r="O115" s="10">
        <f>IFERROR(NORMSDIST((NORMSINV(O60)+SQRT($O$56)*IF(O$59&lt;=1,$O$53,$O$54))/SQRT(1-$O$56)),"")</f>
        <v>9.5868691970552914E-6</v>
      </c>
      <c r="P115" s="10">
        <f t="shared" ref="P115:AR122" si="21">IFERROR(NORMSDIST((NORMSINV(P60)+SQRT($O$56)*IF(P$59&lt;=1,$O$53,$O$54))/SQRT(1-$O$56)),"")</f>
        <v>6.4984644448509802E-5</v>
      </c>
      <c r="Q115" s="10">
        <f t="shared" si="21"/>
        <v>1.5196303015804714E-4</v>
      </c>
      <c r="R115" s="10">
        <f t="shared" si="21"/>
        <v>2.303571829036222E-4</v>
      </c>
      <c r="S115" s="10">
        <f t="shared" si="21"/>
        <v>2.9213921949348455E-4</v>
      </c>
      <c r="T115" s="10">
        <f t="shared" si="21"/>
        <v>3.3685610152035247E-4</v>
      </c>
      <c r="U115" s="10">
        <f t="shared" si="21"/>
        <v>3.6681112095881922E-4</v>
      </c>
      <c r="V115" s="10">
        <f t="shared" si="21"/>
        <v>3.8500907587898936E-4</v>
      </c>
      <c r="W115" s="10">
        <f t="shared" si="21"/>
        <v>3.9429682040713777E-4</v>
      </c>
      <c r="X115" s="10">
        <f t="shared" si="21"/>
        <v>3.9706109792015472E-4</v>
      </c>
      <c r="Y115" s="10">
        <f t="shared" si="21"/>
        <v>3.951784797298961E-4</v>
      </c>
      <c r="Z115" s="10">
        <f t="shared" si="21"/>
        <v>3.9006790917606426E-4</v>
      </c>
      <c r="AA115" s="10">
        <f t="shared" si="21"/>
        <v>3.8277478338090339E-4</v>
      </c>
      <c r="AB115" s="10">
        <f t="shared" si="21"/>
        <v>3.7405516193817504E-4</v>
      </c>
      <c r="AC115" s="10">
        <f t="shared" si="21"/>
        <v>3.6444818580189163E-4</v>
      </c>
      <c r="AD115" s="10">
        <f t="shared" si="21"/>
        <v>3.5433386613173033E-4</v>
      </c>
      <c r="AE115" s="10">
        <f t="shared" si="21"/>
        <v>3.4397723589495453E-4</v>
      </c>
      <c r="AF115" s="10">
        <f t="shared" si="21"/>
        <v>3.3356116115740558E-4</v>
      </c>
      <c r="AG115" s="10">
        <f t="shared" si="21"/>
        <v>3.2321027422384984E-4</v>
      </c>
      <c r="AH115" s="10">
        <f t="shared" si="21"/>
        <v>3.1300820444268688E-4</v>
      </c>
      <c r="AI115" s="10">
        <f t="shared" si="21"/>
        <v>3.0300986747956938E-4</v>
      </c>
      <c r="AJ115" s="10">
        <f t="shared" si="21"/>
        <v>2.9325016958406088E-4</v>
      </c>
      <c r="AK115" s="10">
        <f t="shared" si="21"/>
        <v>2.8375014042729966E-4</v>
      </c>
      <c r="AL115" s="10">
        <f t="shared" si="21"/>
        <v>2.7452123664678529E-4</v>
      </c>
      <c r="AM115" s="10">
        <f t="shared" si="21"/>
        <v>2.6556835192635117E-4</v>
      </c>
      <c r="AN115" s="10">
        <f t="shared" si="21"/>
        <v>2.5689191664312678E-4</v>
      </c>
      <c r="AO115" s="10">
        <f t="shared" si="21"/>
        <v>2.4848935890643161E-4</v>
      </c>
      <c r="AP115" s="10">
        <f t="shared" si="21"/>
        <v>2.4035611885795004E-4</v>
      </c>
      <c r="AQ115" s="10">
        <f t="shared" si="21"/>
        <v>2.3248635111784276E-4</v>
      </c>
      <c r="AR115" s="10">
        <f t="shared" si="21"/>
        <v>2.2487340990908793E-4</v>
      </c>
    </row>
    <row r="116" spans="14:44" x14ac:dyDescent="0.25">
      <c r="N116" s="38" t="s">
        <v>2408</v>
      </c>
      <c r="O116" s="10">
        <f t="shared" ref="O116:AD122" si="22">IFERROR(NORMSDIST((NORMSINV(O61)+SQRT($O$56)*IF(O$59&lt;=1,$O$53,$O$54))/SQRT(1-$O$56)),"")</f>
        <v>2.9253895354744907E-5</v>
      </c>
      <c r="P116" s="10">
        <f t="shared" si="22"/>
        <v>7.6186263113909016E-5</v>
      </c>
      <c r="Q116" s="10">
        <f t="shared" si="22"/>
        <v>1.6796335349768802E-4</v>
      </c>
      <c r="R116" s="10">
        <f t="shared" si="22"/>
        <v>2.4677095786792744E-4</v>
      </c>
      <c r="S116" s="10">
        <f t="shared" si="22"/>
        <v>3.0652033984193493E-4</v>
      </c>
      <c r="T116" s="10">
        <f t="shared" si="22"/>
        <v>3.4827262062288956E-4</v>
      </c>
      <c r="U116" s="10">
        <f t="shared" si="22"/>
        <v>3.752098093714106E-4</v>
      </c>
      <c r="V116" s="10">
        <f t="shared" si="22"/>
        <v>3.9074899408181801E-4</v>
      </c>
      <c r="W116" s="10">
        <f t="shared" si="22"/>
        <v>3.9787321385705975E-4</v>
      </c>
      <c r="X116" s="10">
        <f t="shared" si="22"/>
        <v>3.9896446438647982E-4</v>
      </c>
      <c r="Y116" s="10">
        <f t="shared" si="22"/>
        <v>3.9583455291426561E-4</v>
      </c>
      <c r="Z116" s="10">
        <f t="shared" si="22"/>
        <v>3.8982083027907686E-4</v>
      </c>
      <c r="AA116" s="10">
        <f t="shared" si="22"/>
        <v>3.8189072761761874E-4</v>
      </c>
      <c r="AB116" s="10">
        <f t="shared" si="22"/>
        <v>3.7273395538956866E-4</v>
      </c>
      <c r="AC116" s="10">
        <f t="shared" si="22"/>
        <v>3.6283665820754273E-4</v>
      </c>
      <c r="AD116" s="10">
        <f t="shared" si="22"/>
        <v>3.5253815024198292E-4</v>
      </c>
      <c r="AE116" s="10">
        <f t="shared" si="21"/>
        <v>3.4207302564741429E-4</v>
      </c>
      <c r="AF116" s="10">
        <f t="shared" si="21"/>
        <v>3.316018035331196E-4</v>
      </c>
      <c r="AG116" s="10">
        <f t="shared" si="21"/>
        <v>3.2123293229176025E-4</v>
      </c>
      <c r="AH116" s="10">
        <f t="shared" si="21"/>
        <v>3.1103844173048452E-4</v>
      </c>
      <c r="AI116" s="10">
        <f t="shared" si="21"/>
        <v>3.0106500166576935E-4</v>
      </c>
      <c r="AJ116" s="10">
        <f t="shared" si="21"/>
        <v>2.9134169621942768E-4</v>
      </c>
      <c r="AK116" s="10">
        <f t="shared" si="21"/>
        <v>2.8188546866311217E-4</v>
      </c>
      <c r="AL116" s="10">
        <f t="shared" si="21"/>
        <v>2.7270492359375391E-4</v>
      </c>
      <c r="AM116" s="10">
        <f t="shared" si="21"/>
        <v>2.6380297565357561E-4</v>
      </c>
      <c r="AN116" s="10">
        <f t="shared" si="21"/>
        <v>2.5517869087477384E-4</v>
      </c>
      <c r="AO116" s="10">
        <f t="shared" si="21"/>
        <v>2.4682856424700452E-4</v>
      </c>
      <c r="AP116" s="10">
        <f t="shared" si="21"/>
        <v>2.3874740433775808E-4</v>
      </c>
      <c r="AQ116" s="10">
        <f t="shared" si="21"/>
        <v>2.3092894443458011E-4</v>
      </c>
      <c r="AR116" s="10">
        <f t="shared" si="21"/>
        <v>2.2336626358492463E-4</v>
      </c>
    </row>
    <row r="117" spans="14:44" x14ac:dyDescent="0.25">
      <c r="N117" s="38" t="s">
        <v>2409</v>
      </c>
      <c r="O117" s="10">
        <f t="shared" si="22"/>
        <v>8.9595189746241721E-5</v>
      </c>
      <c r="P117" s="10">
        <f t="shared" si="21"/>
        <v>9.1981250776127565E-5</v>
      </c>
      <c r="Q117" s="10">
        <f t="shared" si="21"/>
        <v>1.8652484019032335E-4</v>
      </c>
      <c r="R117" s="10">
        <f t="shared" si="21"/>
        <v>2.6408930789390862E-4</v>
      </c>
      <c r="S117" s="10">
        <f t="shared" si="21"/>
        <v>3.2083563267462661E-4</v>
      </c>
      <c r="T117" s="10">
        <f t="shared" si="21"/>
        <v>3.5915445987978821E-4</v>
      </c>
      <c r="U117" s="10">
        <f t="shared" si="21"/>
        <v>3.8289775318905143E-4</v>
      </c>
      <c r="V117" s="10">
        <f t="shared" si="21"/>
        <v>3.9575052952335133E-4</v>
      </c>
      <c r="W117" s="10">
        <f t="shared" si="21"/>
        <v>4.0074815620974428E-4</v>
      </c>
      <c r="X117" s="10">
        <f t="shared" si="21"/>
        <v>4.0022443620016444E-4</v>
      </c>
      <c r="Y117" s="10">
        <f t="shared" si="21"/>
        <v>3.9590635147369277E-4</v>
      </c>
      <c r="Z117" s="10">
        <f t="shared" si="21"/>
        <v>3.8904188386308289E-4</v>
      </c>
      <c r="AA117" s="10">
        <f t="shared" si="21"/>
        <v>3.8051860462468413E-4</v>
      </c>
      <c r="AB117" s="10">
        <f t="shared" si="21"/>
        <v>3.7096046733725921E-4</v>
      </c>
      <c r="AC117" s="10">
        <f t="shared" si="21"/>
        <v>3.6080203102043814E-4</v>
      </c>
      <c r="AD117" s="10">
        <f t="shared" si="21"/>
        <v>3.5034339820240061E-4</v>
      </c>
      <c r="AE117" s="10">
        <f t="shared" si="21"/>
        <v>3.3979000217391499E-4</v>
      </c>
      <c r="AF117" s="10">
        <f t="shared" si="21"/>
        <v>3.2928101744429704E-4</v>
      </c>
      <c r="AG117" s="10">
        <f t="shared" si="21"/>
        <v>3.1890945509635533E-4</v>
      </c>
      <c r="AH117" s="10">
        <f t="shared" si="21"/>
        <v>3.0873628431917779E-4</v>
      </c>
      <c r="AI117" s="10">
        <f t="shared" si="21"/>
        <v>2.9880031064253773E-4</v>
      </c>
      <c r="AJ117" s="10">
        <f t="shared" si="21"/>
        <v>2.8912506322787893E-4</v>
      </c>
      <c r="AK117" s="10">
        <f t="shared" si="21"/>
        <v>2.7972358514247333E-4</v>
      </c>
      <c r="AL117" s="10">
        <f t="shared" si="21"/>
        <v>2.7060175883133152E-4</v>
      </c>
      <c r="AM117" s="10">
        <f t="shared" si="21"/>
        <v>2.6176061108866403E-4</v>
      </c>
      <c r="AN117" s="10">
        <f t="shared" si="21"/>
        <v>2.5319790840127514E-4</v>
      </c>
      <c r="AO117" s="10">
        <f t="shared" si="21"/>
        <v>2.4490925950818195E-4</v>
      </c>
      <c r="AP117" s="10">
        <f t="shared" si="21"/>
        <v>2.368888761043185E-4</v>
      </c>
      <c r="AQ117" s="10">
        <f t="shared" si="21"/>
        <v>2.2913009657556444E-4</v>
      </c>
      <c r="AR117" s="10">
        <f t="shared" si="21"/>
        <v>2.2162574557689968E-4</v>
      </c>
    </row>
    <row r="118" spans="14:44" x14ac:dyDescent="0.25">
      <c r="N118" s="38" t="s">
        <v>2410</v>
      </c>
      <c r="O118" s="10">
        <f t="shared" si="22"/>
        <v>2.7557862209982967E-4</v>
      </c>
      <c r="P118" s="10">
        <f t="shared" si="21"/>
        <v>1.207401075180646E-4</v>
      </c>
      <c r="Q118" s="10">
        <f t="shared" si="21"/>
        <v>2.133349688263505E-4</v>
      </c>
      <c r="R118" s="10">
        <f t="shared" si="21"/>
        <v>2.8558801082459012E-4</v>
      </c>
      <c r="S118" s="10">
        <f t="shared" si="21"/>
        <v>3.366214790506506E-4</v>
      </c>
      <c r="T118" s="10">
        <f t="shared" si="21"/>
        <v>3.6990888456347299E-4</v>
      </c>
      <c r="U118" s="10">
        <f t="shared" si="21"/>
        <v>3.8960249723169371E-4</v>
      </c>
      <c r="V118" s="10">
        <f t="shared" si="21"/>
        <v>3.9936149565494839E-4</v>
      </c>
      <c r="W118" s="10">
        <f t="shared" si="21"/>
        <v>4.0207761994607964E-4</v>
      </c>
      <c r="X118" s="10">
        <f t="shared" si="21"/>
        <v>3.9991681371332621E-4</v>
      </c>
      <c r="Y118" s="10">
        <f t="shared" si="21"/>
        <v>3.944524279899209E-4</v>
      </c>
      <c r="Z118" s="10">
        <f t="shared" si="21"/>
        <v>3.8680555452956473E-4</v>
      </c>
      <c r="AA118" s="10">
        <f t="shared" si="21"/>
        <v>3.7776462083729108E-4</v>
      </c>
      <c r="AB118" s="10">
        <f t="shared" si="21"/>
        <v>3.67878707974456E-4</v>
      </c>
      <c r="AC118" s="10">
        <f t="shared" si="21"/>
        <v>3.5752709032839489E-4</v>
      </c>
      <c r="AD118" s="10">
        <f t="shared" si="21"/>
        <v>3.4696968480046116E-4</v>
      </c>
      <c r="AE118" s="10">
        <f t="shared" si="21"/>
        <v>3.3638304590331494E-4</v>
      </c>
      <c r="AF118" s="10">
        <f t="shared" si="21"/>
        <v>3.2588577348492351E-4</v>
      </c>
      <c r="AG118" s="10">
        <f t="shared" si="21"/>
        <v>3.155563201412889E-4</v>
      </c>
      <c r="AH118" s="10">
        <f t="shared" si="21"/>
        <v>3.0544541223679662E-4</v>
      </c>
      <c r="AI118" s="10">
        <f t="shared" si="21"/>
        <v>2.9558468549640437E-4</v>
      </c>
      <c r="AJ118" s="10">
        <f t="shared" si="21"/>
        <v>2.8599267510881189E-4</v>
      </c>
      <c r="AK118" s="10">
        <f t="shared" si="21"/>
        <v>2.7667896390686327E-4</v>
      </c>
      <c r="AL118" s="10">
        <f t="shared" si="21"/>
        <v>2.6764705132688554E-4</v>
      </c>
      <c r="AM118" s="10">
        <f t="shared" si="21"/>
        <v>2.5889633544060514E-4</v>
      </c>
      <c r="AN118" s="10">
        <f t="shared" si="21"/>
        <v>2.5042348074264279E-4</v>
      </c>
      <c r="AO118" s="10">
        <f t="shared" si="21"/>
        <v>2.4222336086252076E-4</v>
      </c>
      <c r="AP118" s="10">
        <f t="shared" si="21"/>
        <v>2.3428970726436461E-4</v>
      </c>
      <c r="AQ118" s="10">
        <f t="shared" si="21"/>
        <v>2.2661555466436641E-4</v>
      </c>
      <c r="AR118" s="10">
        <f t="shared" si="21"/>
        <v>2.1919354594278503E-4</v>
      </c>
    </row>
    <row r="119" spans="14:44" x14ac:dyDescent="0.25">
      <c r="N119" s="38" t="s">
        <v>2411</v>
      </c>
      <c r="O119" s="10">
        <f t="shared" si="22"/>
        <v>8.5195465549582205E-4</v>
      </c>
      <c r="P119" s="10">
        <f t="shared" si="21"/>
        <v>1.8885741161632215E-4</v>
      </c>
      <c r="Q119" s="10">
        <f t="shared" si="21"/>
        <v>2.6724421726118428E-4</v>
      </c>
      <c r="R119" s="10">
        <f t="shared" si="21"/>
        <v>3.240310698241422E-4</v>
      </c>
      <c r="S119" s="10">
        <f t="shared" si="21"/>
        <v>3.6200675408665087E-4</v>
      </c>
      <c r="T119" s="10">
        <f t="shared" si="21"/>
        <v>3.8528532831825048E-4</v>
      </c>
      <c r="U119" s="10">
        <f t="shared" si="21"/>
        <v>3.9768730720775156E-4</v>
      </c>
      <c r="V119" s="10">
        <f t="shared" si="21"/>
        <v>4.0230316826608608E-4</v>
      </c>
      <c r="W119" s="10">
        <f t="shared" si="21"/>
        <v>4.0147899368087704E-4</v>
      </c>
      <c r="X119" s="10">
        <f t="shared" si="21"/>
        <v>3.9693463061794913E-4</v>
      </c>
      <c r="Y119" s="10">
        <f t="shared" si="21"/>
        <v>3.8990423982776371E-4</v>
      </c>
      <c r="Z119" s="10">
        <f t="shared" si="21"/>
        <v>3.8126101961369303E-4</v>
      </c>
      <c r="AA119" s="10">
        <f t="shared" si="21"/>
        <v>3.7161649855903879E-4</v>
      </c>
      <c r="AB119" s="10">
        <f t="shared" si="21"/>
        <v>3.6139543603386025E-4</v>
      </c>
      <c r="AC119" s="10">
        <f t="shared" si="21"/>
        <v>3.5089062455192713E-4</v>
      </c>
      <c r="AD119" s="10">
        <f t="shared" si="21"/>
        <v>3.4030224842994758E-4</v>
      </c>
      <c r="AE119" s="10">
        <f t="shared" si="21"/>
        <v>3.2976581840638811E-4</v>
      </c>
      <c r="AF119" s="10">
        <f t="shared" si="21"/>
        <v>3.1937184517294052E-4</v>
      </c>
      <c r="AG119" s="10">
        <f t="shared" si="21"/>
        <v>3.0917962348417843E-4</v>
      </c>
      <c r="AH119" s="10">
        <f t="shared" si="21"/>
        <v>2.9922685613573597E-4</v>
      </c>
      <c r="AI119" s="10">
        <f t="shared" si="21"/>
        <v>2.8953635712339765E-4</v>
      </c>
      <c r="AJ119" s="10">
        <f t="shared" si="21"/>
        <v>2.8012071236944514E-4</v>
      </c>
      <c r="AK119" s="10">
        <f t="shared" si="21"/>
        <v>2.7098551609200806E-4</v>
      </c>
      <c r="AL119" s="10">
        <f t="shared" si="21"/>
        <v>2.6213161564206611E-4</v>
      </c>
      <c r="AM119" s="10">
        <f t="shared" si="21"/>
        <v>2.5355666694012942E-4</v>
      </c>
      <c r="AN119" s="10">
        <f t="shared" si="21"/>
        <v>2.4525621096933636E-4</v>
      </c>
      <c r="AO119" s="10">
        <f t="shared" si="21"/>
        <v>2.3722441772012774E-4</v>
      </c>
      <c r="AP119" s="10">
        <f t="shared" si="21"/>
        <v>2.2945459932872391E-4</v>
      </c>
      <c r="AQ119" s="10">
        <f t="shared" si="21"/>
        <v>2.2193956307881563E-4</v>
      </c>
      <c r="AR119" s="10">
        <f t="shared" si="21"/>
        <v>2.1467185333586835E-4</v>
      </c>
    </row>
    <row r="120" spans="14:44" x14ac:dyDescent="0.25">
      <c r="N120" s="38" t="s">
        <v>2412</v>
      </c>
      <c r="O120" s="10">
        <f t="shared" si="22"/>
        <v>2.6501845706242057E-3</v>
      </c>
      <c r="P120" s="10">
        <f t="shared" si="21"/>
        <v>3.8664141095811017E-4</v>
      </c>
      <c r="Q120" s="10">
        <f t="shared" si="21"/>
        <v>4.0868900865284228E-4</v>
      </c>
      <c r="R120" s="10">
        <f t="shared" si="21"/>
        <v>4.2007896146684657E-4</v>
      </c>
      <c r="S120" s="10">
        <f t="shared" si="21"/>
        <v>4.2389421417230269E-4</v>
      </c>
      <c r="T120" s="10">
        <f t="shared" si="21"/>
        <v>4.2242700716577677E-4</v>
      </c>
      <c r="U120" s="10">
        <f t="shared" si="21"/>
        <v>4.1733964329148082E-4</v>
      </c>
      <c r="V120" s="10">
        <f t="shared" si="21"/>
        <v>4.0982041464240882E-4</v>
      </c>
      <c r="W120" s="10">
        <f t="shared" si="21"/>
        <v>4.0071121076421949E-4</v>
      </c>
      <c r="X120" s="10">
        <f t="shared" si="21"/>
        <v>3.9060480785841001E-4</v>
      </c>
      <c r="Y120" s="10">
        <f t="shared" si="21"/>
        <v>3.7991646241163898E-4</v>
      </c>
      <c r="Z120" s="10">
        <f t="shared" si="21"/>
        <v>3.689355953516885E-4</v>
      </c>
      <c r="AA120" s="10">
        <f t="shared" si="21"/>
        <v>3.578627050662721E-4</v>
      </c>
      <c r="AB120" s="10">
        <f t="shared" si="21"/>
        <v>3.4683557257737943E-4</v>
      </c>
      <c r="AC120" s="10">
        <f t="shared" si="21"/>
        <v>3.3594780389834125E-4</v>
      </c>
      <c r="AD120" s="10">
        <f t="shared" si="21"/>
        <v>3.2526192808973639E-4</v>
      </c>
      <c r="AE120" s="10">
        <f t="shared" si="21"/>
        <v>3.1481864236631787E-4</v>
      </c>
      <c r="AF120" s="10">
        <f t="shared" si="21"/>
        <v>3.0464333583501686E-4</v>
      </c>
      <c r="AG120" s="10">
        <f t="shared" si="21"/>
        <v>2.9475069269127075E-4</v>
      </c>
      <c r="AH120" s="10">
        <f t="shared" si="21"/>
        <v>2.851479402592675E-4</v>
      </c>
      <c r="AI120" s="10">
        <f t="shared" si="21"/>
        <v>2.7583714063398354E-4</v>
      </c>
      <c r="AJ120" s="10">
        <f t="shared" si="21"/>
        <v>2.6681680710612864E-4</v>
      </c>
      <c r="AK120" s="10">
        <f t="shared" si="21"/>
        <v>2.5808304369328075E-4</v>
      </c>
      <c r="AL120" s="10">
        <f t="shared" si="21"/>
        <v>2.4963034772605019E-4</v>
      </c>
      <c r="AM120" s="10">
        <f t="shared" si="21"/>
        <v>2.4145217430201034E-4</v>
      </c>
      <c r="AN120" s="10">
        <f t="shared" si="21"/>
        <v>2.3354133241465321E-4</v>
      </c>
      <c r="AO120" s="10">
        <f t="shared" si="21"/>
        <v>2.2589026209913666E-4</v>
      </c>
      <c r="AP120" s="10">
        <f t="shared" si="21"/>
        <v>2.1849122748584453E-4</v>
      </c>
      <c r="AQ120" s="10">
        <f t="shared" si="21"/>
        <v>2.1133645044270008E-4</v>
      </c>
      <c r="AR120" s="10">
        <f t="shared" si="21"/>
        <v>2.0441820226896942E-4</v>
      </c>
    </row>
    <row r="121" spans="14:44" x14ac:dyDescent="0.25">
      <c r="N121" s="38" t="s">
        <v>2413</v>
      </c>
      <c r="O121" s="10">
        <f t="shared" si="22"/>
        <v>8.3082516509619224E-3</v>
      </c>
      <c r="P121" s="10">
        <f t="shared" si="21"/>
        <v>1.0491581457016716E-3</v>
      </c>
      <c r="Q121" s="10">
        <f t="shared" si="21"/>
        <v>8.397837673911093E-4</v>
      </c>
      <c r="R121" s="10">
        <f t="shared" si="21"/>
        <v>6.976636568089918E-4</v>
      </c>
      <c r="S121" s="10">
        <f t="shared" si="21"/>
        <v>5.9866373280375803E-4</v>
      </c>
      <c r="T121" s="10">
        <f t="shared" si="21"/>
        <v>5.2784144576014508E-4</v>
      </c>
      <c r="U121" s="10">
        <f t="shared" si="21"/>
        <v>4.7576163251607326E-4</v>
      </c>
      <c r="V121" s="10">
        <f t="shared" si="21"/>
        <v>4.3635291180079463E-4</v>
      </c>
      <c r="W121" s="10">
        <f t="shared" si="21"/>
        <v>4.0563992929664101E-4</v>
      </c>
      <c r="X121" s="10">
        <f t="shared" si="21"/>
        <v>3.8097952107924885E-4</v>
      </c>
      <c r="Y121" s="10">
        <f t="shared" si="21"/>
        <v>3.605911144834138E-4</v>
      </c>
      <c r="Z121" s="10">
        <f t="shared" si="21"/>
        <v>3.4326199981750909E-4</v>
      </c>
      <c r="AA121" s="10">
        <f t="shared" si="21"/>
        <v>3.2815863325083257E-4</v>
      </c>
      <c r="AB121" s="10">
        <f t="shared" si="21"/>
        <v>3.1470361047056564E-4</v>
      </c>
      <c r="AC121" s="10">
        <f t="shared" si="21"/>
        <v>3.0249418117687477E-4</v>
      </c>
      <c r="AD121" s="10">
        <f t="shared" si="21"/>
        <v>2.9124756459587842E-4</v>
      </c>
      <c r="AE121" s="10">
        <f t="shared" si="21"/>
        <v>2.8076386149988918E-4</v>
      </c>
      <c r="AF121" s="10">
        <f t="shared" si="21"/>
        <v>2.7090069178365827E-4</v>
      </c>
      <c r="AG121" s="10">
        <f t="shared" si="21"/>
        <v>2.6155574026004403E-4</v>
      </c>
      <c r="AH121" s="10">
        <f t="shared" si="21"/>
        <v>2.526546871281146E-4</v>
      </c>
      <c r="AI121" s="10">
        <f t="shared" si="21"/>
        <v>2.4414283182737752E-4</v>
      </c>
      <c r="AJ121" s="10">
        <f t="shared" si="21"/>
        <v>2.3597926428801515E-4</v>
      </c>
      <c r="AK121" s="10">
        <f t="shared" si="21"/>
        <v>2.2813280043107283E-4</v>
      </c>
      <c r="AL121" s="10">
        <f t="shared" si="21"/>
        <v>2.2057914325705562E-4</v>
      </c>
      <c r="AM121" s="10">
        <f t="shared" si="21"/>
        <v>2.1329889722482862E-4</v>
      </c>
      <c r="AN121" s="10">
        <f t="shared" si="21"/>
        <v>2.0627617768610262E-4</v>
      </c>
      <c r="AO121" s="10">
        <f t="shared" si="21"/>
        <v>1.9949763579051784E-4</v>
      </c>
      <c r="AP121" s="10">
        <f t="shared" si="21"/>
        <v>1.9295177373654561E-4</v>
      </c>
      <c r="AQ121" s="10">
        <f t="shared" si="21"/>
        <v>1.8662846306970551E-4</v>
      </c>
      <c r="AR121" s="10">
        <f t="shared" si="21"/>
        <v>1.8051860506113415E-4</v>
      </c>
    </row>
    <row r="122" spans="14:44" x14ac:dyDescent="0.25">
      <c r="N122" s="38" t="s">
        <v>2414</v>
      </c>
      <c r="O122" s="10">
        <f t="shared" si="22"/>
        <v>2.6312557669713032E-2</v>
      </c>
      <c r="P122" s="10">
        <f t="shared" si="21"/>
        <v>3.4208550758845178E-3</v>
      </c>
      <c r="Q122" s="10">
        <f t="shared" si="21"/>
        <v>2.1967432867330207E-3</v>
      </c>
      <c r="R122" s="10">
        <f t="shared" si="21"/>
        <v>1.475608297227727E-3</v>
      </c>
      <c r="S122" s="10">
        <f t="shared" si="21"/>
        <v>1.039477599259519E-3</v>
      </c>
      <c r="T122" s="10">
        <f t="shared" si="21"/>
        <v>7.684759510889124E-4</v>
      </c>
      <c r="U122" s="10">
        <f t="shared" si="21"/>
        <v>5.9536035855006005E-4</v>
      </c>
      <c r="V122" s="10">
        <f t="shared" si="21"/>
        <v>4.8163433466995347E-4</v>
      </c>
      <c r="W122" s="10">
        <f t="shared" si="21"/>
        <v>4.0478174515577118E-4</v>
      </c>
      <c r="X122" s="10">
        <f t="shared" si="21"/>
        <v>3.5133597901375367E-4</v>
      </c>
      <c r="Y122" s="10">
        <f t="shared" si="21"/>
        <v>3.1305861839840107E-4</v>
      </c>
      <c r="Z122" s="10">
        <f t="shared" si="21"/>
        <v>2.8479761070185312E-4</v>
      </c>
      <c r="AA122" s="10">
        <f t="shared" si="21"/>
        <v>2.6326453509474855E-4</v>
      </c>
      <c r="AB122" s="10">
        <f t="shared" si="21"/>
        <v>2.4632203278841374E-4</v>
      </c>
      <c r="AC122" s="10">
        <f t="shared" si="21"/>
        <v>2.3255913419024997E-4</v>
      </c>
      <c r="AD122" s="10">
        <f t="shared" si="21"/>
        <v>2.2103223302265046E-4</v>
      </c>
      <c r="AE122" s="10">
        <f t="shared" si="21"/>
        <v>2.111034825393844E-4</v>
      </c>
      <c r="AF122" s="10">
        <f t="shared" si="21"/>
        <v>2.0233784871611385E-4</v>
      </c>
      <c r="AG122" s="10">
        <f t="shared" si="21"/>
        <v>1.9443632215607995E-4</v>
      </c>
      <c r="AH122" s="10">
        <f t="shared" si="21"/>
        <v>1.8719192132023122E-4</v>
      </c>
      <c r="AI122" s="10">
        <f t="shared" si="21"/>
        <v>1.804603498103481E-4</v>
      </c>
      <c r="AJ122" s="10">
        <f t="shared" si="21"/>
        <v>1.7414023645855107E-4</v>
      </c>
      <c r="AK122" s="10">
        <f t="shared" si="21"/>
        <v>1.6815972924172641E-4</v>
      </c>
      <c r="AL122" s="10">
        <f t="shared" si="21"/>
        <v>1.6246734846735381E-4</v>
      </c>
      <c r="AM122" s="10">
        <f t="shared" si="21"/>
        <v>1.5702571941881015E-4</v>
      </c>
      <c r="AN122" s="10">
        <f t="shared" si="21"/>
        <v>1.5180726418239046E-4</v>
      </c>
      <c r="AO122" s="10">
        <f t="shared" si="21"/>
        <v>1.4679123292414496E-4</v>
      </c>
      <c r="AP122" s="10">
        <f t="shared" si="21"/>
        <v>1.419616541968451E-4</v>
      </c>
      <c r="AQ122" s="10">
        <f t="shared" si="21"/>
        <v>1.373059174876586E-4</v>
      </c>
      <c r="AR122" s="10">
        <f t="shared" si="21"/>
        <v>1.3281379156765974E-4</v>
      </c>
    </row>
  </sheetData>
  <dataValidations count="1">
    <dataValidation type="list" allowBlank="1" showInputMessage="1" showErrorMessage="1" sqref="C7" xr:uid="{B00C7038-C5E4-4FEF-A056-3170F8397C59}">
      <formula1>$A$10:$A$42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4318-55BB-4A7F-8676-8315B2F14772}">
  <dimension ref="A1:AR122"/>
  <sheetViews>
    <sheetView showGridLines="0" topLeftCell="B1" workbookViewId="0">
      <selection activeCell="Z16" sqref="Z15:Z16"/>
    </sheetView>
  </sheetViews>
  <sheetFormatPr defaultRowHeight="15" x14ac:dyDescent="0.25"/>
  <cols>
    <col min="1" max="1" width="12" bestFit="1" customWidth="1"/>
    <col min="2" max="4" width="11.140625" customWidth="1"/>
    <col min="5" max="7" width="18.28515625" customWidth="1"/>
    <col min="8" max="12" width="11.140625" customWidth="1"/>
    <col min="13" max="13" width="5.140625" customWidth="1"/>
    <col min="14" max="44" width="11.140625" customWidth="1"/>
  </cols>
  <sheetData>
    <row r="1" spans="1:14" s="2" customFormat="1" x14ac:dyDescent="0.25">
      <c r="B1" s="1" t="s">
        <v>2415</v>
      </c>
    </row>
    <row r="2" spans="1:14" ht="15.75" thickBot="1" x14ac:dyDescent="0.3"/>
    <row r="3" spans="1:14" ht="15.75" thickBot="1" x14ac:dyDescent="0.3">
      <c r="B3" s="3" t="s">
        <v>0</v>
      </c>
      <c r="C3" s="4" t="str">
        <f>'1| CF'!$C$3</f>
        <v>Corporate</v>
      </c>
    </row>
    <row r="5" spans="1:14" s="6" customFormat="1" x14ac:dyDescent="0.25">
      <c r="B5" s="5" t="s">
        <v>2416</v>
      </c>
    </row>
    <row r="7" spans="1:14" x14ac:dyDescent="0.25">
      <c r="B7" s="18" t="s">
        <v>2417</v>
      </c>
      <c r="C7" s="19" t="s">
        <v>2255</v>
      </c>
      <c r="E7" s="24">
        <v>1</v>
      </c>
      <c r="F7" s="24">
        <v>2</v>
      </c>
      <c r="G7" s="24">
        <v>3</v>
      </c>
      <c r="K7" s="25" t="s">
        <v>2420</v>
      </c>
      <c r="L7" s="26">
        <f>_xlfn.STDEV.S(J:J)</f>
        <v>3.720839670806038E-3</v>
      </c>
    </row>
    <row r="9" spans="1:14" x14ac:dyDescent="0.25">
      <c r="A9" s="20" t="s">
        <v>2418</v>
      </c>
      <c r="E9" s="23">
        <f>IFERROR(VLOOKUP($C$7&amp;"_"&amp;E$7,'4| CandidateModels'!$B:$F,5,FALSE),0)</f>
        <v>-0.48921177518678399</v>
      </c>
      <c r="F9" s="23">
        <f>IFERROR(VLOOKUP($C$7&amp;"_"&amp;F$7,'4| CandidateModels'!$B:$F,5,FALSE),0)</f>
        <v>0.45696724054480198</v>
      </c>
      <c r="G9" s="23">
        <f>IFERROR(VLOOKUP($C$7&amp;"_"&amp;G$7,'4| CandidateModels'!$B:$F,5,FALSE),0)</f>
        <v>0.55948200825365801</v>
      </c>
    </row>
    <row r="10" spans="1:14" x14ac:dyDescent="0.25">
      <c r="A10" s="20" t="s">
        <v>2207</v>
      </c>
      <c r="C10" s="11" t="s">
        <v>10</v>
      </c>
      <c r="D10" s="12" t="s">
        <v>8</v>
      </c>
      <c r="E10" s="12" t="str">
        <f>IFERROR(VLOOKUP($C$7&amp;"_"&amp;E$7,'4| CandidateModels'!$B:$F,4,FALSE),0)</f>
        <v>GDP_M2Q_L1Q</v>
      </c>
      <c r="F10" s="12" t="str">
        <f>IFERROR(VLOOKUP($C$7&amp;"_"&amp;F$7,'4| CandidateModels'!$B:$F,4,FALSE),0)</f>
        <v>MRR_M3Q_L4Q</v>
      </c>
      <c r="G10" s="12" t="str">
        <f>IFERROR(VLOOKUP($C$7&amp;"_"&amp;G$7,'4| CandidateModels'!$B:$F,4,FALSE),0)</f>
        <v>CPI_C_L4Q</v>
      </c>
      <c r="H10" s="12" t="s">
        <v>2424</v>
      </c>
      <c r="I10" s="12" t="s">
        <v>2425</v>
      </c>
      <c r="J10" s="12" t="s">
        <v>2426</v>
      </c>
      <c r="K10" s="12" t="s">
        <v>2427</v>
      </c>
      <c r="L10" s="12" t="s">
        <v>2428</v>
      </c>
      <c r="N10" t="str">
        <f>"Backtesting - "&amp;$C$7</f>
        <v>Backtesting - MODEL_282</v>
      </c>
    </row>
    <row r="11" spans="1:14" x14ac:dyDescent="0.25">
      <c r="A11" s="20" t="s">
        <v>2211</v>
      </c>
      <c r="C11" s="14">
        <f>'1| CF'!B13</f>
        <v>42460</v>
      </c>
      <c r="D11" s="22">
        <f>'1| CF'!C13</f>
        <v>6.7228987265748998E-3</v>
      </c>
      <c r="E11" s="17">
        <f>IFERROR(VLOOKUP($C11,MEV_BASE!$A:$TV,MATCH('5.4| PiT Model - MODEL_282'!E$10,MEV_BASE!$1:$1,0),FALSE),0)</f>
        <v>-1.7966166416023099</v>
      </c>
      <c r="F11" s="17">
        <f>IFERROR(VLOOKUP($C11,MEV_BASE!$A:$TV,MATCH('5.4| PiT Model - MODEL_282'!F$10,MEV_BASE!$1:$1,0),FALSE),0)</f>
        <v>1.44542723458649</v>
      </c>
      <c r="G11" s="17">
        <f>IFERROR(VLOOKUP($C11,MEV_BASE!$A:$TV,MATCH('5.4| PiT Model - MODEL_282'!G$10,MEV_BASE!$1:$1,0),FALSE),0)</f>
        <v>-0.70514520255873103</v>
      </c>
      <c r="H11" s="17">
        <f t="shared" ref="H11:H40" si="0">SUMPRODUCT($E$9:$G$9,E11:G11)</f>
        <v>1.1449228573276853</v>
      </c>
      <c r="I11" s="17">
        <f t="shared" ref="I11:I40" si="1">H11*$I$43+$I$42</f>
        <v>-2.1557756223697591</v>
      </c>
      <c r="J11" s="10">
        <f>NORMSDIST(I11)</f>
        <v>1.5550594942754849E-2</v>
      </c>
      <c r="K11" s="22">
        <f>$J11+2*$L$7</f>
        <v>2.2992274284366926E-2</v>
      </c>
      <c r="L11" s="22">
        <f>$J11-2*$L$7</f>
        <v>8.1089156011427722E-3</v>
      </c>
    </row>
    <row r="12" spans="1:14" x14ac:dyDescent="0.25">
      <c r="A12" s="20" t="s">
        <v>2215</v>
      </c>
      <c r="C12" s="14">
        <f>'1| CF'!B14</f>
        <v>42551</v>
      </c>
      <c r="D12" s="22">
        <f>'1| CF'!C14</f>
        <v>6.7228987265748998E-3</v>
      </c>
      <c r="E12" s="17">
        <f>IFERROR(VLOOKUP($C12,MEV_BASE!$A:$TV,MATCH('5.4| PiT Model - MODEL_282'!E$10,MEV_BASE!$1:$1,0),FALSE),0)</f>
        <v>-0.76995135938430903</v>
      </c>
      <c r="F12" s="17">
        <f>IFERROR(VLOOKUP($C12,MEV_BASE!$A:$TV,MATCH('5.4| PiT Model - MODEL_282'!F$10,MEV_BASE!$1:$1,0),FALSE),0)</f>
        <v>1.40451274085386</v>
      </c>
      <c r="G12" s="17">
        <f>IFERROR(VLOOKUP($C12,MEV_BASE!$A:$TV,MATCH('5.4| PiT Model - MODEL_282'!G$10,MEV_BASE!$1:$1,0),FALSE),0)</f>
        <v>-0.97361806100735204</v>
      </c>
      <c r="H12" s="17">
        <f t="shared" si="0"/>
        <v>0.47376379478545461</v>
      </c>
      <c r="I12" s="17">
        <f t="shared" si="1"/>
        <v>-2.3590524173968999</v>
      </c>
      <c r="J12" s="10">
        <f t="shared" ref="J12:J40" si="2">NORMSDIST(I12)</f>
        <v>9.1608338065693098E-3</v>
      </c>
      <c r="K12" s="22">
        <f t="shared" ref="K12:K40" si="3">J12+2*$L$7</f>
        <v>1.6602513148181387E-2</v>
      </c>
      <c r="L12" s="22">
        <f t="shared" ref="L12:L40" si="4">$J12-2*$L$7</f>
        <v>1.7191544649572338E-3</v>
      </c>
    </row>
    <row r="13" spans="1:14" x14ac:dyDescent="0.25">
      <c r="A13" s="20" t="s">
        <v>2219</v>
      </c>
      <c r="C13" s="14">
        <f>'1| CF'!B15</f>
        <v>42643</v>
      </c>
      <c r="D13" s="22">
        <f>'1| CF'!C15</f>
        <v>7.8740157480314005E-3</v>
      </c>
      <c r="E13" s="17">
        <f>IFERROR(VLOOKUP($C13,MEV_BASE!$A:$TV,MATCH('5.4| PiT Model - MODEL_282'!E$10,MEV_BASE!$1:$1,0),FALSE),0)</f>
        <v>-1.10105920143617</v>
      </c>
      <c r="F13" s="17">
        <f>IFERROR(VLOOKUP($C13,MEV_BASE!$A:$TV,MATCH('5.4| PiT Model - MODEL_282'!F$10,MEV_BASE!$1:$1,0),FALSE),0)</f>
        <v>1.28176925965596</v>
      </c>
      <c r="G13" s="17">
        <f>IFERROR(VLOOKUP($C13,MEV_BASE!$A:$TV,MATCH('5.4| PiT Model - MODEL_282'!G$10,MEV_BASE!$1:$1,0),FALSE),0)</f>
        <v>-0.97552456156198897</v>
      </c>
      <c r="H13" s="17">
        <f t="shared" si="0"/>
        <v>0.57858924731699868</v>
      </c>
      <c r="I13" s="17">
        <f t="shared" si="1"/>
        <v>-2.3273034874976761</v>
      </c>
      <c r="J13" s="10">
        <f t="shared" si="2"/>
        <v>9.9745591472529781E-3</v>
      </c>
      <c r="K13" s="22">
        <f t="shared" si="3"/>
        <v>1.7416238488865053E-2</v>
      </c>
      <c r="L13" s="22">
        <f t="shared" si="4"/>
        <v>2.5328798056409021E-3</v>
      </c>
    </row>
    <row r="14" spans="1:14" x14ac:dyDescent="0.25">
      <c r="A14" s="20" t="s">
        <v>2223</v>
      </c>
      <c r="C14" s="14">
        <f>'1| CF'!B16</f>
        <v>42735</v>
      </c>
      <c r="D14" s="22">
        <f>'1| CF'!C16</f>
        <v>1.53846153846153E-2</v>
      </c>
      <c r="E14" s="17">
        <f>IFERROR(VLOOKUP($C14,MEV_BASE!$A:$TV,MATCH('5.4| PiT Model - MODEL_282'!E$10,MEV_BASE!$1:$1,0),FALSE),0)</f>
        <v>-1.835879775892</v>
      </c>
      <c r="F14" s="17">
        <f>IFERROR(VLOOKUP($C14,MEV_BASE!$A:$TV,MATCH('5.4| PiT Model - MODEL_282'!F$10,MEV_BASE!$1:$1,0),FALSE),0)</f>
        <v>1.15902577845806</v>
      </c>
      <c r="G14" s="17">
        <f>IFERROR(VLOOKUP($C14,MEV_BASE!$A:$TV,MATCH('5.4| PiT Model - MODEL_282'!G$10,MEV_BASE!$1:$1,0),FALSE),0)</f>
        <v>-0.86470513685278205</v>
      </c>
      <c r="H14" s="17">
        <f t="shared" si="0"/>
        <v>0.94398384938226232</v>
      </c>
      <c r="I14" s="17">
        <f t="shared" si="1"/>
        <v>-2.2166348728972873</v>
      </c>
      <c r="J14" s="10">
        <f t="shared" si="2"/>
        <v>1.3324026263127337E-2</v>
      </c>
      <c r="K14" s="22">
        <f t="shared" si="3"/>
        <v>2.0765705604739414E-2</v>
      </c>
      <c r="L14" s="22">
        <f t="shared" si="4"/>
        <v>5.8823469215152609E-3</v>
      </c>
    </row>
    <row r="15" spans="1:14" x14ac:dyDescent="0.25">
      <c r="A15" s="20" t="s">
        <v>2227</v>
      </c>
      <c r="C15" s="14">
        <f>'1| CF'!B17</f>
        <v>42825</v>
      </c>
      <c r="D15" s="22">
        <f>'1| CF'!C17</f>
        <v>1.5748031496062902E-2</v>
      </c>
      <c r="E15" s="17">
        <f>IFERROR(VLOOKUP($C15,MEV_BASE!$A:$TV,MATCH('5.4| PiT Model - MODEL_282'!E$10,MEV_BASE!$1:$1,0),FALSE),0)</f>
        <v>-1.1664964910416999</v>
      </c>
      <c r="F15" s="17">
        <f>IFERROR(VLOOKUP($C15,MEV_BASE!$A:$TV,MATCH('5.4| PiT Model - MODEL_282'!F$10,MEV_BASE!$1:$1,0),FALSE),0)</f>
        <v>1.07719679099279</v>
      </c>
      <c r="G15" s="17">
        <f>IFERROR(VLOOKUP($C15,MEV_BASE!$A:$TV,MATCH('5.4| PiT Model - MODEL_282'!G$10,MEV_BASE!$1:$1,0),FALSE),0)</f>
        <v>-0.65193194788920095</v>
      </c>
      <c r="H15" s="17">
        <f t="shared" si="0"/>
        <v>0.69816326878558632</v>
      </c>
      <c r="I15" s="17">
        <f t="shared" si="1"/>
        <v>-2.2910875959017676</v>
      </c>
      <c r="J15" s="10">
        <f t="shared" si="2"/>
        <v>1.097917395619581E-2</v>
      </c>
      <c r="K15" s="22">
        <f t="shared" si="3"/>
        <v>1.8420853297807887E-2</v>
      </c>
      <c r="L15" s="22">
        <f t="shared" si="4"/>
        <v>3.5374946145837341E-3</v>
      </c>
    </row>
    <row r="16" spans="1:14" x14ac:dyDescent="0.25">
      <c r="A16" s="20" t="s">
        <v>2231</v>
      </c>
      <c r="C16" s="14">
        <f>'1| CF'!B18</f>
        <v>42916</v>
      </c>
      <c r="D16" s="22">
        <f>'1| CF'!C18</f>
        <v>1.5267175572519E-2</v>
      </c>
      <c r="E16" s="17">
        <f>IFERROR(VLOOKUP($C16,MEV_BASE!$A:$TV,MATCH('5.4| PiT Model - MODEL_282'!E$10,MEV_BASE!$1:$1,0),FALSE),0)</f>
        <v>-4.1930170830986602E-2</v>
      </c>
      <c r="F16" s="17">
        <f>IFERROR(VLOOKUP($C16,MEV_BASE!$A:$TV,MATCH('5.4| PiT Model - MODEL_282'!F$10,MEV_BASE!$1:$1,0),FALSE),0)</f>
        <v>0.99536780352752297</v>
      </c>
      <c r="G16" s="17">
        <f>IFERROR(VLOOKUP($C16,MEV_BASE!$A:$TV,MATCH('5.4| PiT Model - MODEL_282'!G$10,MEV_BASE!$1:$1,0),FALSE),0)</f>
        <v>-0.19679232142521999</v>
      </c>
      <c r="H16" s="17">
        <f t="shared" si="0"/>
        <v>0.36526144861134341</v>
      </c>
      <c r="I16" s="17">
        <f t="shared" si="1"/>
        <v>-2.3919149836858127</v>
      </c>
      <c r="J16" s="10">
        <f t="shared" si="2"/>
        <v>8.3803621323035038E-3</v>
      </c>
      <c r="K16" s="22">
        <f t="shared" si="3"/>
        <v>1.5822041473915579E-2</v>
      </c>
      <c r="L16" s="22">
        <f t="shared" si="4"/>
        <v>9.3868279069142784E-4</v>
      </c>
    </row>
    <row r="17" spans="1:12" x14ac:dyDescent="0.25">
      <c r="A17" s="20" t="s">
        <v>2235</v>
      </c>
      <c r="C17" s="14">
        <f>'1| CF'!B19</f>
        <v>43008</v>
      </c>
      <c r="D17" s="22">
        <f>'1| CF'!C19</f>
        <v>7.6335877862595001E-3</v>
      </c>
      <c r="E17" s="17">
        <f>IFERROR(VLOOKUP($C17,MEV_BASE!$A:$TV,MATCH('5.4| PiT Model - MODEL_282'!E$10,MEV_BASE!$1:$1,0),FALSE),0)</f>
        <v>-0.295357529677446</v>
      </c>
      <c r="F17" s="17">
        <f>IFERROR(VLOOKUP($C17,MEV_BASE!$A:$TV,MATCH('5.4| PiT Model - MODEL_282'!F$10,MEV_BASE!$1:$1,0),FALSE),0)</f>
        <v>0.87262432232962095</v>
      </c>
      <c r="G17" s="17">
        <f>IFERROR(VLOOKUP($C17,MEV_BASE!$A:$TV,MATCH('5.4| PiT Model - MODEL_282'!G$10,MEV_BASE!$1:$1,0),FALSE),0)</f>
        <v>-0.20158104977924901</v>
      </c>
      <c r="H17" s="17">
        <f t="shared" si="0"/>
        <v>0.43047213945915652</v>
      </c>
      <c r="I17" s="17">
        <f t="shared" si="1"/>
        <v>-2.3721643448628211</v>
      </c>
      <c r="J17" s="10">
        <f t="shared" si="2"/>
        <v>8.8421114168361712E-3</v>
      </c>
      <c r="K17" s="22">
        <f t="shared" si="3"/>
        <v>1.6283790758448248E-2</v>
      </c>
      <c r="L17" s="22">
        <f t="shared" si="4"/>
        <v>1.4004320752240952E-3</v>
      </c>
    </row>
    <row r="18" spans="1:12" x14ac:dyDescent="0.25">
      <c r="A18" s="20" t="s">
        <v>2239</v>
      </c>
      <c r="C18" s="14">
        <f>'1| CF'!B20</f>
        <v>43100</v>
      </c>
      <c r="D18" s="22">
        <f>'1| CF'!C20</f>
        <v>1.3698630136986301E-2</v>
      </c>
      <c r="E18" s="17">
        <f>IFERROR(VLOOKUP($C18,MEV_BASE!$A:$TV,MATCH('5.4| PiT Model - MODEL_282'!E$10,MEV_BASE!$1:$1,0),FALSE),0)</f>
        <v>-0.99692308810424302</v>
      </c>
      <c r="F18" s="17">
        <f>IFERROR(VLOOKUP($C18,MEV_BASE!$A:$TV,MATCH('5.4| PiT Model - MODEL_282'!F$10,MEV_BASE!$1:$1,0),FALSE),0)</f>
        <v>0.74988084113171904</v>
      </c>
      <c r="G18" s="17">
        <f>IFERROR(VLOOKUP($C18,MEV_BASE!$A:$TV,MATCH('5.4| PiT Model - MODEL_282'!G$10,MEV_BASE!$1:$1,0),FALSE),0)</f>
        <v>0.19705019289363601</v>
      </c>
      <c r="H18" s="17">
        <f t="shared" si="0"/>
        <v>0.94062353001244614</v>
      </c>
      <c r="I18" s="17">
        <f t="shared" si="1"/>
        <v>-2.2176526270928076</v>
      </c>
      <c r="J18" s="10">
        <f t="shared" si="2"/>
        <v>1.3289263313927321E-2</v>
      </c>
      <c r="K18" s="22">
        <f t="shared" si="3"/>
        <v>2.0730942655539396E-2</v>
      </c>
      <c r="L18" s="22">
        <f t="shared" si="4"/>
        <v>5.8475839723152448E-3</v>
      </c>
    </row>
    <row r="19" spans="1:12" x14ac:dyDescent="0.25">
      <c r="A19" s="20" t="s">
        <v>2243</v>
      </c>
      <c r="C19" s="14">
        <f>'1| CF'!B21</f>
        <v>43190</v>
      </c>
      <c r="D19" s="22">
        <f>'1| CF'!C21</f>
        <v>8.4033613445377991E-3</v>
      </c>
      <c r="E19" s="17">
        <f>IFERROR(VLOOKUP($C19,MEV_BASE!$A:$TV,MATCH('5.4| PiT Model - MODEL_282'!E$10,MEV_BASE!$1:$1,0),FALSE),0)</f>
        <v>-0.325302294658603</v>
      </c>
      <c r="F19" s="17">
        <f>IFERROR(VLOOKUP($C19,MEV_BASE!$A:$TV,MATCH('5.4| PiT Model - MODEL_282'!F$10,MEV_BASE!$1:$1,0),FALSE),0)</f>
        <v>0.70896634739908504</v>
      </c>
      <c r="G19" s="17">
        <f>IFERROR(VLOOKUP($C19,MEV_BASE!$A:$TV,MATCH('5.4| PiT Model - MODEL_282'!G$10,MEV_BASE!$1:$1,0),FALSE),0)</f>
        <v>3.35970295792645E-3</v>
      </c>
      <c r="H19" s="17">
        <f t="shared" si="0"/>
        <v>0.4849958018103932</v>
      </c>
      <c r="I19" s="17">
        <f t="shared" si="1"/>
        <v>-2.3556505317379273</v>
      </c>
      <c r="J19" s="10">
        <f t="shared" si="2"/>
        <v>9.2451518465371304E-3</v>
      </c>
      <c r="K19" s="22">
        <f t="shared" si="3"/>
        <v>1.6686831188149207E-2</v>
      </c>
      <c r="L19" s="22">
        <f t="shared" si="4"/>
        <v>1.8034725049250544E-3</v>
      </c>
    </row>
    <row r="20" spans="1:12" x14ac:dyDescent="0.25">
      <c r="A20" s="20" t="s">
        <v>2247</v>
      </c>
      <c r="C20" s="14">
        <f>'1| CF'!B22</f>
        <v>43281</v>
      </c>
      <c r="D20" s="22">
        <f>'1| CF'!C22</f>
        <v>8.0000000000000002E-3</v>
      </c>
      <c r="E20" s="17">
        <f>IFERROR(VLOOKUP($C20,MEV_BASE!$A:$TV,MATCH('5.4| PiT Model - MODEL_282'!E$10,MEV_BASE!$1:$1,0),FALSE),0)</f>
        <v>0.91005670594062904</v>
      </c>
      <c r="F20" s="17">
        <f>IFERROR(VLOOKUP($C20,MEV_BASE!$A:$TV,MATCH('5.4| PiT Model - MODEL_282'!F$10,MEV_BASE!$1:$1,0),FALSE),0)</f>
        <v>0.60095208394493105</v>
      </c>
      <c r="G20" s="17">
        <f>IFERROR(VLOOKUP($C20,MEV_BASE!$A:$TV,MATCH('5.4| PiT Model - MODEL_282'!G$10,MEV_BASE!$1:$1,0),FALSE),0)</f>
        <v>-0.43211476951621902</v>
      </c>
      <c r="H20" s="17">
        <f t="shared" si="0"/>
        <v>-0.41235548017888968</v>
      </c>
      <c r="I20" s="17">
        <f t="shared" si="1"/>
        <v>-2.6274351246857424</v>
      </c>
      <c r="J20" s="10">
        <f t="shared" si="2"/>
        <v>4.301562245198373E-3</v>
      </c>
      <c r="K20" s="22">
        <f t="shared" si="3"/>
        <v>1.1743241586810449E-2</v>
      </c>
      <c r="L20" s="22">
        <f t="shared" si="4"/>
        <v>-3.140117096413703E-3</v>
      </c>
    </row>
    <row r="21" spans="1:12" x14ac:dyDescent="0.25">
      <c r="A21" s="20" t="s">
        <v>2251</v>
      </c>
      <c r="C21" s="14">
        <f>'1| CF'!B23</f>
        <v>43373</v>
      </c>
      <c r="D21" s="22">
        <f>'1| CF'!C23</f>
        <v>2.2388059701492501E-2</v>
      </c>
      <c r="E21" s="17">
        <f>IFERROR(VLOOKUP($C21,MEV_BASE!$A:$TV,MATCH('5.4| PiT Model - MODEL_282'!E$10,MEV_BASE!$1:$1,0),FALSE),0)</f>
        <v>0.702717204822641</v>
      </c>
      <c r="F21" s="17">
        <f>IFERROR(VLOOKUP($C21,MEV_BASE!$A:$TV,MATCH('5.4| PiT Model - MODEL_282'!F$10,MEV_BASE!$1:$1,0),FALSE),0)</f>
        <v>0.43893068876370001</v>
      </c>
      <c r="G21" s="17">
        <f>IFERROR(VLOOKUP($C21,MEV_BASE!$A:$TV,MATCH('5.4| PiT Model - MODEL_282'!G$10,MEV_BASE!$1:$1,0),FALSE),0)</f>
        <v>5.4873241216724399E-2</v>
      </c>
      <c r="H21" s="17">
        <f t="shared" si="0"/>
        <v>-0.11249999439548139</v>
      </c>
      <c r="I21" s="17">
        <f t="shared" si="1"/>
        <v>-2.5366166205140543</v>
      </c>
      <c r="J21" s="10">
        <f t="shared" si="2"/>
        <v>5.5964727676598436E-3</v>
      </c>
      <c r="K21" s="22">
        <f t="shared" si="3"/>
        <v>1.3038152109271919E-2</v>
      </c>
      <c r="L21" s="22">
        <f t="shared" si="4"/>
        <v>-1.8452065739522324E-3</v>
      </c>
    </row>
    <row r="22" spans="1:12" x14ac:dyDescent="0.25">
      <c r="A22" s="20" t="s">
        <v>2255</v>
      </c>
      <c r="C22" s="14">
        <f>'1| CF'!B24</f>
        <v>43465</v>
      </c>
      <c r="D22" s="22">
        <f>'1| CF'!C24</f>
        <v>7.0175438596491004E-3</v>
      </c>
      <c r="E22" s="17">
        <f>IFERROR(VLOOKUP($C22,MEV_BASE!$A:$TV,MATCH('5.4| PiT Model - MODEL_282'!E$10,MEV_BASE!$1:$1,0),FALSE),0)</f>
        <v>-0.21335677638292699</v>
      </c>
      <c r="F22" s="17">
        <f>IFERROR(VLOOKUP($C22,MEV_BASE!$A:$TV,MATCH('5.4| PiT Model - MODEL_282'!F$10,MEV_BASE!$1:$1,0),FALSE),0)</f>
        <v>0.27690929358246702</v>
      </c>
      <c r="G22" s="17">
        <f>IFERROR(VLOOKUP($C22,MEV_BASE!$A:$TV,MATCH('5.4| PiT Model - MODEL_282'!G$10,MEV_BASE!$1:$1,0),FALSE),0)</f>
        <v>1.0156684943519999E-2</v>
      </c>
      <c r="H22" s="17">
        <f t="shared" si="0"/>
        <v>0.2365976055814121</v>
      </c>
      <c r="I22" s="17">
        <f t="shared" si="1"/>
        <v>-2.4308839481335718</v>
      </c>
      <c r="J22" s="10">
        <f t="shared" si="2"/>
        <v>7.5310190460207054E-3</v>
      </c>
      <c r="K22" s="22">
        <f t="shared" si="3"/>
        <v>1.4972698387632781E-2</v>
      </c>
      <c r="L22" s="22">
        <f t="shared" si="4"/>
        <v>8.9339704408629428E-5</v>
      </c>
    </row>
    <row r="23" spans="1:12" x14ac:dyDescent="0.25">
      <c r="A23" s="20" t="s">
        <v>2259</v>
      </c>
      <c r="C23" s="14">
        <f>'1| CF'!B25</f>
        <v>43555</v>
      </c>
      <c r="D23" s="22">
        <f>'1| CF'!C25</f>
        <v>2.3094688221708998E-3</v>
      </c>
      <c r="E23" s="17">
        <f>IFERROR(VLOOKUP($C23,MEV_BASE!$A:$TV,MATCH('5.4| PiT Model - MODEL_282'!E$10,MEV_BASE!$1:$1,0),FALSE),0)</f>
        <v>0.41087922171464197</v>
      </c>
      <c r="F23" s="17">
        <f>IFERROR(VLOOKUP($C23,MEV_BASE!$A:$TV,MATCH('5.4| PiT Model - MODEL_282'!F$10,MEV_BASE!$1:$1,0),FALSE),0)</f>
        <v>0.222902161855391</v>
      </c>
      <c r="G23" s="17">
        <f>IFERROR(VLOOKUP($C23,MEV_BASE!$A:$TV,MATCH('5.4| PiT Model - MODEL_282'!G$10,MEV_BASE!$1:$1,0),FALSE),0)</f>
        <v>1.6692700661366799E-2</v>
      </c>
      <c r="H23" s="17">
        <f t="shared" si="0"/>
        <v>-8.9808701938656699E-2</v>
      </c>
      <c r="I23" s="17">
        <f t="shared" si="1"/>
        <v>-2.5297440124199686</v>
      </c>
      <c r="J23" s="10">
        <f t="shared" si="2"/>
        <v>5.7072886180469171E-3</v>
      </c>
      <c r="K23" s="22">
        <f t="shared" si="3"/>
        <v>1.3148967959658992E-2</v>
      </c>
      <c r="L23" s="22">
        <f t="shared" si="4"/>
        <v>-1.7343907235651589E-3</v>
      </c>
    </row>
    <row r="24" spans="1:12" x14ac:dyDescent="0.25">
      <c r="A24" s="20" t="s">
        <v>2263</v>
      </c>
      <c r="C24" s="14">
        <f>'1| CF'!B26</f>
        <v>43646</v>
      </c>
      <c r="D24" s="22">
        <f>'1| CF'!C26</f>
        <v>2.2421524663677E-3</v>
      </c>
      <c r="E24" s="17">
        <f>IFERROR(VLOOKUP($C24,MEV_BASE!$A:$TV,MATCH('5.4| PiT Model - MODEL_282'!E$10,MEV_BASE!$1:$1,0),FALSE),0)</f>
        <v>1.6206884991718999</v>
      </c>
      <c r="F24" s="17">
        <f>IFERROR(VLOOKUP($C24,MEV_BASE!$A:$TV,MATCH('5.4| PiT Model - MODEL_282'!F$10,MEV_BASE!$1:$1,0),FALSE),0)</f>
        <v>0.222902161855391</v>
      </c>
      <c r="G24" s="17">
        <f>IFERROR(VLOOKUP($C24,MEV_BASE!$A:$TV,MATCH('5.4| PiT Model - MODEL_282'!G$10,MEV_BASE!$1:$1,0),FALSE),0)</f>
        <v>0.33725977716052902</v>
      </c>
      <c r="H24" s="17">
        <f t="shared" si="0"/>
        <v>-0.50231013446120709</v>
      </c>
      <c r="I24" s="17">
        <f t="shared" si="1"/>
        <v>-2.6546800727775119</v>
      </c>
      <c r="J24" s="10">
        <f t="shared" si="2"/>
        <v>3.9691828647494118E-3</v>
      </c>
      <c r="K24" s="22">
        <f t="shared" si="3"/>
        <v>1.1410862206361488E-2</v>
      </c>
      <c r="L24" s="22">
        <f t="shared" si="4"/>
        <v>-3.4724964768626642E-3</v>
      </c>
    </row>
    <row r="25" spans="1:12" x14ac:dyDescent="0.25">
      <c r="A25" s="20" t="s">
        <v>2267</v>
      </c>
      <c r="C25" s="14">
        <f>'1| CF'!B27</f>
        <v>43738</v>
      </c>
      <c r="D25" s="22">
        <f>'1| CF'!C27</f>
        <v>2.1367521367521001E-3</v>
      </c>
      <c r="E25" s="17">
        <f>IFERROR(VLOOKUP($C25,MEV_BASE!$A:$TV,MATCH('5.4| PiT Model - MODEL_282'!E$10,MEV_BASE!$1:$1,0),FALSE),0)</f>
        <v>1.2290895107748301</v>
      </c>
      <c r="F25" s="17">
        <f>IFERROR(VLOOKUP($C25,MEV_BASE!$A:$TV,MATCH('5.4| PiT Model - MODEL_282'!F$10,MEV_BASE!$1:$1,0),FALSE),0)</f>
        <v>0.222902161855391</v>
      </c>
      <c r="G25" s="17">
        <f>IFERROR(VLOOKUP($C25,MEV_BASE!$A:$TV,MATCH('5.4| PiT Model - MODEL_282'!G$10,MEV_BASE!$1:$1,0),FALSE),0)</f>
        <v>0.30598955988349502</v>
      </c>
      <c r="H25" s="17">
        <f t="shared" si="0"/>
        <v>-0.32823042214681086</v>
      </c>
      <c r="I25" s="17">
        <f t="shared" si="1"/>
        <v>-2.601955811162866</v>
      </c>
      <c r="J25" s="10">
        <f t="shared" si="2"/>
        <v>4.6346897481916987E-3</v>
      </c>
      <c r="K25" s="22">
        <f t="shared" si="3"/>
        <v>1.2076369089803776E-2</v>
      </c>
      <c r="L25" s="22">
        <f t="shared" si="4"/>
        <v>-2.8069895934203773E-3</v>
      </c>
    </row>
    <row r="26" spans="1:12" x14ac:dyDescent="0.25">
      <c r="A26" s="20" t="s">
        <v>2270</v>
      </c>
      <c r="C26" s="14">
        <f>'1| CF'!B28</f>
        <v>43830</v>
      </c>
      <c r="D26" s="22">
        <f>'1| CF'!C28</f>
        <v>1.9569471624266001E-3</v>
      </c>
      <c r="E26" s="17">
        <f>IFERROR(VLOOKUP($C26,MEV_BASE!$A:$TV,MATCH('5.4| PiT Model - MODEL_282'!E$10,MEV_BASE!$1:$1,0),FALSE),0)</f>
        <v>0.26951338142846198</v>
      </c>
      <c r="F26" s="17">
        <f>IFERROR(VLOOKUP($C26,MEV_BASE!$A:$TV,MATCH('5.4| PiT Model - MODEL_282'!F$10,MEV_BASE!$1:$1,0),FALSE),0)</f>
        <v>0.222902161855391</v>
      </c>
      <c r="G26" s="17">
        <f>IFERROR(VLOOKUP($C26,MEV_BASE!$A:$TV,MATCH('5.4| PiT Model - MODEL_282'!G$10,MEV_BASE!$1:$1,0),FALSE),0)</f>
        <v>-0.215196909820354</v>
      </c>
      <c r="H26" s="17">
        <f t="shared" si="0"/>
        <v>-0.15038893322695485</v>
      </c>
      <c r="I26" s="17">
        <f t="shared" si="1"/>
        <v>-2.5480922042951448</v>
      </c>
      <c r="J26" s="10">
        <f t="shared" si="2"/>
        <v>5.415691944834833E-3</v>
      </c>
      <c r="K26" s="22">
        <f t="shared" si="3"/>
        <v>1.2857371286446909E-2</v>
      </c>
      <c r="L26" s="22">
        <f t="shared" si="4"/>
        <v>-2.0259873967772429E-3</v>
      </c>
    </row>
    <row r="27" spans="1:12" x14ac:dyDescent="0.25">
      <c r="A27" s="20" t="s">
        <v>2274</v>
      </c>
      <c r="C27" s="14">
        <f>'1| CF'!B29</f>
        <v>43921</v>
      </c>
      <c r="D27" s="22">
        <f>'1| CF'!C29</f>
        <v>6.7228987265748998E-3</v>
      </c>
      <c r="E27" s="17">
        <f>IFERROR(VLOOKUP($C27,MEV_BASE!$A:$TV,MATCH('5.4| PiT Model - MODEL_282'!E$10,MEV_BASE!$1:$1,0),FALSE),0)</f>
        <v>0.78958932962744</v>
      </c>
      <c r="F27" s="17">
        <f>IFERROR(VLOOKUP($C27,MEV_BASE!$A:$TV,MATCH('5.4| PiT Model - MODEL_282'!F$10,MEV_BASE!$1:$1,0),FALSE),0)</f>
        <v>0.222902161855391</v>
      </c>
      <c r="G27" s="17">
        <f>IFERROR(VLOOKUP($C27,MEV_BASE!$A:$TV,MATCH('5.4| PiT Model - MODEL_282'!G$10,MEV_BASE!$1:$1,0),FALSE),0)</f>
        <v>0.257825582523599</v>
      </c>
      <c r="H27" s="17">
        <f t="shared" si="0"/>
        <v>-0.1401686371115814</v>
      </c>
      <c r="I27" s="17">
        <f t="shared" si="1"/>
        <v>-2.5449967398150974</v>
      </c>
      <c r="J27" s="10">
        <f t="shared" si="2"/>
        <v>5.4639379259189495E-3</v>
      </c>
      <c r="K27" s="22">
        <f t="shared" si="3"/>
        <v>1.2905617267531026E-2</v>
      </c>
      <c r="L27" s="22">
        <f t="shared" si="4"/>
        <v>-1.9777414156931265E-3</v>
      </c>
    </row>
    <row r="28" spans="1:12" x14ac:dyDescent="0.25">
      <c r="A28" s="20" t="s">
        <v>2277</v>
      </c>
      <c r="C28" s="14">
        <f>'1| CF'!B30</f>
        <v>44012</v>
      </c>
      <c r="D28" s="22">
        <f>'1| CF'!C30</f>
        <v>3.1695721077654002E-3</v>
      </c>
      <c r="E28" s="17">
        <f>IFERROR(VLOOKUP($C28,MEV_BASE!$A:$TV,MATCH('5.4| PiT Model - MODEL_282'!E$10,MEV_BASE!$1:$1,0),FALSE),0)</f>
        <v>1.5093034487999699</v>
      </c>
      <c r="F28" s="17">
        <f>IFERROR(VLOOKUP($C28,MEV_BASE!$A:$TV,MATCH('5.4| PiT Model - MODEL_282'!F$10,MEV_BASE!$1:$1,0),FALSE),0)</f>
        <v>0.222902161855391</v>
      </c>
      <c r="G28" s="17">
        <f>IFERROR(VLOOKUP($C28,MEV_BASE!$A:$TV,MATCH('5.4| PiT Model - MODEL_282'!G$10,MEV_BASE!$1:$1,0),FALSE),0)</f>
        <v>5.8007656441330803E-2</v>
      </c>
      <c r="H28" s="17">
        <f t="shared" si="0"/>
        <v>-0.60405579354855576</v>
      </c>
      <c r="I28" s="17">
        <f t="shared" si="1"/>
        <v>-2.6854962125594266</v>
      </c>
      <c r="J28" s="10">
        <f t="shared" si="2"/>
        <v>3.6211097784081235E-3</v>
      </c>
      <c r="K28" s="22">
        <f t="shared" si="3"/>
        <v>1.1062789120020199E-2</v>
      </c>
      <c r="L28" s="22">
        <f t="shared" si="4"/>
        <v>-3.8205695632039524E-3</v>
      </c>
    </row>
    <row r="29" spans="1:12" x14ac:dyDescent="0.25">
      <c r="A29" s="20" t="s">
        <v>2281</v>
      </c>
      <c r="C29" s="14">
        <f>'1| CF'!B31</f>
        <v>44104</v>
      </c>
      <c r="D29" s="22">
        <f>'1| CF'!C31</f>
        <v>7.5528700906343999E-3</v>
      </c>
      <c r="E29" s="17">
        <f>IFERROR(VLOOKUP($C29,MEV_BASE!$A:$TV,MATCH('5.4| PiT Model - MODEL_282'!E$10,MEV_BASE!$1:$1,0),FALSE),0)</f>
        <v>-0.311604814536867</v>
      </c>
      <c r="F29" s="17">
        <f>IFERROR(VLOOKUP($C29,MEV_BASE!$A:$TV,MATCH('5.4| PiT Model - MODEL_282'!F$10,MEV_BASE!$1:$1,0),FALSE),0)</f>
        <v>0.14107317439012099</v>
      </c>
      <c r="G29" s="17">
        <f>IFERROR(VLOOKUP($C29,MEV_BASE!$A:$TV,MATCH('5.4| PiT Model - MODEL_282'!G$10,MEV_BASE!$1:$1,0),FALSE),0)</f>
        <v>-0.23348281551205699</v>
      </c>
      <c r="H29" s="17">
        <f t="shared" si="0"/>
        <v>8.6277129176874523E-2</v>
      </c>
      <c r="I29" s="17">
        <f t="shared" si="1"/>
        <v>-2.4764121490860016</v>
      </c>
      <c r="J29" s="10">
        <f t="shared" si="2"/>
        <v>6.6355140339051681E-3</v>
      </c>
      <c r="K29" s="22">
        <f t="shared" si="3"/>
        <v>1.4077193375517244E-2</v>
      </c>
      <c r="L29" s="22">
        <f t="shared" si="4"/>
        <v>-8.0616530770690788E-4</v>
      </c>
    </row>
    <row r="30" spans="1:12" x14ac:dyDescent="0.25">
      <c r="A30" s="20" t="s">
        <v>2285</v>
      </c>
      <c r="C30" s="14">
        <f>'1| CF'!B32</f>
        <v>44196</v>
      </c>
      <c r="D30" s="22">
        <f>'1| CF'!C32</f>
        <v>4.5143638850889102E-2</v>
      </c>
      <c r="E30" s="17">
        <f>IFERROR(VLOOKUP($C30,MEV_BASE!$A:$TV,MATCH('5.4| PiT Model - MODEL_282'!E$10,MEV_BASE!$1:$1,0),FALSE),0)</f>
        <v>-1.6854196413812199</v>
      </c>
      <c r="F30" s="17">
        <f>IFERROR(VLOOKUP($C30,MEV_BASE!$A:$TV,MATCH('5.4| PiT Model - MODEL_282'!F$10,MEV_BASE!$1:$1,0),FALSE),0)</f>
        <v>-3.7314018284163399E-2</v>
      </c>
      <c r="G30" s="17">
        <f>IFERROR(VLOOKUP($C30,MEV_BASE!$A:$TV,MATCH('5.4| PiT Model - MODEL_282'!G$10,MEV_BASE!$1:$1,0),FALSE),0)</f>
        <v>6.4901628517769497E-2</v>
      </c>
      <c r="H30" s="17">
        <f t="shared" si="0"/>
        <v>0.84378714418788159</v>
      </c>
      <c r="I30" s="17">
        <f t="shared" si="1"/>
        <v>-2.2469818744367496</v>
      </c>
      <c r="J30" s="10">
        <f t="shared" si="2"/>
        <v>1.2320592759923688E-2</v>
      </c>
      <c r="K30" s="22">
        <f t="shared" si="3"/>
        <v>1.9762272101535763E-2</v>
      </c>
      <c r="L30" s="22">
        <f t="shared" si="4"/>
        <v>4.8789134183116123E-3</v>
      </c>
    </row>
    <row r="31" spans="1:12" x14ac:dyDescent="0.25">
      <c r="A31" s="20" t="s">
        <v>2288</v>
      </c>
      <c r="C31" s="14">
        <f>'1| CF'!B33</f>
        <v>44286</v>
      </c>
      <c r="D31" s="22">
        <f>'1| CF'!C33</f>
        <v>4.0871934604904004E-3</v>
      </c>
      <c r="E31" s="17">
        <f>IFERROR(VLOOKUP($C31,MEV_BASE!$A:$TV,MATCH('5.4| PiT Model - MODEL_282'!E$10,MEV_BASE!$1:$1,0),FALSE),0)</f>
        <v>-0.314038498906831</v>
      </c>
      <c r="F31" s="17">
        <f>IFERROR(VLOOKUP($C31,MEV_BASE!$A:$TV,MATCH('5.4| PiT Model - MODEL_282'!F$10,MEV_BASE!$1:$1,0),FALSE),0)</f>
        <v>-0.28934729967718797</v>
      </c>
      <c r="G31" s="17">
        <f>IFERROR(VLOOKUP($C31,MEV_BASE!$A:$TV,MATCH('5.4| PiT Model - MODEL_282'!G$10,MEV_BASE!$1:$1,0),FALSE),0)</f>
        <v>-0.69457066809286605</v>
      </c>
      <c r="H31" s="17">
        <f t="shared" si="0"/>
        <v>-0.36719069782405239</v>
      </c>
      <c r="I31" s="17">
        <f t="shared" si="1"/>
        <v>-2.6137558752833518</v>
      </c>
      <c r="J31" s="10">
        <f t="shared" si="2"/>
        <v>4.4776499418953579E-3</v>
      </c>
      <c r="K31" s="22">
        <f t="shared" si="3"/>
        <v>1.1919329283507434E-2</v>
      </c>
      <c r="L31" s="22">
        <f t="shared" si="4"/>
        <v>-2.964029399716718E-3</v>
      </c>
    </row>
    <row r="32" spans="1:12" x14ac:dyDescent="0.25">
      <c r="A32" s="20" t="s">
        <v>2292</v>
      </c>
      <c r="C32" s="14">
        <f>'1| CF'!B34</f>
        <v>44377</v>
      </c>
      <c r="D32" s="22">
        <f>'1| CF'!C34</f>
        <v>3.9630118890356001E-3</v>
      </c>
      <c r="E32" s="17">
        <f>IFERROR(VLOOKUP($C32,MEV_BASE!$A:$TV,MATCH('5.4| PiT Model - MODEL_282'!E$10,MEV_BASE!$1:$1,0),FALSE),0)</f>
        <v>0.78424963398676495</v>
      </c>
      <c r="F32" s="17">
        <f>IFERROR(VLOOKUP($C32,MEV_BASE!$A:$TV,MATCH('5.4| PiT Model - MODEL_282'!F$10,MEV_BASE!$1:$1,0),FALSE),0)</f>
        <v>-0.75086278898130199</v>
      </c>
      <c r="G32" s="17">
        <f>IFERROR(VLOOKUP($C32,MEV_BASE!$A:$TV,MATCH('5.4| PiT Model - MODEL_282'!G$10,MEV_BASE!$1:$1,0),FALSE),0)</f>
        <v>-1.2479106694761399</v>
      </c>
      <c r="H32" s="17">
        <f t="shared" si="0"/>
        <v>-1.4249674198204878</v>
      </c>
      <c r="I32" s="17">
        <f t="shared" si="1"/>
        <v>-2.934129202415801</v>
      </c>
      <c r="J32" s="10">
        <f t="shared" si="2"/>
        <v>1.6724247079659151E-3</v>
      </c>
      <c r="K32" s="22">
        <f t="shared" si="3"/>
        <v>9.1141040495779906E-3</v>
      </c>
      <c r="L32" s="22">
        <f t="shared" si="4"/>
        <v>-5.7692546336461613E-3</v>
      </c>
    </row>
    <row r="33" spans="1:16" x14ac:dyDescent="0.25">
      <c r="A33" s="20" t="s">
        <v>2296</v>
      </c>
      <c r="C33" s="14">
        <f>'1| CF'!B35</f>
        <v>44469</v>
      </c>
      <c r="D33" s="22">
        <f>'1| CF'!C35</f>
        <v>1.2755102040816E-3</v>
      </c>
      <c r="E33" s="17">
        <f>IFERROR(VLOOKUP($C33,MEV_BASE!$A:$TV,MATCH('5.4| PiT Model - MODEL_282'!E$10,MEV_BASE!$1:$1,0),FALSE),0)</f>
        <v>0.13691360819856399</v>
      </c>
      <c r="F33" s="17">
        <f>IFERROR(VLOOKUP($C33,MEV_BASE!$A:$TV,MATCH('5.4| PiT Model - MODEL_282'!F$10,MEV_BASE!$1:$1,0),FALSE),0)</f>
        <v>-1.1370956098173599</v>
      </c>
      <c r="G33" s="17">
        <f>IFERROR(VLOOKUP($C33,MEV_BASE!$A:$TV,MATCH('5.4| PiT Model - MODEL_282'!G$10,MEV_BASE!$1:$1,0),FALSE),0)</f>
        <v>-0.77850437329285105</v>
      </c>
      <c r="H33" s="17">
        <f t="shared" si="0"/>
        <v>-1.0221543825720347</v>
      </c>
      <c r="I33" s="17">
        <f t="shared" si="1"/>
        <v>-2.8121275074720464</v>
      </c>
      <c r="J33" s="10">
        <f t="shared" si="2"/>
        <v>2.4607494804243608E-3</v>
      </c>
      <c r="K33" s="22">
        <f t="shared" si="3"/>
        <v>9.9024288220364368E-3</v>
      </c>
      <c r="L33" s="22">
        <f t="shared" si="4"/>
        <v>-4.9809298611877151E-3</v>
      </c>
    </row>
    <row r="34" spans="1:16" x14ac:dyDescent="0.25">
      <c r="A34" s="20" t="s">
        <v>2299</v>
      </c>
      <c r="C34" s="14">
        <f>'1| CF'!B36</f>
        <v>44561</v>
      </c>
      <c r="D34" s="22">
        <f>'1| CF'!C36</f>
        <v>1.2033694344162999E-3</v>
      </c>
      <c r="E34" s="17">
        <f>IFERROR(VLOOKUP($C34,MEV_BASE!$A:$TV,MATCH('5.4| PiT Model - MODEL_282'!E$10,MEV_BASE!$1:$1,0),FALSE),0)</f>
        <v>-0.97471976102637403</v>
      </c>
      <c r="F34" s="17">
        <f>IFERROR(VLOOKUP($C34,MEV_BASE!$A:$TV,MATCH('5.4| PiT Model - MODEL_282'!F$10,MEV_BASE!$1:$1,0),FALSE),0)</f>
        <v>-1.44968234193469</v>
      </c>
      <c r="G34" s="17">
        <f>IFERROR(VLOOKUP($C34,MEV_BASE!$A:$TV,MATCH('5.4| PiT Model - MODEL_282'!G$10,MEV_BASE!$1:$1,0),FALSE),0)</f>
        <v>-0.54936025715750003</v>
      </c>
      <c r="H34" s="17">
        <f t="shared" si="0"/>
        <v>-0.49297013478829521</v>
      </c>
      <c r="I34" s="17">
        <f t="shared" si="1"/>
        <v>-2.6518512274187493</v>
      </c>
      <c r="J34" s="10">
        <f t="shared" si="2"/>
        <v>4.0025902864736845E-3</v>
      </c>
      <c r="K34" s="22">
        <f t="shared" si="3"/>
        <v>1.144426962808576E-2</v>
      </c>
      <c r="L34" s="22">
        <f t="shared" si="4"/>
        <v>-3.4390890551383915E-3</v>
      </c>
    </row>
    <row r="35" spans="1:16" x14ac:dyDescent="0.25">
      <c r="A35" s="20" t="s">
        <v>2303</v>
      </c>
      <c r="C35" s="14">
        <f>'1| CF'!B37</f>
        <v>44651</v>
      </c>
      <c r="D35" s="22">
        <f>'1| CF'!C37</f>
        <v>3.3519553072624999E-3</v>
      </c>
      <c r="E35" s="17">
        <f>IFERROR(VLOOKUP($C35,MEV_BASE!$A:$TV,MATCH('5.4| PiT Model - MODEL_282'!E$10,MEV_BASE!$1:$1,0),FALSE),0)</f>
        <v>-0.11861124233655899</v>
      </c>
      <c r="F35" s="17">
        <f>IFERROR(VLOOKUP($C35,MEV_BASE!$A:$TV,MATCH('5.4| PiT Model - MODEL_282'!F$10,MEV_BASE!$1:$1,0),FALSE),0)</f>
        <v>-1.4709578786756601</v>
      </c>
      <c r="G35" s="17">
        <f>IFERROR(VLOOKUP($C35,MEV_BASE!$A:$TV,MATCH('5.4| PiT Model - MODEL_282'!G$10,MEV_BASE!$1:$1,0),FALSE),0)</f>
        <v>-0.44800133111042001</v>
      </c>
      <c r="H35" s="17">
        <f t="shared" si="0"/>
        <v>-0.86480223078544394</v>
      </c>
      <c r="I35" s="17">
        <f t="shared" si="1"/>
        <v>-2.7644695931400176</v>
      </c>
      <c r="J35" s="10">
        <f t="shared" si="2"/>
        <v>2.8507710395615092E-3</v>
      </c>
      <c r="K35" s="22">
        <f t="shared" si="3"/>
        <v>1.0292450381173586E-2</v>
      </c>
      <c r="L35" s="22">
        <f t="shared" si="4"/>
        <v>-4.5909083020505663E-3</v>
      </c>
    </row>
    <row r="36" spans="1:16" x14ac:dyDescent="0.25">
      <c r="A36" s="20" t="s">
        <v>2307</v>
      </c>
      <c r="C36" s="14">
        <f>'1| CF'!B38</f>
        <v>44742</v>
      </c>
      <c r="D36" s="22">
        <f>'1| CF'!C38</f>
        <v>3.2327586206896001E-3</v>
      </c>
      <c r="E36" s="17">
        <f>IFERROR(VLOOKUP($C36,MEV_BASE!$A:$TV,MATCH('5.4| PiT Model - MODEL_282'!E$10,MEV_BASE!$1:$1,0),FALSE),0)</f>
        <v>1.2039000369639301</v>
      </c>
      <c r="F36" s="17">
        <f>IFERROR(VLOOKUP($C36,MEV_BASE!$A:$TV,MATCH('5.4| PiT Model - MODEL_282'!F$10,MEV_BASE!$1:$1,0),FALSE),0)</f>
        <v>-1.4709578786756601</v>
      </c>
      <c r="G36" s="17">
        <f>IFERROR(VLOOKUP($C36,MEV_BASE!$A:$TV,MATCH('5.4| PiT Model - MODEL_282'!G$10,MEV_BASE!$1:$1,0),FALSE),0)</f>
        <v>0.261971197217717</v>
      </c>
      <c r="H36" s="17">
        <f t="shared" si="0"/>
        <v>-1.1145734654826276</v>
      </c>
      <c r="I36" s="17">
        <f t="shared" si="1"/>
        <v>-2.8401188675264759</v>
      </c>
      <c r="J36" s="10">
        <f t="shared" si="2"/>
        <v>2.2548363086548435E-3</v>
      </c>
      <c r="K36" s="22">
        <f t="shared" si="3"/>
        <v>9.6965156502669195E-3</v>
      </c>
      <c r="L36" s="22">
        <f t="shared" si="4"/>
        <v>-5.1868430329572324E-3</v>
      </c>
    </row>
    <row r="37" spans="1:16" x14ac:dyDescent="0.25">
      <c r="A37" s="20" t="s">
        <v>2310</v>
      </c>
      <c r="C37" s="14">
        <f>'1| CF'!B39</f>
        <v>44834</v>
      </c>
      <c r="D37" s="22">
        <f>'1| CF'!C39</f>
        <v>5.2192066805844999E-3</v>
      </c>
      <c r="E37" s="17">
        <f>IFERROR(VLOOKUP($C37,MEV_BASE!$A:$TV,MATCH('5.4| PiT Model - MODEL_282'!E$10,MEV_BASE!$1:$1,0),FALSE),0)</f>
        <v>0.59300523239966496</v>
      </c>
      <c r="F37" s="17">
        <f>IFERROR(VLOOKUP($C37,MEV_BASE!$A:$TV,MATCH('5.4| PiT Model - MODEL_282'!F$10,MEV_BASE!$1:$1,0),FALSE),0)</f>
        <v>-1.4709578786756601</v>
      </c>
      <c r="G37" s="17">
        <f>IFERROR(VLOOKUP($C37,MEV_BASE!$A:$TV,MATCH('5.4| PiT Model - MODEL_282'!G$10,MEV_BASE!$1:$1,0),FALSE),0)</f>
        <v>0.49286710772873399</v>
      </c>
      <c r="H37" s="17">
        <f t="shared" si="0"/>
        <v>-0.68653442597909931</v>
      </c>
      <c r="I37" s="17">
        <f t="shared" si="1"/>
        <v>-2.7104768661696097</v>
      </c>
      <c r="J37" s="10">
        <f t="shared" si="2"/>
        <v>3.3593267597934406E-3</v>
      </c>
      <c r="K37" s="22">
        <f t="shared" si="3"/>
        <v>1.0801006101405516E-2</v>
      </c>
      <c r="L37" s="22">
        <f t="shared" si="4"/>
        <v>-4.0823525818186358E-3</v>
      </c>
    </row>
    <row r="38" spans="1:16" x14ac:dyDescent="0.25">
      <c r="A38" s="20" t="s">
        <v>2314</v>
      </c>
      <c r="C38" s="14">
        <f>'1| CF'!B40</f>
        <v>44926</v>
      </c>
      <c r="D38" s="22">
        <f>'1| CF'!C40</f>
        <v>5.9230009871668E-3</v>
      </c>
      <c r="E38" s="17">
        <f>IFERROR(VLOOKUP($C38,MEV_BASE!$A:$TV,MATCH('5.4| PiT Model - MODEL_282'!E$10,MEV_BASE!$1:$1,0),FALSE),0)</f>
        <v>-0.299084188924364</v>
      </c>
      <c r="F38" s="17">
        <f>IFERROR(VLOOKUP($C38,MEV_BASE!$A:$TV,MATCH('5.4| PiT Model - MODEL_282'!F$10,MEV_BASE!$1:$1,0),FALSE),0)</f>
        <v>-1.4709578786756601</v>
      </c>
      <c r="G38" s="17">
        <f>IFERROR(VLOOKUP($C38,MEV_BASE!$A:$TV,MATCH('5.4| PiT Model - MODEL_282'!G$10,MEV_BASE!$1:$1,0),FALSE),0)</f>
        <v>0.75440441114262902</v>
      </c>
      <c r="H38" s="17">
        <f t="shared" si="0"/>
        <v>-0.10378836080056802</v>
      </c>
      <c r="I38" s="17">
        <f t="shared" si="1"/>
        <v>-2.5339780910573904</v>
      </c>
      <c r="J38" s="10">
        <f t="shared" si="2"/>
        <v>5.6387891253142711E-3</v>
      </c>
      <c r="K38" s="22">
        <f t="shared" si="3"/>
        <v>1.3080468466926346E-2</v>
      </c>
      <c r="L38" s="22">
        <f t="shared" si="4"/>
        <v>-1.8028902162978049E-3</v>
      </c>
    </row>
    <row r="39" spans="1:16" x14ac:dyDescent="0.25">
      <c r="A39" s="20" t="s">
        <v>2318</v>
      </c>
      <c r="C39" s="14">
        <f>'1| CF'!B41</f>
        <v>45016</v>
      </c>
      <c r="D39" s="22">
        <f>'1| CF'!C41</f>
        <v>8.1967213114753999E-3</v>
      </c>
      <c r="E39" s="17">
        <f>IFERROR(VLOOKUP($C39,MEV_BASE!$A:$TV,MATCH('5.4| PiT Model - MODEL_282'!E$10,MEV_BASE!$1:$1,0),FALSE),0)</f>
        <v>0.45244795172324098</v>
      </c>
      <c r="F39" s="17">
        <f>IFERROR(VLOOKUP($C39,MEV_BASE!$A:$TV,MATCH('5.4| PiT Model - MODEL_282'!F$10,MEV_BASE!$1:$1,0),FALSE),0)</f>
        <v>-1.4709578786756601</v>
      </c>
      <c r="G39" s="17">
        <f>IFERROR(VLOOKUP($C39,MEV_BASE!$A:$TV,MATCH('5.4| PiT Model - MODEL_282'!G$10,MEV_BASE!$1:$1,0),FALSE),0)</f>
        <v>2.6616992991199</v>
      </c>
      <c r="H39" s="17">
        <f t="shared" si="0"/>
        <v>0.59565044082075258</v>
      </c>
      <c r="I39" s="17">
        <f t="shared" si="1"/>
        <v>-2.3221360913790208</v>
      </c>
      <c r="J39" s="10">
        <f t="shared" si="2"/>
        <v>1.0112804428222211E-2</v>
      </c>
      <c r="K39" s="22">
        <f t="shared" si="3"/>
        <v>1.7554483769834286E-2</v>
      </c>
      <c r="L39" s="22">
        <f t="shared" si="4"/>
        <v>2.6711250866101348E-3</v>
      </c>
    </row>
    <row r="40" spans="1:16" x14ac:dyDescent="0.25">
      <c r="A40" s="20" t="s">
        <v>2321</v>
      </c>
      <c r="C40" s="14">
        <f>'1| CF'!B42</f>
        <v>45107</v>
      </c>
      <c r="D40" s="22">
        <f>'1| CF'!C42</f>
        <v>9.5497953615278994E-3</v>
      </c>
      <c r="E40" s="17">
        <f>IFERROR(VLOOKUP($C40,MEV_BASE!$A:$TV,MATCH('5.4| PiT Model - MODEL_282'!E$10,MEV_BASE!$1:$1,0),FALSE),0)</f>
        <v>1.63399771057013</v>
      </c>
      <c r="F40" s="17">
        <f>IFERROR(VLOOKUP($C40,MEV_BASE!$A:$TV,MATCH('5.4| PiT Model - MODEL_282'!F$10,MEV_BASE!$1:$1,0),FALSE),0)</f>
        <v>-1.4709578786756601</v>
      </c>
      <c r="G40" s="17">
        <f>IFERROR(VLOOKUP($C40,MEV_BASE!$A:$TV,MATCH('5.4| PiT Model - MODEL_282'!G$10,MEV_BASE!$1:$1,0),FALSE),0)</f>
        <v>3.6913813326440601</v>
      </c>
      <c r="H40" s="17">
        <f t="shared" si="0"/>
        <v>0.593710957802557</v>
      </c>
      <c r="I40" s="17">
        <f t="shared" si="1"/>
        <v>-2.322723510835826</v>
      </c>
      <c r="J40" s="10">
        <f t="shared" si="2"/>
        <v>1.0097005208071743E-2</v>
      </c>
      <c r="K40" s="22">
        <f t="shared" si="3"/>
        <v>1.7538684549683818E-2</v>
      </c>
      <c r="L40" s="22">
        <f t="shared" si="4"/>
        <v>2.6553258664596671E-3</v>
      </c>
    </row>
    <row r="41" spans="1:16" x14ac:dyDescent="0.25">
      <c r="A41" s="20" t="s">
        <v>2324</v>
      </c>
    </row>
    <row r="42" spans="1:16" x14ac:dyDescent="0.25">
      <c r="A42" s="20" t="s">
        <v>2327</v>
      </c>
      <c r="H42" s="25" t="s">
        <v>2419</v>
      </c>
      <c r="I42" s="26">
        <f>VLOOKUP($C$3&amp;"CF",ALL_STANDARDISATION!$A:$C,MATCH('5.4| PiT Model - MODEL_282'!$H42,ALL_STANDARDISATION!$A$1:$C$1,0),FALSE)</f>
        <v>-2.50254326953424</v>
      </c>
    </row>
    <row r="43" spans="1:16" x14ac:dyDescent="0.25">
      <c r="H43" s="25" t="s">
        <v>2420</v>
      </c>
      <c r="I43" s="26">
        <f>VLOOKUP($C$3&amp;"CF",ALL_STANDARDISATION!$A:$C,MATCH('5.4| PiT Model - MODEL_282'!$H43,ALL_STANDARDISATION!$A$1:$C$1,0),FALSE)</f>
        <v>0.30287424602025698</v>
      </c>
    </row>
    <row r="45" spans="1:16" s="6" customFormat="1" x14ac:dyDescent="0.25">
      <c r="B45" s="5" t="s">
        <v>2429</v>
      </c>
      <c r="N45" s="5" t="s">
        <v>2434</v>
      </c>
    </row>
    <row r="47" spans="1:16" x14ac:dyDescent="0.25">
      <c r="C47" t="s">
        <v>2431</v>
      </c>
      <c r="N47" s="7" t="s">
        <v>2435</v>
      </c>
      <c r="O47" s="28"/>
      <c r="P47" s="28"/>
    </row>
    <row r="48" spans="1:16" x14ac:dyDescent="0.25">
      <c r="C48" s="11" t="s">
        <v>10</v>
      </c>
      <c r="D48" s="12" t="s">
        <v>2430</v>
      </c>
      <c r="E48" s="12" t="str">
        <f>E10</f>
        <v>GDP_M2Q_L1Q</v>
      </c>
      <c r="F48" s="12" t="str">
        <f t="shared" ref="F48:G48" si="5">F10</f>
        <v>MRR_M3Q_L4Q</v>
      </c>
      <c r="G48" s="12" t="str">
        <f t="shared" si="5"/>
        <v>CPI_C_L4Q</v>
      </c>
      <c r="H48" s="12" t="s">
        <v>2424</v>
      </c>
      <c r="K48" s="12" t="s">
        <v>7</v>
      </c>
      <c r="L48" s="12" t="s">
        <v>9</v>
      </c>
      <c r="N48" s="27" t="s">
        <v>2431</v>
      </c>
      <c r="O48" s="27" t="s">
        <v>2432</v>
      </c>
      <c r="P48" s="27" t="s">
        <v>2433</v>
      </c>
    </row>
    <row r="49" spans="3:44" x14ac:dyDescent="0.25">
      <c r="C49" s="14">
        <f>EOMONTH(EDATE(C40,1),5)</f>
        <v>45291</v>
      </c>
      <c r="D49">
        <v>1</v>
      </c>
      <c r="E49" s="17">
        <f>IFERROR(VLOOKUP($C49,MEV_BEST!$A:$TV,MATCH('5.4| PiT Model - MODEL_282'!E$10,MEV_BEST!$1:$1,0),FALSE),0)</f>
        <v>2.7297702263873298E-2</v>
      </c>
      <c r="F49" s="17">
        <f>IFERROR(VLOOKUP($C49,MEV_BEST!$A:$TV,MATCH('5.4| PiT Model - MODEL_282'!F$10,MEV_BEST!$1:$1,0),FALSE),0)</f>
        <v>-1.4316799646923299</v>
      </c>
      <c r="G49" s="17">
        <f>IFERROR(VLOOKUP($C49,MEV_BEST!$A:$TV,MATCH('5.4| PiT Model - MODEL_282'!G$10,MEV_BEST!$1:$1,0),FALSE),0)</f>
        <v>2.74700806690096</v>
      </c>
      <c r="H49" s="17">
        <f>SUMPRODUCT($E$9:$G$9,E49:G49)</f>
        <v>0.86931638976698489</v>
      </c>
      <c r="K49">
        <v>1</v>
      </c>
      <c r="L49" s="17">
        <f>AVERAGE(H49:H52)</f>
        <v>-0.44555575015128129</v>
      </c>
      <c r="N49" s="29">
        <v>0.05</v>
      </c>
      <c r="O49" s="29">
        <v>0.8</v>
      </c>
      <c r="P49" s="29">
        <v>0.15</v>
      </c>
    </row>
    <row r="50" spans="3:44" x14ac:dyDescent="0.25">
      <c r="C50" s="14">
        <f>EOMONTH(EDATE(C49,1),2)</f>
        <v>45382</v>
      </c>
      <c r="D50">
        <v>1</v>
      </c>
      <c r="E50" s="17">
        <f>IFERROR(VLOOKUP($C50,MEV_BEST!$A:$TV,MATCH('5.4| PiT Model - MODEL_282'!E$10,MEV_BEST!$1:$1,0),FALSE),0)</f>
        <v>0.788184317208523</v>
      </c>
      <c r="F50" s="17">
        <f>IFERROR(VLOOKUP($C50,MEV_BEST!$A:$TV,MATCH('5.4| PiT Model - MODEL_282'!F$10,MEV_BEST!$1:$1,0),FALSE),0)</f>
        <v>-1.1240029718229201</v>
      </c>
      <c r="G50" s="17">
        <f>IFERROR(VLOOKUP($C50,MEV_BEST!$A:$TV,MATCH('5.4| PiT Model - MODEL_282'!G$10,MEV_BEST!$1:$1,0),FALSE),0)</f>
        <v>1.1116987200591899</v>
      </c>
      <c r="H50" s="17">
        <f t="shared" ref="H50:H56" si="6">SUMPRODUCT($E$9:$G$9,E50:G50)</f>
        <v>-0.2772461529223047</v>
      </c>
      <c r="K50">
        <v>2</v>
      </c>
      <c r="L50" s="17">
        <f>AVERAGE(H53:H56)</f>
        <v>-1.0676409221298611</v>
      </c>
    </row>
    <row r="51" spans="3:44" x14ac:dyDescent="0.25">
      <c r="C51" s="14">
        <f t="shared" ref="C51:C56" si="7">EOMONTH(EDATE(C50,1),2)</f>
        <v>45473</v>
      </c>
      <c r="D51">
        <v>1</v>
      </c>
      <c r="E51" s="17">
        <f>IFERROR(VLOOKUP($C51,MEV_BEST!$A:$TV,MATCH('5.4| PiT Model - MODEL_282'!E$10,MEV_BEST!$1:$1,0),FALSE),0)</f>
        <v>2.0107785232041802</v>
      </c>
      <c r="F51" s="17">
        <f>IFERROR(VLOOKUP($C51,MEV_BEST!$A:$TV,MATCH('5.4| PiT Model - MODEL_282'!F$10,MEV_BEST!$1:$1,0),FALSE),0)</f>
        <v>-0.65430458377228495</v>
      </c>
      <c r="G51" s="17">
        <f>IFERROR(VLOOKUP($C51,MEV_BEST!$A:$TV,MATCH('5.4| PiT Model - MODEL_282'!G$10,MEV_BEST!$1:$1,0),FALSE),0)</f>
        <v>-0.28050080171772201</v>
      </c>
      <c r="H51" s="17">
        <f t="shared" si="6"/>
        <v>-1.4396274428282054</v>
      </c>
      <c r="N51" s="7" t="s">
        <v>2436</v>
      </c>
      <c r="O51" s="28"/>
    </row>
    <row r="52" spans="3:44" x14ac:dyDescent="0.25">
      <c r="C52" s="14">
        <f t="shared" si="7"/>
        <v>45565</v>
      </c>
      <c r="D52">
        <v>1</v>
      </c>
      <c r="E52" s="17">
        <f>IFERROR(VLOOKUP($C52,MEV_BEST!$A:$TV,MATCH('5.4| PiT Model - MODEL_282'!E$10,MEV_BEST!$1:$1,0),FALSE),0)</f>
        <v>1.4905704835838101</v>
      </c>
      <c r="F52" s="17">
        <f>IFERROR(VLOOKUP($C52,MEV_BEST!$A:$TV,MATCH('5.4| PiT Model - MODEL_282'!F$10,MEV_BEST!$1:$1,0),FALSE),0)</f>
        <v>-0.14860144123692601</v>
      </c>
      <c r="G52" s="17">
        <f>IFERROR(VLOOKUP($C52,MEV_BEST!$A:$TV,MATCH('5.4| PiT Model - MODEL_282'!G$10,MEV_BEST!$1:$1,0),FALSE),0)</f>
        <v>-0.245861653698</v>
      </c>
      <c r="H52" s="17">
        <f t="shared" si="6"/>
        <v>-0.93466579462159993</v>
      </c>
      <c r="N52" s="12" t="s">
        <v>7</v>
      </c>
      <c r="O52" s="12" t="s">
        <v>9</v>
      </c>
    </row>
    <row r="53" spans="3:44" x14ac:dyDescent="0.25">
      <c r="C53" s="14">
        <f t="shared" si="7"/>
        <v>45657</v>
      </c>
      <c r="D53">
        <v>2</v>
      </c>
      <c r="E53" s="17">
        <f>IFERROR(VLOOKUP($C53,MEV_BEST!$A:$TV,MATCH('5.4| PiT Model - MODEL_282'!E$10,MEV_BEST!$1:$1,0),FALSE),0)</f>
        <v>0.532818937043957</v>
      </c>
      <c r="F53" s="17">
        <f>IFERROR(VLOOKUP($C53,MEV_BEST!$A:$TV,MATCH('5.4| PiT Model - MODEL_282'!F$10,MEV_BEST!$1:$1,0),FALSE),0)</f>
        <v>0.20653636436233699</v>
      </c>
      <c r="G53" s="17">
        <f>IFERROR(VLOOKUP($C53,MEV_BEST!$A:$TV,MATCH('5.4| PiT Model - MODEL_282'!G$10,MEV_BEST!$1:$1,0),FALSE),0)</f>
        <v>-0.85132387739394599</v>
      </c>
      <c r="H53" s="17">
        <f t="shared" si="6"/>
        <v>-0.64258133814825236</v>
      </c>
      <c r="N53" s="30">
        <v>1</v>
      </c>
      <c r="O53" s="31">
        <f>L49*$N$49+L60*$O$49+L71*$P$49</f>
        <v>-0.44555575015128129</v>
      </c>
    </row>
    <row r="54" spans="3:44" x14ac:dyDescent="0.25">
      <c r="C54" s="14">
        <f t="shared" si="7"/>
        <v>45747</v>
      </c>
      <c r="D54">
        <v>2</v>
      </c>
      <c r="E54" s="17">
        <f>IFERROR(VLOOKUP($C54,MEV_BEST!$A:$TV,MATCH('5.4| PiT Model - MODEL_282'!E$10,MEV_BEST!$1:$1,0),FALSE),0)</f>
        <v>1.7281308207536601</v>
      </c>
      <c r="F54" s="17">
        <f>IFERROR(VLOOKUP($C54,MEV_BEST!$A:$TV,MATCH('5.4| PiT Model - MODEL_282'!F$10,MEV_BEST!$1:$1,0),FALSE),0)</f>
        <v>0.39474303553245399</v>
      </c>
      <c r="G54" s="17">
        <f>IFERROR(VLOOKUP($C54,MEV_BEST!$A:$TV,MATCH('5.4| PiT Model - MODEL_282'!G$10,MEV_BEST!$1:$1,0),FALSE),0)</f>
        <v>-0.65808465373676905</v>
      </c>
      <c r="H54" s="17">
        <f t="shared" si="6"/>
        <v>-1.0332238345779086</v>
      </c>
      <c r="N54" s="30">
        <v>2</v>
      </c>
      <c r="O54" s="31">
        <f>L50*$N$49+L61*$O$49+L72*$P$49</f>
        <v>-0.86701858354253514</v>
      </c>
    </row>
    <row r="55" spans="3:44" x14ac:dyDescent="0.25">
      <c r="C55" s="14">
        <f t="shared" si="7"/>
        <v>45838</v>
      </c>
      <c r="D55">
        <v>2</v>
      </c>
      <c r="E55" s="17">
        <f>IFERROR(VLOOKUP($C55,MEV_BEST!$A:$TV,MATCH('5.4| PiT Model - MODEL_282'!E$10,MEV_BEST!$1:$1,0),FALSE),0)</f>
        <v>3.4255876825125702</v>
      </c>
      <c r="F55" s="17">
        <f>IFERROR(VLOOKUP($C55,MEV_BEST!$A:$TV,MATCH('5.4| PiT Model - MODEL_282'!F$10,MEV_BEST!$1:$1,0),FALSE),0)</f>
        <v>0.51748651673035695</v>
      </c>
      <c r="G55" s="17">
        <f>IFERROR(VLOOKUP($C55,MEV_BEST!$A:$TV,MATCH('5.4| PiT Model - MODEL_282'!G$10,MEV_BEST!$1:$1,0),FALSE),0)</f>
        <v>-7.2374497262113202E-2</v>
      </c>
      <c r="H55" s="17">
        <f t="shared" si="6"/>
        <v>-1.479855674725099</v>
      </c>
    </row>
    <row r="56" spans="3:44" x14ac:dyDescent="0.25">
      <c r="C56" s="14">
        <f t="shared" si="7"/>
        <v>45930</v>
      </c>
      <c r="D56">
        <v>2</v>
      </c>
      <c r="E56" s="17">
        <f>IFERROR(VLOOKUP($C56,MEV_BEST!$A:$TV,MATCH('5.4| PiT Model - MODEL_282'!E$10,MEV_BEST!$1:$1,0),FALSE),0)</f>
        <v>2.6732521058012502</v>
      </c>
      <c r="F56" s="17">
        <f>IFERROR(VLOOKUP($C56,MEV_BEST!$A:$TV,MATCH('5.4| PiT Model - MODEL_282'!F$10,MEV_BEST!$1:$1,0),FALSE),0)</f>
        <v>0.51748651673035695</v>
      </c>
      <c r="G56" s="17">
        <f>IFERROR(VLOOKUP($C56,MEV_BEST!$A:$TV,MATCH('5.4| PiT Model - MODEL_282'!G$10,MEV_BEST!$1:$1,0),FALSE),0)</f>
        <v>-7.7912815414425102E-2</v>
      </c>
      <c r="H56" s="17">
        <f t="shared" si="6"/>
        <v>-1.1149028410681845</v>
      </c>
      <c r="N56" s="8" t="s">
        <v>3</v>
      </c>
      <c r="O56" s="32">
        <f>'1| CF'!$C$8</f>
        <v>0.21021301318777338</v>
      </c>
    </row>
    <row r="58" spans="3:44" x14ac:dyDescent="0.25">
      <c r="C58" t="s">
        <v>2432</v>
      </c>
      <c r="N58" t="s">
        <v>2437</v>
      </c>
    </row>
    <row r="59" spans="3:44" x14ac:dyDescent="0.25">
      <c r="C59" s="11" t="s">
        <v>10</v>
      </c>
      <c r="D59" s="12" t="s">
        <v>2430</v>
      </c>
      <c r="E59" s="12" t="str">
        <f>E48</f>
        <v>GDP_M2Q_L1Q</v>
      </c>
      <c r="F59" s="12" t="str">
        <f t="shared" ref="F59:G59" si="8">F48</f>
        <v>MRR_M3Q_L4Q</v>
      </c>
      <c r="G59" s="12" t="str">
        <f t="shared" si="8"/>
        <v>CPI_C_L4Q</v>
      </c>
      <c r="H59" s="12" t="s">
        <v>2424</v>
      </c>
      <c r="K59" s="12" t="s">
        <v>7</v>
      </c>
      <c r="L59" s="12" t="s">
        <v>9</v>
      </c>
      <c r="N59" s="39" t="s">
        <v>2406</v>
      </c>
      <c r="O59" s="40">
        <v>1</v>
      </c>
      <c r="P59" s="40">
        <v>2</v>
      </c>
      <c r="Q59" s="40">
        <v>3</v>
      </c>
      <c r="R59" s="40">
        <v>4</v>
      </c>
      <c r="S59" s="40">
        <v>5</v>
      </c>
      <c r="T59" s="40">
        <v>6</v>
      </c>
      <c r="U59" s="40">
        <v>7</v>
      </c>
      <c r="V59" s="40">
        <v>8</v>
      </c>
      <c r="W59" s="40">
        <v>9</v>
      </c>
      <c r="X59" s="40">
        <v>10</v>
      </c>
      <c r="Y59" s="40">
        <v>11</v>
      </c>
      <c r="Z59" s="40">
        <v>12</v>
      </c>
      <c r="AA59" s="40">
        <v>13</v>
      </c>
      <c r="AB59" s="40">
        <v>14</v>
      </c>
      <c r="AC59" s="40">
        <v>15</v>
      </c>
      <c r="AD59" s="40">
        <v>16</v>
      </c>
      <c r="AE59" s="40">
        <v>17</v>
      </c>
      <c r="AF59" s="40">
        <v>18</v>
      </c>
      <c r="AG59" s="40">
        <v>19</v>
      </c>
      <c r="AH59" s="40">
        <v>20</v>
      </c>
      <c r="AI59" s="40">
        <v>21</v>
      </c>
      <c r="AJ59" s="40">
        <v>22</v>
      </c>
      <c r="AK59" s="40">
        <v>23</v>
      </c>
      <c r="AL59" s="40">
        <v>24</v>
      </c>
      <c r="AM59" s="40">
        <v>25</v>
      </c>
      <c r="AN59" s="40">
        <v>26</v>
      </c>
      <c r="AO59" s="40">
        <v>27</v>
      </c>
      <c r="AP59" s="40">
        <v>28</v>
      </c>
      <c r="AQ59" s="40">
        <v>29</v>
      </c>
      <c r="AR59" s="40">
        <v>30</v>
      </c>
    </row>
    <row r="60" spans="3:44" x14ac:dyDescent="0.25">
      <c r="C60" s="14">
        <f>C49</f>
        <v>45291</v>
      </c>
      <c r="D60">
        <v>1</v>
      </c>
      <c r="E60" s="17">
        <f>IFERROR(VLOOKUP($C60,MEV_BASE!$A:$TV,MATCH('5.4| PiT Model - MODEL_282'!E$10,MEV_BASE!$1:$1,0),FALSE),0)</f>
        <v>2.7297702263873298E-2</v>
      </c>
      <c r="F60" s="17">
        <f>IFERROR(VLOOKUP($C60,MEV_BASE!$A:$TV,MATCH('5.4| PiT Model - MODEL_282'!F$10,MEV_BASE!$1:$1,0),FALSE),0)</f>
        <v>-1.4316799646923299</v>
      </c>
      <c r="G60" s="17">
        <f>IFERROR(VLOOKUP($C60,MEV_BASE!$A:$TV,MATCH('5.4| PiT Model - MODEL_282'!G$10,MEV_BASE!$1:$1,0),FALSE),0)</f>
        <v>2.74700806690096</v>
      </c>
      <c r="H60" s="17">
        <f>SUMPRODUCT($E$9:$G$9,E60:G60)</f>
        <v>0.86931638976698489</v>
      </c>
      <c r="K60">
        <v>1</v>
      </c>
      <c r="L60" s="17">
        <f>AVERAGE(H60:H63)</f>
        <v>-0.44555575015128129</v>
      </c>
      <c r="N60" s="41" t="s">
        <v>2407</v>
      </c>
      <c r="O60" s="10">
        <f>VLOOKUP($C$3&amp;$N60,'TTC MODEL'!$A:$AG,MATCH('5.4| PiT Model - MODEL_282'!O$59,'TTC MODEL'!$2:$2,0),FALSE)</f>
        <v>2.6071152491580565E-4</v>
      </c>
      <c r="P60" s="10">
        <f>VLOOKUP($C$3&amp;$N60,'TTC MODEL'!$A:$AG,MATCH('5.4| PiT Model - MODEL_282'!P$59,'TTC MODEL'!$2:$2,0),FALSE)</f>
        <v>5.5889484393165448E-3</v>
      </c>
      <c r="Q60" s="10">
        <f>VLOOKUP($C$3&amp;$N60,'TTC MODEL'!$A:$AG,MATCH('5.4| PiT Model - MODEL_282'!Q$59,'TTC MODEL'!$2:$2,0),FALSE)</f>
        <v>9.4782610618301781E-3</v>
      </c>
      <c r="R60" s="10">
        <f>VLOOKUP($C$3&amp;$N60,'TTC MODEL'!$A:$AG,MATCH('5.4| PiT Model - MODEL_282'!R$59,'TTC MODEL'!$2:$2,0),FALSE)</f>
        <v>1.22487268597441E-2</v>
      </c>
      <c r="S60" s="10">
        <f>VLOOKUP($C$3&amp;$N60,'TTC MODEL'!$A:$AG,MATCH('5.4| PiT Model - MODEL_282'!S$59,'TTC MODEL'!$2:$2,0),FALSE)</f>
        <v>1.4170549086865793E-2</v>
      </c>
      <c r="T60" s="10">
        <f>VLOOKUP($C$3&amp;$N60,'TTC MODEL'!$A:$AG,MATCH('5.4| PiT Model - MODEL_282'!T$59,'TTC MODEL'!$2:$2,0),FALSE)</f>
        <v>1.5460219090100209E-2</v>
      </c>
      <c r="U60" s="10">
        <f>VLOOKUP($C$3&amp;$N60,'TTC MODEL'!$A:$AG,MATCH('5.4| PiT Model - MODEL_282'!U$59,'TTC MODEL'!$2:$2,0),FALSE)</f>
        <v>1.6285514903396317E-2</v>
      </c>
      <c r="V60" s="10">
        <f>VLOOKUP($C$3&amp;$N60,'TTC MODEL'!$A:$AG,MATCH('5.4| PiT Model - MODEL_282'!V$59,'TTC MODEL'!$2:$2,0),FALSE)</f>
        <v>1.6773531661590332E-2</v>
      </c>
      <c r="W60" s="10">
        <f>VLOOKUP($C$3&amp;$N60,'TTC MODEL'!$A:$AG,MATCH('5.4| PiT Model - MODEL_282'!W$59,'TTC MODEL'!$2:$2,0),FALSE)</f>
        <v>1.7018979372475984E-2</v>
      </c>
      <c r="X60" s="10">
        <f>VLOOKUP($C$3&amp;$N60,'TTC MODEL'!$A:$AG,MATCH('5.4| PiT Model - MODEL_282'!X$59,'TTC MODEL'!$2:$2,0),FALSE)</f>
        <v>1.7091575048933383E-2</v>
      </c>
      <c r="Y60" s="10">
        <f>VLOOKUP($C$3&amp;$N60,'TTC MODEL'!$A:$AG,MATCH('5.4| PiT Model - MODEL_282'!Y$59,'TTC MODEL'!$2:$2,0),FALSE)</f>
        <v>1.7042156031445294E-2</v>
      </c>
      <c r="Z60" s="10">
        <f>VLOOKUP($C$3&amp;$N60,'TTC MODEL'!$A:$AG,MATCH('5.4| PiT Model - MODEL_282'!Z$59,'TTC MODEL'!$2:$2,0),FALSE)</f>
        <v>1.6907516955328467E-2</v>
      </c>
      <c r="AA60" s="10">
        <f>VLOOKUP($C$3&amp;$N60,'TTC MODEL'!$A:$AG,MATCH('5.4| PiT Model - MODEL_282'!AA$59,'TTC MODEL'!$2:$2,0),FALSE)</f>
        <v>1.6714127540108648E-2</v>
      </c>
      <c r="AB60" s="10">
        <f>VLOOKUP($C$3&amp;$N60,'TTC MODEL'!$A:$AG,MATCH('5.4| PiT Model - MODEL_282'!AB$59,'TTC MODEL'!$2:$2,0),FALSE)</f>
        <v>1.6480933034363654E-2</v>
      </c>
      <c r="AC60" s="10">
        <f>VLOOKUP($C$3&amp;$N60,'TTC MODEL'!$A:$AG,MATCH('5.4| PiT Model - MODEL_282'!AC$59,'TTC MODEL'!$2:$2,0),FALSE)</f>
        <v>1.6221432911695088E-2</v>
      </c>
      <c r="AD60" s="10">
        <f>VLOOKUP($C$3&amp;$N60,'TTC MODEL'!$A:$AG,MATCH('5.4| PiT Model - MODEL_282'!AD$59,'TTC MODEL'!$2:$2,0),FALSE)</f>
        <v>1.5945206922099386E-2</v>
      </c>
      <c r="AE60" s="10">
        <f>VLOOKUP($C$3&amp;$N60,'TTC MODEL'!$A:$AG,MATCH('5.4| PiT Model - MODEL_282'!AE$59,'TTC MODEL'!$2:$2,0),FALSE)</f>
        <v>1.5659025982542152E-2</v>
      </c>
      <c r="AF60" s="10">
        <f>VLOOKUP($C$3&amp;$N60,'TTC MODEL'!$A:$AG,MATCH('5.4| PiT Model - MODEL_282'!AF$59,'TTC MODEL'!$2:$2,0),FALSE)</f>
        <v>1.5367655514412493E-2</v>
      </c>
      <c r="AG60" s="10">
        <f>VLOOKUP($C$3&amp;$N60,'TTC MODEL'!$A:$AG,MATCH('5.4| PiT Model - MODEL_282'!AG$59,'TTC MODEL'!$2:$2,0),FALSE)</f>
        <v>1.5074433330641734E-2</v>
      </c>
      <c r="AH60" s="10">
        <f>VLOOKUP($C$3&amp;$N60,'TTC MODEL'!$A:$AG,MATCH('5.4| PiT Model - MODEL_282'!AH$59,'TTC MODEL'!$2:$2,0),FALSE)</f>
        <v>1.4781683593542427E-2</v>
      </c>
      <c r="AI60" s="10">
        <f>VLOOKUP($C$3&amp;$N60,'TTC MODEL'!$A:$AG,MATCH('5.4| PiT Model - MODEL_282'!AI$59,'TTC MODEL'!$2:$2,0),FALSE)</f>
        <v>1.4491012332910558E-2</v>
      </c>
      <c r="AJ60" s="10">
        <f>VLOOKUP($C$3&amp;$N60,'TTC MODEL'!$A:$AG,MATCH('5.4| PiT Model - MODEL_282'!AJ$59,'TTC MODEL'!$2:$2,0),FALSE)</f>
        <v>1.4203517822860667E-2</v>
      </c>
      <c r="AK60" s="10">
        <f>VLOOKUP($C$3&amp;$N60,'TTC MODEL'!$A:$AG,MATCH('5.4| PiT Model - MODEL_282'!AK$59,'TTC MODEL'!$2:$2,0),FALSE)</f>
        <v>1.3919940002739217E-2</v>
      </c>
      <c r="AL60" s="10">
        <f>VLOOKUP($C$3&amp;$N60,'TTC MODEL'!$A:$AG,MATCH('5.4| PiT Model - MODEL_282'!AL$59,'TTC MODEL'!$2:$2,0),FALSE)</f>
        <v>1.3640766401085191E-2</v>
      </c>
      <c r="AM60" s="10">
        <f>VLOOKUP($C$3&amp;$N60,'TTC MODEL'!$A:$AG,MATCH('5.4| PiT Model - MODEL_282'!AM$59,'TTC MODEL'!$2:$2,0),FALSE)</f>
        <v>1.3366307104535291E-2</v>
      </c>
      <c r="AN60" s="10">
        <f>VLOOKUP($C$3&amp;$N60,'TTC MODEL'!$A:$AG,MATCH('5.4| PiT Model - MODEL_282'!AN$59,'TTC MODEL'!$2:$2,0),FALSE)</f>
        <v>1.3096747745954429E-2</v>
      </c>
      <c r="AO60" s="10">
        <f>VLOOKUP($C$3&amp;$N60,'TTC MODEL'!$A:$AG,MATCH('5.4| PiT Model - MODEL_282'!AO$59,'TTC MODEL'!$2:$2,0),FALSE)</f>
        <v>1.2832186912802523E-2</v>
      </c>
      <c r="AP60" s="10">
        <f>VLOOKUP($C$3&amp;$N60,'TTC MODEL'!$A:$AG,MATCH('5.4| PiT Model - MODEL_282'!AP$59,'TTC MODEL'!$2:$2,0),FALSE)</f>
        <v>1.2572662529428458E-2</v>
      </c>
      <c r="AQ60" s="10">
        <f>VLOOKUP($C$3&amp;$N60,'TTC MODEL'!$A:$AG,MATCH('5.4| PiT Model - MODEL_282'!AQ$59,'TTC MODEL'!$2:$2,0),FALSE)</f>
        <v>1.2318170445840049E-2</v>
      </c>
      <c r="AR60" s="10">
        <f>VLOOKUP($C$3&amp;$N60,'TTC MODEL'!$A:$AG,MATCH('5.4| PiT Model - MODEL_282'!AR$59,'TTC MODEL'!$2:$2,0),FALSE)</f>
        <v>1.2068677523593474E-2</v>
      </c>
    </row>
    <row r="61" spans="3:44" x14ac:dyDescent="0.25">
      <c r="C61" s="14">
        <f t="shared" ref="C61:C67" si="9">C50</f>
        <v>45382</v>
      </c>
      <c r="D61">
        <v>1</v>
      </c>
      <c r="E61" s="17">
        <f>IFERROR(VLOOKUP($C61,MEV_BASE!$A:$TV,MATCH('5.4| PiT Model - MODEL_282'!E$10,MEV_BASE!$1:$1,0),FALSE),0)</f>
        <v>0.788184317208523</v>
      </c>
      <c r="F61" s="17">
        <f>IFERROR(VLOOKUP($C61,MEV_BASE!$A:$TV,MATCH('5.4| PiT Model - MODEL_282'!F$10,MEV_BASE!$1:$1,0),FALSE),0)</f>
        <v>-1.1240029718229201</v>
      </c>
      <c r="G61" s="17">
        <f>IFERROR(VLOOKUP($C61,MEV_BASE!$A:$TV,MATCH('5.4| PiT Model - MODEL_282'!G$10,MEV_BASE!$1:$1,0),FALSE),0)</f>
        <v>1.1116987200591899</v>
      </c>
      <c r="H61" s="17">
        <f t="shared" ref="H61:H67" si="10">SUMPRODUCT($E$9:$G$9,E61:G61)</f>
        <v>-0.2772461529223047</v>
      </c>
      <c r="K61">
        <v>2</v>
      </c>
      <c r="L61" s="17">
        <f>AVERAGE(H64:H67)</f>
        <v>-0.92433925538197281</v>
      </c>
      <c r="N61" s="41" t="s">
        <v>2408</v>
      </c>
      <c r="O61" s="10">
        <f>VLOOKUP($C$3&amp;$N61,'TTC MODEL'!$A:$AG,MATCH('5.4| PiT Model - MODEL_282'!O$59,'TTC MODEL'!$2:$2,0),FALSE)</f>
        <v>5.9265073834924558E-4</v>
      </c>
      <c r="P61" s="10">
        <f>VLOOKUP($C$3&amp;$N61,'TTC MODEL'!$A:$AG,MATCH('5.4| PiT Model - MODEL_282'!P$59,'TTC MODEL'!$2:$2,0),FALSE)</f>
        <v>6.1725925973927266E-3</v>
      </c>
      <c r="Q61" s="10">
        <f>VLOOKUP($C$3&amp;$N61,'TTC MODEL'!$A:$AG,MATCH('5.4| PiT Model - MODEL_282'!Q$59,'TTC MODEL'!$2:$2,0),FALSE)</f>
        <v>1.0082987787479469E-2</v>
      </c>
      <c r="R61" s="10">
        <f>VLOOKUP($C$3&amp;$N61,'TTC MODEL'!$A:$AG,MATCH('5.4| PiT Model - MODEL_282'!R$59,'TTC MODEL'!$2:$2,0),FALSE)</f>
        <v>1.2777641774802076E-2</v>
      </c>
      <c r="S61" s="10">
        <f>VLOOKUP($C$3&amp;$N61,'TTC MODEL'!$A:$AG,MATCH('5.4| PiT Model - MODEL_282'!S$59,'TTC MODEL'!$2:$2,0),FALSE)</f>
        <v>1.4593504012391085E-2</v>
      </c>
      <c r="T61" s="10">
        <f>VLOOKUP($C$3&amp;$N61,'TTC MODEL'!$A:$AG,MATCH('5.4| PiT Model - MODEL_282'!T$59,'TTC MODEL'!$2:$2,0),FALSE)</f>
        <v>1.5778137257603519E-2</v>
      </c>
      <c r="U61" s="10">
        <f>VLOOKUP($C$3&amp;$N61,'TTC MODEL'!$A:$AG,MATCH('5.4| PiT Model - MODEL_282'!U$59,'TTC MODEL'!$2:$2,0),FALSE)</f>
        <v>1.6511938567375047E-2</v>
      </c>
      <c r="V61" s="10">
        <f>VLOOKUP($C$3&amp;$N61,'TTC MODEL'!$A:$AG,MATCH('5.4| PiT Model - MODEL_282'!V$59,'TTC MODEL'!$2:$2,0),FALSE)</f>
        <v>1.6925501594529949E-2</v>
      </c>
      <c r="W61" s="10">
        <f>VLOOKUP($C$3&amp;$N61,'TTC MODEL'!$A:$AG,MATCH('5.4| PiT Model - MODEL_282'!W$59,'TTC MODEL'!$2:$2,0),FALSE)</f>
        <v>1.7112863737900344E-2</v>
      </c>
      <c r="X61" s="10">
        <f>VLOOKUP($C$3&amp;$N61,'TTC MODEL'!$A:$AG,MATCH('5.4| PiT Model - MODEL_282'!X$59,'TTC MODEL'!$2:$2,0),FALSE)</f>
        <v>1.7141441763389775E-2</v>
      </c>
      <c r="Y61" s="10">
        <f>VLOOKUP($C$3&amp;$N61,'TTC MODEL'!$A:$AG,MATCH('5.4| PiT Model - MODEL_282'!Y$59,'TTC MODEL'!$2:$2,0),FALSE)</f>
        <v>1.7059388918966217E-2</v>
      </c>
      <c r="Z61" s="10">
        <f>VLOOKUP($C$3&amp;$N61,'TTC MODEL'!$A:$AG,MATCH('5.4| PiT Model - MODEL_282'!Z$59,'TTC MODEL'!$2:$2,0),FALSE)</f>
        <v>1.6900989462124594E-2</v>
      </c>
      <c r="AA61" s="10">
        <f>VLOOKUP($C$3&amp;$N61,'TTC MODEL'!$A:$AG,MATCH('5.4| PiT Model - MODEL_282'!AA$59,'TTC MODEL'!$2:$2,0),FALSE)</f>
        <v>1.6690583815874016E-2</v>
      </c>
      <c r="AB61" s="10">
        <f>VLOOKUP($C$3&amp;$N61,'TTC MODEL'!$A:$AG,MATCH('5.4| PiT Model - MODEL_282'!AB$59,'TTC MODEL'!$2:$2,0),FALSE)</f>
        <v>1.6445407137846979E-2</v>
      </c>
      <c r="AC61" s="10">
        <f>VLOOKUP($C$3&amp;$N61,'TTC MODEL'!$A:$AG,MATCH('5.4| PiT Model - MODEL_282'!AC$59,'TTC MODEL'!$2:$2,0),FALSE)</f>
        <v>1.6177631980178298E-2</v>
      </c>
      <c r="AD61" s="10">
        <f>VLOOKUP($C$3&amp;$N61,'TTC MODEL'!$A:$AG,MATCH('5.4| PiT Model - MODEL_282'!AD$59,'TTC MODEL'!$2:$2,0),FALSE)</f>
        <v>1.5895832299007429E-2</v>
      </c>
      <c r="AE61" s="10">
        <f>VLOOKUP($C$3&amp;$N61,'TTC MODEL'!$A:$AG,MATCH('5.4| PiT Model - MODEL_282'!AE$59,'TTC MODEL'!$2:$2,0),FALSE)</f>
        <v>1.5606029268601329E-2</v>
      </c>
      <c r="AF61" s="10">
        <f>VLOOKUP($C$3&amp;$N61,'TTC MODEL'!$A:$AG,MATCH('5.4| PiT Model - MODEL_282'!AF$59,'TTC MODEL'!$2:$2,0),FALSE)</f>
        <v>1.5312436314453892E-2</v>
      </c>
      <c r="AG61" s="10">
        <f>VLOOKUP($C$3&amp;$N61,'TTC MODEL'!$A:$AG,MATCH('5.4| PiT Model - MODEL_282'!AG$59,'TTC MODEL'!$2:$2,0),FALSE)</f>
        <v>1.5017988662382964E-2</v>
      </c>
      <c r="AH61" s="10">
        <f>VLOOKUP($C$3&amp;$N61,'TTC MODEL'!$A:$AG,MATCH('5.4| PiT Model - MODEL_282'!AH$59,'TTC MODEL'!$2:$2,0),FALSE)</f>
        <v>1.4724719009828913E-2</v>
      </c>
      <c r="AI61" s="10">
        <f>VLOOKUP($C$3&amp;$N61,'TTC MODEL'!$A:$AG,MATCH('5.4| PiT Model - MODEL_282'!AI$59,'TTC MODEL'!$2:$2,0),FALSE)</f>
        <v>1.4434023606177848E-2</v>
      </c>
      <c r="AJ61" s="10">
        <f>VLOOKUP($C$3&amp;$N61,'TTC MODEL'!$A:$AG,MATCH('5.4| PiT Model - MODEL_282'!AJ$59,'TTC MODEL'!$2:$2,0),FALSE)</f>
        <v>1.4146850456583759E-2</v>
      </c>
      <c r="AK61" s="10">
        <f>VLOOKUP($C$3&amp;$N61,'TTC MODEL'!$A:$AG,MATCH('5.4| PiT Model - MODEL_282'!AK$59,'TTC MODEL'!$2:$2,0),FALSE)</f>
        <v>1.3863832288841027E-2</v>
      </c>
      <c r="AL61" s="10">
        <f>VLOOKUP($C$3&amp;$N61,'TTC MODEL'!$A:$AG,MATCH('5.4| PiT Model - MODEL_282'!AL$59,'TTC MODEL'!$2:$2,0),FALSE)</f>
        <v>1.3585380402401648E-2</v>
      </c>
      <c r="AM61" s="10">
        <f>VLOOKUP($C$3&amp;$N61,'TTC MODEL'!$A:$AG,MATCH('5.4| PiT Model - MODEL_282'!AM$59,'TTC MODEL'!$2:$2,0),FALSE)</f>
        <v>1.331175085113212E-2</v>
      </c>
      <c r="AN61" s="10">
        <f>VLOOKUP($C$3&amp;$N61,'TTC MODEL'!$A:$AG,MATCH('5.4| PiT Model - MODEL_282'!AN$59,'TTC MODEL'!$2:$2,0),FALSE)</f>
        <v>1.3043091080622182E-2</v>
      </c>
      <c r="AO61" s="10">
        <f>VLOOKUP($C$3&amp;$N61,'TTC MODEL'!$A:$AG,MATCH('5.4| PiT Model - MODEL_282'!AO$59,'TTC MODEL'!$2:$2,0),FALSE)</f>
        <v>1.2779472770047651E-2</v>
      </c>
      <c r="AP61" s="10">
        <f>VLOOKUP($C$3&amp;$N61,'TTC MODEL'!$A:$AG,MATCH('5.4| PiT Model - MODEL_282'!AP$59,'TTC MODEL'!$2:$2,0),FALSE)</f>
        <v>1.2520914944692652E-2</v>
      </c>
      <c r="AQ61" s="10">
        <f>VLOOKUP($C$3&amp;$N61,'TTC MODEL'!$A:$AG,MATCH('5.4| PiT Model - MODEL_282'!AQ$59,'TTC MODEL'!$2:$2,0),FALSE)</f>
        <v>1.2267400231358694E-2</v>
      </c>
      <c r="AR61" s="10">
        <f>VLOOKUP($C$3&amp;$N61,'TTC MODEL'!$A:$AG,MATCH('5.4| PiT Model - MODEL_282'!AR$59,'TTC MODEL'!$2:$2,0),FALSE)</f>
        <v>1.20188862837044E-2</v>
      </c>
    </row>
    <row r="62" spans="3:44" x14ac:dyDescent="0.25">
      <c r="C62" s="14">
        <f t="shared" si="9"/>
        <v>45473</v>
      </c>
      <c r="D62">
        <v>1</v>
      </c>
      <c r="E62" s="17">
        <f>IFERROR(VLOOKUP($C62,MEV_BASE!$A:$TV,MATCH('5.4| PiT Model - MODEL_282'!E$10,MEV_BASE!$1:$1,0),FALSE),0)</f>
        <v>2.0107785232041802</v>
      </c>
      <c r="F62" s="17">
        <f>IFERROR(VLOOKUP($C62,MEV_BASE!$A:$TV,MATCH('5.4| PiT Model - MODEL_282'!F$10,MEV_BASE!$1:$1,0),FALSE),0)</f>
        <v>-0.65430458377228495</v>
      </c>
      <c r="G62" s="17">
        <f>IFERROR(VLOOKUP($C62,MEV_BASE!$A:$TV,MATCH('5.4| PiT Model - MODEL_282'!G$10,MEV_BASE!$1:$1,0),FALSE),0)</f>
        <v>-0.28050080171772201</v>
      </c>
      <c r="H62" s="17">
        <f t="shared" si="10"/>
        <v>-1.4396274428282054</v>
      </c>
      <c r="N62" s="41" t="s">
        <v>2409</v>
      </c>
      <c r="O62" s="10">
        <f>VLOOKUP($C$3&amp;$N62,'TTC MODEL'!$A:$AG,MATCH('5.4| PiT Model - MODEL_282'!O$59,'TTC MODEL'!$2:$2,0),FALSE)</f>
        <v>1.3472166133788434E-3</v>
      </c>
      <c r="P62" s="10">
        <f>VLOOKUP($C$3&amp;$N62,'TTC MODEL'!$A:$AG,MATCH('5.4| PiT Model - MODEL_282'!P$59,'TTC MODEL'!$2:$2,0),FALSE)</f>
        <v>6.9416202125035823E-3</v>
      </c>
      <c r="Q62" s="10">
        <f>VLOOKUP($C$3&amp;$N62,'TTC MODEL'!$A:$AG,MATCH('5.4| PiT Model - MODEL_282'!Q$59,'TTC MODEL'!$2:$2,0),FALSE)</f>
        <v>1.07565346131718E-2</v>
      </c>
      <c r="R62" s="10">
        <f>VLOOKUP($C$3&amp;$N62,'TTC MODEL'!$A:$AG,MATCH('5.4| PiT Model - MODEL_282'!R$59,'TTC MODEL'!$2:$2,0),FALSE)</f>
        <v>1.3320609466172997E-2</v>
      </c>
      <c r="S62" s="10">
        <f>VLOOKUP($C$3&amp;$N62,'TTC MODEL'!$A:$AG,MATCH('5.4| PiT Model - MODEL_282'!S$59,'TTC MODEL'!$2:$2,0),FALSE)</f>
        <v>1.5006630509070841E-2</v>
      </c>
      <c r="T62" s="10">
        <f>VLOOKUP($C$3&amp;$N62,'TTC MODEL'!$A:$AG,MATCH('5.4| PiT Model - MODEL_282'!T$59,'TTC MODEL'!$2:$2,0),FALSE)</f>
        <v>1.6077253091236074E-2</v>
      </c>
      <c r="U62" s="10">
        <f>VLOOKUP($C$3&amp;$N62,'TTC MODEL'!$A:$AG,MATCH('5.4| PiT Model - MODEL_282'!U$59,'TTC MODEL'!$2:$2,0),FALSE)</f>
        <v>1.6717400655878595E-2</v>
      </c>
      <c r="V62" s="10">
        <f>VLOOKUP($C$3&amp;$N62,'TTC MODEL'!$A:$AG,MATCH('5.4| PiT Model - MODEL_282'!V$59,'TTC MODEL'!$2:$2,0),FALSE)</f>
        <v>1.7057182550464206E-2</v>
      </c>
      <c r="W62" s="10">
        <f>VLOOKUP($C$3&amp;$N62,'TTC MODEL'!$A:$AG,MATCH('5.4| PiT Model - MODEL_282'!W$59,'TTC MODEL'!$2:$2,0),FALSE)</f>
        <v>1.7188085182554588E-2</v>
      </c>
      <c r="X62" s="10">
        <f>VLOOKUP($C$3&amp;$N62,'TTC MODEL'!$A:$AG,MATCH('5.4| PiT Model - MODEL_282'!X$59,'TTC MODEL'!$2:$2,0),FALSE)</f>
        <v>1.7174398729052562E-2</v>
      </c>
      <c r="Y62" s="10">
        <f>VLOOKUP($C$3&amp;$N62,'TTC MODEL'!$A:$AG,MATCH('5.4| PiT Model - MODEL_282'!Y$59,'TTC MODEL'!$2:$2,0),FALSE)</f>
        <v>1.7061274124705456E-2</v>
      </c>
      <c r="Z62" s="10">
        <f>VLOOKUP($C$3&amp;$N62,'TTC MODEL'!$A:$AG,MATCH('5.4| PiT Model - MODEL_282'!Z$59,'TTC MODEL'!$2:$2,0),FALSE)</f>
        <v>1.6880399707100313E-2</v>
      </c>
      <c r="AA62" s="10">
        <f>VLOOKUP($C$3&amp;$N62,'TTC MODEL'!$A:$AG,MATCH('5.4| PiT Model - MODEL_282'!AA$59,'TTC MODEL'!$2:$2,0),FALSE)</f>
        <v>1.6653998165739592E-2</v>
      </c>
      <c r="AB62" s="10">
        <f>VLOOKUP($C$3&amp;$N62,'TTC MODEL'!$A:$AG,MATCH('5.4| PiT Model - MODEL_282'!AB$59,'TTC MODEL'!$2:$2,0),FALSE)</f>
        <v>1.6397639262244967E-2</v>
      </c>
      <c r="AC62" s="10">
        <f>VLOOKUP($C$3&amp;$N62,'TTC MODEL'!$A:$AG,MATCH('5.4| PiT Model - MODEL_282'!AC$59,'TTC MODEL'!$2:$2,0),FALSE)</f>
        <v>1.6122218268388833E-2</v>
      </c>
      <c r="AD62" s="10">
        <f>VLOOKUP($C$3&amp;$N62,'TTC MODEL'!$A:$AG,MATCH('5.4| PiT Model - MODEL_282'!AD$59,'TTC MODEL'!$2:$2,0),FALSE)</f>
        <v>1.5835347033126668E-2</v>
      </c>
      <c r="AE62" s="10">
        <f>VLOOKUP($C$3&amp;$N62,'TTC MODEL'!$A:$AG,MATCH('5.4| PiT Model - MODEL_282'!AE$59,'TTC MODEL'!$2:$2,0),FALSE)</f>
        <v>1.5542331738596149E-2</v>
      </c>
      <c r="AF62" s="10">
        <f>VLOOKUP($C$3&amp;$N62,'TTC MODEL'!$A:$AG,MATCH('5.4| PiT Model - MODEL_282'!AF$59,'TTC MODEL'!$2:$2,0),FALSE)</f>
        <v>1.5246859957343595E-2</v>
      </c>
      <c r="AG62" s="10">
        <f>VLOOKUP($C$3&amp;$N62,'TTC MODEL'!$A:$AG,MATCH('5.4| PiT Model - MODEL_282'!AG$59,'TTC MODEL'!$2:$2,0),FALSE)</f>
        <v>1.495148332750601E-2</v>
      </c>
      <c r="AH62" s="10">
        <f>VLOOKUP($C$3&amp;$N62,'TTC MODEL'!$A:$AG,MATCH('5.4| PiT Model - MODEL_282'!AH$59,'TTC MODEL'!$2:$2,0),FALSE)</f>
        <v>1.4657956578879583E-2</v>
      </c>
      <c r="AI62" s="10">
        <f>VLOOKUP($C$3&amp;$N62,'TTC MODEL'!$A:$AG,MATCH('5.4| PiT Model - MODEL_282'!AI$59,'TTC MODEL'!$2:$2,0),FALSE)</f>
        <v>1.4367475622678594E-2</v>
      </c>
      <c r="AJ62" s="10">
        <f>VLOOKUP($C$3&amp;$N62,'TTC MODEL'!$A:$AG,MATCH('5.4| PiT Model - MODEL_282'!AJ$59,'TTC MODEL'!$2:$2,0),FALSE)</f>
        <v>1.4080844733077247E-2</v>
      </c>
      <c r="AK62" s="10">
        <f>VLOOKUP($C$3&amp;$N62,'TTC MODEL'!$A:$AG,MATCH('5.4| PiT Model - MODEL_282'!AK$59,'TTC MODEL'!$2:$2,0),FALSE)</f>
        <v>1.3798593924311431E-2</v>
      </c>
      <c r="AL62" s="10">
        <f>VLOOKUP($C$3&amp;$N62,'TTC MODEL'!$A:$AG,MATCH('5.4| PiT Model - MODEL_282'!AL$59,'TTC MODEL'!$2:$2,0),FALSE)</f>
        <v>1.3521061351221997E-2</v>
      </c>
      <c r="AM62" s="10">
        <f>VLOOKUP($C$3&amp;$N62,'TTC MODEL'!$A:$AG,MATCH('5.4| PiT Model - MODEL_282'!AM$59,'TTC MODEL'!$2:$2,0),FALSE)</f>
        <v>1.3248451149323826E-2</v>
      </c>
      <c r="AN62" s="10">
        <f>VLOOKUP($C$3&amp;$N62,'TTC MODEL'!$A:$AG,MATCH('5.4| PiT Model - MODEL_282'!AN$59,'TTC MODEL'!$2:$2,0),FALSE)</f>
        <v>1.2980874030069256E-2</v>
      </c>
      <c r="AO62" s="10">
        <f>VLOOKUP($C$3&amp;$N62,'TTC MODEL'!$A:$AG,MATCH('5.4| PiT Model - MODEL_282'!AO$59,'TTC MODEL'!$2:$2,0),FALSE)</f>
        <v>1.2718375768707546E-2</v>
      </c>
      <c r="AP62" s="10">
        <f>VLOOKUP($C$3&amp;$N62,'TTC MODEL'!$A:$AG,MATCH('5.4| PiT Model - MODEL_282'!AP$59,'TTC MODEL'!$2:$2,0),FALSE)</f>
        <v>1.2460957192066857E-2</v>
      </c>
      <c r="AQ62" s="10">
        <f>VLOOKUP($C$3&amp;$N62,'TTC MODEL'!$A:$AG,MATCH('5.4| PiT Model - MODEL_282'!AQ$59,'TTC MODEL'!$2:$2,0),FALSE)</f>
        <v>1.2208588199005221E-2</v>
      </c>
      <c r="AR62" s="10">
        <f>VLOOKUP($C$3&amp;$N62,'TTC MODEL'!$A:$AG,MATCH('5.4| PiT Model - MODEL_282'!AR$59,'TTC MODEL'!$2:$2,0),FALSE)</f>
        <v>1.1961217591701656E-2</v>
      </c>
    </row>
    <row r="63" spans="3:44" x14ac:dyDescent="0.25">
      <c r="C63" s="14">
        <f t="shared" si="9"/>
        <v>45565</v>
      </c>
      <c r="D63">
        <v>1</v>
      </c>
      <c r="E63" s="17">
        <f>IFERROR(VLOOKUP($C63,MEV_BASE!$A:$TV,MATCH('5.4| PiT Model - MODEL_282'!E$10,MEV_BASE!$1:$1,0),FALSE),0)</f>
        <v>1.4905704835838101</v>
      </c>
      <c r="F63" s="17">
        <f>IFERROR(VLOOKUP($C63,MEV_BASE!$A:$TV,MATCH('5.4| PiT Model - MODEL_282'!F$10,MEV_BASE!$1:$1,0),FALSE),0)</f>
        <v>-0.14860144123692601</v>
      </c>
      <c r="G63" s="17">
        <f>IFERROR(VLOOKUP($C63,MEV_BASE!$A:$TV,MATCH('5.4| PiT Model - MODEL_282'!G$10,MEV_BASE!$1:$1,0),FALSE),0)</f>
        <v>-0.245861653698</v>
      </c>
      <c r="H63" s="17">
        <f t="shared" si="10"/>
        <v>-0.93466579462159993</v>
      </c>
      <c r="N63" s="41" t="s">
        <v>2410</v>
      </c>
      <c r="O63" s="10">
        <f>VLOOKUP($C$3&amp;$N63,'TTC MODEL'!$A:$AG,MATCH('5.4| PiT Model - MODEL_282'!O$59,'TTC MODEL'!$2:$2,0),FALSE)</f>
        <v>3.0624995227701841E-3</v>
      </c>
      <c r="P63" s="10">
        <f>VLOOKUP($C$3&amp;$N63,'TTC MODEL'!$A:$AG,MATCH('5.4| PiT Model - MODEL_282'!P$59,'TTC MODEL'!$2:$2,0),FALSE)</f>
        <v>8.2200539702786193E-3</v>
      </c>
      <c r="Q63" s="10">
        <f>VLOOKUP($C$3&amp;$N63,'TTC MODEL'!$A:$AG,MATCH('5.4| PiT Model - MODEL_282'!Q$59,'TTC MODEL'!$2:$2,0),FALSE)</f>
        <v>1.1683992961050015E-2</v>
      </c>
      <c r="R63" s="10">
        <f>VLOOKUP($C$3&amp;$N63,'TTC MODEL'!$A:$AG,MATCH('5.4| PiT Model - MODEL_282'!R$59,'TTC MODEL'!$2:$2,0),FALSE)</f>
        <v>1.3975096010027638E-2</v>
      </c>
      <c r="S63" s="10">
        <f>VLOOKUP($C$3&amp;$N63,'TTC MODEL'!$A:$AG,MATCH('5.4| PiT Model - MODEL_282'!S$59,'TTC MODEL'!$2:$2,0),FALSE)</f>
        <v>1.5453640093410791E-2</v>
      </c>
      <c r="T63" s="10">
        <f>VLOOKUP($C$3&amp;$N63,'TTC MODEL'!$A:$AG,MATCH('5.4| PiT Model - MODEL_282'!T$59,'TTC MODEL'!$2:$2,0),FALSE)</f>
        <v>1.6369271642042417E-2</v>
      </c>
      <c r="U63" s="10">
        <f>VLOOKUP($C$3&amp;$N63,'TTC MODEL'!$A:$AG,MATCH('5.4| PiT Model - MODEL_282'!U$59,'TTC MODEL'!$2:$2,0),FALSE)</f>
        <v>1.6895219993629612E-2</v>
      </c>
      <c r="V63" s="10">
        <f>VLOOKUP($C$3&amp;$N63,'TTC MODEL'!$A:$AG,MATCH('5.4| PiT Model - MODEL_282'!V$59,'TTC MODEL'!$2:$2,0),FALSE)</f>
        <v>1.7151831443971158E-2</v>
      </c>
      <c r="W63" s="10">
        <f>VLOOKUP($C$3&amp;$N63,'TTC MODEL'!$A:$AG,MATCH('5.4| PiT Model - MODEL_282'!W$59,'TTC MODEL'!$2:$2,0),FALSE)</f>
        <v>1.7222795559463253E-2</v>
      </c>
      <c r="X63" s="10">
        <f>VLOOKUP($C$3&amp;$N63,'TTC MODEL'!$A:$AG,MATCH('5.4| PiT Model - MODEL_282'!X$59,'TTC MODEL'!$2:$2,0),FALSE)</f>
        <v>1.7166356181989001E-2</v>
      </c>
      <c r="Y63" s="10">
        <f>VLOOKUP($C$3&amp;$N63,'TTC MODEL'!$A:$AG,MATCH('5.4| PiT Model - MODEL_282'!Y$59,'TTC MODEL'!$2:$2,0),FALSE)</f>
        <v>1.7023071446614801E-2</v>
      </c>
      <c r="Z63" s="10">
        <f>VLOOKUP($C$3&amp;$N63,'TTC MODEL'!$A:$AG,MATCH('5.4| PiT Model - MODEL_282'!Z$59,'TTC MODEL'!$2:$2,0),FALSE)</f>
        <v>1.6821193739777113E-2</v>
      </c>
      <c r="AA63" s="10">
        <f>VLOOKUP($C$3&amp;$N63,'TTC MODEL'!$A:$AG,MATCH('5.4| PiT Model - MODEL_282'!AA$59,'TTC MODEL'!$2:$2,0),FALSE)</f>
        <v>1.6580404859135339E-2</v>
      </c>
      <c r="AB63" s="10">
        <f>VLOOKUP($C$3&amp;$N63,'TTC MODEL'!$A:$AG,MATCH('5.4| PiT Model - MODEL_282'!AB$59,'TTC MODEL'!$2:$2,0),FALSE)</f>
        <v>1.6314412464041278E-2</v>
      </c>
      <c r="AC63" s="10">
        <f>VLOOKUP($C$3&amp;$N63,'TTC MODEL'!$A:$AG,MATCH('5.4| PiT Model - MODEL_282'!AC$59,'TTC MODEL'!$2:$2,0),FALSE)</f>
        <v>1.6032756946430637E-2</v>
      </c>
      <c r="AD63" s="10">
        <f>VLOOKUP($C$3&amp;$N63,'TTC MODEL'!$A:$AG,MATCH('5.4| PiT Model - MODEL_282'!AD$59,'TTC MODEL'!$2:$2,0),FALSE)</f>
        <v>1.5742070049639845E-2</v>
      </c>
      <c r="AE63" s="10">
        <f>VLOOKUP($C$3&amp;$N63,'TTC MODEL'!$A:$AG,MATCH('5.4| PiT Model - MODEL_282'!AE$59,'TTC MODEL'!$2:$2,0),FALSE)</f>
        <v>1.544695233824997E-2</v>
      </c>
      <c r="AF63" s="10">
        <f>VLOOKUP($C$3&amp;$N63,'TTC MODEL'!$A:$AG,MATCH('5.4| PiT Model - MODEL_282'!AF$59,'TTC MODEL'!$2:$2,0),FALSE)</f>
        <v>1.5150585404698436E-2</v>
      </c>
      <c r="AG63" s="10">
        <f>VLOOKUP($C$3&amp;$N63,'TTC MODEL'!$A:$AG,MATCH('5.4| PiT Model - MODEL_282'!AG$59,'TTC MODEL'!$2:$2,0),FALSE)</f>
        <v>1.4855159288243935E-2</v>
      </c>
      <c r="AH63" s="10">
        <f>VLOOKUP($C$3&amp;$N63,'TTC MODEL'!$A:$AG,MATCH('5.4| PiT Model - MODEL_282'!AH$59,'TTC MODEL'!$2:$2,0),FALSE)</f>
        <v>1.4562171058557782E-2</v>
      </c>
      <c r="AI63" s="10">
        <f>VLOOKUP($C$3&amp;$N63,'TTC MODEL'!$A:$AG,MATCH('5.4| PiT Model - MODEL_282'!AI$59,'TTC MODEL'!$2:$2,0),FALSE)</f>
        <v>1.4272633507012966E-2</v>
      </c>
      <c r="AJ63" s="10">
        <f>VLOOKUP($C$3&amp;$N63,'TTC MODEL'!$A:$AG,MATCH('5.4| PiT Model - MODEL_282'!AJ$59,'TTC MODEL'!$2:$2,0),FALSE)</f>
        <v>1.3987221075602352E-2</v>
      </c>
      <c r="AK63" s="10">
        <f>VLOOKUP($C$3&amp;$N63,'TTC MODEL'!$A:$AG,MATCH('5.4| PiT Model - MODEL_282'!AK$59,'TTC MODEL'!$2:$2,0),FALSE)</f>
        <v>1.3706371939415041E-2</v>
      </c>
      <c r="AL63" s="10">
        <f>VLOOKUP($C$3&amp;$N63,'TTC MODEL'!$A:$AG,MATCH('5.4| PiT Model - MODEL_282'!AL$59,'TTC MODEL'!$2:$2,0),FALSE)</f>
        <v>1.3430359441227446E-2</v>
      </c>
      <c r="AM63" s="10">
        <f>VLOOKUP($C$3&amp;$N63,'TTC MODEL'!$A:$AG,MATCH('5.4| PiT Model - MODEL_282'!AM$59,'TTC MODEL'!$2:$2,0),FALSE)</f>
        <v>1.3159342093544579E-2</v>
      </c>
      <c r="AN63" s="10">
        <f>VLOOKUP($C$3&amp;$N63,'TTC MODEL'!$A:$AG,MATCH('5.4| PiT Model - MODEL_282'!AN$59,'TTC MODEL'!$2:$2,0),FALSE)</f>
        <v>1.2893398586090954E-2</v>
      </c>
      <c r="AO63" s="10">
        <f>VLOOKUP($C$3&amp;$N63,'TTC MODEL'!$A:$AG,MATCH('5.4| PiT Model - MODEL_282'!AO$59,'TTC MODEL'!$2:$2,0),FALSE)</f>
        <v>1.263255229882454E-2</v>
      </c>
      <c r="AP63" s="10">
        <f>VLOOKUP($C$3&amp;$N63,'TTC MODEL'!$A:$AG,MATCH('5.4| PiT Model - MODEL_282'!AP$59,'TTC MODEL'!$2:$2,0),FALSE)</f>
        <v>1.2376788467460542E-2</v>
      </c>
      <c r="AQ63" s="10">
        <f>VLOOKUP($C$3&amp;$N63,'TTC MODEL'!$A:$AG,MATCH('5.4| PiT Model - MODEL_282'!AQ$59,'TTC MODEL'!$2:$2,0),FALSE)</f>
        <v>1.2126066203193731E-2</v>
      </c>
      <c r="AR63" s="10">
        <f>VLOOKUP($C$3&amp;$N63,'TTC MODEL'!$A:$AG,MATCH('5.4| PiT Model - MODEL_282'!AR$59,'TTC MODEL'!$2:$2,0),FALSE)</f>
        <v>1.1880326907559691E-2</v>
      </c>
    </row>
    <row r="64" spans="3:44" x14ac:dyDescent="0.25">
      <c r="C64" s="14">
        <f t="shared" si="9"/>
        <v>45657</v>
      </c>
      <c r="D64">
        <v>2</v>
      </c>
      <c r="E64" s="17">
        <f>IFERROR(VLOOKUP($C64,MEV_BASE!$A:$TV,MATCH('5.4| PiT Model - MODEL_282'!E$10,MEV_BASE!$1:$1,0),FALSE),0)</f>
        <v>0.532818937043957</v>
      </c>
      <c r="F64" s="17">
        <f>IFERROR(VLOOKUP($C64,MEV_BASE!$A:$TV,MATCH('5.4| PiT Model - MODEL_282'!F$10,MEV_BASE!$1:$1,0),FALSE),0)</f>
        <v>0.20653636436233699</v>
      </c>
      <c r="G64" s="17">
        <f>IFERROR(VLOOKUP($C64,MEV_BASE!$A:$TV,MATCH('5.4| PiT Model - MODEL_282'!G$10,MEV_BASE!$1:$1,0),FALSE),0)</f>
        <v>-0.85132387739394599</v>
      </c>
      <c r="H64" s="17">
        <f t="shared" si="10"/>
        <v>-0.64258133814825236</v>
      </c>
      <c r="N64" s="41" t="s">
        <v>2411</v>
      </c>
      <c r="O64" s="10">
        <f>VLOOKUP($C$3&amp;$N64,'TTC MODEL'!$A:$AG,MATCH('5.4| PiT Model - MODEL_282'!O$59,'TTC MODEL'!$2:$2,0),FALSE)</f>
        <v>6.9616891848187194E-3</v>
      </c>
      <c r="P64" s="10">
        <f>VLOOKUP($C$3&amp;$N64,'TTC MODEL'!$A:$AG,MATCH('5.4| PiT Model - MODEL_282'!P$59,'TTC MODEL'!$2:$2,0),FALSE)</f>
        <v>1.083925028178365E-2</v>
      </c>
      <c r="Q64" s="10">
        <f>VLOOKUP($C$3&amp;$N64,'TTC MODEL'!$A:$AG,MATCH('5.4| PiT Model - MODEL_282'!Q$59,'TTC MODEL'!$2:$2,0),FALSE)</f>
        <v>1.341796232863501E-2</v>
      </c>
      <c r="R64" s="10">
        <f>VLOOKUP($C$3&amp;$N64,'TTC MODEL'!$A:$AG,MATCH('5.4| PiT Model - MODEL_282'!R$59,'TTC MODEL'!$2:$2,0),FALSE)</f>
        <v>1.5097822474157658E-2</v>
      </c>
      <c r="S64" s="10">
        <f>VLOOKUP($C$3&amp;$N64,'TTC MODEL'!$A:$AG,MATCH('5.4| PiT Model - MODEL_282'!S$59,'TTC MODEL'!$2:$2,0),FALSE)</f>
        <v>1.6155044561124196E-2</v>
      </c>
      <c r="T64" s="10">
        <f>VLOOKUP($C$3&amp;$N64,'TTC MODEL'!$A:$AG,MATCH('5.4| PiT Model - MODEL_282'!T$59,'TTC MODEL'!$2:$2,0),FALSE)</f>
        <v>1.6780866749662351E-2</v>
      </c>
      <c r="U64" s="10">
        <f>VLOOKUP($C$3&amp;$N64,'TTC MODEL'!$A:$AG,MATCH('5.4| PiT Model - MODEL_282'!U$59,'TTC MODEL'!$2:$2,0),FALSE)</f>
        <v>1.7107991971710604E-2</v>
      </c>
      <c r="V64" s="10">
        <f>VLOOKUP($C$3&amp;$N64,'TTC MODEL'!$A:$AG,MATCH('5.4| PiT Model - MODEL_282'!V$59,'TTC MODEL'!$2:$2,0),FALSE)</f>
        <v>1.7228679656383E-2</v>
      </c>
      <c r="W64" s="10">
        <f>VLOOKUP($C$3&amp;$N64,'TTC MODEL'!$A:$AG,MATCH('5.4| PiT Model - MODEL_282'!W$59,'TTC MODEL'!$2:$2,0),FALSE)</f>
        <v>1.7207172090824382E-2</v>
      </c>
      <c r="X64" s="10">
        <f>VLOOKUP($C$3&amp;$N64,'TTC MODEL'!$A:$AG,MATCH('5.4| PiT Model - MODEL_282'!X$59,'TTC MODEL'!$2:$2,0),FALSE)</f>
        <v>1.7088258257766581E-2</v>
      </c>
      <c r="Y64" s="10">
        <f>VLOOKUP($C$3&amp;$N64,'TTC MODEL'!$A:$AG,MATCH('5.4| PiT Model - MODEL_282'!Y$59,'TTC MODEL'!$2:$2,0),FALSE)</f>
        <v>1.6903193218875234E-2</v>
      </c>
      <c r="Z64" s="10">
        <f>VLOOKUP($C$3&amp;$N64,'TTC MODEL'!$A:$AG,MATCH('5.4| PiT Model - MODEL_282'!Z$59,'TTC MODEL'!$2:$2,0),FALSE)</f>
        <v>1.667380022593215E-2</v>
      </c>
      <c r="AA64" s="10">
        <f>VLOOKUP($C$3&amp;$N64,'TTC MODEL'!$A:$AG,MATCH('5.4| PiT Model - MODEL_282'!AA$59,'TTC MODEL'!$2:$2,0),FALSE)</f>
        <v>1.6415319880858592E-2</v>
      </c>
      <c r="AB64" s="10">
        <f>VLOOKUP($C$3&amp;$N64,'TTC MODEL'!$A:$AG,MATCH('5.4| PiT Model - MODEL_282'!AB$59,'TTC MODEL'!$2:$2,0),FALSE)</f>
        <v>1.6138392922000783E-2</v>
      </c>
      <c r="AC64" s="10">
        <f>VLOOKUP($C$3&amp;$N64,'TTC MODEL'!$A:$AG,MATCH('5.4| PiT Model - MODEL_282'!AC$59,'TTC MODEL'!$2:$2,0),FALSE)</f>
        <v>1.5850442423051336E-2</v>
      </c>
      <c r="AD64" s="10">
        <f>VLOOKUP($C$3&amp;$N64,'TTC MODEL'!$A:$AG,MATCH('5.4| PiT Model - MODEL_282'!AD$59,'TTC MODEL'!$2:$2,0),FALSE)</f>
        <v>1.5556638732987876E-2</v>
      </c>
      <c r="AE64" s="10">
        <f>VLOOKUP($C$3&amp;$N64,'TTC MODEL'!$A:$AG,MATCH('5.4| PiT Model - MODEL_282'!AE$59,'TTC MODEL'!$2:$2,0),FALSE)</f>
        <v>1.5260573968235186E-2</v>
      </c>
      <c r="AF64" s="10">
        <f>VLOOKUP($C$3&amp;$N64,'TTC MODEL'!$A:$AG,MATCH('5.4| PiT Model - MODEL_282'!AF$59,'TTC MODEL'!$2:$2,0),FALSE)</f>
        <v>1.4964733992211432E-2</v>
      </c>
      <c r="AG64" s="10">
        <f>VLOOKUP($C$3&amp;$N64,'TTC MODEL'!$A:$AG,MATCH('5.4| PiT Model - MODEL_282'!AG$59,'TTC MODEL'!$2:$2,0),FALSE)</f>
        <v>1.4670828991419638E-2</v>
      </c>
      <c r="AH64" s="10">
        <f>VLOOKUP($C$3&amp;$N64,'TTC MODEL'!$A:$AG,MATCH('5.4| PiT Model - MODEL_282'!AH$59,'TTC MODEL'!$2:$2,0),FALSE)</f>
        <v>1.438002519478826E-2</v>
      </c>
      <c r="AI64" s="10">
        <f>VLOOKUP($C$3&amp;$N64,'TTC MODEL'!$A:$AG,MATCH('5.4| PiT Model - MODEL_282'!AI$59,'TTC MODEL'!$2:$2,0),FALSE)</f>
        <v>1.4093107407289807E-2</v>
      </c>
      <c r="AJ64" s="10">
        <f>VLOOKUP($C$3&amp;$N64,'TTC MODEL'!$A:$AG,MATCH('5.4| PiT Model - MODEL_282'!AJ$59,'TTC MODEL'!$2:$2,0),FALSE)</f>
        <v>1.3810593078841582E-2</v>
      </c>
      <c r="AK64" s="10">
        <f>VLOOKUP($C$3&amp;$N64,'TTC MODEL'!$A:$AG,MATCH('5.4| PiT Model - MODEL_282'!AK$59,'TTC MODEL'!$2:$2,0),FALSE)</f>
        <v>1.3532812396776395E-2</v>
      </c>
      <c r="AL64" s="10">
        <f>VLOOKUP($C$3&amp;$N64,'TTC MODEL'!$A:$AG,MATCH('5.4| PiT Model - MODEL_282'!AL$59,'TTC MODEL'!$2:$2,0),FALSE)</f>
        <v>1.3259964542822689E-2</v>
      </c>
      <c r="AM64" s="10">
        <f>VLOOKUP($C$3&amp;$N64,'TTC MODEL'!$A:$AG,MATCH('5.4| PiT Model - MODEL_282'!AM$59,'TTC MODEL'!$2:$2,0),FALSE)</f>
        <v>1.2992157219062606E-2</v>
      </c>
      <c r="AN64" s="10">
        <f>VLOOKUP($C$3&amp;$N64,'TTC MODEL'!$A:$AG,MATCH('5.4| PiT Model - MODEL_282'!AN$59,'TTC MODEL'!$2:$2,0),FALSE)</f>
        <v>1.2729434423929209E-2</v>
      </c>
      <c r="AO64" s="10">
        <f>VLOOKUP($C$3&amp;$N64,'TTC MODEL'!$A:$AG,MATCH('5.4| PiT Model - MODEL_282'!AO$59,'TTC MODEL'!$2:$2,0),FALSE)</f>
        <v>1.2471795972881505E-2</v>
      </c>
      <c r="AP64" s="10">
        <f>VLOOKUP($C$3&amp;$N64,'TTC MODEL'!$A:$AG,MATCH('5.4| PiT Model - MODEL_282'!AP$59,'TTC MODEL'!$2:$2,0),FALSE)</f>
        <v>1.2219211216948966E-2</v>
      </c>
      <c r="AQ64" s="10">
        <f>VLOOKUP($C$3&amp;$N64,'TTC MODEL'!$A:$AG,MATCH('5.4| PiT Model - MODEL_282'!AQ$59,'TTC MODEL'!$2:$2,0),FALSE)</f>
        <v>1.1971628682106716E-2</v>
      </c>
      <c r="AR64" s="10">
        <f>VLOOKUP($C$3&amp;$N64,'TTC MODEL'!$A:$AG,MATCH('5.4| PiT Model - MODEL_282'!AR$59,'TTC MODEL'!$2:$2,0),FALSE)</f>
        <v>1.172898284008439E-2</v>
      </c>
    </row>
    <row r="65" spans="3:44" x14ac:dyDescent="0.25">
      <c r="C65" s="14">
        <f t="shared" si="9"/>
        <v>45747</v>
      </c>
      <c r="D65">
        <v>2</v>
      </c>
      <c r="E65" s="17">
        <f>IFERROR(VLOOKUP($C65,MEV_BASE!$A:$TV,MATCH('5.4| PiT Model - MODEL_282'!E$10,MEV_BASE!$1:$1,0),FALSE),0)</f>
        <v>1.4934499164594299</v>
      </c>
      <c r="F65" s="17">
        <f>IFERROR(VLOOKUP($C65,MEV_BASE!$A:$TV,MATCH('5.4| PiT Model - MODEL_282'!F$10,MEV_BASE!$1:$1,0),FALSE),0)</f>
        <v>0.39474303553245399</v>
      </c>
      <c r="G65" s="17">
        <f>IFERROR(VLOOKUP($C65,MEV_BASE!$A:$TV,MATCH('5.4| PiT Model - MODEL_282'!G$10,MEV_BASE!$1:$1,0),FALSE),0)</f>
        <v>-0.65808465373676905</v>
      </c>
      <c r="H65" s="17">
        <f t="shared" si="10"/>
        <v>-0.91841517278568841</v>
      </c>
      <c r="N65" s="41" t="s">
        <v>2412</v>
      </c>
      <c r="O65" s="10">
        <f>VLOOKUP($C$3&amp;$N65,'TTC MODEL'!$A:$AG,MATCH('5.4| PiT Model - MODEL_282'!O$59,'TTC MODEL'!$2:$2,0),FALSE)</f>
        <v>1.582534656599156E-2</v>
      </c>
      <c r="P65" s="10">
        <f>VLOOKUP($C$3&amp;$N65,'TTC MODEL'!$A:$AG,MATCH('5.4| PiT Model - MODEL_282'!P$59,'TTC MODEL'!$2:$2,0),FALSE)</f>
        <v>1.6816842619364298E-2</v>
      </c>
      <c r="Q65" s="10">
        <f>VLOOKUP($C$3&amp;$N65,'TTC MODEL'!$A:$AG,MATCH('5.4| PiT Model - MODEL_282'!Q$59,'TTC MODEL'!$2:$2,0),FALSE)</f>
        <v>1.7394719261975652E-2</v>
      </c>
      <c r="R65" s="10">
        <f>VLOOKUP($C$3&amp;$N65,'TTC MODEL'!$A:$AG,MATCH('5.4| PiT Model - MODEL_282'!R$59,'TTC MODEL'!$2:$2,0),FALSE)</f>
        <v>1.7688268206409175E-2</v>
      </c>
      <c r="S65" s="10">
        <f>VLOOKUP($C$3&amp;$N65,'TTC MODEL'!$A:$AG,MATCH('5.4| PiT Model - MODEL_282'!S$59,'TTC MODEL'!$2:$2,0),FALSE)</f>
        <v>1.7785868903718416E-2</v>
      </c>
      <c r="T65" s="10">
        <f>VLOOKUP($C$3&amp;$N65,'TTC MODEL'!$A:$AG,MATCH('5.4| PiT Model - MODEL_282'!T$59,'TTC MODEL'!$2:$2,0),FALSE)</f>
        <v>1.7748377842734683E-2</v>
      </c>
      <c r="U65" s="10">
        <f>VLOOKUP($C$3&amp;$N65,'TTC MODEL'!$A:$AG,MATCH('5.4| PiT Model - MODEL_282'!U$59,'TTC MODEL'!$2:$2,0),FALSE)</f>
        <v>1.7617968463654488E-2</v>
      </c>
      <c r="V65" s="10">
        <f>VLOOKUP($C$3&amp;$N65,'TTC MODEL'!$A:$AG,MATCH('5.4| PiT Model - MODEL_282'!V$59,'TTC MODEL'!$2:$2,0),FALSE)</f>
        <v>1.7424026564128781E-2</v>
      </c>
      <c r="W65" s="10">
        <f>VLOOKUP($C$3&amp;$N65,'TTC MODEL'!$A:$AG,MATCH('5.4| PiT Model - MODEL_282'!W$59,'TTC MODEL'!$2:$2,0),FALSE)</f>
        <v>1.7187119920743121E-2</v>
      </c>
      <c r="X65" s="10">
        <f>VLOOKUP($C$3&amp;$N65,'TTC MODEL'!$A:$AG,MATCH('5.4| PiT Model - MODEL_282'!X$59,'TTC MODEL'!$2:$2,0),FALSE)</f>
        <v>1.6921695297661854E-2</v>
      </c>
      <c r="Y65" s="10">
        <f>VLOOKUP($C$3&amp;$N65,'TTC MODEL'!$A:$AG,MATCH('5.4| PiT Model - MODEL_282'!Y$59,'TTC MODEL'!$2:$2,0),FALSE)</f>
        <v>1.6637925983686713E-2</v>
      </c>
      <c r="Z65" s="10">
        <f>VLOOKUP($C$3&amp;$N65,'TTC MODEL'!$A:$AG,MATCH('5.4| PiT Model - MODEL_282'!Z$59,'TTC MODEL'!$2:$2,0),FALSE)</f>
        <v>1.6342986854434555E-2</v>
      </c>
      <c r="AA65" s="10">
        <f>VLOOKUP($C$3&amp;$N65,'TTC MODEL'!$A:$AG,MATCH('5.4| PiT Model - MODEL_282'!AA$59,'TTC MODEL'!$2:$2,0),FALSE)</f>
        <v>1.6041940169968405E-2</v>
      </c>
      <c r="AB65" s="10">
        <f>VLOOKUP($C$3&amp;$N65,'TTC MODEL'!$A:$AG,MATCH('5.4| PiT Model - MODEL_282'!AB$59,'TTC MODEL'!$2:$2,0),FALSE)</f>
        <v>1.5738354507042418E-2</v>
      </c>
      <c r="AC65" s="10">
        <f>VLOOKUP($C$3&amp;$N65,'TTC MODEL'!$A:$AG,MATCH('5.4| PiT Model - MODEL_282'!AC$59,'TTC MODEL'!$2:$2,0),FALSE)</f>
        <v>1.5434739381834373E-2</v>
      </c>
      <c r="AD65" s="10">
        <f>VLOOKUP($C$3&amp;$N65,'TTC MODEL'!$A:$AG,MATCH('5.4| PiT Model - MODEL_282'!AD$59,'TTC MODEL'!$2:$2,0),FALSE)</f>
        <v>1.5132851743182074E-2</v>
      </c>
      <c r="AE65" s="10">
        <f>VLOOKUP($C$3&amp;$N65,'TTC MODEL'!$A:$AG,MATCH('5.4| PiT Model - MODEL_282'!AE$59,'TTC MODEL'!$2:$2,0),FALSE)</f>
        <v>1.4833912880295563E-2</v>
      </c>
      <c r="AF65" s="10">
        <f>VLOOKUP($C$3&amp;$N65,'TTC MODEL'!$A:$AG,MATCH('5.4| PiT Model - MODEL_282'!AF$59,'TTC MODEL'!$2:$2,0),FALSE)</f>
        <v>1.4538762384053605E-2</v>
      </c>
      <c r="AG65" s="10">
        <f>VLOOKUP($C$3&amp;$N65,'TTC MODEL'!$A:$AG,MATCH('5.4| PiT Model - MODEL_282'!AG$59,'TTC MODEL'!$2:$2,0),FALSE)</f>
        <v>1.4247967693321983E-2</v>
      </c>
      <c r="AH65" s="10">
        <f>VLOOKUP($C$3&amp;$N65,'TTC MODEL'!$A:$AG,MATCH('5.4| PiT Model - MODEL_282'!AH$59,'TTC MODEL'!$2:$2,0),FALSE)</f>
        <v>1.3961902191103048E-2</v>
      </c>
      <c r="AI65" s="10">
        <f>VLOOKUP($C$3&amp;$N65,'TTC MODEL'!$A:$AG,MATCH('5.4| PiT Model - MODEL_282'!AI$59,'TTC MODEL'!$2:$2,0),FALSE)</f>
        <v>1.3680800965354623E-2</v>
      </c>
      <c r="AJ65" s="10">
        <f>VLOOKUP($C$3&amp;$N65,'TTC MODEL'!$A:$AG,MATCH('5.4| PiT Model - MODEL_282'!AJ$59,'TTC MODEL'!$2:$2,0),FALSE)</f>
        <v>1.3404800669336081E-2</v>
      </c>
      <c r="AK65" s="10">
        <f>VLOOKUP($C$3&amp;$N65,'TTC MODEL'!$A:$AG,MATCH('5.4| PiT Model - MODEL_282'!AK$59,'TTC MODEL'!$2:$2,0),FALSE)</f>
        <v>1.3133968040258404E-2</v>
      </c>
      <c r="AL65" s="10">
        <f>VLOOKUP($C$3&amp;$N65,'TTC MODEL'!$A:$AG,MATCH('5.4| PiT Model - MODEL_282'!AL$59,'TTC MODEL'!$2:$2,0),FALSE)</f>
        <v>1.2868320315288562E-2</v>
      </c>
      <c r="AM65" s="10">
        <f>VLOOKUP($C$3&amp;$N65,'TTC MODEL'!$A:$AG,MATCH('5.4| PiT Model - MODEL_282'!AM$59,'TTC MODEL'!$2:$2,0),FALSE)</f>
        <v>1.2607839851782099E-2</v>
      </c>
      <c r="AN65" s="10">
        <f>VLOOKUP($C$3&amp;$N65,'TTC MODEL'!$A:$AG,MATCH('5.4| PiT Model - MODEL_282'!AN$59,'TTC MODEL'!$2:$2,0),FALSE)</f>
        <v>1.2352484597886293E-2</v>
      </c>
      <c r="AO65" s="10">
        <f>VLOOKUP($C$3&amp;$N65,'TTC MODEL'!$A:$AG,MATCH('5.4| PiT Model - MODEL_282'!AO$59,'TTC MODEL'!$2:$2,0),FALSE)</f>
        <v>1.2102195589995424E-2</v>
      </c>
      <c r="AP65" s="10">
        <f>VLOOKUP($C$3&amp;$N65,'TTC MODEL'!$A:$AG,MATCH('5.4| PiT Model - MODEL_282'!AP$59,'TTC MODEL'!$2:$2,0),FALSE)</f>
        <v>1.1856902318898188E-2</v>
      </c>
      <c r="AQ65" s="10">
        <f>VLOOKUP($C$3&amp;$N65,'TTC MODEL'!$A:$AG,MATCH('5.4| PiT Model - MODEL_282'!AQ$59,'TTC MODEL'!$2:$2,0),FALSE)</f>
        <v>1.1616526567572338E-2</v>
      </c>
      <c r="AR65" s="10">
        <f>VLOOKUP($C$3&amp;$N65,'TTC MODEL'!$A:$AG,MATCH('5.4| PiT Model - MODEL_282'!AR$59,'TTC MODEL'!$2:$2,0),FALSE)</f>
        <v>1.1380985152792289E-2</v>
      </c>
    </row>
    <row r="66" spans="3:44" x14ac:dyDescent="0.25">
      <c r="C66" s="14">
        <f t="shared" si="9"/>
        <v>45838</v>
      </c>
      <c r="D66">
        <v>2</v>
      </c>
      <c r="E66" s="17">
        <f>IFERROR(VLOOKUP($C66,MEV_BASE!$A:$TV,MATCH('5.4| PiT Model - MODEL_282'!E$10,MEV_BASE!$1:$1,0),FALSE),0)</f>
        <v>2.94970516089304</v>
      </c>
      <c r="F66" s="17">
        <f>IFERROR(VLOOKUP($C66,MEV_BASE!$A:$TV,MATCH('5.4| PiT Model - MODEL_282'!F$10,MEV_BASE!$1:$1,0),FALSE),0)</f>
        <v>0.51748651673035695</v>
      </c>
      <c r="G66" s="17">
        <f>IFERROR(VLOOKUP($C66,MEV_BASE!$A:$TV,MATCH('5.4| PiT Model - MODEL_282'!G$10,MEV_BASE!$1:$1,0),FALSE),0)</f>
        <v>-7.2374497262113202E-2</v>
      </c>
      <c r="H66" s="17">
        <f t="shared" si="10"/>
        <v>-1.2470483415432456</v>
      </c>
      <c r="N66" s="41" t="s">
        <v>2413</v>
      </c>
      <c r="O66" s="10">
        <f>VLOOKUP($C$3&amp;$N66,'TTC MODEL'!$A:$AG,MATCH('5.4| PiT Model - MODEL_282'!O$59,'TTC MODEL'!$2:$2,0),FALSE)</f>
        <v>3.5974256719170448E-2</v>
      </c>
      <c r="P66" s="10">
        <f>VLOOKUP($C$3&amp;$N66,'TTC MODEL'!$A:$AG,MATCH('5.4| PiT Model - MODEL_282'!P$59,'TTC MODEL'!$2:$2,0),FALSE)</f>
        <v>3.0737674119542098E-2</v>
      </c>
      <c r="Q66" s="10">
        <f>VLOOKUP($C$3&amp;$N66,'TTC MODEL'!$A:$AG,MATCH('5.4| PiT Model - MODEL_282'!Q$59,'TTC MODEL'!$2:$2,0),FALSE)</f>
        <v>2.6895747798177383E-2</v>
      </c>
      <c r="R66" s="10">
        <f>VLOOKUP($C$3&amp;$N66,'TTC MODEL'!$A:$AG,MATCH('5.4| PiT Model - MODEL_282'!R$59,'TTC MODEL'!$2:$2,0),FALSE)</f>
        <v>2.405439152797495E-2</v>
      </c>
      <c r="S66" s="10">
        <f>VLOOKUP($C$3&amp;$N66,'TTC MODEL'!$A:$AG,MATCH('5.4| PiT Model - MODEL_282'!S$59,'TTC MODEL'!$2:$2,0),FALSE)</f>
        <v>2.1930316132909355E-2</v>
      </c>
      <c r="T66" s="10">
        <f>VLOOKUP($C$3&amp;$N66,'TTC MODEL'!$A:$AG,MATCH('5.4| PiT Model - MODEL_282'!T$59,'TTC MODEL'!$2:$2,0),FALSE)</f>
        <v>2.0320326310120124E-2</v>
      </c>
      <c r="U66" s="10">
        <f>VLOOKUP($C$3&amp;$N66,'TTC MODEL'!$A:$AG,MATCH('5.4| PiT Model - MODEL_282'!U$59,'TTC MODEL'!$2:$2,0),FALSE)</f>
        <v>1.9078933297800693E-2</v>
      </c>
      <c r="V66" s="10">
        <f>VLOOKUP($C$3&amp;$N66,'TTC MODEL'!$A:$AG,MATCH('5.4| PiT Model - MODEL_282'!V$59,'TTC MODEL'!$2:$2,0),FALSE)</f>
        <v>1.8102113386704199E-2</v>
      </c>
      <c r="W66" s="10">
        <f>VLOOKUP($C$3&amp;$N66,'TTC MODEL'!$A:$AG,MATCH('5.4| PiT Model - MODEL_282'!W$59,'TTC MODEL'!$2:$2,0),FALSE)</f>
        <v>1.7315572456708506E-2</v>
      </c>
      <c r="X66" s="10">
        <f>VLOOKUP($C$3&amp;$N66,'TTC MODEL'!$A:$AG,MATCH('5.4| PiT Model - MODEL_282'!X$59,'TTC MODEL'!$2:$2,0),FALSE)</f>
        <v>1.666629380573853E-2</v>
      </c>
      <c r="Y66" s="10">
        <f>VLOOKUP($C$3&amp;$N66,'TTC MODEL'!$A:$AG,MATCH('5.4| PiT Model - MODEL_282'!Y$59,'TTC MODEL'!$2:$2,0),FALSE)</f>
        <v>1.6116466638347732E-2</v>
      </c>
      <c r="Z66" s="10">
        <f>VLOOKUP($C$3&amp;$N66,'TTC MODEL'!$A:$AG,MATCH('5.4| PiT Model - MODEL_282'!Z$59,'TTC MODEL'!$2:$2,0),FALSE)</f>
        <v>1.5639133992085802E-2</v>
      </c>
      <c r="AA66" s="10">
        <f>VLOOKUP($C$3&amp;$N66,'TTC MODEL'!$A:$AG,MATCH('5.4| PiT Model - MODEL_282'!AA$59,'TTC MODEL'!$2:$2,0),FALSE)</f>
        <v>1.5215078626590217E-2</v>
      </c>
      <c r="AB66" s="10">
        <f>VLOOKUP($C$3&amp;$N66,'TTC MODEL'!$A:$AG,MATCH('5.4| PiT Model - MODEL_282'!AB$59,'TTC MODEL'!$2:$2,0),FALSE)</f>
        <v>1.4830597947091517E-2</v>
      </c>
      <c r="AC66" s="10">
        <f>VLOOKUP($C$3&amp;$N66,'TTC MODEL'!$A:$AG,MATCH('5.4| PiT Model - MODEL_282'!AC$59,'TTC MODEL'!$2:$2,0),FALSE)</f>
        <v>1.4475916050736226E-2</v>
      </c>
      <c r="AD66" s="10">
        <f>VLOOKUP($C$3&amp;$N66,'TTC MODEL'!$A:$AG,MATCH('5.4| PiT Model - MODEL_282'!AD$59,'TTC MODEL'!$2:$2,0),FALSE)</f>
        <v>1.4144051582798689E-2</v>
      </c>
      <c r="AE66" s="10">
        <f>VLOOKUP($C$3&amp;$N66,'TTC MODEL'!$A:$AG,MATCH('5.4| PiT Model - MODEL_282'!AE$59,'TTC MODEL'!$2:$2,0),FALSE)</f>
        <v>1.3830011227783878E-2</v>
      </c>
      <c r="AF66" s="10">
        <f>VLOOKUP($C$3&amp;$N66,'TTC MODEL'!$A:$AG,MATCH('5.4| PiT Model - MODEL_282'!AF$59,'TTC MODEL'!$2:$2,0),FALSE)</f>
        <v>1.3530215565420667E-2</v>
      </c>
      <c r="AG66" s="10">
        <f>VLOOKUP($C$3&amp;$N66,'TTC MODEL'!$A:$AG,MATCH('5.4| PiT Model - MODEL_282'!AG$59,'TTC MODEL'!$2:$2,0),FALSE)</f>
        <v>1.3242090575599608E-2</v>
      </c>
      <c r="AH66" s="10">
        <f>VLOOKUP($C$3&amp;$N66,'TTC MODEL'!$A:$AG,MATCH('5.4| PiT Model - MODEL_282'!AH$59,'TTC MODEL'!$2:$2,0),FALSE)</f>
        <v>1.2963777136270449E-2</v>
      </c>
      <c r="AI66" s="10">
        <f>VLOOKUP($C$3&amp;$N66,'TTC MODEL'!$A:$AG,MATCH('5.4| PiT Model - MODEL_282'!AI$59,'TTC MODEL'!$2:$2,0),FALSE)</f>
        <v>1.2693924511983645E-2</v>
      </c>
      <c r="AJ66" s="10">
        <f>VLOOKUP($C$3&amp;$N66,'TTC MODEL'!$A:$AG,MATCH('5.4| PiT Model - MODEL_282'!AJ$59,'TTC MODEL'!$2:$2,0),FALSE)</f>
        <v>1.2431543595650907E-2</v>
      </c>
      <c r="AK66" s="10">
        <f>VLOOKUP($C$3&amp;$N66,'TTC MODEL'!$A:$AG,MATCH('5.4| PiT Model - MODEL_282'!AK$59,'TTC MODEL'!$2:$2,0),FALSE)</f>
        <v>1.217590264034929E-2</v>
      </c>
      <c r="AL66" s="10">
        <f>VLOOKUP($C$3&amp;$N66,'TTC MODEL'!$A:$AG,MATCH('5.4| PiT Model - MODEL_282'!AL$59,'TTC MODEL'!$2:$2,0),FALSE)</f>
        <v>1.1926453193563502E-2</v>
      </c>
      <c r="AM66" s="10">
        <f>VLOOKUP($C$3&amp;$N66,'TTC MODEL'!$A:$AG,MATCH('5.4| PiT Model - MODEL_282'!AM$59,'TTC MODEL'!$2:$2,0),FALSE)</f>
        <v>1.1682777492607876E-2</v>
      </c>
      <c r="AN66" s="10">
        <f>VLOOKUP($C$3&amp;$N66,'TTC MODEL'!$A:$AG,MATCH('5.4| PiT Model - MODEL_282'!AN$59,'TTC MODEL'!$2:$2,0),FALSE)</f>
        <v>1.1444551105693535E-2</v>
      </c>
      <c r="AO66" s="10">
        <f>VLOOKUP($C$3&amp;$N66,'TTC MODEL'!$A:$AG,MATCH('5.4| PiT Model - MODEL_282'!AO$59,'TTC MODEL'!$2:$2,0),FALSE)</f>
        <v>1.1211516400747967E-2</v>
      </c>
      <c r="AP66" s="10">
        <f>VLOOKUP($C$3&amp;$N66,'TTC MODEL'!$A:$AG,MATCH('5.4| PiT Model - MODEL_282'!AP$59,'TTC MODEL'!$2:$2,0),FALSE)</f>
        <v>1.0983463702861795E-2</v>
      </c>
      <c r="AQ66" s="10">
        <f>VLOOKUP($C$3&amp;$N66,'TTC MODEL'!$A:$AG,MATCH('5.4| PiT Model - MODEL_282'!AQ$59,'TTC MODEL'!$2:$2,0),FALSE)</f>
        <v>1.0760217910471048E-2</v>
      </c>
      <c r="AR66" s="10">
        <f>VLOOKUP($C$3&amp;$N66,'TTC MODEL'!$A:$AG,MATCH('5.4| PiT Model - MODEL_282'!AR$59,'TTC MODEL'!$2:$2,0),FALSE)</f>
        <v>1.054162898662403E-2</v>
      </c>
    </row>
    <row r="67" spans="3:44" x14ac:dyDescent="0.25">
      <c r="C67" s="14">
        <f t="shared" si="9"/>
        <v>45930</v>
      </c>
      <c r="D67">
        <v>2</v>
      </c>
      <c r="E67" s="17">
        <f>IFERROR(VLOOKUP($C67,MEV_BASE!$A:$TV,MATCH('5.4| PiT Model - MODEL_282'!E$10,MEV_BASE!$1:$1,0),FALSE),0)</f>
        <v>2.2121211938738998</v>
      </c>
      <c r="F67" s="17">
        <f>IFERROR(VLOOKUP($C67,MEV_BASE!$A:$TV,MATCH('5.4| PiT Model - MODEL_282'!F$10,MEV_BASE!$1:$1,0),FALSE),0)</f>
        <v>0.51748651673035695</v>
      </c>
      <c r="G67" s="17">
        <f>IFERROR(VLOOKUP($C67,MEV_BASE!$A:$TV,MATCH('5.4| PiT Model - MODEL_282'!G$10,MEV_BASE!$1:$1,0),FALSE),0)</f>
        <v>-7.7912815414425102E-2</v>
      </c>
      <c r="H67" s="17">
        <f t="shared" si="10"/>
        <v>-0.88931216905070498</v>
      </c>
      <c r="N67" s="41" t="s">
        <v>2414</v>
      </c>
      <c r="O67" s="10">
        <f>VLOOKUP($C$3&amp;$N67,'TTC MODEL'!$A:$AG,MATCH('5.4| PiT Model - MODEL_282'!O$59,'TTC MODEL'!$2:$2,0),FALSE)</f>
        <v>8.1776859742072425E-2</v>
      </c>
      <c r="P67" s="10">
        <f>VLOOKUP($C$3&amp;$N67,'TTC MODEL'!$A:$AG,MATCH('5.4| PiT Model - MODEL_282'!P$59,'TTC MODEL'!$2:$2,0),FALSE)</f>
        <v>6.1791228673652401E-2</v>
      </c>
      <c r="Q67" s="10">
        <f>VLOOKUP($C$3&amp;$N67,'TTC MODEL'!$A:$AG,MATCH('5.4| PiT Model - MODEL_282'!Q$59,'TTC MODEL'!$2:$2,0),FALSE)</f>
        <v>4.7671116844985095E-2</v>
      </c>
      <c r="R67" s="10">
        <f>VLOOKUP($C$3&amp;$N67,'TTC MODEL'!$A:$AG,MATCH('5.4| PiT Model - MODEL_282'!R$59,'TTC MODEL'!$2:$2,0),FALSE)</f>
        <v>3.7671818960455794E-2</v>
      </c>
      <c r="S67" s="10">
        <f>VLOOKUP($C$3&amp;$N67,'TTC MODEL'!$A:$AG,MATCH('5.4| PiT Model - MODEL_282'!S$59,'TTC MODEL'!$2:$2,0),FALSE)</f>
        <v>3.0567597307842809E-2</v>
      </c>
      <c r="T67" s="10">
        <f>VLOOKUP($C$3&amp;$N67,'TTC MODEL'!$A:$AG,MATCH('5.4| PiT Model - MODEL_282'!T$59,'TTC MODEL'!$2:$2,0),FALSE)</f>
        <v>2.5497526307342644E-2</v>
      </c>
      <c r="U67" s="10">
        <f>VLOOKUP($C$3&amp;$N67,'TTC MODEL'!$A:$AG,MATCH('5.4| PiT Model - MODEL_282'!U$59,'TTC MODEL'!$2:$2,0),FALSE)</f>
        <v>2.1857030628368301E-2</v>
      </c>
      <c r="V67" s="10">
        <f>VLOOKUP($C$3&amp;$N67,'TTC MODEL'!$A:$AG,MATCH('5.4| PiT Model - MODEL_282'!V$59,'TTC MODEL'!$2:$2,0),FALSE)</f>
        <v>1.9221614552313915E-2</v>
      </c>
      <c r="W67" s="10">
        <f>VLOOKUP($C$3&amp;$N67,'TTC MODEL'!$A:$AG,MATCH('5.4| PiT Model - MODEL_282'!W$59,'TTC MODEL'!$2:$2,0),FALSE)</f>
        <v>1.7293252351333943E-2</v>
      </c>
      <c r="X67" s="10">
        <f>VLOOKUP($C$3&amp;$N67,'TTC MODEL'!$A:$AG,MATCH('5.4| PiT Model - MODEL_282'!X$59,'TTC MODEL'!$2:$2,0),FALSE)</f>
        <v>1.5862720599166213E-2</v>
      </c>
      <c r="Y67" s="10">
        <f>VLOOKUP($C$3&amp;$N67,'TTC MODEL'!$A:$AG,MATCH('5.4| PiT Model - MODEL_282'!Y$59,'TTC MODEL'!$2:$2,0),FALSE)</f>
        <v>1.4783139635472398E-2</v>
      </c>
      <c r="Z67" s="10">
        <f>VLOOKUP($C$3&amp;$N67,'TTC MODEL'!$A:$AG,MATCH('5.4| PiT Model - MODEL_282'!Z$59,'TTC MODEL'!$2:$2,0),FALSE)</f>
        <v>1.3951393040335269E-2</v>
      </c>
      <c r="AA67" s="10">
        <f>VLOOKUP($C$3&amp;$N67,'TTC MODEL'!$A:$AG,MATCH('5.4| PiT Model - MODEL_282'!AA$59,'TTC MODEL'!$2:$2,0),FALSE)</f>
        <v>1.3295081967991729E-2</v>
      </c>
      <c r="AB67" s="10">
        <f>VLOOKUP($C$3&amp;$N67,'TTC MODEL'!$A:$AG,MATCH('5.4| PiT Model - MODEL_282'!AB$59,'TTC MODEL'!$2:$2,0),FALSE)</f>
        <v>1.2763366991514147E-2</v>
      </c>
      <c r="AC67" s="10">
        <f>VLOOKUP($C$3&amp;$N67,'TTC MODEL'!$A:$AG,MATCH('5.4| PiT Model - MODEL_282'!AC$59,'TTC MODEL'!$2:$2,0),FALSE)</f>
        <v>1.2320539777463335E-2</v>
      </c>
      <c r="AD67" s="10">
        <f>VLOOKUP($C$3&amp;$N67,'TTC MODEL'!$A:$AG,MATCH('5.4| PiT Model - MODEL_282'!AD$59,'TTC MODEL'!$2:$2,0),FALSE)</f>
        <v>1.194151130333887E-2</v>
      </c>
      <c r="AE67" s="10">
        <f>VLOOKUP($C$3&amp;$N67,'TTC MODEL'!$A:$AG,MATCH('5.4| PiT Model - MODEL_282'!AE$59,'TTC MODEL'!$2:$2,0),FALSE)</f>
        <v>1.160864543095147E-2</v>
      </c>
      <c r="AF67" s="10">
        <f>VLOOKUP($C$3&amp;$N67,'TTC MODEL'!$A:$AG,MATCH('5.4| PiT Model - MODEL_282'!AF$59,'TTC MODEL'!$2:$2,0),FALSE)</f>
        <v>1.1309536770578443E-2</v>
      </c>
      <c r="AG67" s="10">
        <f>VLOOKUP($C$3&amp;$N67,'TTC MODEL'!$A:$AG,MATCH('5.4| PiT Model - MODEL_282'!AG$59,'TTC MODEL'!$2:$2,0),FALSE)</f>
        <v>1.1035451274320651E-2</v>
      </c>
      <c r="AH67" s="10">
        <f>VLOOKUP($C$3&amp;$N67,'TTC MODEL'!$A:$AG,MATCH('5.4| PiT Model - MODEL_282'!AH$59,'TTC MODEL'!$2:$2,0),FALSE)</f>
        <v>1.0780231920894168E-2</v>
      </c>
      <c r="AI67" s="10">
        <f>VLOOKUP($C$3&amp;$N67,'TTC MODEL'!$A:$AG,MATCH('5.4| PiT Model - MODEL_282'!AI$59,'TTC MODEL'!$2:$2,0),FALSE)</f>
        <v>1.0539530778517214E-2</v>
      </c>
      <c r="AJ67" s="10">
        <f>VLOOKUP($C$3&amp;$N67,'TTC MODEL'!$A:$AG,MATCH('5.4| PiT Model - MODEL_282'!AJ$59,'TTC MODEL'!$2:$2,0),FALSE)</f>
        <v>1.0310270097255325E-2</v>
      </c>
      <c r="AK67" s="10">
        <f>VLOOKUP($C$3&amp;$N67,'TTC MODEL'!$A:$AG,MATCH('5.4| PiT Model - MODEL_282'!AK$59,'TTC MODEL'!$2:$2,0),FALSE)</f>
        <v>1.0090264116061176E-2</v>
      </c>
      <c r="AL67" s="10">
        <f>VLOOKUP($C$3&amp;$N67,'TTC MODEL'!$A:$AG,MATCH('5.4| PiT Model - MODEL_282'!AL$59,'TTC MODEL'!$2:$2,0),FALSE)</f>
        <v>9.8779536464186357E-3</v>
      </c>
      <c r="AM67" s="10">
        <f>VLOOKUP($C$3&amp;$N67,'TTC MODEL'!$A:$AG,MATCH('5.4| PiT Model - MODEL_282'!AM$59,'TTC MODEL'!$2:$2,0),FALSE)</f>
        <v>9.6722197941953025E-3</v>
      </c>
      <c r="AN67" s="10">
        <f>VLOOKUP($C$3&amp;$N67,'TTC MODEL'!$A:$AG,MATCH('5.4| PiT Model - MODEL_282'!AN$59,'TTC MODEL'!$2:$2,0),FALSE)</f>
        <v>9.4722532157749395E-3</v>
      </c>
      <c r="AO67" s="10">
        <f>VLOOKUP($C$3&amp;$N67,'TTC MODEL'!$A:$AG,MATCH('5.4| PiT Model - MODEL_282'!AO$59,'TTC MODEL'!$2:$2,0),FALSE)</f>
        <v>9.2774623457018146E-3</v>
      </c>
      <c r="AP67" s="10">
        <f>VLOOKUP($C$3&amp;$N67,'TTC MODEL'!$A:$AG,MATCH('5.4| PiT Model - MODEL_282'!AP$59,'TTC MODEL'!$2:$2,0),FALSE)</f>
        <v>9.0874089737185137E-3</v>
      </c>
      <c r="AQ67" s="10">
        <f>VLOOKUP($C$3&amp;$N67,'TTC MODEL'!$A:$AG,MATCH('5.4| PiT Model - MODEL_282'!AQ$59,'TTC MODEL'!$2:$2,0),FALSE)</f>
        <v>8.9017630157872674E-3</v>
      </c>
      <c r="AR67" s="10">
        <f>VLOOKUP($C$3&amp;$N67,'TTC MODEL'!$A:$AG,MATCH('5.4| PiT Model - MODEL_282'!AR$59,'TTC MODEL'!$2:$2,0),FALSE)</f>
        <v>8.7202707561865322E-3</v>
      </c>
    </row>
    <row r="69" spans="3:44" x14ac:dyDescent="0.25">
      <c r="C69" t="s">
        <v>2433</v>
      </c>
      <c r="N69" t="s">
        <v>2438</v>
      </c>
    </row>
    <row r="70" spans="3:44" x14ac:dyDescent="0.25">
      <c r="C70" s="11" t="s">
        <v>10</v>
      </c>
      <c r="D70" s="12" t="s">
        <v>2430</v>
      </c>
      <c r="E70" s="12" t="str">
        <f>E59</f>
        <v>GDP_M2Q_L1Q</v>
      </c>
      <c r="F70" s="12" t="str">
        <f t="shared" ref="F70:G70" si="11">F59</f>
        <v>MRR_M3Q_L4Q</v>
      </c>
      <c r="G70" s="12" t="str">
        <f t="shared" si="11"/>
        <v>CPI_C_L4Q</v>
      </c>
      <c r="H70" s="12" t="s">
        <v>2424</v>
      </c>
      <c r="K70" s="12" t="s">
        <v>7</v>
      </c>
      <c r="L70" s="12" t="s">
        <v>9</v>
      </c>
      <c r="N70" s="11" t="s">
        <v>2406</v>
      </c>
      <c r="O70" s="12">
        <v>1</v>
      </c>
      <c r="P70" s="12">
        <v>2</v>
      </c>
      <c r="Q70" s="12">
        <v>3</v>
      </c>
      <c r="R70" s="12">
        <v>4</v>
      </c>
      <c r="S70" s="12">
        <v>5</v>
      </c>
      <c r="T70" s="12">
        <v>6</v>
      </c>
      <c r="U70" s="12">
        <v>7</v>
      </c>
      <c r="V70" s="12">
        <v>8</v>
      </c>
      <c r="W70" s="12">
        <v>9</v>
      </c>
      <c r="X70" s="12">
        <v>10</v>
      </c>
      <c r="Y70" s="12">
        <v>11</v>
      </c>
      <c r="Z70" s="12">
        <v>12</v>
      </c>
      <c r="AA70" s="12">
        <v>13</v>
      </c>
      <c r="AB70" s="12">
        <v>14</v>
      </c>
      <c r="AC70" s="12">
        <v>15</v>
      </c>
      <c r="AD70" s="12">
        <v>16</v>
      </c>
      <c r="AE70" s="12">
        <v>17</v>
      </c>
      <c r="AF70" s="12">
        <v>18</v>
      </c>
      <c r="AG70" s="12">
        <v>19</v>
      </c>
      <c r="AH70" s="12">
        <v>20</v>
      </c>
      <c r="AI70" s="12">
        <v>21</v>
      </c>
      <c r="AJ70" s="12">
        <v>22</v>
      </c>
      <c r="AK70" s="12">
        <v>23</v>
      </c>
      <c r="AL70" s="12">
        <v>24</v>
      </c>
      <c r="AM70" s="12">
        <v>25</v>
      </c>
      <c r="AN70" s="12">
        <v>26</v>
      </c>
      <c r="AO70" s="12">
        <v>27</v>
      </c>
      <c r="AP70" s="12">
        <v>28</v>
      </c>
      <c r="AQ70" s="12">
        <v>29</v>
      </c>
      <c r="AR70" s="12">
        <v>30</v>
      </c>
    </row>
    <row r="71" spans="3:44" x14ac:dyDescent="0.25">
      <c r="C71" s="14">
        <f>C60</f>
        <v>45291</v>
      </c>
      <c r="D71">
        <v>1</v>
      </c>
      <c r="E71" s="17">
        <f>IFERROR(VLOOKUP($C71,MEV_WORST!$A:$TV,MATCH('5.4| PiT Model - MODEL_282'!E$10,MEV_WORST!$1:$1,0),FALSE),0)</f>
        <v>2.7297702263873298E-2</v>
      </c>
      <c r="F71" s="17">
        <f>IFERROR(VLOOKUP($C71,MEV_WORST!$A:$TV,MATCH('5.4| PiT Model - MODEL_282'!F$10,MEV_WORST!$1:$1,0),FALSE),0)</f>
        <v>-1.4316799646923299</v>
      </c>
      <c r="G71" s="17">
        <f>IFERROR(VLOOKUP($C71,MEV_WORST!$A:$TV,MATCH('5.4| PiT Model - MODEL_282'!G$10,MEV_WORST!$1:$1,0),FALSE),0)</f>
        <v>2.74700806690096</v>
      </c>
      <c r="H71" s="17">
        <f>SUMPRODUCT($E$9:$G$9,E71:G71)</f>
        <v>0.86931638976698489</v>
      </c>
      <c r="K71">
        <v>1</v>
      </c>
      <c r="L71" s="17">
        <f>AVERAGE(H71:H74)</f>
        <v>-0.44555575015128129</v>
      </c>
      <c r="N71" s="21" t="s">
        <v>2407</v>
      </c>
      <c r="O71" s="33">
        <f>IFERROR(NORMSDIST((NORMSINV(O60)+SQRT($O$56)*IF(O$59&lt;=1,$L$49,$L$50))/SQRT(1-$O$56)),"")</f>
        <v>1.783379908928975E-5</v>
      </c>
      <c r="P71" s="33">
        <f t="shared" ref="P71:AR78" si="12">IFERROR(NORMSDIST((NORMSINV(P60)+SQRT($O$56)*IF(P$59&lt;=1,$L$49,$L$50))/SQRT(1-$O$56)),"")</f>
        <v>3.3004671658258279E-4</v>
      </c>
      <c r="Q71" s="33">
        <f t="shared" si="12"/>
        <v>7.0877655949537369E-4</v>
      </c>
      <c r="R71" s="33">
        <f t="shared" si="12"/>
        <v>1.0289803548194389E-3</v>
      </c>
      <c r="S71" s="33">
        <f t="shared" si="12"/>
        <v>1.2725306504249383E-3</v>
      </c>
      <c r="T71" s="33">
        <f t="shared" si="12"/>
        <v>1.4450960637556335E-3</v>
      </c>
      <c r="U71" s="33">
        <f t="shared" si="12"/>
        <v>1.5592056311566685E-3</v>
      </c>
      <c r="V71" s="33">
        <f t="shared" si="12"/>
        <v>1.6279976750774869E-3</v>
      </c>
      <c r="W71" s="33">
        <f t="shared" si="12"/>
        <v>1.6629608707839777E-3</v>
      </c>
      <c r="X71" s="33">
        <f t="shared" si="12"/>
        <v>1.6733482491971931E-3</v>
      </c>
      <c r="Y71" s="33">
        <f t="shared" si="12"/>
        <v>1.6662748167208209E-3</v>
      </c>
      <c r="Z71" s="33">
        <f t="shared" si="12"/>
        <v>1.6470533824569087E-3</v>
      </c>
      <c r="AA71" s="33">
        <f t="shared" si="12"/>
        <v>1.6195722562230939E-3</v>
      </c>
      <c r="AB71" s="33">
        <f t="shared" si="12"/>
        <v>1.5866359654142881E-3</v>
      </c>
      <c r="AC71" s="33">
        <f t="shared" si="12"/>
        <v>1.5502446063806294E-3</v>
      </c>
      <c r="AD71" s="33">
        <f t="shared" si="12"/>
        <v>1.5118112078299677E-3</v>
      </c>
      <c r="AE71" s="33">
        <f t="shared" si="12"/>
        <v>1.4723254966209618E-3</v>
      </c>
      <c r="AF71" s="33">
        <f t="shared" si="12"/>
        <v>1.4324746816312488E-3</v>
      </c>
      <c r="AG71" s="33">
        <f t="shared" si="12"/>
        <v>1.3927312332993002E-3</v>
      </c>
      <c r="AH71" s="33">
        <f t="shared" si="12"/>
        <v>1.353416008592051E-3</v>
      </c>
      <c r="AI71" s="33">
        <f t="shared" si="12"/>
        <v>1.3147432967864413E-3</v>
      </c>
      <c r="AJ71" s="33">
        <f t="shared" si="12"/>
        <v>1.2768527786233804E-3</v>
      </c>
      <c r="AK71" s="33">
        <f t="shared" si="12"/>
        <v>1.2398321007965833E-3</v>
      </c>
      <c r="AL71" s="33">
        <f t="shared" si="12"/>
        <v>1.2037327666666931E-3</v>
      </c>
      <c r="AM71" s="33">
        <f t="shared" si="12"/>
        <v>1.1685812912589244E-3</v>
      </c>
      <c r="AN71" s="33">
        <f t="shared" si="12"/>
        <v>1.1343870139546794E-3</v>
      </c>
      <c r="AO71" s="33">
        <f t="shared" si="12"/>
        <v>1.1011475594226406E-3</v>
      </c>
      <c r="AP71" s="33">
        <f t="shared" si="12"/>
        <v>1.0688526476795698E-3</v>
      </c>
      <c r="AQ71" s="33">
        <f t="shared" si="12"/>
        <v>1.0374867474576813E-3</v>
      </c>
      <c r="AR71" s="33">
        <f t="shared" si="12"/>
        <v>1.0070309203538484E-3</v>
      </c>
    </row>
    <row r="72" spans="3:44" x14ac:dyDescent="0.25">
      <c r="C72" s="14">
        <f t="shared" ref="C72:C78" si="13">C61</f>
        <v>45382</v>
      </c>
      <c r="D72">
        <v>1</v>
      </c>
      <c r="E72" s="17">
        <f>IFERROR(VLOOKUP($C72,MEV_WORST!$A:$TV,MATCH('5.4| PiT Model - MODEL_282'!E$10,MEV_WORST!$1:$1,0),FALSE),0)</f>
        <v>0.788184317208523</v>
      </c>
      <c r="F72" s="17">
        <f>IFERROR(VLOOKUP($C72,MEV_WORST!$A:$TV,MATCH('5.4| PiT Model - MODEL_282'!F$10,MEV_WORST!$1:$1,0),FALSE),0)</f>
        <v>-1.1240029718229201</v>
      </c>
      <c r="G72" s="17">
        <f>IFERROR(VLOOKUP($C72,MEV_WORST!$A:$TV,MATCH('5.4| PiT Model - MODEL_282'!G$10,MEV_WORST!$1:$1,0),FALSE),0)</f>
        <v>1.1116987200591899</v>
      </c>
      <c r="H72" s="17">
        <f t="shared" ref="H72:H78" si="14">SUMPRODUCT($E$9:$G$9,E72:G72)</f>
        <v>-0.2772461529223047</v>
      </c>
      <c r="K72">
        <v>2</v>
      </c>
      <c r="L72" s="17">
        <f>AVERAGE(H75:H78)</f>
        <v>-0.49443422086975769</v>
      </c>
      <c r="N72" s="21" t="s">
        <v>2408</v>
      </c>
      <c r="O72" s="33">
        <f t="shared" ref="O72:AD78" si="15">IFERROR(NORMSDIST((NORMSINV(O61)+SQRT($O$56)*IF(O$59&lt;=1,$L$49,$L$50))/SQRT(1-$O$56)),"")</f>
        <v>5.2586482492285242E-5</v>
      </c>
      <c r="P72" s="33">
        <f t="shared" si="15"/>
        <v>3.8092871377004637E-4</v>
      </c>
      <c r="Q72" s="33">
        <f t="shared" si="15"/>
        <v>7.7537362866653798E-4</v>
      </c>
      <c r="R72" s="33">
        <f t="shared" si="15"/>
        <v>1.0943342962877721E-3</v>
      </c>
      <c r="S72" s="33">
        <f t="shared" si="15"/>
        <v>1.3283378860925569E-3</v>
      </c>
      <c r="T72" s="33">
        <f t="shared" si="15"/>
        <v>1.4887185045492856E-3</v>
      </c>
      <c r="U72" s="33">
        <f t="shared" si="15"/>
        <v>1.5910024442968547E-3</v>
      </c>
      <c r="V72" s="33">
        <f t="shared" si="15"/>
        <v>1.6496167037794664E-3</v>
      </c>
      <c r="W72" s="33">
        <f t="shared" si="15"/>
        <v>1.6763983504520397E-3</v>
      </c>
      <c r="X72" s="33">
        <f t="shared" si="15"/>
        <v>1.6804956691845673E-3</v>
      </c>
      <c r="Y72" s="33">
        <f t="shared" si="15"/>
        <v>1.6687402799795983E-3</v>
      </c>
      <c r="Z72" s="33">
        <f t="shared" si="15"/>
        <v>1.6461233512708078E-3</v>
      </c>
      <c r="AA72" s="33">
        <f t="shared" si="15"/>
        <v>1.6162369452204681E-3</v>
      </c>
      <c r="AB72" s="33">
        <f t="shared" si="15"/>
        <v>1.5816376996322739E-3</v>
      </c>
      <c r="AC72" s="33">
        <f t="shared" si="15"/>
        <v>1.5441293104020495E-3</v>
      </c>
      <c r="AD72" s="33">
        <f t="shared" si="15"/>
        <v>1.5049745087139263E-3</v>
      </c>
      <c r="AE72" s="33">
        <f t="shared" si="12"/>
        <v>1.4650506885808055E-3</v>
      </c>
      <c r="AF72" s="33">
        <f t="shared" si="12"/>
        <v>1.4249625025463245E-3</v>
      </c>
      <c r="AG72" s="33">
        <f t="shared" si="12"/>
        <v>1.3851224988775462E-3</v>
      </c>
      <c r="AH72" s="33">
        <f t="shared" si="12"/>
        <v>1.3458084525347098E-3</v>
      </c>
      <c r="AI72" s="33">
        <f t="shared" si="12"/>
        <v>1.3072039098230724E-3</v>
      </c>
      <c r="AJ72" s="33">
        <f t="shared" si="12"/>
        <v>1.2694267481191158E-3</v>
      </c>
      <c r="AK72" s="33">
        <f t="shared" si="12"/>
        <v>1.2325492325515059E-3</v>
      </c>
      <c r="AL72" s="33">
        <f t="shared" si="12"/>
        <v>1.1966120678303649E-3</v>
      </c>
      <c r="AM72" s="33">
        <f t="shared" si="12"/>
        <v>1.1616342240617868E-3</v>
      </c>
      <c r="AN72" s="33">
        <f t="shared" si="12"/>
        <v>1.1276197961842681E-3</v>
      </c>
      <c r="AO72" s="33">
        <f t="shared" si="12"/>
        <v>1.0945627853674381E-3</v>
      </c>
      <c r="AP72" s="33">
        <f t="shared" si="12"/>
        <v>1.0624504269476113E-3</v>
      </c>
      <c r="AQ72" s="33">
        <f t="shared" si="12"/>
        <v>1.0312655030077008E-3</v>
      </c>
      <c r="AR72" s="33">
        <f t="shared" si="12"/>
        <v>1.0009879463655882E-3</v>
      </c>
    </row>
    <row r="73" spans="3:44" x14ac:dyDescent="0.25">
      <c r="C73" s="14">
        <f t="shared" si="13"/>
        <v>45473</v>
      </c>
      <c r="D73">
        <v>1</v>
      </c>
      <c r="E73" s="17">
        <f>IFERROR(VLOOKUP($C73,MEV_WORST!$A:$TV,MATCH('5.4| PiT Model - MODEL_282'!E$10,MEV_WORST!$1:$1,0),FALSE),0)</f>
        <v>2.0107785232041802</v>
      </c>
      <c r="F73" s="17">
        <f>IFERROR(VLOOKUP($C73,MEV_WORST!$A:$TV,MATCH('5.4| PiT Model - MODEL_282'!F$10,MEV_WORST!$1:$1,0),FALSE),0)</f>
        <v>-0.65430458377228495</v>
      </c>
      <c r="G73" s="17">
        <f>IFERROR(VLOOKUP($C73,MEV_WORST!$A:$TV,MATCH('5.4| PiT Model - MODEL_282'!G$10,MEV_WORST!$1:$1,0),FALSE),0)</f>
        <v>-0.28050080171772201</v>
      </c>
      <c r="H73" s="17">
        <f t="shared" si="14"/>
        <v>-1.4396274428282054</v>
      </c>
      <c r="N73" s="21" t="s">
        <v>2409</v>
      </c>
      <c r="O73" s="33">
        <f t="shared" si="15"/>
        <v>1.5531652449196339E-4</v>
      </c>
      <c r="P73" s="33">
        <f t="shared" si="12"/>
        <v>4.5137655791096967E-4</v>
      </c>
      <c r="Q73" s="33">
        <f t="shared" si="12"/>
        <v>8.517656220629066E-4</v>
      </c>
      <c r="R73" s="33">
        <f t="shared" si="12"/>
        <v>1.1627613485343704E-3</v>
      </c>
      <c r="S73" s="33">
        <f t="shared" si="12"/>
        <v>1.3835930582544364E-3</v>
      </c>
      <c r="T73" s="33">
        <f t="shared" si="12"/>
        <v>1.5301445801628342E-3</v>
      </c>
      <c r="U73" s="33">
        <f t="shared" si="12"/>
        <v>1.6200361182141549E-3</v>
      </c>
      <c r="V73" s="33">
        <f t="shared" si="12"/>
        <v>1.6684245543051725E-3</v>
      </c>
      <c r="W73" s="33">
        <f t="shared" si="12"/>
        <v>1.687190089091548E-3</v>
      </c>
      <c r="X73" s="33">
        <f t="shared" si="12"/>
        <v>1.6852248626235381E-3</v>
      </c>
      <c r="Y73" s="33">
        <f t="shared" si="12"/>
        <v>1.6690100635358672E-3</v>
      </c>
      <c r="Z73" s="33">
        <f t="shared" si="12"/>
        <v>1.6431908653963246E-3</v>
      </c>
      <c r="AA73" s="33">
        <f t="shared" si="12"/>
        <v>1.6110585077824557E-3</v>
      </c>
      <c r="AB73" s="33">
        <f t="shared" si="12"/>
        <v>1.5749251741472704E-3</v>
      </c>
      <c r="AC73" s="33">
        <f t="shared" si="12"/>
        <v>1.5364039790889967E-3</v>
      </c>
      <c r="AD73" s="33">
        <f t="shared" si="12"/>
        <v>1.4966131245731785E-3</v>
      </c>
      <c r="AE73" s="33">
        <f t="shared" si="12"/>
        <v>1.456322515568467E-3</v>
      </c>
      <c r="AF73" s="33">
        <f t="shared" si="12"/>
        <v>1.4160580004316402E-3</v>
      </c>
      <c r="AG73" s="33">
        <f t="shared" si="12"/>
        <v>1.3761749797055341E-3</v>
      </c>
      <c r="AH73" s="33">
        <f t="shared" si="12"/>
        <v>1.3369101393440788E-3</v>
      </c>
      <c r="AI73" s="33">
        <f t="shared" si="12"/>
        <v>1.2984176883168567E-3</v>
      </c>
      <c r="AJ73" s="33">
        <f t="shared" si="12"/>
        <v>1.260794681090961E-3</v>
      </c>
      <c r="AK73" s="33">
        <f t="shared" si="12"/>
        <v>1.2240986813937189E-3</v>
      </c>
      <c r="AL73" s="33">
        <f t="shared" si="12"/>
        <v>1.1883600668654425E-3</v>
      </c>
      <c r="AM73" s="33">
        <f t="shared" si="12"/>
        <v>1.1535905910203886E-3</v>
      </c>
      <c r="AN73" s="33">
        <f t="shared" si="12"/>
        <v>1.1197893350240755E-3</v>
      </c>
      <c r="AO73" s="33">
        <f t="shared" si="12"/>
        <v>1.0869468409363356E-3</v>
      </c>
      <c r="AP73" s="33">
        <f t="shared" si="12"/>
        <v>1.0550479789016656E-3</v>
      </c>
      <c r="AQ73" s="33">
        <f t="shared" si="12"/>
        <v>1.0240739334111783E-3</v>
      </c>
      <c r="AR73" s="33">
        <f t="shared" si="12"/>
        <v>9.9400357687910203E-4</v>
      </c>
    </row>
    <row r="74" spans="3:44" x14ac:dyDescent="0.25">
      <c r="C74" s="14">
        <f t="shared" si="13"/>
        <v>45565</v>
      </c>
      <c r="D74">
        <v>1</v>
      </c>
      <c r="E74" s="17">
        <f>IFERROR(VLOOKUP($C74,MEV_WORST!$A:$TV,MATCH('5.4| PiT Model - MODEL_282'!E$10,MEV_WORST!$1:$1,0),FALSE),0)</f>
        <v>1.4905704835838101</v>
      </c>
      <c r="F74" s="17">
        <f>IFERROR(VLOOKUP($C74,MEV_WORST!$A:$TV,MATCH('5.4| PiT Model - MODEL_282'!F$10,MEV_WORST!$1:$1,0),FALSE),0)</f>
        <v>-0.14860144123692601</v>
      </c>
      <c r="G74" s="17">
        <f>IFERROR(VLOOKUP($C74,MEV_WORST!$A:$TV,MATCH('5.4| PiT Model - MODEL_282'!G$10,MEV_WORST!$1:$1,0),FALSE),0)</f>
        <v>-0.245861653698</v>
      </c>
      <c r="H74" s="17">
        <f t="shared" si="14"/>
        <v>-0.93466579462159993</v>
      </c>
      <c r="N74" s="21" t="s">
        <v>2410</v>
      </c>
      <c r="O74" s="33">
        <f t="shared" si="15"/>
        <v>4.5958772290634315E-4</v>
      </c>
      <c r="P74" s="33">
        <f t="shared" si="12"/>
        <v>5.7651247683454358E-4</v>
      </c>
      <c r="Q74" s="33">
        <f t="shared" si="12"/>
        <v>9.6064913678529419E-4</v>
      </c>
      <c r="R74" s="33">
        <f t="shared" si="12"/>
        <v>1.2470049668443085E-3</v>
      </c>
      <c r="S74" s="33">
        <f t="shared" si="12"/>
        <v>1.4441978055999575E-3</v>
      </c>
      <c r="T74" s="33">
        <f t="shared" si="12"/>
        <v>1.5709432531771251E-3</v>
      </c>
      <c r="U74" s="33">
        <f t="shared" si="12"/>
        <v>1.6453014654658853E-3</v>
      </c>
      <c r="V74" s="33">
        <f t="shared" si="12"/>
        <v>1.6819860786246249E-3</v>
      </c>
      <c r="W74" s="33">
        <f t="shared" si="12"/>
        <v>1.6921774754470858E-3</v>
      </c>
      <c r="X74" s="33">
        <f t="shared" si="12"/>
        <v>1.6840703888929992E-3</v>
      </c>
      <c r="Y74" s="33">
        <f t="shared" si="12"/>
        <v>1.6635458249860474E-3</v>
      </c>
      <c r="Z74" s="33">
        <f t="shared" si="12"/>
        <v>1.6347679970667845E-3</v>
      </c>
      <c r="AA74" s="33">
        <f t="shared" si="12"/>
        <v>1.6006583312784338E-3</v>
      </c>
      <c r="AB74" s="33">
        <f t="shared" si="12"/>
        <v>1.5632520773642829E-3</v>
      </c>
      <c r="AC74" s="33">
        <f t="shared" si="12"/>
        <v>1.5239586710362018E-3</v>
      </c>
      <c r="AD74" s="33">
        <f t="shared" si="12"/>
        <v>1.4837484257674877E-3</v>
      </c>
      <c r="AE74" s="33">
        <f t="shared" si="12"/>
        <v>1.4432848843534262E-3</v>
      </c>
      <c r="AF74" s="33">
        <f t="shared" si="12"/>
        <v>1.4030179559870819E-3</v>
      </c>
      <c r="AG74" s="33">
        <f t="shared" si="12"/>
        <v>1.3632491381464521E-3</v>
      </c>
      <c r="AH74" s="33">
        <f t="shared" si="12"/>
        <v>1.3241770410104363E-3</v>
      </c>
      <c r="AI74" s="33">
        <f t="shared" si="12"/>
        <v>1.2859290931483409E-3</v>
      </c>
      <c r="AJ74" s="33">
        <f t="shared" si="12"/>
        <v>1.2485835898106534E-3</v>
      </c>
      <c r="AK74" s="33">
        <f t="shared" si="12"/>
        <v>1.2121850091780133E-3</v>
      </c>
      <c r="AL74" s="33">
        <f t="shared" si="12"/>
        <v>1.1767546436710057E-3</v>
      </c>
      <c r="AM74" s="33">
        <f t="shared" si="12"/>
        <v>1.1422979745018601E-3</v>
      </c>
      <c r="AN74" s="33">
        <f t="shared" si="12"/>
        <v>1.1088097838594928E-3</v>
      </c>
      <c r="AO74" s="33">
        <f t="shared" si="12"/>
        <v>1.0762776961864512E-3</v>
      </c>
      <c r="AP74" s="33">
        <f t="shared" si="12"/>
        <v>1.0446846289637087E-3</v>
      </c>
      <c r="AQ74" s="33">
        <f t="shared" si="12"/>
        <v>1.0140104866237095E-3</v>
      </c>
      <c r="AR74" s="33">
        <f t="shared" si="12"/>
        <v>9.8423332920737961E-4</v>
      </c>
    </row>
    <row r="75" spans="3:44" x14ac:dyDescent="0.25">
      <c r="C75" s="14">
        <f t="shared" si="13"/>
        <v>45657</v>
      </c>
      <c r="D75">
        <v>2</v>
      </c>
      <c r="E75" s="17">
        <f>IFERROR(VLOOKUP($C75,MEV_WORST!$A:$TV,MATCH('5.4| PiT Model - MODEL_282'!E$10,MEV_WORST!$1:$1,0),FALSE),0)</f>
        <v>0.532818937043957</v>
      </c>
      <c r="F75" s="17">
        <f>IFERROR(VLOOKUP($C75,MEV_WORST!$A:$TV,MATCH('5.4| PiT Model - MODEL_282'!F$10,MEV_WORST!$1:$1,0),FALSE),0)</f>
        <v>0.20653636436233699</v>
      </c>
      <c r="G75" s="17">
        <f>IFERROR(VLOOKUP($C75,MEV_WORST!$A:$TV,MATCH('5.4| PiT Model - MODEL_282'!G$10,MEV_WORST!$1:$1,0),FALSE),0)</f>
        <v>-0.85132387739394599</v>
      </c>
      <c r="H75" s="17">
        <f t="shared" si="14"/>
        <v>-0.64258133814825236</v>
      </c>
      <c r="N75" s="21" t="s">
        <v>2411</v>
      </c>
      <c r="O75" s="33">
        <f t="shared" si="15"/>
        <v>1.3628297481597343E-3</v>
      </c>
      <c r="P75" s="33">
        <f t="shared" si="12"/>
        <v>8.6130459181493584E-4</v>
      </c>
      <c r="Q75" s="33">
        <f t="shared" si="12"/>
        <v>1.1751712814885111E-3</v>
      </c>
      <c r="R75" s="33">
        <f t="shared" si="12"/>
        <v>1.3958880524852172E-3</v>
      </c>
      <c r="S75" s="33">
        <f t="shared" si="12"/>
        <v>1.5409788315250829E-3</v>
      </c>
      <c r="T75" s="33">
        <f t="shared" si="12"/>
        <v>1.6290390157359697E-3</v>
      </c>
      <c r="U75" s="33">
        <f t="shared" si="12"/>
        <v>1.6757001963140152E-3</v>
      </c>
      <c r="V75" s="33">
        <f t="shared" si="12"/>
        <v>1.6930234127147329E-3</v>
      </c>
      <c r="W75" s="33">
        <f t="shared" si="12"/>
        <v>1.6899320108252184E-3</v>
      </c>
      <c r="X75" s="33">
        <f t="shared" si="12"/>
        <v>1.6728732047889808E-3</v>
      </c>
      <c r="Y75" s="33">
        <f t="shared" si="12"/>
        <v>1.6464373213247482E-3</v>
      </c>
      <c r="Z75" s="33">
        <f t="shared" si="12"/>
        <v>1.6138606750933366E-3</v>
      </c>
      <c r="AA75" s="33">
        <f t="shared" si="12"/>
        <v>1.5774086378847658E-3</v>
      </c>
      <c r="AB75" s="33">
        <f t="shared" si="12"/>
        <v>1.5386576139617314E-3</v>
      </c>
      <c r="AC75" s="33">
        <f t="shared" si="12"/>
        <v>1.4986984664419935E-3</v>
      </c>
      <c r="AD75" s="33">
        <f t="shared" si="12"/>
        <v>1.458281458253713E-3</v>
      </c>
      <c r="AE75" s="33">
        <f t="shared" si="12"/>
        <v>1.4179187020526575E-3</v>
      </c>
      <c r="AF75" s="33">
        <f t="shared" si="12"/>
        <v>1.3779561998503169E-3</v>
      </c>
      <c r="AG75" s="33">
        <f t="shared" si="12"/>
        <v>1.3386243251202158E-3</v>
      </c>
      <c r="AH75" s="33">
        <f t="shared" si="12"/>
        <v>1.3000731173100075E-3</v>
      </c>
      <c r="AI75" s="33">
        <f t="shared" si="12"/>
        <v>1.262396919777257E-3</v>
      </c>
      <c r="AJ75" s="33">
        <f t="shared" si="12"/>
        <v>1.2256515602870202E-3</v>
      </c>
      <c r="AK75" s="33">
        <f t="shared" si="12"/>
        <v>1.1898663218973436E-3</v>
      </c>
      <c r="AL75" s="33">
        <f t="shared" si="12"/>
        <v>1.1550522786129879E-3</v>
      </c>
      <c r="AM75" s="33">
        <f t="shared" si="12"/>
        <v>1.1212080962179293E-3</v>
      </c>
      <c r="AN75" s="33">
        <f t="shared" si="12"/>
        <v>1.0883240663873653E-3</v>
      </c>
      <c r="AO75" s="33">
        <f t="shared" si="12"/>
        <v>1.0563849097733299E-3</v>
      </c>
      <c r="AP75" s="33">
        <f t="shared" si="12"/>
        <v>1.0253717214814635E-3</v>
      </c>
      <c r="AQ75" s="33">
        <f t="shared" si="12"/>
        <v>9.9526331916424313E-4</v>
      </c>
      <c r="AR75" s="33">
        <f t="shared" si="12"/>
        <v>9.6603717504886927E-4</v>
      </c>
    </row>
    <row r="76" spans="3:44" x14ac:dyDescent="0.25">
      <c r="C76" s="14">
        <f t="shared" si="13"/>
        <v>45747</v>
      </c>
      <c r="D76">
        <v>2</v>
      </c>
      <c r="E76" s="17">
        <f>IFERROR(VLOOKUP($C76,MEV_WORST!$A:$TV,MATCH('5.4| PiT Model - MODEL_282'!E$10,MEV_WORST!$1:$1,0),FALSE),0)</f>
        <v>0.78940708349361799</v>
      </c>
      <c r="F76" s="17">
        <f>IFERROR(VLOOKUP($C76,MEV_WORST!$A:$TV,MATCH('5.4| PiT Model - MODEL_282'!F$10,MEV_WORST!$1:$1,0),FALSE),0)</f>
        <v>0.39474303553245399</v>
      </c>
      <c r="G76" s="17">
        <f>IFERROR(VLOOKUP($C76,MEV_WORST!$A:$TV,MATCH('5.4| PiT Model - MODEL_282'!G$10,MEV_WORST!$1:$1,0),FALSE),0)</f>
        <v>-0.65808465373676905</v>
      </c>
      <c r="H76" s="17">
        <f t="shared" si="14"/>
        <v>-0.57398912866295115</v>
      </c>
      <c r="N76" s="21" t="s">
        <v>2412</v>
      </c>
      <c r="O76" s="33">
        <f t="shared" si="15"/>
        <v>4.0511616570118895E-3</v>
      </c>
      <c r="P76" s="33">
        <f t="shared" si="12"/>
        <v>1.6341495472384237E-3</v>
      </c>
      <c r="Q76" s="33">
        <f t="shared" si="12"/>
        <v>1.7169512112653821E-3</v>
      </c>
      <c r="R76" s="33">
        <f t="shared" si="12"/>
        <v>1.7595217197890322E-3</v>
      </c>
      <c r="S76" s="33">
        <f t="shared" si="12"/>
        <v>1.7737510995527569E-3</v>
      </c>
      <c r="T76" s="33">
        <f t="shared" si="12"/>
        <v>1.7682807789620141E-3</v>
      </c>
      <c r="U76" s="33">
        <f t="shared" si="12"/>
        <v>1.7492958342421741E-3</v>
      </c>
      <c r="V76" s="33">
        <f t="shared" si="12"/>
        <v>1.7211860337932711E-3</v>
      </c>
      <c r="W76" s="33">
        <f t="shared" si="12"/>
        <v>1.6870514634398602E-3</v>
      </c>
      <c r="X76" s="33">
        <f t="shared" si="12"/>
        <v>1.6490740899752047E-3</v>
      </c>
      <c r="Y76" s="33">
        <f t="shared" si="12"/>
        <v>1.6087853192283616E-3</v>
      </c>
      <c r="Z76" s="33">
        <f t="shared" si="12"/>
        <v>1.5672566297934697E-3</v>
      </c>
      <c r="AA76" s="33">
        <f t="shared" si="12"/>
        <v>1.5252346657714515E-3</v>
      </c>
      <c r="AB76" s="33">
        <f t="shared" si="12"/>
        <v>1.4832367295425828E-3</v>
      </c>
      <c r="AC76" s="33">
        <f t="shared" si="12"/>
        <v>1.4416182223447329E-3</v>
      </c>
      <c r="AD76" s="33">
        <f t="shared" si="12"/>
        <v>1.400620273327503E-3</v>
      </c>
      <c r="AE76" s="33">
        <f t="shared" si="12"/>
        <v>1.3604033922187898E-3</v>
      </c>
      <c r="AF76" s="33">
        <f t="shared" si="12"/>
        <v>1.32107126206199E-3</v>
      </c>
      <c r="AG76" s="33">
        <f t="shared" si="12"/>
        <v>1.2826875719689919E-3</v>
      </c>
      <c r="AH76" s="33">
        <f t="shared" si="12"/>
        <v>1.2452879326779423E-3</v>
      </c>
      <c r="AI76" s="33">
        <f t="shared" si="12"/>
        <v>1.208888314839215E-3</v>
      </c>
      <c r="AJ76" s="33">
        <f t="shared" si="12"/>
        <v>1.173491026024664E-3</v>
      </c>
      <c r="AK76" s="33">
        <f t="shared" si="12"/>
        <v>1.1390889441521205E-3</v>
      </c>
      <c r="AL76" s="33">
        <f t="shared" si="12"/>
        <v>1.1056685148721922E-3</v>
      </c>
      <c r="AM76" s="33">
        <f t="shared" si="12"/>
        <v>1.0732118722302315E-3</v>
      </c>
      <c r="AN76" s="33">
        <f t="shared" si="12"/>
        <v>1.0416983372112797E-3</v>
      </c>
      <c r="AO76" s="33">
        <f t="shared" si="12"/>
        <v>1.0111054747254141E-3</v>
      </c>
      <c r="AP76" s="33">
        <f t="shared" si="12"/>
        <v>9.814098371593331E-4</v>
      </c>
      <c r="AQ76" s="33">
        <f t="shared" si="12"/>
        <v>9.5258748545982671E-4</v>
      </c>
      <c r="AR76" s="33">
        <f t="shared" si="12"/>
        <v>9.2461435235641144E-4</v>
      </c>
    </row>
    <row r="77" spans="3:44" x14ac:dyDescent="0.25">
      <c r="C77" s="14">
        <f t="shared" si="13"/>
        <v>45838</v>
      </c>
      <c r="D77">
        <v>2</v>
      </c>
      <c r="E77" s="17">
        <f>IFERROR(VLOOKUP($C77,MEV_WORST!$A:$TV,MATCH('5.4| PiT Model - MODEL_282'!E$10,MEV_WORST!$1:$1,0),FALSE),0)</f>
        <v>1.5220573958959001</v>
      </c>
      <c r="F77" s="17">
        <f>IFERROR(VLOOKUP($C77,MEV_WORST!$A:$TV,MATCH('5.4| PiT Model - MODEL_282'!F$10,MEV_WORST!$1:$1,0),FALSE),0)</f>
        <v>0.51748651673035695</v>
      </c>
      <c r="G77" s="17">
        <f>IFERROR(VLOOKUP($C77,MEV_WORST!$A:$TV,MATCH('5.4| PiT Model - MODEL_282'!G$10,MEV_WORST!$1:$1,0),FALSE),0)</f>
        <v>-7.2374497262113202E-2</v>
      </c>
      <c r="H77" s="17">
        <f t="shared" si="14"/>
        <v>-0.54862624408755023</v>
      </c>
      <c r="N77" s="21" t="s">
        <v>2413</v>
      </c>
      <c r="O77" s="33">
        <f t="shared" si="15"/>
        <v>1.2076945808774487E-2</v>
      </c>
      <c r="P77" s="33">
        <f t="shared" si="12"/>
        <v>3.9645454669952089E-3</v>
      </c>
      <c r="Q77" s="33">
        <f t="shared" si="12"/>
        <v>3.2557581490990722E-3</v>
      </c>
      <c r="R77" s="33">
        <f t="shared" si="12"/>
        <v>2.7623067972143349E-3</v>
      </c>
      <c r="S77" s="33">
        <f t="shared" si="12"/>
        <v>2.4113903290068949E-3</v>
      </c>
      <c r="T77" s="33">
        <f t="shared" si="12"/>
        <v>2.1560932569993064E-3</v>
      </c>
      <c r="U77" s="33">
        <f t="shared" si="12"/>
        <v>1.9657656366262916E-3</v>
      </c>
      <c r="V77" s="33">
        <f t="shared" si="12"/>
        <v>1.8201135399629842E-3</v>
      </c>
      <c r="W77" s="33">
        <f t="shared" si="12"/>
        <v>1.7055317656861357E-3</v>
      </c>
      <c r="X77" s="33">
        <f t="shared" si="12"/>
        <v>1.6127982630962277E-3</v>
      </c>
      <c r="Y77" s="33">
        <f t="shared" si="12"/>
        <v>1.5356028565785701E-3</v>
      </c>
      <c r="Z77" s="33">
        <f t="shared" si="12"/>
        <v>1.4695935680652434E-3</v>
      </c>
      <c r="AA77" s="33">
        <f t="shared" si="12"/>
        <v>1.4117489988267195E-3</v>
      </c>
      <c r="AB77" s="33">
        <f t="shared" si="12"/>
        <v>1.3599595638848388E-3</v>
      </c>
      <c r="AC77" s="33">
        <f t="shared" si="12"/>
        <v>1.3127447483110891E-3</v>
      </c>
      <c r="AD77" s="33">
        <f t="shared" si="12"/>
        <v>1.2690603308958413E-3</v>
      </c>
      <c r="AE77" s="33">
        <f t="shared" si="12"/>
        <v>1.228165923510244E-3</v>
      </c>
      <c r="AF77" s="33">
        <f t="shared" si="12"/>
        <v>1.1895334055940093E-3</v>
      </c>
      <c r="AG77" s="33">
        <f t="shared" si="12"/>
        <v>1.1527833384071672E-3</v>
      </c>
      <c r="AH77" s="33">
        <f t="shared" si="12"/>
        <v>1.1176406580599807E-3</v>
      </c>
      <c r="AI77" s="33">
        <f t="shared" si="12"/>
        <v>1.0839037235980155E-3</v>
      </c>
      <c r="AJ77" s="33">
        <f t="shared" si="12"/>
        <v>1.0514226537480622E-3</v>
      </c>
      <c r="AK77" s="33">
        <f t="shared" si="12"/>
        <v>1.0200841431846791E-3</v>
      </c>
      <c r="AL77" s="33">
        <f t="shared" si="12"/>
        <v>9.8980080847163587E-4</v>
      </c>
      <c r="AM77" s="33">
        <f t="shared" si="12"/>
        <v>9.6050370551859908E-4</v>
      </c>
      <c r="AN77" s="33">
        <f t="shared" si="12"/>
        <v>9.32137070110373E-4</v>
      </c>
      <c r="AO77" s="33">
        <f t="shared" si="12"/>
        <v>9.0465461796066025E-4</v>
      </c>
      <c r="AP77" s="33">
        <f t="shared" si="12"/>
        <v>8.7801693944943103E-4</v>
      </c>
      <c r="AQ77" s="33">
        <f t="shared" si="12"/>
        <v>8.5218966310081812E-4</v>
      </c>
      <c r="AR77" s="33">
        <f t="shared" si="12"/>
        <v>8.2714215910202203E-4</v>
      </c>
    </row>
    <row r="78" spans="3:44" x14ac:dyDescent="0.25">
      <c r="C78" s="14">
        <f t="shared" si="13"/>
        <v>45930</v>
      </c>
      <c r="D78">
        <v>2</v>
      </c>
      <c r="E78" s="17">
        <f>IFERROR(VLOOKUP($C78,MEV_WORST!$A:$TV,MATCH('5.4| PiT Model - MODEL_282'!E$10,MEV_WORST!$1:$1,0),FALSE),0)</f>
        <v>0.82872849811952598</v>
      </c>
      <c r="F78" s="17">
        <f>IFERROR(VLOOKUP($C78,MEV_WORST!$A:$TV,MATCH('5.4| PiT Model - MODEL_282'!F$10,MEV_WORST!$1:$1,0),FALSE),0)</f>
        <v>0.51748651673035695</v>
      </c>
      <c r="G78" s="17">
        <f>IFERROR(VLOOKUP($C78,MEV_WORST!$A:$TV,MATCH('5.4| PiT Model - MODEL_282'!G$10,MEV_WORST!$1:$1,0),FALSE),0)</f>
        <v>-7.7912815414425102E-2</v>
      </c>
      <c r="H78" s="17">
        <f t="shared" si="14"/>
        <v>-0.21254017258027708</v>
      </c>
      <c r="N78" s="21" t="s">
        <v>2414</v>
      </c>
      <c r="O78" s="33">
        <f t="shared" si="15"/>
        <v>3.612244517231214E-2</v>
      </c>
      <c r="P78" s="33">
        <f t="shared" si="12"/>
        <v>1.1198268990111187E-2</v>
      </c>
      <c r="Q78" s="33">
        <f t="shared" si="12"/>
        <v>7.6004454567905775E-3</v>
      </c>
      <c r="R78" s="33">
        <f t="shared" si="12"/>
        <v>5.3569176984929676E-3</v>
      </c>
      <c r="S78" s="33">
        <f t="shared" si="12"/>
        <v>3.9321917409782707E-3</v>
      </c>
      <c r="T78" s="33">
        <f t="shared" si="12"/>
        <v>3.0095697574913714E-3</v>
      </c>
      <c r="U78" s="33">
        <f t="shared" si="12"/>
        <v>2.3995661467289538E-3</v>
      </c>
      <c r="V78" s="33">
        <f t="shared" si="12"/>
        <v>1.9873464058570594E-3</v>
      </c>
      <c r="W78" s="33">
        <f t="shared" si="12"/>
        <v>1.7023158824675914E-3</v>
      </c>
      <c r="X78" s="33">
        <f t="shared" si="12"/>
        <v>1.5003953231549115E-3</v>
      </c>
      <c r="Y78" s="33">
        <f t="shared" si="12"/>
        <v>1.3536106437326788E-3</v>
      </c>
      <c r="Z78" s="33">
        <f t="shared" si="12"/>
        <v>1.2439208277182554E-3</v>
      </c>
      <c r="AA78" s="33">
        <f t="shared" si="12"/>
        <v>1.1595143198591992E-3</v>
      </c>
      <c r="AB78" s="33">
        <f t="shared" si="12"/>
        <v>1.092553480611631E-3</v>
      </c>
      <c r="AC78" s="33">
        <f t="shared" si="12"/>
        <v>1.0377773734449372E-3</v>
      </c>
      <c r="AD78" s="33">
        <f t="shared" si="12"/>
        <v>9.9162052271976864E-4</v>
      </c>
      <c r="AE78" s="33">
        <f t="shared" si="12"/>
        <v>9.5164718451430771E-4</v>
      </c>
      <c r="AF78" s="33">
        <f t="shared" si="12"/>
        <v>9.1618221891087129E-4</v>
      </c>
      <c r="AG78" s="33">
        <f t="shared" si="12"/>
        <v>8.8406681988209166E-4</v>
      </c>
      <c r="AH78" s="33">
        <f t="shared" si="12"/>
        <v>8.5449496719697726E-4</v>
      </c>
      <c r="AI78" s="33">
        <f t="shared" si="12"/>
        <v>8.269028945417958E-4</v>
      </c>
      <c r="AJ78" s="33">
        <f t="shared" si="12"/>
        <v>8.0089384108317436E-4</v>
      </c>
      <c r="AK78" s="33">
        <f t="shared" si="12"/>
        <v>7.7618653721125909E-4</v>
      </c>
      <c r="AL78" s="33">
        <f t="shared" si="12"/>
        <v>7.5257978987286771E-4</v>
      </c>
      <c r="AM78" s="33">
        <f t="shared" si="12"/>
        <v>7.2992805903077942E-4</v>
      </c>
      <c r="AN78" s="33">
        <f t="shared" si="12"/>
        <v>7.081245740995295E-4</v>
      </c>
      <c r="AO78" s="33">
        <f t="shared" si="12"/>
        <v>6.870896415280182E-4</v>
      </c>
      <c r="AP78" s="33">
        <f t="shared" si="12"/>
        <v>6.6676253595213163E-4</v>
      </c>
      <c r="AQ78" s="33">
        <f t="shared" si="12"/>
        <v>6.4709587005232672E-4</v>
      </c>
      <c r="AR78" s="33">
        <f t="shared" si="12"/>
        <v>6.2805168140349257E-4</v>
      </c>
    </row>
    <row r="80" spans="3:44" x14ac:dyDescent="0.25">
      <c r="N80" t="s">
        <v>2439</v>
      </c>
    </row>
    <row r="81" spans="14:44" x14ac:dyDescent="0.25">
      <c r="N81" s="11" t="s">
        <v>2406</v>
      </c>
      <c r="O81" s="12">
        <v>1</v>
      </c>
      <c r="P81" s="12">
        <v>2</v>
      </c>
      <c r="Q81" s="12">
        <v>3</v>
      </c>
      <c r="R81" s="12">
        <v>4</v>
      </c>
      <c r="S81" s="12">
        <v>5</v>
      </c>
      <c r="T81" s="12">
        <v>6</v>
      </c>
      <c r="U81" s="12">
        <v>7</v>
      </c>
      <c r="V81" s="12">
        <v>8</v>
      </c>
      <c r="W81" s="12">
        <v>9</v>
      </c>
      <c r="X81" s="12">
        <v>10</v>
      </c>
      <c r="Y81" s="12">
        <v>11</v>
      </c>
      <c r="Z81" s="12">
        <v>12</v>
      </c>
      <c r="AA81" s="12">
        <v>13</v>
      </c>
      <c r="AB81" s="12">
        <v>14</v>
      </c>
      <c r="AC81" s="12">
        <v>15</v>
      </c>
      <c r="AD81" s="12">
        <v>16</v>
      </c>
      <c r="AE81" s="12">
        <v>17</v>
      </c>
      <c r="AF81" s="12">
        <v>18</v>
      </c>
      <c r="AG81" s="12">
        <v>19</v>
      </c>
      <c r="AH81" s="12">
        <v>20</v>
      </c>
      <c r="AI81" s="12">
        <v>21</v>
      </c>
      <c r="AJ81" s="12">
        <v>22</v>
      </c>
      <c r="AK81" s="12">
        <v>23</v>
      </c>
      <c r="AL81" s="12">
        <v>24</v>
      </c>
      <c r="AM81" s="12">
        <v>25</v>
      </c>
      <c r="AN81" s="12">
        <v>26</v>
      </c>
      <c r="AO81" s="12">
        <v>27</v>
      </c>
      <c r="AP81" s="12">
        <v>28</v>
      </c>
      <c r="AQ81" s="12">
        <v>29</v>
      </c>
      <c r="AR81" s="12">
        <v>30</v>
      </c>
    </row>
    <row r="82" spans="14:44" x14ac:dyDescent="0.25">
      <c r="N82" s="21" t="s">
        <v>2407</v>
      </c>
      <c r="O82" s="34">
        <f t="shared" ref="O82:AR89" si="16">IFERROR(NORMSDIST((NORMSINV(O60)+SQRT($O$56)*IF(O$59&lt;=1,$L$60,$L$61))/SQRT(1-$O$56)),"")</f>
        <v>1.783379908928975E-5</v>
      </c>
      <c r="P82" s="34">
        <f t="shared" si="16"/>
        <v>4.315733435863056E-4</v>
      </c>
      <c r="Q82" s="34">
        <f t="shared" si="16"/>
        <v>9.131298580553395E-4</v>
      </c>
      <c r="R82" s="34">
        <f t="shared" si="16"/>
        <v>1.315701738496705E-3</v>
      </c>
      <c r="S82" s="34">
        <f t="shared" si="16"/>
        <v>1.6199950674124436E-3</v>
      </c>
      <c r="T82" s="34">
        <f t="shared" si="16"/>
        <v>1.8347939432586655E-3</v>
      </c>
      <c r="U82" s="34">
        <f t="shared" si="16"/>
        <v>1.9765072892455981E-3</v>
      </c>
      <c r="V82" s="34">
        <f t="shared" si="16"/>
        <v>2.0618252605032542E-3</v>
      </c>
      <c r="W82" s="34">
        <f t="shared" si="16"/>
        <v>2.1051558461113581E-3</v>
      </c>
      <c r="X82" s="34">
        <f t="shared" si="16"/>
        <v>2.1180250877914602E-3</v>
      </c>
      <c r="Y82" s="34">
        <f t="shared" si="16"/>
        <v>2.1092617951302514E-3</v>
      </c>
      <c r="Z82" s="34">
        <f t="shared" si="16"/>
        <v>2.0854439934663311E-3</v>
      </c>
      <c r="AA82" s="34">
        <f t="shared" si="16"/>
        <v>2.0513803009529347E-3</v>
      </c>
      <c r="AB82" s="34">
        <f t="shared" si="16"/>
        <v>2.0105373200526248E-3</v>
      </c>
      <c r="AC82" s="34">
        <f t="shared" si="16"/>
        <v>1.9653873073998589E-3</v>
      </c>
      <c r="AD82" s="34">
        <f t="shared" si="16"/>
        <v>1.9176775300409636E-3</v>
      </c>
      <c r="AE82" s="34">
        <f t="shared" si="16"/>
        <v>1.8686327076627544E-3</v>
      </c>
      <c r="AF82" s="34">
        <f t="shared" si="16"/>
        <v>1.8191041201695689E-3</v>
      </c>
      <c r="AG82" s="34">
        <f t="shared" si="16"/>
        <v>1.7696778989961836E-3</v>
      </c>
      <c r="AH82" s="34">
        <f t="shared" si="16"/>
        <v>1.720752885271097E-3</v>
      </c>
      <c r="AI82" s="34">
        <f t="shared" si="16"/>
        <v>1.6725961933035099E-3</v>
      </c>
      <c r="AJ82" s="34">
        <f t="shared" si="16"/>
        <v>1.6253826429136673E-3</v>
      </c>
      <c r="AK82" s="34">
        <f t="shared" si="16"/>
        <v>1.5792226245151596E-3</v>
      </c>
      <c r="AL82" s="34">
        <f t="shared" si="16"/>
        <v>1.5341817244842169E-3</v>
      </c>
      <c r="AM82" s="34">
        <f t="shared" si="16"/>
        <v>1.4902945103430836E-3</v>
      </c>
      <c r="AN82" s="34">
        <f t="shared" si="16"/>
        <v>1.4475741922409149E-3</v>
      </c>
      <c r="AO82" s="34">
        <f t="shared" si="16"/>
        <v>1.4060193812881431E-3</v>
      </c>
      <c r="AP82" s="34">
        <f t="shared" si="16"/>
        <v>1.3656188087446096E-3</v>
      </c>
      <c r="AQ82" s="34">
        <f t="shared" si="16"/>
        <v>1.3263546155511637E-3</v>
      </c>
      <c r="AR82" s="34">
        <f t="shared" si="16"/>
        <v>1.288204641004859E-3</v>
      </c>
    </row>
    <row r="83" spans="14:44" x14ac:dyDescent="0.25">
      <c r="N83" s="21" t="s">
        <v>2408</v>
      </c>
      <c r="O83" s="34">
        <f t="shared" si="16"/>
        <v>5.2586482492285242E-5</v>
      </c>
      <c r="P83" s="34">
        <f t="shared" si="16"/>
        <v>4.9674807942909935E-4</v>
      </c>
      <c r="Q83" s="34">
        <f t="shared" si="16"/>
        <v>9.9713428693761169E-4</v>
      </c>
      <c r="R83" s="34">
        <f t="shared" si="16"/>
        <v>1.3974982721089372E-3</v>
      </c>
      <c r="S83" s="34">
        <f t="shared" si="16"/>
        <v>1.6895282632926865E-3</v>
      </c>
      <c r="T83" s="34">
        <f t="shared" si="16"/>
        <v>1.8889978870896668E-3</v>
      </c>
      <c r="U83" s="34">
        <f t="shared" si="16"/>
        <v>2.0159531219851416E-3</v>
      </c>
      <c r="V83" s="34">
        <f t="shared" si="16"/>
        <v>2.0886206411977236E-3</v>
      </c>
      <c r="W83" s="34">
        <f t="shared" si="16"/>
        <v>2.1218036031552638E-3</v>
      </c>
      <c r="X83" s="34">
        <f t="shared" si="16"/>
        <v>2.1268791803851447E-3</v>
      </c>
      <c r="Y83" s="34">
        <f t="shared" si="16"/>
        <v>2.1123163602572636E-3</v>
      </c>
      <c r="Z83" s="34">
        <f t="shared" si="16"/>
        <v>2.0842914055311476E-3</v>
      </c>
      <c r="AA83" s="34">
        <f t="shared" si="16"/>
        <v>2.0472451854703076E-3</v>
      </c>
      <c r="AB83" s="34">
        <f t="shared" si="16"/>
        <v>2.0043374865026712E-3</v>
      </c>
      <c r="AC83" s="34">
        <f t="shared" si="16"/>
        <v>1.9577978279947958E-3</v>
      </c>
      <c r="AD83" s="34">
        <f t="shared" si="16"/>
        <v>1.9091878366117676E-3</v>
      </c>
      <c r="AE83" s="34">
        <f t="shared" si="16"/>
        <v>1.8595935038068258E-3</v>
      </c>
      <c r="AF83" s="34">
        <f t="shared" si="16"/>
        <v>1.8097641374907965E-3</v>
      </c>
      <c r="AG83" s="34">
        <f t="shared" si="16"/>
        <v>1.7602118264416127E-3</v>
      </c>
      <c r="AH83" s="34">
        <f t="shared" si="16"/>
        <v>1.7112821494099921E-3</v>
      </c>
      <c r="AI83" s="34">
        <f t="shared" si="16"/>
        <v>1.6632041883767703E-3</v>
      </c>
      <c r="AJ83" s="34">
        <f t="shared" si="16"/>
        <v>1.6161257696554131E-3</v>
      </c>
      <c r="AK83" s="34">
        <f t="shared" si="16"/>
        <v>1.5701382241436028E-3</v>
      </c>
      <c r="AL83" s="34">
        <f t="shared" si="16"/>
        <v>1.5252937442257596E-3</v>
      </c>
      <c r="AM83" s="34">
        <f t="shared" si="16"/>
        <v>1.4816175284504567E-3</v>
      </c>
      <c r="AN83" s="34">
        <f t="shared" si="16"/>
        <v>1.4391162658083214E-3</v>
      </c>
      <c r="AO83" s="34">
        <f t="shared" si="16"/>
        <v>1.3977840543668079E-3</v>
      </c>
      <c r="AP83" s="34">
        <f t="shared" si="16"/>
        <v>1.357606524301738E-3</v>
      </c>
      <c r="AQ83" s="34">
        <f t="shared" si="16"/>
        <v>1.3185637057505021E-3</v>
      </c>
      <c r="AR83" s="34">
        <f t="shared" si="16"/>
        <v>1.2806320201119361E-3</v>
      </c>
    </row>
    <row r="84" spans="14:44" x14ac:dyDescent="0.25">
      <c r="N84" s="21" t="s">
        <v>2409</v>
      </c>
      <c r="O84" s="34">
        <f t="shared" si="16"/>
        <v>1.5531652449196339E-4</v>
      </c>
      <c r="P84" s="34">
        <f t="shared" si="16"/>
        <v>5.8669564932048608E-4</v>
      </c>
      <c r="Q84" s="34">
        <f t="shared" si="16"/>
        <v>1.0933034337421233E-3</v>
      </c>
      <c r="R84" s="34">
        <f t="shared" si="16"/>
        <v>1.4830254005641873E-3</v>
      </c>
      <c r="S84" s="34">
        <f t="shared" si="16"/>
        <v>1.7583088986307281E-3</v>
      </c>
      <c r="T84" s="34">
        <f t="shared" si="16"/>
        <v>1.9404392917113263E-3</v>
      </c>
      <c r="U84" s="34">
        <f t="shared" si="16"/>
        <v>2.0519553811768725E-3</v>
      </c>
      <c r="V84" s="34">
        <f t="shared" si="16"/>
        <v>2.1119252003512648E-3</v>
      </c>
      <c r="W84" s="34">
        <f t="shared" si="16"/>
        <v>2.1351713207474212E-3</v>
      </c>
      <c r="X84" s="34">
        <f t="shared" si="16"/>
        <v>2.1327371429312129E-3</v>
      </c>
      <c r="Y84" s="34">
        <f t="shared" si="16"/>
        <v>2.1126506000557058E-3</v>
      </c>
      <c r="Z84" s="34">
        <f t="shared" si="16"/>
        <v>2.0806570771489496E-3</v>
      </c>
      <c r="AA84" s="34">
        <f t="shared" si="16"/>
        <v>2.0408245765669245E-3</v>
      </c>
      <c r="AB84" s="34">
        <f t="shared" si="16"/>
        <v>1.996010586410117E-3</v>
      </c>
      <c r="AC84" s="34">
        <f t="shared" si="16"/>
        <v>1.9482092108200407E-3</v>
      </c>
      <c r="AD84" s="34">
        <f t="shared" si="16"/>
        <v>1.8988036237315444E-3</v>
      </c>
      <c r="AE84" s="34">
        <f t="shared" si="16"/>
        <v>1.8487470992415809E-3</v>
      </c>
      <c r="AF84" s="34">
        <f t="shared" si="16"/>
        <v>1.7986916194529829E-3</v>
      </c>
      <c r="AG84" s="34">
        <f t="shared" si="16"/>
        <v>1.7490786616642614E-3</v>
      </c>
      <c r="AH84" s="34">
        <f t="shared" si="16"/>
        <v>1.7002030049486543E-3</v>
      </c>
      <c r="AI84" s="34">
        <f t="shared" si="16"/>
        <v>1.6522574347393019E-3</v>
      </c>
      <c r="AJ84" s="34">
        <f t="shared" si="16"/>
        <v>1.6053639938146812E-3</v>
      </c>
      <c r="AK84" s="34">
        <f t="shared" si="16"/>
        <v>1.5595957923104991E-3</v>
      </c>
      <c r="AL84" s="34">
        <f t="shared" si="16"/>
        <v>1.5149922095728712E-3</v>
      </c>
      <c r="AM84" s="34">
        <f t="shared" si="16"/>
        <v>1.4715694790904251E-3</v>
      </c>
      <c r="AN84" s="34">
        <f t="shared" si="16"/>
        <v>1.4293280519273276E-3</v>
      </c>
      <c r="AO84" s="34">
        <f t="shared" si="16"/>
        <v>1.3882577144417954E-3</v>
      </c>
      <c r="AP84" s="34">
        <f t="shared" si="16"/>
        <v>1.3483411415911061E-3</v>
      </c>
      <c r="AQ84" s="34">
        <f t="shared" si="16"/>
        <v>1.3095563609968578E-3</v>
      </c>
      <c r="AR84" s="34">
        <f t="shared" si="16"/>
        <v>1.2718784589255702E-3</v>
      </c>
    </row>
    <row r="85" spans="14:44" x14ac:dyDescent="0.25">
      <c r="N85" s="21" t="s">
        <v>2410</v>
      </c>
      <c r="O85" s="34">
        <f t="shared" si="16"/>
        <v>4.5958772290634315E-4</v>
      </c>
      <c r="P85" s="34">
        <f t="shared" si="16"/>
        <v>7.4577695697562805E-4</v>
      </c>
      <c r="Q85" s="34">
        <f t="shared" si="16"/>
        <v>1.2300563217312872E-3</v>
      </c>
      <c r="R85" s="34">
        <f t="shared" si="16"/>
        <v>1.5881686459146077E-3</v>
      </c>
      <c r="S85" s="34">
        <f t="shared" si="16"/>
        <v>1.833677408411437E-3</v>
      </c>
      <c r="T85" s="34">
        <f t="shared" si="16"/>
        <v>1.9910706236013162E-3</v>
      </c>
      <c r="U85" s="34">
        <f t="shared" si="16"/>
        <v>2.0832728297808419E-3</v>
      </c>
      <c r="V85" s="34">
        <f t="shared" si="16"/>
        <v>2.1287253631878133E-3</v>
      </c>
      <c r="W85" s="34">
        <f t="shared" si="16"/>
        <v>2.1413485279719721E-3</v>
      </c>
      <c r="X85" s="34">
        <f t="shared" si="16"/>
        <v>2.1313071529997034E-3</v>
      </c>
      <c r="Y85" s="34">
        <f t="shared" si="16"/>
        <v>2.1058806127018039E-3</v>
      </c>
      <c r="Z85" s="34">
        <f t="shared" si="16"/>
        <v>2.0702175059009419E-3</v>
      </c>
      <c r="AA85" s="34">
        <f t="shared" si="16"/>
        <v>2.0279282428775219E-3</v>
      </c>
      <c r="AB85" s="34">
        <f t="shared" si="16"/>
        <v>1.9815281574583846E-3</v>
      </c>
      <c r="AC85" s="34">
        <f t="shared" si="16"/>
        <v>1.932759886050243E-3</v>
      </c>
      <c r="AD85" s="34">
        <f t="shared" si="16"/>
        <v>1.882824054383139E-3</v>
      </c>
      <c r="AE85" s="34">
        <f t="shared" si="16"/>
        <v>1.8325426312254004E-3</v>
      </c>
      <c r="AF85" s="34">
        <f t="shared" si="16"/>
        <v>1.7824738176804825E-3</v>
      </c>
      <c r="AG85" s="34">
        <f t="shared" si="16"/>
        <v>1.7329924881946588E-3</v>
      </c>
      <c r="AH85" s="34">
        <f t="shared" si="16"/>
        <v>1.6843463434932924E-3</v>
      </c>
      <c r="AI85" s="34">
        <f t="shared" si="16"/>
        <v>1.6366950299087691E-3</v>
      </c>
      <c r="AJ85" s="34">
        <f t="shared" si="16"/>
        <v>1.5901373547807598E-3</v>
      </c>
      <c r="AK85" s="34">
        <f t="shared" si="16"/>
        <v>1.5447302021741386E-3</v>
      </c>
      <c r="AL85" s="34">
        <f t="shared" si="16"/>
        <v>1.5005016707228464E-3</v>
      </c>
      <c r="AM85" s="34">
        <f t="shared" si="16"/>
        <v>1.4574601931495314E-3</v>
      </c>
      <c r="AN85" s="34">
        <f t="shared" si="16"/>
        <v>1.4156008629147858E-3</v>
      </c>
      <c r="AO85" s="34">
        <f t="shared" si="16"/>
        <v>1.3749098204661183E-3</v>
      </c>
      <c r="AP85" s="34">
        <f t="shared" si="16"/>
        <v>1.3353672916588061E-3</v>
      </c>
      <c r="AQ85" s="34">
        <f t="shared" si="16"/>
        <v>1.296949690078874E-3</v>
      </c>
      <c r="AR85" s="34">
        <f t="shared" si="16"/>
        <v>1.2596310692799572E-3</v>
      </c>
    </row>
    <row r="86" spans="14:44" x14ac:dyDescent="0.25">
      <c r="N86" s="21" t="s">
        <v>2411</v>
      </c>
      <c r="O86" s="34">
        <f t="shared" si="16"/>
        <v>1.3628297481597343E-3</v>
      </c>
      <c r="P86" s="34">
        <f t="shared" si="16"/>
        <v>1.1052984979662433E-3</v>
      </c>
      <c r="Q86" s="34">
        <f t="shared" si="16"/>
        <v>1.4985244377359291E-3</v>
      </c>
      <c r="R86" s="34">
        <f t="shared" si="16"/>
        <v>1.7736049737967616E-3</v>
      </c>
      <c r="S86" s="34">
        <f t="shared" si="16"/>
        <v>1.9538876119971449E-3</v>
      </c>
      <c r="T86" s="34">
        <f t="shared" si="16"/>
        <v>2.0631161205014168E-3</v>
      </c>
      <c r="U86" s="34">
        <f t="shared" si="16"/>
        <v>2.1209387323143656E-3</v>
      </c>
      <c r="V86" s="34">
        <f t="shared" si="16"/>
        <v>2.1423962356068682E-3</v>
      </c>
      <c r="W86" s="34">
        <f t="shared" si="16"/>
        <v>2.1385674236361544E-3</v>
      </c>
      <c r="X86" s="34">
        <f t="shared" si="16"/>
        <v>2.1174365807844217E-3</v>
      </c>
      <c r="Y86" s="34">
        <f t="shared" si="16"/>
        <v>2.0846805103836102E-3</v>
      </c>
      <c r="Z86" s="34">
        <f t="shared" si="16"/>
        <v>2.0442989689090549E-3</v>
      </c>
      <c r="AA86" s="34">
        <f t="shared" si="16"/>
        <v>1.9990914219397437E-3</v>
      </c>
      <c r="AB86" s="34">
        <f t="shared" si="16"/>
        <v>1.9510065169521663E-3</v>
      </c>
      <c r="AC86" s="34">
        <f t="shared" si="16"/>
        <v>1.9013935852755283E-3</v>
      </c>
      <c r="AD86" s="34">
        <f t="shared" si="16"/>
        <v>1.8511815837223063E-3</v>
      </c>
      <c r="AE86" s="34">
        <f t="shared" si="16"/>
        <v>1.8010054836096246E-3</v>
      </c>
      <c r="AF86" s="34">
        <f t="shared" si="16"/>
        <v>1.751295117298427E-3</v>
      </c>
      <c r="AG86" s="34">
        <f t="shared" si="16"/>
        <v>1.7023374383865625E-3</v>
      </c>
      <c r="AH86" s="34">
        <f t="shared" si="16"/>
        <v>1.6543200605723157E-3</v>
      </c>
      <c r="AI86" s="34">
        <f t="shared" si="16"/>
        <v>1.6073616621669511E-3</v>
      </c>
      <c r="AJ86" s="34">
        <f t="shared" si="16"/>
        <v>1.5615331981720969E-3</v>
      </c>
      <c r="AK86" s="34">
        <f t="shared" si="16"/>
        <v>1.5168726888701695E-3</v>
      </c>
      <c r="AL86" s="34">
        <f t="shared" si="16"/>
        <v>1.4733955243194524E-3</v>
      </c>
      <c r="AM86" s="34">
        <f t="shared" si="16"/>
        <v>1.4311016405718772E-3</v>
      </c>
      <c r="AN86" s="34">
        <f t="shared" si="16"/>
        <v>1.3899805143231633E-3</v>
      </c>
      <c r="AO86" s="34">
        <f t="shared" si="16"/>
        <v>1.3500146365524076E-3</v>
      </c>
      <c r="AP86" s="34">
        <f t="shared" si="16"/>
        <v>1.3111819258464494E-3</v>
      </c>
      <c r="AQ86" s="34">
        <f t="shared" si="16"/>
        <v>1.2734574026389011E-3</v>
      </c>
      <c r="AR86" s="34">
        <f t="shared" si="16"/>
        <v>1.2368143483241613E-3</v>
      </c>
    </row>
    <row r="87" spans="14:44" x14ac:dyDescent="0.25">
      <c r="N87" s="21" t="s">
        <v>2412</v>
      </c>
      <c r="O87" s="34">
        <f t="shared" si="16"/>
        <v>4.0511616570118895E-3</v>
      </c>
      <c r="P87" s="34">
        <f t="shared" si="16"/>
        <v>2.0694509310172967E-3</v>
      </c>
      <c r="Q87" s="34">
        <f t="shared" si="16"/>
        <v>2.1720262597691581E-3</v>
      </c>
      <c r="R87" s="34">
        <f t="shared" si="16"/>
        <v>2.2247183337046538E-3</v>
      </c>
      <c r="S87" s="34">
        <f t="shared" si="16"/>
        <v>2.2423243069406747E-3</v>
      </c>
      <c r="T87" s="34">
        <f t="shared" si="16"/>
        <v>2.2355562808152249E-3</v>
      </c>
      <c r="U87" s="34">
        <f t="shared" si="16"/>
        <v>2.2120638475146602E-3</v>
      </c>
      <c r="V87" s="34">
        <f t="shared" si="16"/>
        <v>2.1772692888433875E-3</v>
      </c>
      <c r="W87" s="34">
        <f t="shared" si="16"/>
        <v>2.1349996177425115E-3</v>
      </c>
      <c r="X87" s="34">
        <f t="shared" si="16"/>
        <v>2.0879482055235939E-3</v>
      </c>
      <c r="Y87" s="34">
        <f t="shared" si="16"/>
        <v>2.0380059606465578E-3</v>
      </c>
      <c r="Z87" s="34">
        <f t="shared" si="16"/>
        <v>1.9864967516400197E-3</v>
      </c>
      <c r="AA87" s="34">
        <f t="shared" si="16"/>
        <v>1.9343440088841835E-3</v>
      </c>
      <c r="AB87" s="34">
        <f t="shared" si="16"/>
        <v>1.8821883986105473E-3</v>
      </c>
      <c r="AC87" s="34">
        <f t="shared" si="16"/>
        <v>1.8304708990587071E-3</v>
      </c>
      <c r="AD87" s="34">
        <f t="shared" si="16"/>
        <v>1.7794914685850026E-3</v>
      </c>
      <c r="AE87" s="34">
        <f t="shared" si="16"/>
        <v>1.7294505046896564E-3</v>
      </c>
      <c r="AF87" s="34">
        <f t="shared" si="16"/>
        <v>1.6804781653590613E-3</v>
      </c>
      <c r="AG87" s="34">
        <f t="shared" si="16"/>
        <v>1.6326551224216364E-3</v>
      </c>
      <c r="AH87" s="34">
        <f t="shared" si="16"/>
        <v>1.5860272604344471E-3</v>
      </c>
      <c r="AI87" s="34">
        <f t="shared" si="16"/>
        <v>1.5406160926085947E-3</v>
      </c>
      <c r="AJ87" s="34">
        <f t="shared" si="16"/>
        <v>1.4964261438442648E-3</v>
      </c>
      <c r="AK87" s="34">
        <f t="shared" si="16"/>
        <v>1.4534501841377873E-3</v>
      </c>
      <c r="AL87" s="34">
        <f t="shared" si="16"/>
        <v>1.4116729372276569E-3</v>
      </c>
      <c r="AM87" s="34">
        <f t="shared" si="16"/>
        <v>1.3710737070497248E-3</v>
      </c>
      <c r="AN87" s="34">
        <f t="shared" si="16"/>
        <v>1.3316282357685432E-3</v>
      </c>
      <c r="AO87" s="34">
        <f t="shared" si="16"/>
        <v>1.2933100160228863E-3</v>
      </c>
      <c r="AP87" s="34">
        <f t="shared" si="16"/>
        <v>1.2560912154680607E-3</v>
      </c>
      <c r="AQ87" s="34">
        <f t="shared" si="16"/>
        <v>1.2199433259210012E-3</v>
      </c>
      <c r="AR87" s="34">
        <f t="shared" si="16"/>
        <v>1.1848376169245954E-3</v>
      </c>
    </row>
    <row r="88" spans="14:44" x14ac:dyDescent="0.25">
      <c r="N88" s="21" t="s">
        <v>2413</v>
      </c>
      <c r="O88" s="34">
        <f t="shared" si="16"/>
        <v>1.2076945808774487E-2</v>
      </c>
      <c r="P88" s="34">
        <f t="shared" si="16"/>
        <v>4.9236815741718655E-3</v>
      </c>
      <c r="Q88" s="34">
        <f t="shared" si="16"/>
        <v>4.0614918511591765E-3</v>
      </c>
      <c r="R88" s="34">
        <f t="shared" si="16"/>
        <v>3.4585687486036716E-3</v>
      </c>
      <c r="S88" s="34">
        <f t="shared" si="16"/>
        <v>3.0282422218689685E-3</v>
      </c>
      <c r="T88" s="34">
        <f t="shared" si="16"/>
        <v>2.7142468027219315E-3</v>
      </c>
      <c r="U88" s="34">
        <f t="shared" si="16"/>
        <v>2.4795942239096719E-3</v>
      </c>
      <c r="V88" s="34">
        <f t="shared" si="16"/>
        <v>2.2996659558314134E-3</v>
      </c>
      <c r="W88" s="34">
        <f t="shared" si="16"/>
        <v>2.1578866421374512E-3</v>
      </c>
      <c r="X88" s="34">
        <f t="shared" si="16"/>
        <v>2.0429817061778212E-3</v>
      </c>
      <c r="Y88" s="34">
        <f t="shared" si="16"/>
        <v>1.94721480145031E-3</v>
      </c>
      <c r="Z88" s="34">
        <f t="shared" si="16"/>
        <v>1.8652383097880595E-3</v>
      </c>
      <c r="AA88" s="34">
        <f t="shared" si="16"/>
        <v>1.7933329226751508E-3</v>
      </c>
      <c r="AB88" s="34">
        <f t="shared" si="16"/>
        <v>1.7288980746821578E-3</v>
      </c>
      <c r="AC88" s="34">
        <f t="shared" si="16"/>
        <v>1.6701066690754684E-3</v>
      </c>
      <c r="AD88" s="34">
        <f t="shared" si="16"/>
        <v>1.6156689831387614E-3</v>
      </c>
      <c r="AE88" s="34">
        <f t="shared" si="16"/>
        <v>1.5646700568174685E-3</v>
      </c>
      <c r="AF88" s="34">
        <f t="shared" si="16"/>
        <v>1.5164570651389703E-3</v>
      </c>
      <c r="AG88" s="34">
        <f t="shared" si="16"/>
        <v>1.4705609790556834E-3</v>
      </c>
      <c r="AH88" s="34">
        <f t="shared" si="16"/>
        <v>1.4266419031565987E-3</v>
      </c>
      <c r="AI88" s="34">
        <f t="shared" si="16"/>
        <v>1.384450844629024E-3</v>
      </c>
      <c r="AJ88" s="34">
        <f t="shared" si="16"/>
        <v>1.3438029276980105E-3</v>
      </c>
      <c r="AK88" s="34">
        <f t="shared" si="16"/>
        <v>1.3045586024515226E-3</v>
      </c>
      <c r="AL88" s="34">
        <f t="shared" si="16"/>
        <v>1.2666104486579945E-3</v>
      </c>
      <c r="AM88" s="34">
        <f t="shared" si="16"/>
        <v>1.2298739009381989E-3</v>
      </c>
      <c r="AN88" s="34">
        <f t="shared" si="16"/>
        <v>1.1942807251205873E-3</v>
      </c>
      <c r="AO88" s="34">
        <f t="shared" si="16"/>
        <v>1.1597744262278453E-3</v>
      </c>
      <c r="AP88" s="34">
        <f t="shared" si="16"/>
        <v>1.126307013410691E-3</v>
      </c>
      <c r="AQ88" s="34">
        <f t="shared" si="16"/>
        <v>1.09383671850576E-3</v>
      </c>
      <c r="AR88" s="34">
        <f t="shared" si="16"/>
        <v>1.0623263849885785E-3</v>
      </c>
    </row>
    <row r="89" spans="14:44" x14ac:dyDescent="0.25">
      <c r="N89" s="21" t="s">
        <v>2414</v>
      </c>
      <c r="O89" s="34">
        <f t="shared" si="16"/>
        <v>3.612244517231214E-2</v>
      </c>
      <c r="P89" s="34">
        <f t="shared" si="16"/>
        <v>1.3564946786278176E-2</v>
      </c>
      <c r="Q89" s="34">
        <f t="shared" si="16"/>
        <v>9.2956464857310954E-3</v>
      </c>
      <c r="R89" s="34">
        <f t="shared" si="16"/>
        <v>6.6066952118016961E-3</v>
      </c>
      <c r="S89" s="34">
        <f t="shared" si="16"/>
        <v>4.8844143420627099E-3</v>
      </c>
      <c r="T89" s="34">
        <f t="shared" si="16"/>
        <v>3.760986754938828E-3</v>
      </c>
      <c r="U89" s="34">
        <f t="shared" si="16"/>
        <v>3.0137174343849906E-3</v>
      </c>
      <c r="V89" s="34">
        <f t="shared" si="16"/>
        <v>2.5062266574314659E-3</v>
      </c>
      <c r="W89" s="34">
        <f t="shared" si="16"/>
        <v>2.1539043264493032E-3</v>
      </c>
      <c r="X89" s="34">
        <f t="shared" si="16"/>
        <v>1.9035009939802124E-3</v>
      </c>
      <c r="Y89" s="34">
        <f t="shared" si="16"/>
        <v>1.7209951730860992E-3</v>
      </c>
      <c r="Z89" s="34">
        <f t="shared" si="16"/>
        <v>1.5843222391633428E-3</v>
      </c>
      <c r="AA89" s="34">
        <f t="shared" si="16"/>
        <v>1.4789695096685414E-3</v>
      </c>
      <c r="AB89" s="34">
        <f t="shared" si="16"/>
        <v>1.395270875221199E-3</v>
      </c>
      <c r="AC89" s="34">
        <f t="shared" si="16"/>
        <v>1.3267185433960495E-3</v>
      </c>
      <c r="AD89" s="34">
        <f t="shared" si="16"/>
        <v>1.2688914513480324E-3</v>
      </c>
      <c r="AE89" s="34">
        <f t="shared" si="16"/>
        <v>1.2187636370991604E-3</v>
      </c>
      <c r="AF89" s="34">
        <f t="shared" si="16"/>
        <v>1.1742509453010642E-3</v>
      </c>
      <c r="AG89" s="34">
        <f t="shared" si="16"/>
        <v>1.1339099598082481E-3</v>
      </c>
      <c r="AH89" s="34">
        <f t="shared" si="16"/>
        <v>1.0967358268495742E-3</v>
      </c>
      <c r="AI89" s="34">
        <f t="shared" si="16"/>
        <v>1.0620252861032002E-3</v>
      </c>
      <c r="AJ89" s="34">
        <f t="shared" si="16"/>
        <v>1.0292832405935316E-3</v>
      </c>
      <c r="AK89" s="34">
        <f t="shared" si="16"/>
        <v>9.9815869161661063E-4</v>
      </c>
      <c r="AL89" s="34">
        <f t="shared" si="16"/>
        <v>9.6840063586373884E-4</v>
      </c>
      <c r="AM89" s="34">
        <f t="shared" si="16"/>
        <v>9.3982761485012596E-4</v>
      </c>
      <c r="AN89" s="34">
        <f t="shared" si="16"/>
        <v>9.1230664376225801E-4</v>
      </c>
      <c r="AO89" s="34">
        <f t="shared" si="16"/>
        <v>8.8573860599409947E-4</v>
      </c>
      <c r="AP89" s="34">
        <f t="shared" si="16"/>
        <v>8.6004811596823683E-4</v>
      </c>
      <c r="AQ89" s="34">
        <f t="shared" si="16"/>
        <v>8.3517647559716839E-4</v>
      </c>
      <c r="AR89" s="34">
        <f t="shared" si="16"/>
        <v>8.1107677557786678E-4</v>
      </c>
    </row>
    <row r="91" spans="14:44" x14ac:dyDescent="0.25">
      <c r="N91" t="s">
        <v>2440</v>
      </c>
    </row>
    <row r="92" spans="14:44" x14ac:dyDescent="0.25">
      <c r="N92" s="11" t="s">
        <v>2406</v>
      </c>
      <c r="O92" s="12">
        <v>1</v>
      </c>
      <c r="P92" s="12">
        <v>2</v>
      </c>
      <c r="Q92" s="12">
        <v>3</v>
      </c>
      <c r="R92" s="12">
        <v>4</v>
      </c>
      <c r="S92" s="12">
        <v>5</v>
      </c>
      <c r="T92" s="12">
        <v>6</v>
      </c>
      <c r="U92" s="12">
        <v>7</v>
      </c>
      <c r="V92" s="12">
        <v>8</v>
      </c>
      <c r="W92" s="12">
        <v>9</v>
      </c>
      <c r="X92" s="12">
        <v>10</v>
      </c>
      <c r="Y92" s="12">
        <v>11</v>
      </c>
      <c r="Z92" s="12">
        <v>12</v>
      </c>
      <c r="AA92" s="12">
        <v>13</v>
      </c>
      <c r="AB92" s="12">
        <v>14</v>
      </c>
      <c r="AC92" s="12">
        <v>15</v>
      </c>
      <c r="AD92" s="12">
        <v>16</v>
      </c>
      <c r="AE92" s="12">
        <v>17</v>
      </c>
      <c r="AF92" s="12">
        <v>18</v>
      </c>
      <c r="AG92" s="12">
        <v>19</v>
      </c>
      <c r="AH92" s="12">
        <v>20</v>
      </c>
      <c r="AI92" s="12">
        <v>21</v>
      </c>
      <c r="AJ92" s="12">
        <v>22</v>
      </c>
      <c r="AK92" s="12">
        <v>23</v>
      </c>
      <c r="AL92" s="12">
        <v>24</v>
      </c>
      <c r="AM92" s="12">
        <v>25</v>
      </c>
      <c r="AN92" s="12">
        <v>26</v>
      </c>
      <c r="AO92" s="12">
        <v>27</v>
      </c>
      <c r="AP92" s="12">
        <v>28</v>
      </c>
      <c r="AQ92" s="12">
        <v>29</v>
      </c>
      <c r="AR92" s="12">
        <v>30</v>
      </c>
    </row>
    <row r="93" spans="14:44" x14ac:dyDescent="0.25">
      <c r="N93" s="21" t="s">
        <v>2407</v>
      </c>
      <c r="O93" s="35">
        <f>IFERROR(NORMSDIST((NORMSINV(O60)+SQRT($O$56)*IF(O$59&lt;=1,$L$71,$L$72))/SQRT(1-$O$56)),"")</f>
        <v>1.783379908928975E-5</v>
      </c>
      <c r="P93" s="35">
        <f t="shared" ref="P93:AR100" si="17">IFERROR(NORMSDIST((NORMSINV(P60)+SQRT($O$56)*IF(P$59&lt;=1,$L$71,$L$72))/SQRT(1-$O$56)),"")</f>
        <v>9.3570410962872134E-4</v>
      </c>
      <c r="Q93" s="35">
        <f t="shared" si="17"/>
        <v>1.893805057960894E-3</v>
      </c>
      <c r="R93" s="35">
        <f t="shared" si="17"/>
        <v>2.6680277472394889E-3</v>
      </c>
      <c r="S93" s="35">
        <f t="shared" si="17"/>
        <v>3.2423637471296193E-3</v>
      </c>
      <c r="T93" s="35">
        <f t="shared" si="17"/>
        <v>3.6432544670486912E-3</v>
      </c>
      <c r="U93" s="35">
        <f t="shared" si="17"/>
        <v>3.9059392729648961E-3</v>
      </c>
      <c r="V93" s="35">
        <f t="shared" si="17"/>
        <v>4.0634481824495493E-3</v>
      </c>
      <c r="W93" s="35">
        <f t="shared" si="17"/>
        <v>4.1432664679860341E-3</v>
      </c>
      <c r="X93" s="35">
        <f t="shared" si="17"/>
        <v>4.1669502712584992E-3</v>
      </c>
      <c r="Y93" s="35">
        <f t="shared" si="17"/>
        <v>4.1508239204966439E-3</v>
      </c>
      <c r="Z93" s="35">
        <f t="shared" si="17"/>
        <v>4.1069701626491031E-3</v>
      </c>
      <c r="AA93" s="35">
        <f t="shared" si="17"/>
        <v>4.0441902337615037E-3</v>
      </c>
      <c r="AB93" s="35">
        <f t="shared" si="17"/>
        <v>3.9688194241372168E-3</v>
      </c>
      <c r="AC93" s="35">
        <f t="shared" si="17"/>
        <v>3.8853755968214945E-3</v>
      </c>
      <c r="AD93" s="35">
        <f t="shared" si="17"/>
        <v>3.7970552562312664E-3</v>
      </c>
      <c r="AE93" s="35">
        <f t="shared" si="17"/>
        <v>3.7061036608754252E-3</v>
      </c>
      <c r="AF93" s="35">
        <f t="shared" si="17"/>
        <v>3.6140863145473225E-3</v>
      </c>
      <c r="AG93" s="35">
        <f t="shared" si="17"/>
        <v>3.5220857363967074E-3</v>
      </c>
      <c r="AH93" s="35">
        <f t="shared" si="17"/>
        <v>3.4308428318056143E-3</v>
      </c>
      <c r="AI93" s="35">
        <f t="shared" si="17"/>
        <v>3.3408578007832284E-3</v>
      </c>
      <c r="AJ93" s="35">
        <f t="shared" si="17"/>
        <v>3.252461808819212E-3</v>
      </c>
      <c r="AK93" s="35">
        <f t="shared" si="17"/>
        <v>3.1658676969482154E-3</v>
      </c>
      <c r="AL93" s="35">
        <f t="shared" si="17"/>
        <v>3.0812057531259106E-3</v>
      </c>
      <c r="AM93" s="35">
        <f t="shared" si="17"/>
        <v>2.9985488845252792E-3</v>
      </c>
      <c r="AN93" s="35">
        <f t="shared" si="17"/>
        <v>2.9179302957158429E-3</v>
      </c>
      <c r="AO93" s="35">
        <f t="shared" si="17"/>
        <v>2.8393558824025091E-3</v>
      </c>
      <c r="AP93" s="35">
        <f t="shared" si="17"/>
        <v>2.7628129068146732E-3</v>
      </c>
      <c r="AQ93" s="35">
        <f t="shared" si="17"/>
        <v>2.6882760611711318E-3</v>
      </c>
      <c r="AR93" s="35">
        <f t="shared" si="17"/>
        <v>2.6157116989553191E-3</v>
      </c>
    </row>
    <row r="94" spans="14:44" x14ac:dyDescent="0.25">
      <c r="N94" s="21" t="s">
        <v>2408</v>
      </c>
      <c r="O94" s="35">
        <f t="shared" ref="O94:AD100" si="18">IFERROR(NORMSDIST((NORMSINV(O61)+SQRT($O$56)*IF(O$59&lt;=1,$L$71,$L$72))/SQRT(1-$O$56)),"")</f>
        <v>5.2586482492285242E-5</v>
      </c>
      <c r="P94" s="35">
        <f t="shared" si="18"/>
        <v>1.0682554067236061E-3</v>
      </c>
      <c r="Q94" s="35">
        <f t="shared" si="18"/>
        <v>2.0569605368945345E-3</v>
      </c>
      <c r="R94" s="35">
        <f t="shared" si="18"/>
        <v>2.8232243170783302E-3</v>
      </c>
      <c r="S94" s="35">
        <f t="shared" si="18"/>
        <v>3.3725169637885887E-3</v>
      </c>
      <c r="T94" s="35">
        <f t="shared" si="18"/>
        <v>3.7438899726288696E-3</v>
      </c>
      <c r="U94" s="35">
        <f t="shared" si="18"/>
        <v>3.9788197573987468E-3</v>
      </c>
      <c r="V94" s="35">
        <f t="shared" si="18"/>
        <v>4.1128210879255818E-3</v>
      </c>
      <c r="W94" s="35">
        <f t="shared" si="18"/>
        <v>4.173902106524182E-3</v>
      </c>
      <c r="X94" s="35">
        <f t="shared" si="18"/>
        <v>4.1832389480462792E-3</v>
      </c>
      <c r="Y94" s="35">
        <f t="shared" si="18"/>
        <v>4.1564455138307088E-3</v>
      </c>
      <c r="Z94" s="35">
        <f t="shared" si="18"/>
        <v>4.1048471077965755E-3</v>
      </c>
      <c r="AA94" s="35">
        <f t="shared" si="18"/>
        <v>4.0365641945129893E-3</v>
      </c>
      <c r="AB94" s="35">
        <f t="shared" si="18"/>
        <v>3.9573690531950027E-3</v>
      </c>
      <c r="AC94" s="35">
        <f t="shared" si="18"/>
        <v>3.8713360536285096E-3</v>
      </c>
      <c r="AD94" s="35">
        <f t="shared" si="18"/>
        <v>3.7813231777004655E-3</v>
      </c>
      <c r="AE94" s="35">
        <f t="shared" si="17"/>
        <v>3.6893228251740269E-3</v>
      </c>
      <c r="AF94" s="35">
        <f t="shared" si="17"/>
        <v>3.5967145489045108E-3</v>
      </c>
      <c r="AG94" s="35">
        <f t="shared" si="17"/>
        <v>3.5044456984293076E-3</v>
      </c>
      <c r="AH94" s="35">
        <f t="shared" si="17"/>
        <v>3.4131597933814016E-3</v>
      </c>
      <c r="AI94" s="35">
        <f t="shared" si="17"/>
        <v>3.3232873614332434E-3</v>
      </c>
      <c r="AJ94" s="35">
        <f t="shared" si="17"/>
        <v>3.23511000771034E-3</v>
      </c>
      <c r="AK94" s="35">
        <f t="shared" si="17"/>
        <v>3.1488054908538647E-3</v>
      </c>
      <c r="AL94" s="35">
        <f t="shared" si="17"/>
        <v>3.0644793735305344E-3</v>
      </c>
      <c r="AM94" s="35">
        <f t="shared" si="17"/>
        <v>2.9821872102276372E-3</v>
      </c>
      <c r="AN94" s="35">
        <f t="shared" si="17"/>
        <v>2.9019500801357729E-3</v>
      </c>
      <c r="AO94" s="35">
        <f t="shared" si="17"/>
        <v>2.8237654477881735E-3</v>
      </c>
      <c r="AP94" s="35">
        <f t="shared" si="17"/>
        <v>2.7476147478563209E-3</v>
      </c>
      <c r="AQ94" s="35">
        <f t="shared" si="17"/>
        <v>2.6734686756295007E-3</v>
      </c>
      <c r="AR94" s="35">
        <f t="shared" si="17"/>
        <v>2.6012908720226429E-3</v>
      </c>
    </row>
    <row r="95" spans="14:44" x14ac:dyDescent="0.25">
      <c r="N95" s="21" t="s">
        <v>2409</v>
      </c>
      <c r="O95" s="35">
        <f t="shared" si="18"/>
        <v>1.5531652449196339E-4</v>
      </c>
      <c r="P95" s="35">
        <f t="shared" si="17"/>
        <v>1.2494372698382094E-3</v>
      </c>
      <c r="Q95" s="35">
        <f t="shared" si="17"/>
        <v>2.24263744351086E-3</v>
      </c>
      <c r="R95" s="35">
        <f t="shared" si="17"/>
        <v>2.9848423944741015E-3</v>
      </c>
      <c r="S95" s="35">
        <f t="shared" si="17"/>
        <v>3.5008987990922703E-3</v>
      </c>
      <c r="T95" s="35">
        <f t="shared" si="17"/>
        <v>3.8392107228134419E-3</v>
      </c>
      <c r="U95" s="35">
        <f t="shared" si="17"/>
        <v>4.0452507195242989E-3</v>
      </c>
      <c r="V95" s="35">
        <f t="shared" si="17"/>
        <v>4.1557256586965139E-3</v>
      </c>
      <c r="W95" s="35">
        <f t="shared" si="17"/>
        <v>4.1984894874353565E-3</v>
      </c>
      <c r="X95" s="35">
        <f t="shared" si="17"/>
        <v>4.1940130877154659E-3</v>
      </c>
      <c r="Y95" s="35">
        <f t="shared" si="17"/>
        <v>4.157060610946132E-3</v>
      </c>
      <c r="Z95" s="35">
        <f t="shared" si="17"/>
        <v>4.0981521730294613E-3</v>
      </c>
      <c r="AA95" s="35">
        <f t="shared" si="17"/>
        <v>4.0247210742458675E-3</v>
      </c>
      <c r="AB95" s="35">
        <f t="shared" si="17"/>
        <v>3.9419863362646773E-3</v>
      </c>
      <c r="AC95" s="35">
        <f t="shared" si="17"/>
        <v>3.853592931026772E-3</v>
      </c>
      <c r="AD95" s="35">
        <f t="shared" si="17"/>
        <v>3.7620737740887678E-3</v>
      </c>
      <c r="AE95" s="35">
        <f t="shared" si="17"/>
        <v>3.6691795244887257E-3</v>
      </c>
      <c r="AF95" s="35">
        <f t="shared" si="17"/>
        <v>3.5761123232619855E-3</v>
      </c>
      <c r="AG95" s="35">
        <f t="shared" si="17"/>
        <v>3.4836906327080784E-3</v>
      </c>
      <c r="AH95" s="35">
        <f t="shared" si="17"/>
        <v>3.392465084712437E-3</v>
      </c>
      <c r="AI95" s="35">
        <f t="shared" si="17"/>
        <v>3.3027996989203512E-3</v>
      </c>
      <c r="AJ95" s="35">
        <f t="shared" si="17"/>
        <v>3.2149287218559289E-3</v>
      </c>
      <c r="AK95" s="35">
        <f t="shared" si="17"/>
        <v>3.1289963527642568E-3</v>
      </c>
      <c r="AL95" s="35">
        <f t="shared" si="17"/>
        <v>3.0450844808947953E-3</v>
      </c>
      <c r="AM95" s="35">
        <f t="shared" si="17"/>
        <v>2.9632320364604771E-3</v>
      </c>
      <c r="AN95" s="35">
        <f t="shared" si="17"/>
        <v>2.88344848122491E-3</v>
      </c>
      <c r="AO95" s="35">
        <f t="shared" si="17"/>
        <v>2.8057232069273342E-3</v>
      </c>
      <c r="AP95" s="35">
        <f t="shared" si="17"/>
        <v>2.7300320778091422E-3</v>
      </c>
      <c r="AQ95" s="35">
        <f t="shared" si="17"/>
        <v>2.6563419808358253E-3</v>
      </c>
      <c r="AR95" s="35">
        <f t="shared" si="17"/>
        <v>2.5846139865054684E-3</v>
      </c>
    </row>
    <row r="96" spans="14:44" x14ac:dyDescent="0.25">
      <c r="N96" s="21" t="s">
        <v>2410</v>
      </c>
      <c r="O96" s="35">
        <f t="shared" si="18"/>
        <v>4.5958772290634315E-4</v>
      </c>
      <c r="P96" s="35">
        <f t="shared" si="17"/>
        <v>1.5657333073806638E-3</v>
      </c>
      <c r="Q96" s="35">
        <f t="shared" si="17"/>
        <v>2.5048289366113841E-3</v>
      </c>
      <c r="R96" s="35">
        <f t="shared" si="17"/>
        <v>3.1826634332144427E-3</v>
      </c>
      <c r="S96" s="35">
        <f t="shared" si="17"/>
        <v>3.6411793476306639E-3</v>
      </c>
      <c r="T96" s="35">
        <f t="shared" si="17"/>
        <v>3.9328583646212447E-3</v>
      </c>
      <c r="U96" s="35">
        <f t="shared" si="17"/>
        <v>4.1029708333486462E-3</v>
      </c>
      <c r="V96" s="35">
        <f t="shared" si="17"/>
        <v>4.1866347276835591E-3</v>
      </c>
      <c r="W96" s="35">
        <f t="shared" si="17"/>
        <v>4.2098476248432397E-3</v>
      </c>
      <c r="X96" s="35">
        <f t="shared" si="17"/>
        <v>4.1913831998820605E-3</v>
      </c>
      <c r="Y96" s="35">
        <f t="shared" si="17"/>
        <v>4.1446005561759118E-3</v>
      </c>
      <c r="Z96" s="35">
        <f t="shared" si="17"/>
        <v>4.0789164687602859E-3</v>
      </c>
      <c r="AA96" s="35">
        <f t="shared" si="17"/>
        <v>4.0009252695558922E-3</v>
      </c>
      <c r="AB96" s="35">
        <f t="shared" si="17"/>
        <v>3.9152214842261774E-3</v>
      </c>
      <c r="AC96" s="35">
        <f t="shared" si="17"/>
        <v>3.8249921074439493E-3</v>
      </c>
      <c r="AD96" s="35">
        <f t="shared" si="17"/>
        <v>3.7324378211332737E-3</v>
      </c>
      <c r="AE96" s="35">
        <f t="shared" si="17"/>
        <v>3.6390702343145932E-3</v>
      </c>
      <c r="AF96" s="35">
        <f t="shared" si="17"/>
        <v>3.5459205779476083E-3</v>
      </c>
      <c r="AG96" s="35">
        <f t="shared" si="17"/>
        <v>3.4536857461117997E-3</v>
      </c>
      <c r="AH96" s="35">
        <f t="shared" si="17"/>
        <v>3.3628302697105159E-3</v>
      </c>
      <c r="AI96" s="35">
        <f t="shared" si="17"/>
        <v>3.2736574170098274E-3</v>
      </c>
      <c r="AJ96" s="35">
        <f t="shared" si="17"/>
        <v>3.1863587205376879E-3</v>
      </c>
      <c r="AK96" s="35">
        <f t="shared" si="17"/>
        <v>3.1010484540151834E-3</v>
      </c>
      <c r="AL96" s="35">
        <f t="shared" si="17"/>
        <v>3.0177876215849654E-3</v>
      </c>
      <c r="AM96" s="35">
        <f t="shared" si="17"/>
        <v>2.9366006434744852E-3</v>
      </c>
      <c r="AN96" s="35">
        <f t="shared" si="17"/>
        <v>2.8574869575091213E-3</v>
      </c>
      <c r="AO96" s="35">
        <f t="shared" si="17"/>
        <v>2.7804290822012303E-3</v>
      </c>
      <c r="AP96" s="35">
        <f t="shared" si="17"/>
        <v>2.7053982174326807E-3</v>
      </c>
      <c r="AQ96" s="35">
        <f t="shared" si="17"/>
        <v>2.6323581315817642E-3</v>
      </c>
      <c r="AR96" s="35">
        <f t="shared" si="17"/>
        <v>2.56126785620261E-3</v>
      </c>
    </row>
    <row r="97" spans="14:44" x14ac:dyDescent="0.25">
      <c r="N97" s="21" t="s">
        <v>2411</v>
      </c>
      <c r="O97" s="35">
        <f t="shared" si="18"/>
        <v>1.3628297481597343E-3</v>
      </c>
      <c r="P97" s="35">
        <f t="shared" si="17"/>
        <v>2.2657189091669543E-3</v>
      </c>
      <c r="Q97" s="35">
        <f t="shared" si="17"/>
        <v>3.0140615768932712E-3</v>
      </c>
      <c r="R97" s="35">
        <f t="shared" si="17"/>
        <v>3.52940192758391E-3</v>
      </c>
      <c r="S97" s="35">
        <f t="shared" si="17"/>
        <v>3.8641011833269786E-3</v>
      </c>
      <c r="T97" s="35">
        <f t="shared" si="17"/>
        <v>4.065827736467801E-3</v>
      </c>
      <c r="U97" s="35">
        <f t="shared" si="17"/>
        <v>4.1723109659730674E-3</v>
      </c>
      <c r="V97" s="35">
        <f t="shared" si="17"/>
        <v>4.2117738339573123E-3</v>
      </c>
      <c r="W97" s="35">
        <f t="shared" si="17"/>
        <v>4.2047342462280778E-3</v>
      </c>
      <c r="X97" s="35">
        <f t="shared" si="17"/>
        <v>4.1658674384784057E-3</v>
      </c>
      <c r="Y97" s="35">
        <f t="shared" si="17"/>
        <v>4.1055638440590427E-3</v>
      </c>
      <c r="Z97" s="35">
        <f t="shared" si="17"/>
        <v>4.0311300809025208E-3</v>
      </c>
      <c r="AA97" s="35">
        <f t="shared" si="17"/>
        <v>3.9476782467435956E-3</v>
      </c>
      <c r="AB97" s="35">
        <f t="shared" si="17"/>
        <v>3.858769795553075E-3</v>
      </c>
      <c r="AC97" s="35">
        <f t="shared" si="17"/>
        <v>3.7668755174807612E-3</v>
      </c>
      <c r="AD97" s="35">
        <f t="shared" si="17"/>
        <v>3.6737014179536254E-3</v>
      </c>
      <c r="AE97" s="35">
        <f t="shared" si="17"/>
        <v>3.5804183696106656E-3</v>
      </c>
      <c r="AF97" s="35">
        <f t="shared" si="17"/>
        <v>3.4878233990296801E-3</v>
      </c>
      <c r="AG97" s="35">
        <f t="shared" si="17"/>
        <v>3.3964527093997133E-3</v>
      </c>
      <c r="AH97" s="35">
        <f t="shared" si="17"/>
        <v>3.3066607683672556E-3</v>
      </c>
      <c r="AI97" s="35">
        <f t="shared" si="17"/>
        <v>3.2186755984596541E-3</v>
      </c>
      <c r="AJ97" s="35">
        <f t="shared" si="17"/>
        <v>3.1326374070171944E-3</v>
      </c>
      <c r="AK97" s="35">
        <f t="shared" si="17"/>
        <v>3.0486255643956328E-3</v>
      </c>
      <c r="AL97" s="35">
        <f t="shared" si="17"/>
        <v>2.9666774385576898E-3</v>
      </c>
      <c r="AM97" s="35">
        <f t="shared" si="17"/>
        <v>2.8868015400219972E-3</v>
      </c>
      <c r="AN97" s="35">
        <f t="shared" si="17"/>
        <v>2.8089866924272803E-3</v>
      </c>
      <c r="AO97" s="35">
        <f t="shared" si="17"/>
        <v>2.7332084271062926E-3</v>
      </c>
      <c r="AP97" s="35">
        <f t="shared" si="17"/>
        <v>2.6594334387623083E-3</v>
      </c>
      <c r="AQ97" s="35">
        <f t="shared" si="17"/>
        <v>2.5876226869211059E-3</v>
      </c>
      <c r="AR97" s="35">
        <f t="shared" si="17"/>
        <v>2.5177335515282027E-3</v>
      </c>
    </row>
    <row r="98" spans="14:44" x14ac:dyDescent="0.25">
      <c r="N98" s="21" t="s">
        <v>2412</v>
      </c>
      <c r="O98" s="35">
        <f t="shared" si="18"/>
        <v>4.0511616570118895E-3</v>
      </c>
      <c r="P98" s="35">
        <f t="shared" si="17"/>
        <v>4.0775037282584385E-3</v>
      </c>
      <c r="Q98" s="35">
        <f t="shared" si="17"/>
        <v>4.2662212516445495E-3</v>
      </c>
      <c r="R98" s="35">
        <f t="shared" si="17"/>
        <v>4.362918072979444E-3</v>
      </c>
      <c r="S98" s="35">
        <f t="shared" si="17"/>
        <v>4.3951911012793301E-3</v>
      </c>
      <c r="T98" s="35">
        <f t="shared" si="17"/>
        <v>4.3827869446216791E-3</v>
      </c>
      <c r="U98" s="35">
        <f t="shared" si="17"/>
        <v>4.3397103378686342E-3</v>
      </c>
      <c r="V98" s="35">
        <f t="shared" si="17"/>
        <v>4.2758502451448804E-3</v>
      </c>
      <c r="W98" s="35">
        <f t="shared" si="17"/>
        <v>4.1981737411476601E-3</v>
      </c>
      <c r="X98" s="35">
        <f t="shared" si="17"/>
        <v>4.111582610938613E-3</v>
      </c>
      <c r="Y98" s="35">
        <f t="shared" si="17"/>
        <v>4.0195211778116333E-3</v>
      </c>
      <c r="Z98" s="35">
        <f t="shared" si="17"/>
        <v>3.9244054367027058E-3</v>
      </c>
      <c r="AA98" s="35">
        <f t="shared" si="17"/>
        <v>3.8279254733638371E-3</v>
      </c>
      <c r="AB98" s="35">
        <f t="shared" si="17"/>
        <v>3.731258563175085E-3</v>
      </c>
      <c r="AC98" s="35">
        <f t="shared" si="17"/>
        <v>3.6352194490384443E-3</v>
      </c>
      <c r="AD98" s="35">
        <f t="shared" si="17"/>
        <v>3.5403664449081065E-3</v>
      </c>
      <c r="AE98" s="35">
        <f t="shared" si="17"/>
        <v>3.4470764495043629E-3</v>
      </c>
      <c r="AF98" s="35">
        <f t="shared" si="17"/>
        <v>3.3555980483379907E-3</v>
      </c>
      <c r="AG98" s="35">
        <f t="shared" si="17"/>
        <v>3.2660891479427668E-3</v>
      </c>
      <c r="AH98" s="35">
        <f t="shared" si="17"/>
        <v>3.1786436736512499E-3</v>
      </c>
      <c r="AI98" s="35">
        <f t="shared" si="17"/>
        <v>3.0933105232140538E-3</v>
      </c>
      <c r="AJ98" s="35">
        <f t="shared" si="17"/>
        <v>3.0101070294467265E-3</v>
      </c>
      <c r="AK98" s="35">
        <f t="shared" si="17"/>
        <v>2.929028525081292E-3</v>
      </c>
      <c r="AL98" s="35">
        <f t="shared" si="17"/>
        <v>2.8500551381380364E-3</v>
      </c>
      <c r="AM98" s="35">
        <f t="shared" si="17"/>
        <v>2.7731566180397653E-3</v>
      </c>
      <c r="AN98" s="35">
        <f t="shared" si="17"/>
        <v>2.6982957606776605E-3</v>
      </c>
      <c r="AO98" s="35">
        <f t="shared" si="17"/>
        <v>2.6254308362958713E-3</v>
      </c>
      <c r="AP98" s="35">
        <f t="shared" si="17"/>
        <v>2.5545173074785666E-3</v>
      </c>
      <c r="AQ98" s="35">
        <f t="shared" si="17"/>
        <v>2.4855090417212739E-3</v>
      </c>
      <c r="AR98" s="35">
        <f t="shared" si="17"/>
        <v>2.4183591641998704E-3</v>
      </c>
    </row>
    <row r="99" spans="14:44" x14ac:dyDescent="0.25">
      <c r="N99" s="21" t="s">
        <v>2413</v>
      </c>
      <c r="O99" s="35">
        <f t="shared" si="18"/>
        <v>1.2076945808774487E-2</v>
      </c>
      <c r="P99" s="35">
        <f t="shared" si="17"/>
        <v>9.1534709098192394E-3</v>
      </c>
      <c r="Q99" s="35">
        <f t="shared" si="17"/>
        <v>7.651622323000767E-3</v>
      </c>
      <c r="R99" s="35">
        <f t="shared" si="17"/>
        <v>6.5872940798203357E-3</v>
      </c>
      <c r="S99" s="35">
        <f t="shared" si="17"/>
        <v>5.8193298688857765E-3</v>
      </c>
      <c r="T99" s="35">
        <f t="shared" si="17"/>
        <v>5.2539833345321271E-3</v>
      </c>
      <c r="U99" s="35">
        <f t="shared" si="17"/>
        <v>4.8284296463768561E-3</v>
      </c>
      <c r="V99" s="35">
        <f t="shared" si="17"/>
        <v>4.5001790364002196E-3</v>
      </c>
      <c r="W99" s="35">
        <f t="shared" si="17"/>
        <v>4.2402452034322148E-3</v>
      </c>
      <c r="X99" s="35">
        <f t="shared" si="17"/>
        <v>4.0287002939640489E-3</v>
      </c>
      <c r="Y99" s="35">
        <f t="shared" si="17"/>
        <v>3.8517524917230563E-3</v>
      </c>
      <c r="Z99" s="35">
        <f t="shared" si="17"/>
        <v>3.6998027919092776E-3</v>
      </c>
      <c r="AA99" s="35">
        <f t="shared" si="17"/>
        <v>3.5661384409467348E-3</v>
      </c>
      <c r="AB99" s="35">
        <f t="shared" si="17"/>
        <v>3.4460455378593664E-3</v>
      </c>
      <c r="AC99" s="35">
        <f t="shared" si="17"/>
        <v>3.3362010945380024E-3</v>
      </c>
      <c r="AD99" s="35">
        <f t="shared" si="17"/>
        <v>3.2342535953241909E-3</v>
      </c>
      <c r="AE99" s="35">
        <f t="shared" si="17"/>
        <v>3.1385319918444871E-3</v>
      </c>
      <c r="AF99" s="35">
        <f t="shared" si="17"/>
        <v>3.0478429395514456E-3</v>
      </c>
      <c r="AG99" s="35">
        <f t="shared" si="17"/>
        <v>2.9613290628522381E-3</v>
      </c>
      <c r="AH99" s="35">
        <f t="shared" si="17"/>
        <v>2.878369643468492E-3</v>
      </c>
      <c r="AI99" s="35">
        <f t="shared" si="17"/>
        <v>2.7985109119658797E-3</v>
      </c>
      <c r="AJ99" s="35">
        <f t="shared" si="17"/>
        <v>2.7214170551028323E-3</v>
      </c>
      <c r="AK99" s="35">
        <f t="shared" si="17"/>
        <v>2.6468357496695662E-3</v>
      </c>
      <c r="AL99" s="35">
        <f t="shared" si="17"/>
        <v>2.5745738977929109E-3</v>
      </c>
      <c r="AM99" s="35">
        <f t="shared" si="17"/>
        <v>2.504480533943497E-3</v>
      </c>
      <c r="AN99" s="35">
        <f t="shared" si="17"/>
        <v>2.43643477746048E-3</v>
      </c>
      <c r="AO99" s="35">
        <f t="shared" si="17"/>
        <v>2.3703373366213854E-3</v>
      </c>
      <c r="AP99" s="35">
        <f t="shared" si="17"/>
        <v>2.3061045135832421E-3</v>
      </c>
      <c r="AQ99" s="35">
        <f t="shared" si="17"/>
        <v>2.2436639708279908E-3</v>
      </c>
      <c r="AR99" s="35">
        <f t="shared" si="17"/>
        <v>2.1829517385946262E-3</v>
      </c>
    </row>
    <row r="100" spans="14:44" x14ac:dyDescent="0.25">
      <c r="N100" s="21" t="s">
        <v>2414</v>
      </c>
      <c r="O100" s="35">
        <f t="shared" si="18"/>
        <v>3.612244517231214E-2</v>
      </c>
      <c r="P100" s="35">
        <f t="shared" si="17"/>
        <v>2.3414083306439282E-2</v>
      </c>
      <c r="Q100" s="35">
        <f t="shared" si="17"/>
        <v>1.6510267888170282E-2</v>
      </c>
      <c r="R100" s="35">
        <f t="shared" si="17"/>
        <v>1.2029905747730324E-2</v>
      </c>
      <c r="S100" s="35">
        <f t="shared" si="17"/>
        <v>9.0855340094990692E-3</v>
      </c>
      <c r="T100" s="35">
        <f t="shared" si="17"/>
        <v>7.1227352891862529E-3</v>
      </c>
      <c r="U100" s="35">
        <f t="shared" si="17"/>
        <v>5.7932753370288125E-3</v>
      </c>
      <c r="V100" s="35">
        <f t="shared" si="17"/>
        <v>4.8768691998432234E-3</v>
      </c>
      <c r="W100" s="35">
        <f t="shared" si="17"/>
        <v>4.2329270855015078E-3</v>
      </c>
      <c r="X100" s="35">
        <f t="shared" si="17"/>
        <v>3.7707822802387258E-3</v>
      </c>
      <c r="Y100" s="35">
        <f t="shared" si="17"/>
        <v>3.4312951249525839E-3</v>
      </c>
      <c r="Z100" s="35">
        <f t="shared" si="17"/>
        <v>3.1754427810475449E-3</v>
      </c>
      <c r="AA100" s="35">
        <f t="shared" si="17"/>
        <v>2.9771926987975572E-3</v>
      </c>
      <c r="AB100" s="35">
        <f t="shared" si="17"/>
        <v>2.8190064683655471E-3</v>
      </c>
      <c r="AC100" s="35">
        <f t="shared" si="17"/>
        <v>2.6889675979459206E-3</v>
      </c>
      <c r="AD100" s="35">
        <f t="shared" si="17"/>
        <v>2.5789215127850233E-3</v>
      </c>
      <c r="AE100" s="35">
        <f t="shared" si="17"/>
        <v>2.4832546638485979E-3</v>
      </c>
      <c r="AF100" s="35">
        <f t="shared" si="17"/>
        <v>2.3980831381929164E-3</v>
      </c>
      <c r="AG100" s="35">
        <f t="shared" si="17"/>
        <v>2.3207076055154481E-3</v>
      </c>
      <c r="AH100" s="35">
        <f t="shared" si="17"/>
        <v>2.2492439244964774E-3</v>
      </c>
      <c r="AI100" s="35">
        <f t="shared" si="17"/>
        <v>2.1823710290845046E-3</v>
      </c>
      <c r="AJ100" s="35">
        <f t="shared" si="17"/>
        <v>2.1191579176491446E-3</v>
      </c>
      <c r="AK100" s="35">
        <f t="shared" si="17"/>
        <v>2.0589444316209374E-3</v>
      </c>
      <c r="AL100" s="35">
        <f t="shared" si="17"/>
        <v>2.001258843149941E-3</v>
      </c>
      <c r="AM100" s="35">
        <f t="shared" si="17"/>
        <v>1.9457607536602108E-3</v>
      </c>
      <c r="AN100" s="35">
        <f t="shared" si="17"/>
        <v>1.8922014600544729E-3</v>
      </c>
      <c r="AO100" s="35">
        <f t="shared" si="17"/>
        <v>1.840396408272508E-3</v>
      </c>
      <c r="AP100" s="35">
        <f t="shared" si="17"/>
        <v>1.7902060277919275E-3</v>
      </c>
      <c r="AQ100" s="35">
        <f t="shared" si="17"/>
        <v>1.741522385726424E-3</v>
      </c>
      <c r="AR100" s="35">
        <f t="shared" si="17"/>
        <v>1.6942598863679474E-3</v>
      </c>
    </row>
    <row r="102" spans="14:44" x14ac:dyDescent="0.25">
      <c r="N102" s="7" t="s">
        <v>2441</v>
      </c>
    </row>
    <row r="103" spans="14:44" x14ac:dyDescent="0.25">
      <c r="N103" s="36" t="s">
        <v>2406</v>
      </c>
      <c r="O103" s="37">
        <v>1</v>
      </c>
      <c r="P103" s="37">
        <v>2</v>
      </c>
      <c r="Q103" s="37">
        <v>3</v>
      </c>
      <c r="R103" s="37">
        <v>4</v>
      </c>
      <c r="S103" s="37">
        <v>5</v>
      </c>
      <c r="T103" s="37">
        <v>6</v>
      </c>
      <c r="U103" s="37">
        <v>7</v>
      </c>
      <c r="V103" s="37">
        <v>8</v>
      </c>
      <c r="W103" s="37">
        <v>9</v>
      </c>
      <c r="X103" s="37">
        <v>10</v>
      </c>
      <c r="Y103" s="37">
        <v>11</v>
      </c>
      <c r="Z103" s="37">
        <v>12</v>
      </c>
      <c r="AA103" s="37">
        <v>13</v>
      </c>
      <c r="AB103" s="37">
        <v>14</v>
      </c>
      <c r="AC103" s="37">
        <v>15</v>
      </c>
      <c r="AD103" s="37">
        <v>16</v>
      </c>
      <c r="AE103" s="37">
        <v>17</v>
      </c>
      <c r="AF103" s="37">
        <v>18</v>
      </c>
      <c r="AG103" s="37">
        <v>19</v>
      </c>
      <c r="AH103" s="37">
        <v>20</v>
      </c>
      <c r="AI103" s="37">
        <v>21</v>
      </c>
      <c r="AJ103" s="37">
        <v>22</v>
      </c>
      <c r="AK103" s="37">
        <v>23</v>
      </c>
      <c r="AL103" s="37">
        <v>24</v>
      </c>
      <c r="AM103" s="37">
        <v>25</v>
      </c>
      <c r="AN103" s="37">
        <v>26</v>
      </c>
      <c r="AO103" s="37">
        <v>27</v>
      </c>
      <c r="AP103" s="37">
        <v>28</v>
      </c>
      <c r="AQ103" s="37">
        <v>29</v>
      </c>
      <c r="AR103" s="37">
        <v>30</v>
      </c>
    </row>
    <row r="104" spans="14:44" x14ac:dyDescent="0.25">
      <c r="N104" s="38" t="s">
        <v>2407</v>
      </c>
      <c r="O104" s="10">
        <f>O71*$N$49+O82*$O$49+O93*$P$49</f>
        <v>1.783379908928975E-5</v>
      </c>
      <c r="P104" s="10">
        <f t="shared" ref="P104:AR111" si="19">P71*$N$49+P82*$O$49+P93*$P$49</f>
        <v>5.0211662714248187E-4</v>
      </c>
      <c r="Q104" s="10">
        <f t="shared" si="19"/>
        <v>1.0500134731131743E-3</v>
      </c>
      <c r="R104" s="10">
        <f t="shared" si="19"/>
        <v>1.5042145706242595E-3</v>
      </c>
      <c r="S104" s="10">
        <f t="shared" si="19"/>
        <v>1.8459771485206447E-3</v>
      </c>
      <c r="T104" s="10">
        <f t="shared" si="19"/>
        <v>2.0865781278520176E-3</v>
      </c>
      <c r="U104" s="10">
        <f t="shared" si="19"/>
        <v>2.2450570038990464E-3</v>
      </c>
      <c r="V104" s="10">
        <f t="shared" si="19"/>
        <v>2.3403773195239102E-3</v>
      </c>
      <c r="W104" s="10">
        <f t="shared" si="19"/>
        <v>2.3887626906261908E-3</v>
      </c>
      <c r="X104" s="10">
        <f t="shared" si="19"/>
        <v>2.4031300233818029E-3</v>
      </c>
      <c r="Y104" s="10">
        <f t="shared" si="19"/>
        <v>2.3933467650147388E-3</v>
      </c>
      <c r="Z104" s="10">
        <f t="shared" si="19"/>
        <v>2.3667533882932757E-3</v>
      </c>
      <c r="AA104" s="10">
        <f t="shared" si="19"/>
        <v>2.3287113886377281E-3</v>
      </c>
      <c r="AB104" s="10">
        <f t="shared" si="19"/>
        <v>2.2830845679333968E-3</v>
      </c>
      <c r="AC104" s="10">
        <f t="shared" si="19"/>
        <v>2.232628415762143E-3</v>
      </c>
      <c r="AD104" s="10">
        <f t="shared" si="19"/>
        <v>2.1792908728589591E-3</v>
      </c>
      <c r="AE104" s="10">
        <f t="shared" si="19"/>
        <v>2.1244379900925655E-3</v>
      </c>
      <c r="AF104" s="10">
        <f t="shared" si="19"/>
        <v>2.0690199773993161E-3</v>
      </c>
      <c r="AG104" s="10">
        <f t="shared" si="19"/>
        <v>2.0136917413214181E-3</v>
      </c>
      <c r="AH104" s="10">
        <f t="shared" si="19"/>
        <v>1.9588995334173221E-3</v>
      </c>
      <c r="AI104" s="10">
        <f t="shared" si="19"/>
        <v>1.9049427895996144E-3</v>
      </c>
      <c r="AJ104" s="10">
        <f t="shared" si="19"/>
        <v>1.8520180245849846E-3</v>
      </c>
      <c r="AK104" s="10">
        <f t="shared" si="19"/>
        <v>1.8002498591941892E-3</v>
      </c>
      <c r="AL104" s="10">
        <f t="shared" si="19"/>
        <v>1.7497128808895948E-3</v>
      </c>
      <c r="AM104" s="10">
        <f t="shared" si="19"/>
        <v>1.700447005516205E-3</v>
      </c>
      <c r="AN104" s="10">
        <f t="shared" si="19"/>
        <v>1.6524682488478423E-3</v>
      </c>
      <c r="AO104" s="10">
        <f t="shared" si="19"/>
        <v>1.6057762653620229E-3</v>
      </c>
      <c r="AP104" s="10">
        <f t="shared" si="19"/>
        <v>1.5603596154018671E-3</v>
      </c>
      <c r="AQ104" s="10">
        <f t="shared" si="19"/>
        <v>1.5161994389894849E-3</v>
      </c>
      <c r="AR104" s="10">
        <f t="shared" si="19"/>
        <v>1.4732720136648775E-3</v>
      </c>
    </row>
    <row r="105" spans="14:44" x14ac:dyDescent="0.25">
      <c r="N105" s="38" t="s">
        <v>2408</v>
      </c>
      <c r="O105" s="10">
        <f t="shared" ref="O105:AD111" si="20">O72*$N$49+O83*$O$49+O94*$P$49</f>
        <v>5.2586482492285249E-5</v>
      </c>
      <c r="P105" s="10">
        <f t="shared" si="20"/>
        <v>5.7668321024032269E-4</v>
      </c>
      <c r="Q105" s="10">
        <f t="shared" si="20"/>
        <v>1.1450201915175966E-3</v>
      </c>
      <c r="R105" s="10">
        <f t="shared" si="20"/>
        <v>1.596198980063288E-3</v>
      </c>
      <c r="S105" s="10">
        <f t="shared" si="20"/>
        <v>1.9239170495070656E-3</v>
      </c>
      <c r="T105" s="10">
        <f t="shared" si="20"/>
        <v>2.1472177307935284E-3</v>
      </c>
      <c r="U105" s="10">
        <f t="shared" si="20"/>
        <v>2.2891355834127681E-3</v>
      </c>
      <c r="V105" s="10">
        <f t="shared" si="20"/>
        <v>2.3703005113359897E-3</v>
      </c>
      <c r="W105" s="10">
        <f t="shared" si="20"/>
        <v>2.4073481160254403E-3</v>
      </c>
      <c r="X105" s="10">
        <f t="shared" si="20"/>
        <v>2.4130139699742861E-3</v>
      </c>
      <c r="Y105" s="10">
        <f t="shared" si="20"/>
        <v>2.3967569292793972E-3</v>
      </c>
      <c r="Z105" s="10">
        <f t="shared" si="20"/>
        <v>2.3654663581579448E-3</v>
      </c>
      <c r="AA105" s="10">
        <f t="shared" si="20"/>
        <v>2.324092624814218E-3</v>
      </c>
      <c r="AB105" s="10">
        <f t="shared" si="20"/>
        <v>2.2761572321630011E-3</v>
      </c>
      <c r="AC105" s="10">
        <f t="shared" si="20"/>
        <v>2.2241451359602156E-3</v>
      </c>
      <c r="AD105" s="10">
        <f t="shared" si="20"/>
        <v>2.1697974713801803E-3</v>
      </c>
      <c r="AE105" s="10">
        <f t="shared" si="19"/>
        <v>2.1143257612506049E-3</v>
      </c>
      <c r="AF105" s="10">
        <f t="shared" si="19"/>
        <v>2.05856661745563E-3</v>
      </c>
      <c r="AG105" s="10">
        <f t="shared" si="19"/>
        <v>2.0030924408615636E-3</v>
      </c>
      <c r="AH105" s="10">
        <f t="shared" si="19"/>
        <v>1.9482901111619396E-3</v>
      </c>
      <c r="AI105" s="10">
        <f t="shared" si="19"/>
        <v>1.8944166504075565E-3</v>
      </c>
      <c r="AJ105" s="10">
        <f t="shared" si="19"/>
        <v>1.8416384542868374E-3</v>
      </c>
      <c r="AK105" s="10">
        <f t="shared" si="19"/>
        <v>1.7900588645705371E-3</v>
      </c>
      <c r="AL105" s="10">
        <f t="shared" si="19"/>
        <v>1.7397375048017062E-3</v>
      </c>
      <c r="AM105" s="10">
        <f t="shared" si="19"/>
        <v>1.6907038154976004E-3</v>
      </c>
      <c r="AN105" s="10">
        <f t="shared" si="19"/>
        <v>1.6429665144762366E-3</v>
      </c>
      <c r="AO105" s="10">
        <f t="shared" si="19"/>
        <v>1.5965201999300445E-3</v>
      </c>
      <c r="AP105" s="10">
        <f t="shared" si="19"/>
        <v>1.5513499529672191E-3</v>
      </c>
      <c r="AQ105" s="10">
        <f t="shared" si="19"/>
        <v>1.5074345410952118E-3</v>
      </c>
      <c r="AR105" s="10">
        <f t="shared" si="19"/>
        <v>1.4647486442112248E-3</v>
      </c>
    </row>
    <row r="106" spans="14:44" x14ac:dyDescent="0.25">
      <c r="N106" s="38" t="s">
        <v>2409</v>
      </c>
      <c r="O106" s="10">
        <f t="shared" si="20"/>
        <v>1.5531652449196339E-4</v>
      </c>
      <c r="P106" s="10">
        <f t="shared" si="19"/>
        <v>6.7934093782766878E-4</v>
      </c>
      <c r="Q106" s="10">
        <f t="shared" si="19"/>
        <v>1.253626644623473E-3</v>
      </c>
      <c r="R106" s="10">
        <f t="shared" si="19"/>
        <v>1.6922847470491839E-3</v>
      </c>
      <c r="S106" s="10">
        <f t="shared" si="19"/>
        <v>2.0009615916811449E-3</v>
      </c>
      <c r="T106" s="10">
        <f t="shared" si="19"/>
        <v>2.2047402707992192E-3</v>
      </c>
      <c r="U106" s="10">
        <f t="shared" si="19"/>
        <v>2.329353718780851E-3</v>
      </c>
      <c r="V106" s="10">
        <f t="shared" si="19"/>
        <v>2.3963202368007478E-3</v>
      </c>
      <c r="W106" s="10">
        <f t="shared" si="19"/>
        <v>2.4222699841678179E-3</v>
      </c>
      <c r="X106" s="10">
        <f t="shared" si="19"/>
        <v>2.4195529206334672E-3</v>
      </c>
      <c r="Y106" s="10">
        <f t="shared" si="19"/>
        <v>2.3971300748632778E-3</v>
      </c>
      <c r="Z106" s="10">
        <f t="shared" si="19"/>
        <v>2.3614080309433952E-3</v>
      </c>
      <c r="AA106" s="10">
        <f t="shared" si="19"/>
        <v>2.3169207477795424E-3</v>
      </c>
      <c r="AB106" s="10">
        <f t="shared" si="19"/>
        <v>2.2668526782751589E-3</v>
      </c>
      <c r="AC106" s="10">
        <f t="shared" si="19"/>
        <v>2.2134265072644983E-3</v>
      </c>
      <c r="AD106" s="10">
        <f t="shared" si="19"/>
        <v>2.1581846213272098E-3</v>
      </c>
      <c r="AE106" s="10">
        <f t="shared" si="19"/>
        <v>2.1021907338449972E-3</v>
      </c>
      <c r="AF106" s="10">
        <f t="shared" si="19"/>
        <v>2.046173044073266E-3</v>
      </c>
      <c r="AG106" s="10">
        <f t="shared" si="19"/>
        <v>1.9906252732228976E-3</v>
      </c>
      <c r="AH106" s="10">
        <f t="shared" si="19"/>
        <v>1.935877673632993E-3</v>
      </c>
      <c r="AI106" s="10">
        <f t="shared" si="19"/>
        <v>1.8821467870453372E-3</v>
      </c>
      <c r="AJ106" s="10">
        <f t="shared" si="19"/>
        <v>1.8295702373846824E-3</v>
      </c>
      <c r="AK106" s="10">
        <f t="shared" si="19"/>
        <v>1.7782310208327239E-3</v>
      </c>
      <c r="AL106" s="10">
        <f t="shared" si="19"/>
        <v>1.7281744431357883E-3</v>
      </c>
      <c r="AM106" s="10">
        <f t="shared" si="19"/>
        <v>1.6794199182924314E-3</v>
      </c>
      <c r="AN106" s="10">
        <f t="shared" si="19"/>
        <v>1.6319691804768024E-3</v>
      </c>
      <c r="AO106" s="10">
        <f t="shared" si="19"/>
        <v>1.5858119946393532E-3</v>
      </c>
      <c r="AP106" s="10">
        <f t="shared" si="19"/>
        <v>1.5409301238893396E-3</v>
      </c>
      <c r="AQ106" s="10">
        <f t="shared" si="19"/>
        <v>1.4973000825934191E-3</v>
      </c>
      <c r="AR106" s="10">
        <f t="shared" si="19"/>
        <v>1.4548950439602314E-3</v>
      </c>
    </row>
    <row r="107" spans="14:44" x14ac:dyDescent="0.25">
      <c r="N107" s="38" t="s">
        <v>2410</v>
      </c>
      <c r="O107" s="10">
        <f t="shared" si="20"/>
        <v>4.595877229063432E-4</v>
      </c>
      <c r="P107" s="10">
        <f t="shared" si="19"/>
        <v>8.6030718552932914E-4</v>
      </c>
      <c r="Q107" s="10">
        <f t="shared" si="19"/>
        <v>1.4078018547160022E-3</v>
      </c>
      <c r="R107" s="10">
        <f t="shared" si="19"/>
        <v>1.810284680056068E-3</v>
      </c>
      <c r="S107" s="10">
        <f t="shared" si="19"/>
        <v>2.085328719153747E-3</v>
      </c>
      <c r="T107" s="10">
        <f t="shared" si="19"/>
        <v>2.2613324162330957E-3</v>
      </c>
      <c r="U107" s="10">
        <f t="shared" si="19"/>
        <v>2.3643289621002647E-3</v>
      </c>
      <c r="V107" s="10">
        <f t="shared" si="19"/>
        <v>2.4150748036340158E-3</v>
      </c>
      <c r="W107" s="10">
        <f t="shared" si="19"/>
        <v>2.4291648398764181E-3</v>
      </c>
      <c r="X107" s="10">
        <f t="shared" si="19"/>
        <v>2.4179567218267218E-3</v>
      </c>
      <c r="Y107" s="10">
        <f t="shared" si="19"/>
        <v>2.3895718648371321E-3</v>
      </c>
      <c r="Z107" s="10">
        <f t="shared" si="19"/>
        <v>2.3497498748881358E-3</v>
      </c>
      <c r="AA107" s="10">
        <f t="shared" si="19"/>
        <v>2.302514301299323E-3</v>
      </c>
      <c r="AB107" s="10">
        <f t="shared" si="19"/>
        <v>2.2506683524688483E-3</v>
      </c>
      <c r="AC107" s="10">
        <f t="shared" si="19"/>
        <v>2.1961546585085971E-3</v>
      </c>
      <c r="AD107" s="10">
        <f t="shared" si="19"/>
        <v>2.1403123379648767E-3</v>
      </c>
      <c r="AE107" s="10">
        <f t="shared" si="19"/>
        <v>2.0840588843451806E-3</v>
      </c>
      <c r="AF107" s="10">
        <f t="shared" si="19"/>
        <v>2.0280180386358813E-3</v>
      </c>
      <c r="AG107" s="10">
        <f t="shared" si="19"/>
        <v>1.9726093093798197E-3</v>
      </c>
      <c r="AH107" s="10">
        <f t="shared" si="19"/>
        <v>1.9181104673017331E-3</v>
      </c>
      <c r="AI107" s="10">
        <f t="shared" si="19"/>
        <v>1.8647010911359064E-3</v>
      </c>
      <c r="AJ107" s="10">
        <f t="shared" si="19"/>
        <v>1.8124928713957936E-3</v>
      </c>
      <c r="AK107" s="10">
        <f t="shared" si="19"/>
        <v>1.7615506803004891E-3</v>
      </c>
      <c r="AL107" s="10">
        <f t="shared" si="19"/>
        <v>1.7119072119995723E-3</v>
      </c>
      <c r="AM107" s="10">
        <f t="shared" si="19"/>
        <v>1.6635731497658909E-3</v>
      </c>
      <c r="AN107" s="10">
        <f t="shared" si="19"/>
        <v>1.6165442231511717E-3</v>
      </c>
      <c r="AO107" s="10">
        <f t="shared" si="19"/>
        <v>1.5708061035124019E-3</v>
      </c>
      <c r="AP107" s="10">
        <f t="shared" si="19"/>
        <v>1.5263377973901324E-3</v>
      </c>
      <c r="AQ107" s="10">
        <f t="shared" si="19"/>
        <v>1.4831139961315495E-3</v>
      </c>
      <c r="AR107" s="10">
        <f t="shared" si="19"/>
        <v>1.4411067003147263E-3</v>
      </c>
    </row>
    <row r="108" spans="14:44" x14ac:dyDescent="0.25">
      <c r="N108" s="38" t="s">
        <v>2411</v>
      </c>
      <c r="O108" s="10">
        <f t="shared" si="20"/>
        <v>1.3628297481597343E-3</v>
      </c>
      <c r="P108" s="10">
        <f t="shared" si="19"/>
        <v>1.2671618643387847E-3</v>
      </c>
      <c r="Q108" s="10">
        <f t="shared" si="19"/>
        <v>1.7096873507971596E-3</v>
      </c>
      <c r="R108" s="10">
        <f t="shared" si="19"/>
        <v>2.0180886707992568E-3</v>
      </c>
      <c r="S108" s="10">
        <f t="shared" si="19"/>
        <v>2.2197742086730167E-3</v>
      </c>
      <c r="T108" s="10">
        <f t="shared" si="19"/>
        <v>2.3418190076581022E-3</v>
      </c>
      <c r="U108" s="10">
        <f t="shared" si="19"/>
        <v>2.4063826405631536E-3</v>
      </c>
      <c r="V108" s="10">
        <f t="shared" si="19"/>
        <v>2.4303342342148282E-3</v>
      </c>
      <c r="W108" s="10">
        <f t="shared" si="19"/>
        <v>2.4260606763843963E-3</v>
      </c>
      <c r="X108" s="10">
        <f t="shared" si="19"/>
        <v>2.4024730406387472E-3</v>
      </c>
      <c r="Y108" s="10">
        <f t="shared" si="19"/>
        <v>2.3659008509819817E-3</v>
      </c>
      <c r="Z108" s="10">
        <f t="shared" si="19"/>
        <v>2.3208017210172892E-3</v>
      </c>
      <c r="AA108" s="10">
        <f t="shared" si="19"/>
        <v>2.2702953064575727E-3</v>
      </c>
      <c r="AB108" s="10">
        <f t="shared" si="19"/>
        <v>2.216553563592781E-3</v>
      </c>
      <c r="AC108" s="10">
        <f t="shared" si="19"/>
        <v>2.1610811191646365E-3</v>
      </c>
      <c r="AD108" s="10">
        <f t="shared" si="19"/>
        <v>2.1049145525835746E-3</v>
      </c>
      <c r="AE108" s="10">
        <f t="shared" si="19"/>
        <v>2.0487630774319327E-3</v>
      </c>
      <c r="AF108" s="10">
        <f t="shared" si="19"/>
        <v>1.9931074136857094E-3</v>
      </c>
      <c r="AG108" s="10">
        <f t="shared" si="19"/>
        <v>1.9382690733752176E-3</v>
      </c>
      <c r="AH108" s="10">
        <f t="shared" si="19"/>
        <v>1.8844588195784415E-3</v>
      </c>
      <c r="AI108" s="10">
        <f t="shared" si="19"/>
        <v>1.8318105154913719E-3</v>
      </c>
      <c r="AJ108" s="10">
        <f t="shared" si="19"/>
        <v>1.7804047476046077E-3</v>
      </c>
      <c r="AK108" s="10">
        <f t="shared" si="19"/>
        <v>1.7302853018503479E-3</v>
      </c>
      <c r="AL108" s="10">
        <f t="shared" si="19"/>
        <v>1.681470649169865E-3</v>
      </c>
      <c r="AM108" s="10">
        <f t="shared" si="19"/>
        <v>1.6339619482716979E-3</v>
      </c>
      <c r="AN108" s="10">
        <f t="shared" si="19"/>
        <v>1.5877486186419911E-3</v>
      </c>
      <c r="AO108" s="10">
        <f t="shared" si="19"/>
        <v>1.5428122187965364E-3</v>
      </c>
      <c r="AP108" s="10">
        <f t="shared" si="19"/>
        <v>1.499129142565579E-3</v>
      </c>
      <c r="AQ108" s="10">
        <f t="shared" si="19"/>
        <v>1.4566724911074991E-3</v>
      </c>
      <c r="AR108" s="10">
        <f t="shared" si="19"/>
        <v>1.4154133701410028E-3</v>
      </c>
    </row>
    <row r="109" spans="14:44" x14ac:dyDescent="0.25">
      <c r="N109" s="38" t="s">
        <v>2412</v>
      </c>
      <c r="O109" s="10">
        <f t="shared" si="20"/>
        <v>4.0511616570118895E-3</v>
      </c>
      <c r="P109" s="10">
        <f t="shared" si="19"/>
        <v>2.3488937814145246E-3</v>
      </c>
      <c r="Q109" s="10">
        <f t="shared" si="19"/>
        <v>2.4634017561252783E-3</v>
      </c>
      <c r="R109" s="10">
        <f t="shared" si="19"/>
        <v>2.5221884639000914E-3</v>
      </c>
      <c r="S109" s="10">
        <f t="shared" si="19"/>
        <v>2.5418256657220775E-3</v>
      </c>
      <c r="T109" s="10">
        <f t="shared" si="19"/>
        <v>2.5342771052935327E-3</v>
      </c>
      <c r="U109" s="10">
        <f t="shared" si="19"/>
        <v>2.5080724204041322E-3</v>
      </c>
      <c r="V109" s="10">
        <f t="shared" si="19"/>
        <v>2.4692522695361056E-3</v>
      </c>
      <c r="W109" s="10">
        <f t="shared" si="19"/>
        <v>2.4220783285381514E-3</v>
      </c>
      <c r="X109" s="10">
        <f t="shared" si="19"/>
        <v>2.3695496605584273E-3</v>
      </c>
      <c r="Y109" s="10">
        <f t="shared" si="19"/>
        <v>2.3137722111504096E-3</v>
      </c>
      <c r="Z109" s="10">
        <f t="shared" si="19"/>
        <v>2.2562210483070954E-3</v>
      </c>
      <c r="AA109" s="10">
        <f t="shared" si="19"/>
        <v>2.197925761400495E-3</v>
      </c>
      <c r="AB109" s="10">
        <f t="shared" si="19"/>
        <v>2.1396013398418297E-3</v>
      </c>
      <c r="AC109" s="10">
        <f t="shared" si="19"/>
        <v>2.0817405477199691E-3</v>
      </c>
      <c r="AD109" s="10">
        <f t="shared" si="19"/>
        <v>2.0246791552705934E-3</v>
      </c>
      <c r="AE109" s="10">
        <f t="shared" si="19"/>
        <v>1.968642040788319E-3</v>
      </c>
      <c r="AF109" s="10">
        <f t="shared" si="19"/>
        <v>1.9137758026410471E-3</v>
      </c>
      <c r="AG109" s="10">
        <f t="shared" si="19"/>
        <v>1.8601718487271739E-3</v>
      </c>
      <c r="AH109" s="10">
        <f t="shared" si="19"/>
        <v>1.8078827560291423E-3</v>
      </c>
      <c r="AI109" s="10">
        <f t="shared" si="19"/>
        <v>1.7569338683109446E-3</v>
      </c>
      <c r="AJ109" s="10">
        <f t="shared" si="19"/>
        <v>1.7073315207936542E-3</v>
      </c>
      <c r="AK109" s="10">
        <f t="shared" si="19"/>
        <v>1.6590688732800295E-3</v>
      </c>
      <c r="AL109" s="10">
        <f t="shared" si="19"/>
        <v>1.6121300462464405E-3</v>
      </c>
      <c r="AM109" s="10">
        <f t="shared" si="19"/>
        <v>1.5664930519572562E-3</v>
      </c>
      <c r="AN109" s="10">
        <f t="shared" si="19"/>
        <v>1.5221318695770477E-3</v>
      </c>
      <c r="AO109" s="10">
        <f t="shared" si="19"/>
        <v>1.4790179119989605E-3</v>
      </c>
      <c r="AP109" s="10">
        <f t="shared" si="19"/>
        <v>1.4371210603542001E-3</v>
      </c>
      <c r="AQ109" s="10">
        <f t="shared" si="19"/>
        <v>1.3964103912679833E-3</v>
      </c>
      <c r="AR109" s="10">
        <f t="shared" si="19"/>
        <v>1.3568546857874776E-3</v>
      </c>
    </row>
    <row r="110" spans="14:44" x14ac:dyDescent="0.25">
      <c r="N110" s="38" t="s">
        <v>2413</v>
      </c>
      <c r="O110" s="10">
        <f t="shared" si="20"/>
        <v>1.2076945808774489E-2</v>
      </c>
      <c r="P110" s="10">
        <f t="shared" si="19"/>
        <v>5.5101931691601391E-3</v>
      </c>
      <c r="Q110" s="10">
        <f t="shared" si="19"/>
        <v>4.5597247368324104E-3</v>
      </c>
      <c r="R110" s="10">
        <f t="shared" si="19"/>
        <v>3.8930644507167043E-3</v>
      </c>
      <c r="S110" s="10">
        <f t="shared" si="19"/>
        <v>3.4160627742783863E-3</v>
      </c>
      <c r="T110" s="10">
        <f t="shared" si="19"/>
        <v>3.0672996052073299E-3</v>
      </c>
      <c r="U110" s="10">
        <f t="shared" si="19"/>
        <v>2.8062281079155806E-3</v>
      </c>
      <c r="V110" s="10">
        <f t="shared" si="19"/>
        <v>2.6057652971233133E-3</v>
      </c>
      <c r="W110" s="10">
        <f t="shared" si="19"/>
        <v>2.4476226825091E-3</v>
      </c>
      <c r="X110" s="10">
        <f t="shared" si="19"/>
        <v>2.3193303221916758E-3</v>
      </c>
      <c r="Y110" s="10">
        <f t="shared" si="19"/>
        <v>2.212314857747635E-3</v>
      </c>
      <c r="Z110" s="10">
        <f t="shared" si="19"/>
        <v>2.1206407450201016E-3</v>
      </c>
      <c r="AA110" s="10">
        <f t="shared" si="19"/>
        <v>2.0401745542234671E-3</v>
      </c>
      <c r="AB110" s="10">
        <f t="shared" si="19"/>
        <v>1.968023268618873E-3</v>
      </c>
      <c r="AC110" s="10">
        <f t="shared" si="19"/>
        <v>1.9021527368566298E-3</v>
      </c>
      <c r="AD110" s="10">
        <f t="shared" si="19"/>
        <v>1.8411262423544297E-3</v>
      </c>
      <c r="AE110" s="10">
        <f t="shared" si="19"/>
        <v>1.7839241404061601E-3</v>
      </c>
      <c r="AF110" s="10">
        <f t="shared" si="19"/>
        <v>1.7298187633235935E-3</v>
      </c>
      <c r="AG110" s="10">
        <f t="shared" si="19"/>
        <v>1.6782873095927409E-3</v>
      </c>
      <c r="AH110" s="10">
        <f t="shared" si="19"/>
        <v>1.628951001948552E-3</v>
      </c>
      <c r="AI110" s="10">
        <f t="shared" si="19"/>
        <v>1.5815324986780022E-3</v>
      </c>
      <c r="AJ110" s="10">
        <f t="shared" si="19"/>
        <v>1.5358260331112363E-3</v>
      </c>
      <c r="AK110" s="10">
        <f t="shared" si="19"/>
        <v>1.491676451570887E-3</v>
      </c>
      <c r="AL110" s="10">
        <f t="shared" si="19"/>
        <v>1.448964484018914E-3</v>
      </c>
      <c r="AM110" s="10">
        <f t="shared" si="19"/>
        <v>1.4075963861180135E-3</v>
      </c>
      <c r="AN110" s="10">
        <f t="shared" si="19"/>
        <v>1.3674966502210605E-3</v>
      </c>
      <c r="AO110" s="10">
        <f t="shared" si="19"/>
        <v>1.3286028723735171E-3</v>
      </c>
      <c r="AP110" s="10">
        <f t="shared" si="19"/>
        <v>1.2908621347385108E-3</v>
      </c>
      <c r="AQ110" s="10">
        <f t="shared" si="19"/>
        <v>1.2542284535838476E-3</v>
      </c>
      <c r="AR110" s="10">
        <f t="shared" si="19"/>
        <v>1.2186609767351579E-3</v>
      </c>
    </row>
    <row r="111" spans="14:44" x14ac:dyDescent="0.25">
      <c r="N111" s="38" t="s">
        <v>2414</v>
      </c>
      <c r="O111" s="10">
        <f t="shared" si="20"/>
        <v>3.612244517231214E-2</v>
      </c>
      <c r="P111" s="10">
        <f t="shared" si="19"/>
        <v>1.4923983374493995E-2</v>
      </c>
      <c r="Q111" s="10">
        <f t="shared" si="19"/>
        <v>1.0293079644649948E-2</v>
      </c>
      <c r="R111" s="10">
        <f t="shared" si="19"/>
        <v>7.3576879165255541E-3</v>
      </c>
      <c r="S111" s="10">
        <f t="shared" si="19"/>
        <v>5.466971162123942E-3</v>
      </c>
      <c r="T111" s="10">
        <f t="shared" si="19"/>
        <v>4.2276781852035698E-3</v>
      </c>
      <c r="U111" s="10">
        <f t="shared" si="19"/>
        <v>3.399943555398762E-3</v>
      </c>
      <c r="V111" s="10">
        <f t="shared" si="19"/>
        <v>2.8358790262145092E-3</v>
      </c>
      <c r="W111" s="10">
        <f t="shared" si="19"/>
        <v>2.4431783181080484E-3</v>
      </c>
      <c r="X111" s="10">
        <f t="shared" si="19"/>
        <v>2.1634379033777244E-3</v>
      </c>
      <c r="Y111" s="10">
        <f t="shared" si="19"/>
        <v>1.9591709393984007E-3</v>
      </c>
      <c r="Z111" s="10">
        <f t="shared" si="19"/>
        <v>1.8059702498737186E-3</v>
      </c>
      <c r="AA111" s="10">
        <f t="shared" si="19"/>
        <v>1.6877302285474268E-3</v>
      </c>
      <c r="AB111" s="10">
        <f t="shared" si="19"/>
        <v>1.5936953444623729E-3</v>
      </c>
      <c r="AC111" s="10">
        <f t="shared" si="19"/>
        <v>1.5166088430809746E-3</v>
      </c>
      <c r="AD111" s="10">
        <f t="shared" si="19"/>
        <v>1.451532414132168E-3</v>
      </c>
      <c r="AE111" s="10">
        <f t="shared" si="19"/>
        <v>1.3950814684823335E-3</v>
      </c>
      <c r="AF111" s="10">
        <f t="shared" si="19"/>
        <v>1.3449223379153323E-3</v>
      </c>
      <c r="AG111" s="10">
        <f t="shared" si="19"/>
        <v>1.2994374496680203E-3</v>
      </c>
      <c r="AH111" s="10">
        <f t="shared" si="19"/>
        <v>1.2574999985139799E-3</v>
      </c>
      <c r="AI111" s="10">
        <f t="shared" si="19"/>
        <v>1.2183210279723257E-3</v>
      </c>
      <c r="AJ111" s="10">
        <f t="shared" si="19"/>
        <v>1.1813449721763557E-3</v>
      </c>
      <c r="AK111" s="10">
        <f t="shared" si="19"/>
        <v>1.146177944896992E-3</v>
      </c>
      <c r="AL111" s="10">
        <f t="shared" si="19"/>
        <v>1.1125383246571258E-3</v>
      </c>
      <c r="AM111" s="10">
        <f t="shared" si="19"/>
        <v>1.0802226078806714E-3</v>
      </c>
      <c r="AN111" s="10">
        <f t="shared" si="19"/>
        <v>1.0490817627229539E-3</v>
      </c>
      <c r="AO111" s="10">
        <f t="shared" si="19"/>
        <v>1.0190048281125568E-3</v>
      </c>
      <c r="AP111" s="10">
        <f t="shared" si="19"/>
        <v>9.899075237409852E-4</v>
      </c>
      <c r="AQ111" s="10">
        <f t="shared" si="19"/>
        <v>9.6172433183931466E-4</v>
      </c>
      <c r="AR111" s="10">
        <f t="shared" si="19"/>
        <v>9.3440298748766019E-4</v>
      </c>
    </row>
    <row r="113" spans="14:44" x14ac:dyDescent="0.25">
      <c r="N113" s="7" t="s">
        <v>2442</v>
      </c>
    </row>
    <row r="114" spans="14:44" x14ac:dyDescent="0.25">
      <c r="N114" s="36" t="s">
        <v>2406</v>
      </c>
      <c r="O114" s="37">
        <v>1</v>
      </c>
      <c r="P114" s="37">
        <v>2</v>
      </c>
      <c r="Q114" s="37">
        <v>3</v>
      </c>
      <c r="R114" s="37">
        <v>4</v>
      </c>
      <c r="S114" s="37">
        <v>5</v>
      </c>
      <c r="T114" s="37">
        <v>6</v>
      </c>
      <c r="U114" s="37">
        <v>7</v>
      </c>
      <c r="V114" s="37">
        <v>8</v>
      </c>
      <c r="W114" s="37">
        <v>9</v>
      </c>
      <c r="X114" s="37">
        <v>10</v>
      </c>
      <c r="Y114" s="37">
        <v>11</v>
      </c>
      <c r="Z114" s="37">
        <v>12</v>
      </c>
      <c r="AA114" s="37">
        <v>13</v>
      </c>
      <c r="AB114" s="37">
        <v>14</v>
      </c>
      <c r="AC114" s="37">
        <v>15</v>
      </c>
      <c r="AD114" s="37">
        <v>16</v>
      </c>
      <c r="AE114" s="37">
        <v>17</v>
      </c>
      <c r="AF114" s="37">
        <v>18</v>
      </c>
      <c r="AG114" s="37">
        <v>19</v>
      </c>
      <c r="AH114" s="37">
        <v>20</v>
      </c>
      <c r="AI114" s="37">
        <v>21</v>
      </c>
      <c r="AJ114" s="37">
        <v>22</v>
      </c>
      <c r="AK114" s="37">
        <v>23</v>
      </c>
      <c r="AL114" s="37">
        <v>24</v>
      </c>
      <c r="AM114" s="37">
        <v>25</v>
      </c>
      <c r="AN114" s="37">
        <v>26</v>
      </c>
      <c r="AO114" s="37">
        <v>27</v>
      </c>
      <c r="AP114" s="37">
        <v>28</v>
      </c>
      <c r="AQ114" s="37">
        <v>29</v>
      </c>
      <c r="AR114" s="37">
        <v>30</v>
      </c>
    </row>
    <row r="115" spans="14:44" x14ac:dyDescent="0.25">
      <c r="N115" s="38" t="s">
        <v>2407</v>
      </c>
      <c r="O115" s="10">
        <f>IFERROR(NORMSDIST((NORMSINV(O60)+SQRT($O$56)*IF(O$59&lt;=1,$O$53,$O$54))/SQRT(1-$O$56)),"")</f>
        <v>1.783379908928975E-5</v>
      </c>
      <c r="P115" s="10">
        <f t="shared" ref="P115:AR122" si="21">IFERROR(NORMSDIST((NORMSINV(P60)+SQRT($O$56)*IF(P$59&lt;=1,$O$53,$O$54))/SQRT(1-$O$56)),"")</f>
        <v>4.7975774146231113E-4</v>
      </c>
      <c r="Q115" s="10">
        <f t="shared" si="21"/>
        <v>1.009070294836263E-3</v>
      </c>
      <c r="R115" s="10">
        <f t="shared" si="21"/>
        <v>1.4495706164246065E-3</v>
      </c>
      <c r="S115" s="10">
        <f t="shared" si="21"/>
        <v>1.7817016948984633E-3</v>
      </c>
      <c r="T115" s="10">
        <f t="shared" si="21"/>
        <v>2.0158002524136593E-3</v>
      </c>
      <c r="U115" s="10">
        <f t="shared" si="21"/>
        <v>2.1701058251687656E-3</v>
      </c>
      <c r="V115" s="10">
        <f t="shared" si="21"/>
        <v>2.2629547338679809E-3</v>
      </c>
      <c r="W115" s="10">
        <f t="shared" si="21"/>
        <v>2.3100962218900209E-3</v>
      </c>
      <c r="X115" s="10">
        <f t="shared" si="21"/>
        <v>2.3240955473275834E-3</v>
      </c>
      <c r="Y115" s="10">
        <f t="shared" si="21"/>
        <v>2.3145628125885824E-3</v>
      </c>
      <c r="Z115" s="10">
        <f t="shared" si="21"/>
        <v>2.2886518599938579E-3</v>
      </c>
      <c r="AA115" s="10">
        <f t="shared" si="21"/>
        <v>2.2515897658337584E-3</v>
      </c>
      <c r="AB115" s="10">
        <f t="shared" si="21"/>
        <v>2.2071440524120754E-3</v>
      </c>
      <c r="AC115" s="10">
        <f t="shared" si="21"/>
        <v>2.1580015722547827E-3</v>
      </c>
      <c r="AD115" s="10">
        <f t="shared" si="21"/>
        <v>2.1060615436534441E-3</v>
      </c>
      <c r="AE115" s="10">
        <f t="shared" si="21"/>
        <v>2.0526555744172872E-3</v>
      </c>
      <c r="AF115" s="10">
        <f t="shared" si="21"/>
        <v>1.9987096311280049E-3</v>
      </c>
      <c r="AG115" s="10">
        <f t="shared" si="21"/>
        <v>1.944861639703528E-3</v>
      </c>
      <c r="AH115" s="10">
        <f t="shared" si="21"/>
        <v>1.8915460288906223E-3</v>
      </c>
      <c r="AI115" s="10">
        <f t="shared" si="21"/>
        <v>1.83905406643926E-3</v>
      </c>
      <c r="AJ115" s="10">
        <f t="shared" si="21"/>
        <v>1.7875766832604137E-3</v>
      </c>
      <c r="AK115" s="10">
        <f t="shared" si="21"/>
        <v>1.7372347404868E-3</v>
      </c>
      <c r="AL115" s="10">
        <f t="shared" si="21"/>
        <v>1.688100351082784E-3</v>
      </c>
      <c r="AM115" s="10">
        <f t="shared" si="21"/>
        <v>1.6402118601793214E-3</v>
      </c>
      <c r="AN115" s="10">
        <f t="shared" si="21"/>
        <v>1.5935843470707349E-3</v>
      </c>
      <c r="AO115" s="10">
        <f t="shared" si="21"/>
        <v>1.5482169737170812E-3</v>
      </c>
      <c r="AP115" s="10">
        <f t="shared" si="21"/>
        <v>1.5040981177300078E-3</v>
      </c>
      <c r="AQ115" s="10">
        <f t="shared" si="21"/>
        <v>1.4612089516513698E-3</v>
      </c>
      <c r="AR115" s="10">
        <f t="shared" si="21"/>
        <v>1.4195259342392815E-3</v>
      </c>
    </row>
    <row r="116" spans="14:44" x14ac:dyDescent="0.25">
      <c r="N116" s="38" t="s">
        <v>2408</v>
      </c>
      <c r="O116" s="10">
        <f t="shared" ref="O116:AD122" si="22">IFERROR(NORMSDIST((NORMSINV(O61)+SQRT($O$56)*IF(O$59&lt;=1,$O$53,$O$54))/SQRT(1-$O$56)),"")</f>
        <v>5.2586482492285242E-5</v>
      </c>
      <c r="P116" s="10">
        <f t="shared" si="22"/>
        <v>5.5160674822839781E-4</v>
      </c>
      <c r="Q116" s="10">
        <f t="shared" si="22"/>
        <v>1.1011102501271215E-3</v>
      </c>
      <c r="R116" s="10">
        <f t="shared" si="22"/>
        <v>1.538912584520623E-3</v>
      </c>
      <c r="S116" s="10">
        <f t="shared" si="22"/>
        <v>1.8575119963200233E-3</v>
      </c>
      <c r="T116" s="10">
        <f t="shared" si="22"/>
        <v>2.0748332195126115E-3</v>
      </c>
      <c r="U116" s="10">
        <f t="shared" si="22"/>
        <v>2.2130380599576218E-3</v>
      </c>
      <c r="V116" s="10">
        <f t="shared" si="22"/>
        <v>2.2921078367357287E-3</v>
      </c>
      <c r="W116" s="10">
        <f t="shared" si="22"/>
        <v>2.3282057129049047E-3</v>
      </c>
      <c r="X116" s="10">
        <f t="shared" si="22"/>
        <v>2.3337266788451155E-3</v>
      </c>
      <c r="Y116" s="10">
        <f t="shared" si="22"/>
        <v>2.3178856193235083E-3</v>
      </c>
      <c r="Z116" s="10">
        <f t="shared" si="22"/>
        <v>2.2873979105033086E-3</v>
      </c>
      <c r="AA116" s="10">
        <f t="shared" si="22"/>
        <v>2.2470902734973014E-3</v>
      </c>
      <c r="AB116" s="10">
        <f t="shared" si="22"/>
        <v>2.2003966027286208E-3</v>
      </c>
      <c r="AC116" s="10">
        <f t="shared" si="22"/>
        <v>2.14973995368784E-3</v>
      </c>
      <c r="AD116" s="10">
        <f t="shared" si="22"/>
        <v>2.0968178493353919E-3</v>
      </c>
      <c r="AE116" s="10">
        <f t="shared" si="21"/>
        <v>2.0428111803676976E-3</v>
      </c>
      <c r="AF116" s="10">
        <f t="shared" si="21"/>
        <v>1.9885351217282647E-3</v>
      </c>
      <c r="AG116" s="10">
        <f t="shared" si="21"/>
        <v>1.9345471406232338E-3</v>
      </c>
      <c r="AH116" s="10">
        <f t="shared" si="21"/>
        <v>1.8812237758585066E-3</v>
      </c>
      <c r="AI116" s="10">
        <f t="shared" si="21"/>
        <v>1.8288149478268374E-3</v>
      </c>
      <c r="AJ116" s="10">
        <f t="shared" si="21"/>
        <v>1.7774822322574456E-3</v>
      </c>
      <c r="AK116" s="10">
        <f t="shared" si="21"/>
        <v>1.727325756125298E-3</v>
      </c>
      <c r="AL116" s="10">
        <f t="shared" si="21"/>
        <v>1.678403055847729E-3</v>
      </c>
      <c r="AM116" s="10">
        <f t="shared" si="21"/>
        <v>1.6307422757807083E-3</v>
      </c>
      <c r="AN116" s="10">
        <f t="shared" si="21"/>
        <v>1.584351391301667E-3</v>
      </c>
      <c r="AO116" s="10">
        <f t="shared" si="21"/>
        <v>1.539224644833958E-3</v>
      </c>
      <c r="AP116" s="10">
        <f t="shared" si="21"/>
        <v>1.4953470308352982E-3</v>
      </c>
      <c r="AQ116" s="10">
        <f t="shared" si="21"/>
        <v>1.452697416604302E-3</v>
      </c>
      <c r="AR116" s="10">
        <f t="shared" si="21"/>
        <v>1.4112507101528601E-3</v>
      </c>
    </row>
    <row r="117" spans="14:44" x14ac:dyDescent="0.25">
      <c r="N117" s="38" t="s">
        <v>2409</v>
      </c>
      <c r="O117" s="10">
        <f t="shared" si="22"/>
        <v>1.5531652449196339E-4</v>
      </c>
      <c r="P117" s="10">
        <f t="shared" si="21"/>
        <v>6.5063830350269578E-4</v>
      </c>
      <c r="Q117" s="10">
        <f t="shared" si="21"/>
        <v>1.2063952071520473E-3</v>
      </c>
      <c r="R117" s="10">
        <f t="shared" si="21"/>
        <v>1.6322787847115093E-3</v>
      </c>
      <c r="S117" s="10">
        <f t="shared" si="21"/>
        <v>1.9324735952584537E-3</v>
      </c>
      <c r="T117" s="10">
        <f t="shared" si="21"/>
        <v>2.1308429887902393E-3</v>
      </c>
      <c r="U117" s="10">
        <f t="shared" si="21"/>
        <v>2.2522155140818709E-3</v>
      </c>
      <c r="V117" s="10">
        <f t="shared" si="21"/>
        <v>2.3174601115901606E-3</v>
      </c>
      <c r="W117" s="10">
        <f t="shared" si="21"/>
        <v>2.3427461998425962E-3</v>
      </c>
      <c r="X117" s="10">
        <f t="shared" si="21"/>
        <v>2.3400985318248447E-3</v>
      </c>
      <c r="Y117" s="10">
        <f t="shared" si="21"/>
        <v>2.3182492081982474E-3</v>
      </c>
      <c r="Z117" s="10">
        <f t="shared" si="21"/>
        <v>2.2834439273776898E-3</v>
      </c>
      <c r="AA117" s="10">
        <f t="shared" si="21"/>
        <v>2.2401037268841221E-3</v>
      </c>
      <c r="AB117" s="10">
        <f t="shared" si="21"/>
        <v>2.1913339013976811E-3</v>
      </c>
      <c r="AC117" s="10">
        <f t="shared" si="21"/>
        <v>2.139301723319856E-3</v>
      </c>
      <c r="AD117" s="10">
        <f t="shared" si="21"/>
        <v>2.0855108570317108E-3</v>
      </c>
      <c r="AE117" s="10">
        <f t="shared" si="21"/>
        <v>2.0309980191256798E-3</v>
      </c>
      <c r="AF117" s="10">
        <f t="shared" si="21"/>
        <v>1.9764726460746321E-3</v>
      </c>
      <c r="AG117" s="10">
        <f t="shared" si="21"/>
        <v>1.9224154762195261E-3</v>
      </c>
      <c r="AH117" s="10">
        <f t="shared" si="21"/>
        <v>1.8691478346036367E-3</v>
      </c>
      <c r="AI117" s="10">
        <f t="shared" si="21"/>
        <v>1.8168801800227247E-3</v>
      </c>
      <c r="AJ117" s="10">
        <f t="shared" si="21"/>
        <v>1.7657460472158425E-3</v>
      </c>
      <c r="AK117" s="10">
        <f t="shared" si="21"/>
        <v>1.7158257397302092E-3</v>
      </c>
      <c r="AL117" s="10">
        <f t="shared" si="21"/>
        <v>1.6671628479941213E-3</v>
      </c>
      <c r="AM117" s="10">
        <f t="shared" si="21"/>
        <v>1.6197757537501382E-3</v>
      </c>
      <c r="AN117" s="10">
        <f t="shared" si="21"/>
        <v>1.5736656354737948E-3</v>
      </c>
      <c r="AO117" s="10">
        <f t="shared" si="21"/>
        <v>1.5288220340701586E-3</v>
      </c>
      <c r="AP117" s="10">
        <f t="shared" si="21"/>
        <v>1.485226718590687E-3</v>
      </c>
      <c r="AQ117" s="10">
        <f t="shared" si="21"/>
        <v>1.4428563680133554E-3</v>
      </c>
      <c r="AR117" s="10">
        <f t="shared" si="21"/>
        <v>1.401684428806583E-3</v>
      </c>
    </row>
    <row r="118" spans="14:44" x14ac:dyDescent="0.25">
      <c r="N118" s="38" t="s">
        <v>2410</v>
      </c>
      <c r="O118" s="10">
        <f t="shared" si="22"/>
        <v>4.5958772290634315E-4</v>
      </c>
      <c r="P118" s="10">
        <f t="shared" si="21"/>
        <v>8.2548186018273069E-4</v>
      </c>
      <c r="Q118" s="10">
        <f t="shared" si="21"/>
        <v>1.3559711253762869E-3</v>
      </c>
      <c r="R118" s="10">
        <f t="shared" si="21"/>
        <v>1.7469922766357518E-3</v>
      </c>
      <c r="S118" s="10">
        <f t="shared" si="21"/>
        <v>2.0145840773951305E-3</v>
      </c>
      <c r="T118" s="10">
        <f t="shared" si="21"/>
        <v>2.1859572553447832E-3</v>
      </c>
      <c r="U118" s="10">
        <f t="shared" si="21"/>
        <v>2.2862897531701382E-3</v>
      </c>
      <c r="V118" s="10">
        <f t="shared" si="21"/>
        <v>2.3357348359939458E-3</v>
      </c>
      <c r="W118" s="10">
        <f t="shared" si="21"/>
        <v>2.349465053547729E-3</v>
      </c>
      <c r="X118" s="10">
        <f t="shared" si="21"/>
        <v>2.3385431110314659E-3</v>
      </c>
      <c r="Y118" s="10">
        <f t="shared" si="21"/>
        <v>2.3108846535161093E-3</v>
      </c>
      <c r="Z118" s="10">
        <f t="shared" si="21"/>
        <v>2.272085791124871E-3</v>
      </c>
      <c r="AA118" s="10">
        <f t="shared" si="21"/>
        <v>2.2260700383353719E-3</v>
      </c>
      <c r="AB118" s="10">
        <f t="shared" si="21"/>
        <v>2.1755709010155069E-3</v>
      </c>
      <c r="AC118" s="10">
        <f t="shared" si="21"/>
        <v>2.1224824822623188E-3</v>
      </c>
      <c r="AD118" s="10">
        <f t="shared" si="21"/>
        <v>2.0681101617592286E-3</v>
      </c>
      <c r="AE118" s="10">
        <f t="shared" si="21"/>
        <v>2.0133480250592241E-3</v>
      </c>
      <c r="AF118" s="10">
        <f t="shared" si="21"/>
        <v>1.9588036243043906E-3</v>
      </c>
      <c r="AG118" s="10">
        <f t="shared" si="21"/>
        <v>1.9048853248109182E-3</v>
      </c>
      <c r="AH118" s="10">
        <f t="shared" si="21"/>
        <v>1.8518632809139276E-3</v>
      </c>
      <c r="AI118" s="10">
        <f t="shared" si="21"/>
        <v>1.7999119200841106E-3</v>
      </c>
      <c r="AJ118" s="10">
        <f t="shared" si="21"/>
        <v>1.7491395042338843E-3</v>
      </c>
      <c r="AK118" s="10">
        <f t="shared" si="21"/>
        <v>1.6996086802640248E-3</v>
      </c>
      <c r="AL118" s="10">
        <f t="shared" si="21"/>
        <v>1.6513507568588505E-3</v>
      </c>
      <c r="AM118" s="10">
        <f t="shared" si="21"/>
        <v>1.604375617309538E-3</v>
      </c>
      <c r="AN118" s="10">
        <f t="shared" si="21"/>
        <v>1.5586785985945264E-3</v>
      </c>
      <c r="AO118" s="10">
        <f t="shared" si="21"/>
        <v>1.5142452622200697E-3</v>
      </c>
      <c r="AP118" s="10">
        <f t="shared" si="21"/>
        <v>1.4710547002839253E-3</v>
      </c>
      <c r="AQ118" s="10">
        <f t="shared" si="21"/>
        <v>1.4290818239498491E-3</v>
      </c>
      <c r="AR118" s="10">
        <f t="shared" si="21"/>
        <v>1.3882989450480086E-3</v>
      </c>
    </row>
    <row r="119" spans="14:44" x14ac:dyDescent="0.25">
      <c r="N119" s="38" t="s">
        <v>2411</v>
      </c>
      <c r="O119" s="10">
        <f t="shared" si="22"/>
        <v>1.3628297481597343E-3</v>
      </c>
      <c r="P119" s="10">
        <f t="shared" si="21"/>
        <v>1.2195213876481942E-3</v>
      </c>
      <c r="Q119" s="10">
        <f t="shared" si="21"/>
        <v>1.6491930907982474E-3</v>
      </c>
      <c r="R119" s="10">
        <f t="shared" si="21"/>
        <v>1.9491405414199133E-3</v>
      </c>
      <c r="S119" s="10">
        <f t="shared" si="21"/>
        <v>2.1454833249799406E-3</v>
      </c>
      <c r="T119" s="10">
        <f t="shared" si="21"/>
        <v>2.2643592574029966E-3</v>
      </c>
      <c r="U119" s="10">
        <f t="shared" si="21"/>
        <v>2.327264936142413E-3</v>
      </c>
      <c r="V119" s="10">
        <f t="shared" si="21"/>
        <v>2.3506046110378393E-3</v>
      </c>
      <c r="W119" s="10">
        <f t="shared" si="21"/>
        <v>2.3464401114966405E-3</v>
      </c>
      <c r="X119" s="10">
        <f t="shared" si="21"/>
        <v>2.3234553793291036E-3</v>
      </c>
      <c r="Y119" s="10">
        <f t="shared" si="21"/>
        <v>2.2878212349658057E-3</v>
      </c>
      <c r="Z119" s="10">
        <f t="shared" si="21"/>
        <v>2.2438843912931925E-3</v>
      </c>
      <c r="AA119" s="10">
        <f t="shared" si="21"/>
        <v>2.1946870140291158E-3</v>
      </c>
      <c r="AB119" s="10">
        <f t="shared" si="21"/>
        <v>2.1423469380768586E-3</v>
      </c>
      <c r="AC119" s="10">
        <f t="shared" si="21"/>
        <v>2.0883310257295801E-3</v>
      </c>
      <c r="AD119" s="10">
        <f t="shared" si="21"/>
        <v>2.0336495486897527E-3</v>
      </c>
      <c r="AE119" s="10">
        <f t="shared" si="21"/>
        <v>1.9789934418294516E-3</v>
      </c>
      <c r="AF119" s="10">
        <f t="shared" si="21"/>
        <v>1.9248307756088746E-3</v>
      </c>
      <c r="AG119" s="10">
        <f t="shared" si="21"/>
        <v>1.8714743603263952E-3</v>
      </c>
      <c r="AH119" s="10">
        <f t="shared" si="21"/>
        <v>1.8191290262604596E-3</v>
      </c>
      <c r="AI119" s="10">
        <f t="shared" si="21"/>
        <v>1.7679246457691763E-3</v>
      </c>
      <c r="AJ119" s="10">
        <f t="shared" si="21"/>
        <v>1.7179391760639166E-3</v>
      </c>
      <c r="AK119" s="10">
        <f t="shared" si="21"/>
        <v>1.6692147278412825E-3</v>
      </c>
      <c r="AL119" s="10">
        <f t="shared" si="21"/>
        <v>1.6217687646294951E-3</v>
      </c>
      <c r="AM119" s="10">
        <f t="shared" si="21"/>
        <v>1.5756019044636893E-3</v>
      </c>
      <c r="AN119" s="10">
        <f t="shared" si="21"/>
        <v>1.5307033515979743E-3</v>
      </c>
      <c r="AO119" s="10">
        <f t="shared" si="21"/>
        <v>1.4870546754551992E-3</v>
      </c>
      <c r="AP119" s="10">
        <f t="shared" si="21"/>
        <v>1.4446324371187064E-3</v>
      </c>
      <c r="AQ119" s="10">
        <f t="shared" si="21"/>
        <v>1.4034100122934604E-3</v>
      </c>
      <c r="AR119" s="10">
        <f t="shared" si="21"/>
        <v>1.3633588540663607E-3</v>
      </c>
    </row>
    <row r="120" spans="14:44" x14ac:dyDescent="0.25">
      <c r="N120" s="38" t="s">
        <v>2412</v>
      </c>
      <c r="O120" s="10">
        <f t="shared" si="22"/>
        <v>4.0511616570118895E-3</v>
      </c>
      <c r="P120" s="10">
        <f t="shared" si="21"/>
        <v>2.271251745167267E-3</v>
      </c>
      <c r="Q120" s="10">
        <f t="shared" si="21"/>
        <v>2.3828300663732943E-3</v>
      </c>
      <c r="R120" s="10">
        <f t="shared" si="21"/>
        <v>2.4401275077055272E-3</v>
      </c>
      <c r="S120" s="10">
        <f t="shared" si="21"/>
        <v>2.4592694064907205E-3</v>
      </c>
      <c r="T120" s="10">
        <f t="shared" si="21"/>
        <v>2.4519111134996166E-3</v>
      </c>
      <c r="U120" s="10">
        <f t="shared" si="21"/>
        <v>2.426368177195892E-3</v>
      </c>
      <c r="V120" s="10">
        <f t="shared" si="21"/>
        <v>2.3885319249017079E-3</v>
      </c>
      <c r="W120" s="10">
        <f t="shared" si="21"/>
        <v>2.3425594385097668E-3</v>
      </c>
      <c r="X120" s="10">
        <f t="shared" si="21"/>
        <v>2.2913762765530993E-3</v>
      </c>
      <c r="Y120" s="10">
        <f t="shared" si="21"/>
        <v>2.2370366022246685E-3</v>
      </c>
      <c r="Z120" s="10">
        <f t="shared" si="21"/>
        <v>2.1809789509699548E-3</v>
      </c>
      <c r="AA120" s="10">
        <f t="shared" si="21"/>
        <v>2.1242071291688231E-3</v>
      </c>
      <c r="AB120" s="10">
        <f t="shared" si="21"/>
        <v>2.0674179463554604E-3</v>
      </c>
      <c r="AC120" s="10">
        <f t="shared" si="21"/>
        <v>2.0110913793037607E-3</v>
      </c>
      <c r="AD120" s="10">
        <f t="shared" si="21"/>
        <v>1.9555542440332762E-3</v>
      </c>
      <c r="AE120" s="10">
        <f t="shared" si="21"/>
        <v>1.9010251937522855E-3</v>
      </c>
      <c r="AF120" s="10">
        <f t="shared" si="21"/>
        <v>1.8476465471022525E-3</v>
      </c>
      <c r="AG120" s="10">
        <f t="shared" si="21"/>
        <v>1.7955068198610195E-3</v>
      </c>
      <c r="AH120" s="10">
        <f t="shared" si="21"/>
        <v>1.7446566868280508E-3</v>
      </c>
      <c r="AI120" s="10">
        <f t="shared" si="21"/>
        <v>1.6951202955651245E-3</v>
      </c>
      <c r="AJ120" s="10">
        <f t="shared" si="21"/>
        <v>1.6469032880748406E-3</v>
      </c>
      <c r="AK120" s="10">
        <f t="shared" si="21"/>
        <v>1.5999984886780553E-3</v>
      </c>
      <c r="AL120" s="10">
        <f t="shared" si="21"/>
        <v>1.5543899361145079E-3</v>
      </c>
      <c r="AM120" s="10">
        <f t="shared" si="21"/>
        <v>1.5100557401732126E-3</v>
      </c>
      <c r="AN120" s="10">
        <f t="shared" si="21"/>
        <v>1.466970103444216E-3</v>
      </c>
      <c r="AO120" s="10">
        <f t="shared" si="21"/>
        <v>1.4251047499185226E-3</v>
      </c>
      <c r="AP120" s="10">
        <f t="shared" si="21"/>
        <v>1.3844299321145277E-3</v>
      </c>
      <c r="AQ120" s="10">
        <f t="shared" si="21"/>
        <v>1.3449151387264385E-3</v>
      </c>
      <c r="AR120" s="10">
        <f t="shared" si="21"/>
        <v>1.3065295895206793E-3</v>
      </c>
    </row>
    <row r="121" spans="14:44" x14ac:dyDescent="0.25">
      <c r="N121" s="38" t="s">
        <v>2413</v>
      </c>
      <c r="O121" s="10">
        <f t="shared" si="22"/>
        <v>1.2076945808774487E-2</v>
      </c>
      <c r="P121" s="10">
        <f t="shared" si="21"/>
        <v>5.361921107299006E-3</v>
      </c>
      <c r="Q121" s="10">
        <f t="shared" si="21"/>
        <v>4.430870702294999E-3</v>
      </c>
      <c r="R121" s="10">
        <f t="shared" si="21"/>
        <v>3.7786351471551741E-3</v>
      </c>
      <c r="S121" s="10">
        <f t="shared" si="21"/>
        <v>3.3124361626472088E-3</v>
      </c>
      <c r="T121" s="10">
        <f t="shared" si="21"/>
        <v>2.9718635466971419E-3</v>
      </c>
      <c r="U121" s="10">
        <f t="shared" si="21"/>
        <v>2.7171041949046017E-3</v>
      </c>
      <c r="V121" s="10">
        <f t="shared" si="21"/>
        <v>2.5216037065760133E-3</v>
      </c>
      <c r="W121" s="10">
        <f t="shared" si="21"/>
        <v>2.3674524127259991E-3</v>
      </c>
      <c r="X121" s="10">
        <f t="shared" si="21"/>
        <v>2.242451017264798E-3</v>
      </c>
      <c r="Y121" s="10">
        <f t="shared" si="21"/>
        <v>2.1382191755542857E-3</v>
      </c>
      <c r="Z121" s="10">
        <f t="shared" si="21"/>
        <v>2.0489588637422188E-3</v>
      </c>
      <c r="AA121" s="10">
        <f t="shared" si="21"/>
        <v>1.9706345996360437E-3</v>
      </c>
      <c r="AB121" s="10">
        <f t="shared" si="21"/>
        <v>1.9004231368954609E-3</v>
      </c>
      <c r="AC121" s="10">
        <f t="shared" si="21"/>
        <v>1.8363400506085554E-3</v>
      </c>
      <c r="AD121" s="10">
        <f t="shared" si="21"/>
        <v>1.7769841012391214E-3</v>
      </c>
      <c r="AE121" s="10">
        <f t="shared" si="21"/>
        <v>1.7213609953766382E-3</v>
      </c>
      <c r="AF121" s="10">
        <f t="shared" si="21"/>
        <v>1.6687612231360764E-3</v>
      </c>
      <c r="AG121" s="10">
        <f t="shared" si="21"/>
        <v>1.6186750312302649E-3</v>
      </c>
      <c r="AH121" s="10">
        <f t="shared" si="21"/>
        <v>1.5707330614247669E-3</v>
      </c>
      <c r="AI121" s="10">
        <f t="shared" si="21"/>
        <v>1.5246648131225077E-3</v>
      </c>
      <c r="AJ121" s="10">
        <f t="shared" si="21"/>
        <v>1.4802695292067593E-3</v>
      </c>
      <c r="AK121" s="10">
        <f t="shared" si="21"/>
        <v>1.437395763735037E-3</v>
      </c>
      <c r="AL121" s="10">
        <f t="shared" si="21"/>
        <v>1.395927028513306E-3</v>
      </c>
      <c r="AM121" s="10">
        <f t="shared" si="21"/>
        <v>1.3557717018865074E-3</v>
      </c>
      <c r="AN121" s="10">
        <f t="shared" si="21"/>
        <v>1.31685592895388E-3</v>
      </c>
      <c r="AO121" s="10">
        <f t="shared" si="21"/>
        <v>1.2791186228013783E-3</v>
      </c>
      <c r="AP121" s="10">
        <f t="shared" si="21"/>
        <v>1.2425079421396121E-3</v>
      </c>
      <c r="AQ121" s="10">
        <f t="shared" si="21"/>
        <v>1.2069788068275876E-3</v>
      </c>
      <c r="AR121" s="10">
        <f t="shared" si="21"/>
        <v>1.1724911432341566E-3</v>
      </c>
    </row>
    <row r="122" spans="14:44" x14ac:dyDescent="0.25">
      <c r="N122" s="38" t="s">
        <v>2414</v>
      </c>
      <c r="O122" s="10">
        <f t="shared" si="22"/>
        <v>3.612244517231214E-2</v>
      </c>
      <c r="P122" s="10">
        <f t="shared" si="21"/>
        <v>1.4626083778097656E-2</v>
      </c>
      <c r="Q122" s="10">
        <f t="shared" si="21"/>
        <v>1.0061302912719011E-2</v>
      </c>
      <c r="R122" s="10">
        <f t="shared" si="21"/>
        <v>7.1747486290152738E-3</v>
      </c>
      <c r="S122" s="10">
        <f t="shared" si="21"/>
        <v>5.3195560268768345E-3</v>
      </c>
      <c r="T122" s="10">
        <f t="shared" si="21"/>
        <v>4.1059174127941536E-3</v>
      </c>
      <c r="U122" s="10">
        <f t="shared" si="21"/>
        <v>3.2966897870580708E-3</v>
      </c>
      <c r="V122" s="10">
        <f t="shared" si="21"/>
        <v>2.7460298881109924E-3</v>
      </c>
      <c r="W122" s="10">
        <f t="shared" si="21"/>
        <v>2.3631212430096447E-3</v>
      </c>
      <c r="X122" s="10">
        <f t="shared" si="21"/>
        <v>2.0906257238512841E-3</v>
      </c>
      <c r="Y122" s="10">
        <f t="shared" si="21"/>
        <v>1.891810094018509E-3</v>
      </c>
      <c r="Z122" s="10">
        <f t="shared" si="21"/>
        <v>1.7427970149247378E-3</v>
      </c>
      <c r="AA122" s="10">
        <f t="shared" si="21"/>
        <v>1.6278522724552924E-3</v>
      </c>
      <c r="AB122" s="10">
        <f t="shared" si="21"/>
        <v>1.5364803557852027E-3</v>
      </c>
      <c r="AC122" s="10">
        <f t="shared" si="21"/>
        <v>1.4616065302264951E-3</v>
      </c>
      <c r="AD122" s="10">
        <f t="shared" si="21"/>
        <v>1.3984199591189892E-3</v>
      </c>
      <c r="AE122" s="10">
        <f t="shared" si="21"/>
        <v>1.3436253961045831E-3</v>
      </c>
      <c r="AF122" s="10">
        <f t="shared" si="21"/>
        <v>1.2949518551146624E-3</v>
      </c>
      <c r="AG122" s="10">
        <f t="shared" si="21"/>
        <v>1.2508257969416309E-3</v>
      </c>
      <c r="AH122" s="10">
        <f t="shared" si="21"/>
        <v>1.2101513992802833E-3</v>
      </c>
      <c r="AI122" s="10">
        <f t="shared" si="21"/>
        <v>1.1721615511232437E-3</v>
      </c>
      <c r="AJ122" s="10">
        <f t="shared" si="21"/>
        <v>1.1363161315544519E-3</v>
      </c>
      <c r="AK122" s="10">
        <f t="shared" si="21"/>
        <v>1.1022322139427124E-3</v>
      </c>
      <c r="AL122" s="10">
        <f t="shared" si="21"/>
        <v>1.0696359917585641E-3</v>
      </c>
      <c r="AM122" s="10">
        <f t="shared" si="21"/>
        <v>1.0383295705938735E-3</v>
      </c>
      <c r="AN122" s="10">
        <f t="shared" si="21"/>
        <v>1.0081679796486627E-3</v>
      </c>
      <c r="AO122" s="10">
        <f t="shared" si="21"/>
        <v>9.7904323154952128E-4</v>
      </c>
      <c r="AP122" s="10">
        <f t="shared" si="21"/>
        <v>9.5087325523612117E-4</v>
      </c>
      <c r="AQ122" s="10">
        <f t="shared" si="21"/>
        <v>9.2359420405095215E-4</v>
      </c>
      <c r="AR122" s="10">
        <f t="shared" si="21"/>
        <v>8.9715510469303317E-4</v>
      </c>
    </row>
  </sheetData>
  <dataValidations count="1">
    <dataValidation type="list" allowBlank="1" showInputMessage="1" showErrorMessage="1" sqref="C7" xr:uid="{594FD1C6-DF1C-49B7-8D8F-3363A216FA5A}">
      <formula1>$A$10:$A$42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24A6-4C59-406E-A077-2C4572785D52}">
  <dimension ref="A1:AR122"/>
  <sheetViews>
    <sheetView showGridLines="0" workbookViewId="0">
      <selection activeCell="AD30" sqref="AD30"/>
    </sheetView>
  </sheetViews>
  <sheetFormatPr defaultRowHeight="15" x14ac:dyDescent="0.25"/>
  <cols>
    <col min="1" max="1" width="12" bestFit="1" customWidth="1"/>
    <col min="2" max="4" width="11.140625" customWidth="1"/>
    <col min="5" max="7" width="18.28515625" customWidth="1"/>
    <col min="8" max="12" width="11.140625" customWidth="1"/>
    <col min="13" max="13" width="5.140625" customWidth="1"/>
    <col min="14" max="44" width="11.140625" customWidth="1"/>
  </cols>
  <sheetData>
    <row r="1" spans="1:14" s="2" customFormat="1" x14ac:dyDescent="0.25">
      <c r="B1" s="1" t="s">
        <v>2415</v>
      </c>
    </row>
    <row r="2" spans="1:14" ht="15.75" thickBot="1" x14ac:dyDescent="0.3"/>
    <row r="3" spans="1:14" ht="15.75" thickBot="1" x14ac:dyDescent="0.3">
      <c r="B3" s="3" t="s">
        <v>0</v>
      </c>
      <c r="C3" s="4" t="str">
        <f>'1| CF'!$C$3</f>
        <v>Corporate</v>
      </c>
    </row>
    <row r="5" spans="1:14" s="6" customFormat="1" x14ac:dyDescent="0.25">
      <c r="B5" s="5" t="s">
        <v>2416</v>
      </c>
    </row>
    <row r="7" spans="1:14" x14ac:dyDescent="0.25">
      <c r="B7" s="18" t="s">
        <v>2417</v>
      </c>
      <c r="C7" s="19" t="s">
        <v>2259</v>
      </c>
      <c r="E7" s="24">
        <v>1</v>
      </c>
      <c r="F7" s="24">
        <v>2</v>
      </c>
      <c r="G7" s="24">
        <v>3</v>
      </c>
      <c r="K7" s="25" t="s">
        <v>2420</v>
      </c>
      <c r="L7" s="26">
        <f>_xlfn.STDEV.S(J:J)</f>
        <v>3.6795763099825539E-3</v>
      </c>
    </row>
    <row r="9" spans="1:14" x14ac:dyDescent="0.25">
      <c r="A9" s="20" t="s">
        <v>2418</v>
      </c>
      <c r="E9" s="23">
        <f>IFERROR(VLOOKUP($C$7&amp;"_"&amp;E$7,'4| CandidateModels'!$B:$F,5,FALSE),0)</f>
        <v>-0.52418441877924205</v>
      </c>
      <c r="F9" s="23">
        <f>IFERROR(VLOOKUP($C$7&amp;"_"&amp;F$7,'4| CandidateModels'!$B:$F,5,FALSE),0)</f>
        <v>0.42804783142128899</v>
      </c>
      <c r="G9" s="23">
        <f>IFERROR(VLOOKUP($C$7&amp;"_"&amp;G$7,'4| CandidateModels'!$B:$F,5,FALSE),0)</f>
        <v>0.554223293684725</v>
      </c>
    </row>
    <row r="10" spans="1:14" x14ac:dyDescent="0.25">
      <c r="A10" s="20" t="s">
        <v>2207</v>
      </c>
      <c r="C10" s="11" t="s">
        <v>10</v>
      </c>
      <c r="D10" s="12" t="s">
        <v>8</v>
      </c>
      <c r="E10" s="12" t="str">
        <f>IFERROR(VLOOKUP($C$7&amp;"_"&amp;E$7,'4| CandidateModels'!$B:$F,4,FALSE),0)</f>
        <v>GDP_M2Q_L1Q</v>
      </c>
      <c r="F10" s="12" t="str">
        <f>IFERROR(VLOOKUP($C$7&amp;"_"&amp;F$7,'4| CandidateModels'!$B:$F,4,FALSE),0)</f>
        <v>MLR_M2Q_L4Q</v>
      </c>
      <c r="G10" s="12" t="str">
        <f>IFERROR(VLOOKUP($C$7&amp;"_"&amp;G$7,'4| CandidateModels'!$B:$F,4,FALSE),0)</f>
        <v>CPI_C_L4Q</v>
      </c>
      <c r="H10" s="12" t="s">
        <v>2424</v>
      </c>
      <c r="I10" s="12" t="s">
        <v>2425</v>
      </c>
      <c r="J10" s="12" t="s">
        <v>2426</v>
      </c>
      <c r="K10" s="12" t="s">
        <v>2427</v>
      </c>
      <c r="L10" s="12" t="s">
        <v>2428</v>
      </c>
      <c r="N10" t="str">
        <f>"Backtesting - "&amp;$C$7</f>
        <v>Backtesting - MODEL_295</v>
      </c>
    </row>
    <row r="11" spans="1:14" x14ac:dyDescent="0.25">
      <c r="A11" s="20" t="s">
        <v>2211</v>
      </c>
      <c r="C11" s="14">
        <f>'1| CF'!B13</f>
        <v>42460</v>
      </c>
      <c r="D11" s="22">
        <f>'1| CF'!C13</f>
        <v>6.7228987265748998E-3</v>
      </c>
      <c r="E11" s="17">
        <f>IFERROR(VLOOKUP($C11,MEV_BASE!$A:$TV,MATCH('5.5| PiT Model - MODEL_295'!E$10,MEV_BASE!$1:$1,0),FALSE),0)</f>
        <v>-1.7966166416023099</v>
      </c>
      <c r="F11" s="17">
        <f>IFERROR(VLOOKUP($C11,MEV_BASE!$A:$TV,MATCH('5.5| PiT Model - MODEL_295'!F$10,MEV_BASE!$1:$1,0),FALSE),0)</f>
        <v>1.45700298068864</v>
      </c>
      <c r="G11" s="17">
        <f>IFERROR(VLOOKUP($C11,MEV_BASE!$A:$TV,MATCH('5.5| PiT Model - MODEL_295'!G$10,MEV_BASE!$1:$1,0),FALSE),0)</f>
        <v>-0.70514520255873103</v>
      </c>
      <c r="H11" s="17">
        <f t="shared" ref="H11:H40" si="0">SUMPRODUCT($E$9:$G$9,E11:G11)</f>
        <v>1.1746175196174646</v>
      </c>
      <c r="I11" s="17">
        <f t="shared" ref="I11:I40" si="1">H11*$I$43+$I$42</f>
        <v>-2.1467818739179161</v>
      </c>
      <c r="J11" s="10">
        <f>NORMSDIST(I11)</f>
        <v>1.5905325520921384E-2</v>
      </c>
      <c r="K11" s="22">
        <f>$J11+2*$L$7</f>
        <v>2.3264478140886492E-2</v>
      </c>
      <c r="L11" s="22">
        <f>$J11-2*$L$7</f>
        <v>8.546172900956276E-3</v>
      </c>
    </row>
    <row r="12" spans="1:14" x14ac:dyDescent="0.25">
      <c r="A12" s="20" t="s">
        <v>2215</v>
      </c>
      <c r="C12" s="14">
        <f>'1| CF'!B14</f>
        <v>42551</v>
      </c>
      <c r="D12" s="22">
        <f>'1| CF'!C14</f>
        <v>6.7228987265748998E-3</v>
      </c>
      <c r="E12" s="17">
        <f>IFERROR(VLOOKUP($C12,MEV_BASE!$A:$TV,MATCH('5.5| PiT Model - MODEL_295'!E$10,MEV_BASE!$1:$1,0),FALSE),0)</f>
        <v>-0.76995135938430903</v>
      </c>
      <c r="F12" s="17">
        <f>IFERROR(VLOOKUP($C12,MEV_BASE!$A:$TV,MATCH('5.5| PiT Model - MODEL_295'!F$10,MEV_BASE!$1:$1,0),FALSE),0)</f>
        <v>1.2680497730864699</v>
      </c>
      <c r="G12" s="17">
        <f>IFERROR(VLOOKUP($C12,MEV_BASE!$A:$TV,MATCH('5.5| PiT Model - MODEL_295'!G$10,MEV_BASE!$1:$1,0),FALSE),0)</f>
        <v>-0.97361806100735204</v>
      </c>
      <c r="H12" s="17">
        <f t="shared" si="0"/>
        <v>0.40678065274864217</v>
      </c>
      <c r="I12" s="17">
        <f t="shared" si="1"/>
        <v>-2.3793398860373669</v>
      </c>
      <c r="J12" s="10">
        <f t="shared" ref="J12:J40" si="2">NORMSDIST(I12)</f>
        <v>8.6718379392882981E-3</v>
      </c>
      <c r="K12" s="22">
        <f t="shared" ref="K12:K40" si="3">J12+2*$L$7</f>
        <v>1.6030990559253406E-2</v>
      </c>
      <c r="L12" s="22">
        <f t="shared" ref="L12:L40" si="4">$J12-2*$L$7</f>
        <v>1.3126853193231904E-3</v>
      </c>
    </row>
    <row r="13" spans="1:14" x14ac:dyDescent="0.25">
      <c r="A13" s="20" t="s">
        <v>2219</v>
      </c>
      <c r="C13" s="14">
        <f>'1| CF'!B15</f>
        <v>42643</v>
      </c>
      <c r="D13" s="22">
        <f>'1| CF'!C15</f>
        <v>7.8740157480314005E-3</v>
      </c>
      <c r="E13" s="17">
        <f>IFERROR(VLOOKUP($C13,MEV_BASE!$A:$TV,MATCH('5.5| PiT Model - MODEL_295'!E$10,MEV_BASE!$1:$1,0),FALSE),0)</f>
        <v>-1.10105920143617</v>
      </c>
      <c r="F13" s="17">
        <f>IFERROR(VLOOKUP($C13,MEV_BASE!$A:$TV,MATCH('5.5| PiT Model - MODEL_295'!F$10,MEV_BASE!$1:$1,0),FALSE),0)</f>
        <v>1.0432606123183801</v>
      </c>
      <c r="G13" s="17">
        <f>IFERROR(VLOOKUP($C13,MEV_BASE!$A:$TV,MATCH('5.5| PiT Model - MODEL_295'!G$10,MEV_BASE!$1:$1,0),FALSE),0)</f>
        <v>-0.97552456156198897</v>
      </c>
      <c r="H13" s="17">
        <f t="shared" si="0"/>
        <v>0.48306508467725107</v>
      </c>
      <c r="I13" s="17">
        <f t="shared" si="1"/>
        <v>-2.3562352962339062</v>
      </c>
      <c r="J13" s="10">
        <f t="shared" si="2"/>
        <v>9.2306099017148459E-3</v>
      </c>
      <c r="K13" s="22">
        <f t="shared" si="3"/>
        <v>1.6589762521679954E-2</v>
      </c>
      <c r="L13" s="22">
        <f t="shared" si="4"/>
        <v>1.8714572817497381E-3</v>
      </c>
    </row>
    <row r="14" spans="1:14" x14ac:dyDescent="0.25">
      <c r="A14" s="20" t="s">
        <v>2223</v>
      </c>
      <c r="C14" s="14">
        <f>'1| CF'!B16</f>
        <v>42735</v>
      </c>
      <c r="D14" s="22">
        <f>'1| CF'!C16</f>
        <v>1.53846153846153E-2</v>
      </c>
      <c r="E14" s="17">
        <f>IFERROR(VLOOKUP($C14,MEV_BASE!$A:$TV,MATCH('5.5| PiT Model - MODEL_295'!E$10,MEV_BASE!$1:$1,0),FALSE),0)</f>
        <v>-1.835879775892</v>
      </c>
      <c r="F14" s="17">
        <f>IFERROR(VLOOKUP($C14,MEV_BASE!$A:$TV,MATCH('5.5| PiT Model - MODEL_295'!F$10,MEV_BASE!$1:$1,0),FALSE),0)</f>
        <v>0.95855745028982597</v>
      </c>
      <c r="G14" s="17">
        <f>IFERROR(VLOOKUP($C14,MEV_BASE!$A:$TV,MATCH('5.5| PiT Model - MODEL_295'!G$10,MEV_BASE!$1:$1,0),FALSE),0)</f>
        <v>-0.86470513685278205</v>
      </c>
      <c r="H14" s="17">
        <f t="shared" si="0"/>
        <v>0.89340828215114332</v>
      </c>
      <c r="I14" s="17">
        <f t="shared" si="1"/>
        <v>-2.2319529096894595</v>
      </c>
      <c r="J14" s="10">
        <f t="shared" si="2"/>
        <v>1.2809037701223483E-2</v>
      </c>
      <c r="K14" s="22">
        <f t="shared" si="3"/>
        <v>2.0168190321188592E-2</v>
      </c>
      <c r="L14" s="22">
        <f t="shared" si="4"/>
        <v>5.4498850812583748E-3</v>
      </c>
    </row>
    <row r="15" spans="1:14" x14ac:dyDescent="0.25">
      <c r="A15" s="20" t="s">
        <v>2227</v>
      </c>
      <c r="C15" s="14">
        <f>'1| CF'!B17</f>
        <v>42825</v>
      </c>
      <c r="D15" s="22">
        <f>'1| CF'!C17</f>
        <v>1.5748031496062902E-2</v>
      </c>
      <c r="E15" s="17">
        <f>IFERROR(VLOOKUP($C15,MEV_BASE!$A:$TV,MATCH('5.5| PiT Model - MODEL_295'!E$10,MEV_BASE!$1:$1,0),FALSE),0)</f>
        <v>-1.1664964910416999</v>
      </c>
      <c r="F15" s="17">
        <f>IFERROR(VLOOKUP($C15,MEV_BASE!$A:$TV,MATCH('5.5| PiT Model - MODEL_295'!F$10,MEV_BASE!$1:$1,0),FALSE),0)</f>
        <v>0.95855745028982597</v>
      </c>
      <c r="G15" s="17">
        <f>IFERROR(VLOOKUP($C15,MEV_BASE!$A:$TV,MATCH('5.5| PiT Model - MODEL_295'!G$10,MEV_BASE!$1:$1,0),FALSE),0)</f>
        <v>-0.65193194788920095</v>
      </c>
      <c r="H15" s="17">
        <f t="shared" si="0"/>
        <v>0.66045185163654729</v>
      </c>
      <c r="I15" s="17">
        <f t="shared" si="1"/>
        <v>-2.302509412937138</v>
      </c>
      <c r="J15" s="10">
        <f t="shared" si="2"/>
        <v>1.0653230603542231E-2</v>
      </c>
      <c r="K15" s="22">
        <f t="shared" si="3"/>
        <v>1.8012383223507338E-2</v>
      </c>
      <c r="L15" s="22">
        <f t="shared" si="4"/>
        <v>3.2940779835771237E-3</v>
      </c>
    </row>
    <row r="16" spans="1:14" x14ac:dyDescent="0.25">
      <c r="A16" s="20" t="s">
        <v>2231</v>
      </c>
      <c r="C16" s="14">
        <f>'1| CF'!B18</f>
        <v>42916</v>
      </c>
      <c r="D16" s="22">
        <f>'1| CF'!C18</f>
        <v>1.5267175572519E-2</v>
      </c>
      <c r="E16" s="17">
        <f>IFERROR(VLOOKUP($C16,MEV_BASE!$A:$TV,MATCH('5.5| PiT Model - MODEL_295'!E$10,MEV_BASE!$1:$1,0),FALSE),0)</f>
        <v>-4.1930170830986602E-2</v>
      </c>
      <c r="F16" s="17">
        <f>IFERROR(VLOOKUP($C16,MEV_BASE!$A:$TV,MATCH('5.5| PiT Model - MODEL_295'!F$10,MEV_BASE!$1:$1,0),FALSE),0)</f>
        <v>0.71422140597668404</v>
      </c>
      <c r="G16" s="17">
        <f>IFERROR(VLOOKUP($C16,MEV_BASE!$A:$TV,MATCH('5.5| PiT Model - MODEL_295'!G$10,MEV_BASE!$1:$1,0),FALSE),0)</f>
        <v>-0.19679232142521999</v>
      </c>
      <c r="H16" s="17">
        <f t="shared" si="0"/>
        <v>0.21863317765719023</v>
      </c>
      <c r="I16" s="17">
        <f t="shared" si="1"/>
        <v>-2.4363249106963054</v>
      </c>
      <c r="J16" s="10">
        <f t="shared" si="2"/>
        <v>7.418675276057397E-3</v>
      </c>
      <c r="K16" s="22">
        <f t="shared" si="3"/>
        <v>1.4777827896022505E-2</v>
      </c>
      <c r="L16" s="22">
        <f t="shared" si="4"/>
        <v>5.9522656092289225E-5</v>
      </c>
    </row>
    <row r="17" spans="1:12" x14ac:dyDescent="0.25">
      <c r="A17" s="20" t="s">
        <v>2235</v>
      </c>
      <c r="C17" s="14">
        <f>'1| CF'!B19</f>
        <v>43008</v>
      </c>
      <c r="D17" s="22">
        <f>'1| CF'!C19</f>
        <v>7.6335877862595001E-3</v>
      </c>
      <c r="E17" s="17">
        <f>IFERROR(VLOOKUP($C17,MEV_BASE!$A:$TV,MATCH('5.5| PiT Model - MODEL_295'!E$10,MEV_BASE!$1:$1,0),FALSE),0)</f>
        <v>-0.295357529677446</v>
      </c>
      <c r="F17" s="17">
        <f>IFERROR(VLOOKUP($C17,MEV_BASE!$A:$TV,MATCH('5.5| PiT Model - MODEL_295'!F$10,MEV_BASE!$1:$1,0),FALSE),0)</f>
        <v>0.469885361663538</v>
      </c>
      <c r="G17" s="17">
        <f>IFERROR(VLOOKUP($C17,MEV_BASE!$A:$TV,MATCH('5.5| PiT Model - MODEL_295'!G$10,MEV_BASE!$1:$1,0),FALSE),0)</f>
        <v>-0.20158104977924901</v>
      </c>
      <c r="H17" s="17">
        <f t="shared" si="0"/>
        <v>0.24423431174965038</v>
      </c>
      <c r="I17" s="17">
        <f t="shared" si="1"/>
        <v>-2.4285709865107883</v>
      </c>
      <c r="J17" s="10">
        <f t="shared" si="2"/>
        <v>7.5792286786050952E-3</v>
      </c>
      <c r="K17" s="22">
        <f t="shared" si="3"/>
        <v>1.4938381298570204E-2</v>
      </c>
      <c r="L17" s="22">
        <f t="shared" si="4"/>
        <v>2.2007605863998744E-4</v>
      </c>
    </row>
    <row r="18" spans="1:12" x14ac:dyDescent="0.25">
      <c r="A18" s="20" t="s">
        <v>2239</v>
      </c>
      <c r="C18" s="14">
        <f>'1| CF'!B20</f>
        <v>43100</v>
      </c>
      <c r="D18" s="22">
        <f>'1| CF'!C20</f>
        <v>1.3698630136986301E-2</v>
      </c>
      <c r="E18" s="17">
        <f>IFERROR(VLOOKUP($C18,MEV_BASE!$A:$TV,MATCH('5.5| PiT Model - MODEL_295'!E$10,MEV_BASE!$1:$1,0),FALSE),0)</f>
        <v>-0.99692308810424302</v>
      </c>
      <c r="F18" s="17">
        <f>IFERROR(VLOOKUP($C18,MEV_BASE!$A:$TV,MATCH('5.5| PiT Model - MODEL_295'!F$10,MEV_BASE!$1:$1,0),FALSE),0)</f>
        <v>0.469885361663538</v>
      </c>
      <c r="G18" s="17">
        <f>IFERROR(VLOOKUP($C18,MEV_BASE!$A:$TV,MATCH('5.5| PiT Model - MODEL_295'!G$10,MEV_BASE!$1:$1,0),FALSE),0)</f>
        <v>0.19705019289363601</v>
      </c>
      <c r="H18" s="17">
        <f t="shared" si="0"/>
        <v>0.83291476650893659</v>
      </c>
      <c r="I18" s="17">
        <f t="shared" si="1"/>
        <v>-2.2502748376287074</v>
      </c>
      <c r="J18" s="10">
        <f t="shared" si="2"/>
        <v>1.2215752101114289E-2</v>
      </c>
      <c r="K18" s="22">
        <f t="shared" si="3"/>
        <v>1.9574904721079395E-2</v>
      </c>
      <c r="L18" s="22">
        <f t="shared" si="4"/>
        <v>4.8565994811491809E-3</v>
      </c>
    </row>
    <row r="19" spans="1:12" x14ac:dyDescent="0.25">
      <c r="A19" s="20" t="s">
        <v>2243</v>
      </c>
      <c r="C19" s="14">
        <f>'1| CF'!B21</f>
        <v>43190</v>
      </c>
      <c r="D19" s="22">
        <f>'1| CF'!C21</f>
        <v>8.4033613445377991E-3</v>
      </c>
      <c r="E19" s="17">
        <f>IFERROR(VLOOKUP($C19,MEV_BASE!$A:$TV,MATCH('5.5| PiT Model - MODEL_295'!E$10,MEV_BASE!$1:$1,0),FALSE),0)</f>
        <v>-0.325302294658603</v>
      </c>
      <c r="F19" s="17">
        <f>IFERROR(VLOOKUP($C19,MEV_BASE!$A:$TV,MATCH('5.5| PiT Model - MODEL_295'!F$10,MEV_BASE!$1:$1,0),FALSE),0)</f>
        <v>0.469885361663538</v>
      </c>
      <c r="G19" s="17">
        <f>IFERROR(VLOOKUP($C19,MEV_BASE!$A:$TV,MATCH('5.5| PiT Model - MODEL_295'!G$10,MEV_BASE!$1:$1,0),FALSE),0)</f>
        <v>3.35970295792645E-3</v>
      </c>
      <c r="H19" s="17">
        <f t="shared" si="0"/>
        <v>0.3735138299690034</v>
      </c>
      <c r="I19" s="17">
        <f t="shared" si="1"/>
        <v>-2.3894155499042395</v>
      </c>
      <c r="J19" s="10">
        <f t="shared" si="2"/>
        <v>8.4376015042920572E-3</v>
      </c>
      <c r="K19" s="22">
        <f t="shared" si="3"/>
        <v>1.5796754124257163E-2</v>
      </c>
      <c r="L19" s="22">
        <f t="shared" si="4"/>
        <v>1.0784488843269494E-3</v>
      </c>
    </row>
    <row r="20" spans="1:12" x14ac:dyDescent="0.25">
      <c r="A20" s="20" t="s">
        <v>2247</v>
      </c>
      <c r="C20" s="14">
        <f>'1| CF'!B22</f>
        <v>43281</v>
      </c>
      <c r="D20" s="22">
        <f>'1| CF'!C22</f>
        <v>8.0000000000000002E-3</v>
      </c>
      <c r="E20" s="17">
        <f>IFERROR(VLOOKUP($C20,MEV_BASE!$A:$TV,MATCH('5.5| PiT Model - MODEL_295'!E$10,MEV_BASE!$1:$1,0),FALSE),0)</f>
        <v>0.91005670594062904</v>
      </c>
      <c r="F20" s="17">
        <f>IFERROR(VLOOKUP($C20,MEV_BASE!$A:$TV,MATCH('5.5| PiT Model - MODEL_295'!F$10,MEV_BASE!$1:$1,0),FALSE),0)</f>
        <v>0.469885361663538</v>
      </c>
      <c r="G20" s="17">
        <f>IFERROR(VLOOKUP($C20,MEV_BASE!$A:$TV,MATCH('5.5| PiT Model - MODEL_295'!G$10,MEV_BASE!$1:$1,0),FALSE),0)</f>
        <v>-0.43211476951621902</v>
      </c>
      <c r="H20" s="17">
        <f t="shared" si="0"/>
        <v>-0.51539220619404935</v>
      </c>
      <c r="I20" s="17">
        <f t="shared" si="1"/>
        <v>-2.6586422953899795</v>
      </c>
      <c r="J20" s="10">
        <f t="shared" si="2"/>
        <v>3.9228106009064866E-3</v>
      </c>
      <c r="K20" s="22">
        <f t="shared" si="3"/>
        <v>1.1281963220871594E-2</v>
      </c>
      <c r="L20" s="22">
        <f t="shared" si="4"/>
        <v>-3.4363420190586212E-3</v>
      </c>
    </row>
    <row r="21" spans="1:12" x14ac:dyDescent="0.25">
      <c r="A21" s="20" t="s">
        <v>2251</v>
      </c>
      <c r="C21" s="14">
        <f>'1| CF'!B23</f>
        <v>43373</v>
      </c>
      <c r="D21" s="22">
        <f>'1| CF'!C23</f>
        <v>2.2388059701492501E-2</v>
      </c>
      <c r="E21" s="17">
        <f>IFERROR(VLOOKUP($C21,MEV_BASE!$A:$TV,MATCH('5.5| PiT Model - MODEL_295'!E$10,MEV_BASE!$1:$1,0),FALSE),0)</f>
        <v>0.702717204822641</v>
      </c>
      <c r="F21" s="17">
        <f>IFERROR(VLOOKUP($C21,MEV_BASE!$A:$TV,MATCH('5.5| PiT Model - MODEL_295'!F$10,MEV_BASE!$1:$1,0),FALSE),0)</f>
        <v>0.469885361663538</v>
      </c>
      <c r="G21" s="17">
        <f>IFERROR(VLOOKUP($C21,MEV_BASE!$A:$TV,MATCH('5.5| PiT Model - MODEL_295'!G$10,MEV_BASE!$1:$1,0),FALSE),0)</f>
        <v>5.4873241216724399E-2</v>
      </c>
      <c r="H21" s="17">
        <f t="shared" si="0"/>
        <v>-0.13680797101715472</v>
      </c>
      <c r="I21" s="17">
        <f t="shared" si="1"/>
        <v>-2.5439788806056218</v>
      </c>
      <c r="J21" s="10">
        <f t="shared" si="2"/>
        <v>5.4798855439989668E-3</v>
      </c>
      <c r="K21" s="22">
        <f t="shared" si="3"/>
        <v>1.2839038163964075E-2</v>
      </c>
      <c r="L21" s="22">
        <f t="shared" si="4"/>
        <v>-1.8792670759661409E-3</v>
      </c>
    </row>
    <row r="22" spans="1:12" x14ac:dyDescent="0.25">
      <c r="A22" s="20" t="s">
        <v>2255</v>
      </c>
      <c r="C22" s="14">
        <f>'1| CF'!B24</f>
        <v>43465</v>
      </c>
      <c r="D22" s="22">
        <f>'1| CF'!C24</f>
        <v>7.0175438596491004E-3</v>
      </c>
      <c r="E22" s="17">
        <f>IFERROR(VLOOKUP($C22,MEV_BASE!$A:$TV,MATCH('5.5| PiT Model - MODEL_295'!E$10,MEV_BASE!$1:$1,0),FALSE),0)</f>
        <v>-0.21335677638292699</v>
      </c>
      <c r="F22" s="17">
        <f>IFERROR(VLOOKUP($C22,MEV_BASE!$A:$TV,MATCH('5.5| PiT Model - MODEL_295'!F$10,MEV_BASE!$1:$1,0),FALSE),0)</f>
        <v>0.469885361663538</v>
      </c>
      <c r="G22" s="17">
        <f>IFERROR(VLOOKUP($C22,MEV_BASE!$A:$TV,MATCH('5.5| PiT Model - MODEL_295'!G$10,MEV_BASE!$1:$1,0),FALSE),0)</f>
        <v>1.0156684943519999E-2</v>
      </c>
      <c r="H22" s="17">
        <f t="shared" si="0"/>
        <v>0.31860077927989855</v>
      </c>
      <c r="I22" s="17">
        <f t="shared" si="1"/>
        <v>-2.4060472987283745</v>
      </c>
      <c r="J22" s="10">
        <f t="shared" si="2"/>
        <v>8.0630883460676098E-3</v>
      </c>
      <c r="K22" s="22">
        <f t="shared" si="3"/>
        <v>1.5422240966032718E-2</v>
      </c>
      <c r="L22" s="22">
        <f t="shared" si="4"/>
        <v>7.0393572610250206E-4</v>
      </c>
    </row>
    <row r="23" spans="1:12" x14ac:dyDescent="0.25">
      <c r="A23" s="20" t="s">
        <v>2259</v>
      </c>
      <c r="C23" s="14">
        <f>'1| CF'!B25</f>
        <v>43555</v>
      </c>
      <c r="D23" s="22">
        <f>'1| CF'!C25</f>
        <v>2.3094688221708998E-3</v>
      </c>
      <c r="E23" s="17">
        <f>IFERROR(VLOOKUP($C23,MEV_BASE!$A:$TV,MATCH('5.5| PiT Model - MODEL_295'!E$10,MEV_BASE!$1:$1,0),FALSE),0)</f>
        <v>0.41087922171464197</v>
      </c>
      <c r="F23" s="17">
        <f>IFERROR(VLOOKUP($C23,MEV_BASE!$A:$TV,MATCH('5.5| PiT Model - MODEL_295'!F$10,MEV_BASE!$1:$1,0),FALSE),0)</f>
        <v>0.469885361663538</v>
      </c>
      <c r="G23" s="17">
        <f>IFERROR(VLOOKUP($C23,MEV_BASE!$A:$TV,MATCH('5.5| PiT Model - MODEL_295'!G$10,MEV_BASE!$1:$1,0),FALSE),0)</f>
        <v>1.6692700661366799E-2</v>
      </c>
      <c r="H23" s="17">
        <f t="shared" si="0"/>
        <v>-4.991592405235494E-3</v>
      </c>
      <c r="I23" s="17">
        <f t="shared" si="1"/>
        <v>-2.5040550943204161</v>
      </c>
      <c r="J23" s="10">
        <f t="shared" si="2"/>
        <v>6.1389456825104004E-3</v>
      </c>
      <c r="K23" s="22">
        <f t="shared" si="3"/>
        <v>1.3498098302475508E-2</v>
      </c>
      <c r="L23" s="22">
        <f t="shared" si="4"/>
        <v>-1.2202069374547073E-3</v>
      </c>
    </row>
    <row r="24" spans="1:12" x14ac:dyDescent="0.25">
      <c r="A24" s="20" t="s">
        <v>2263</v>
      </c>
      <c r="C24" s="14">
        <f>'1| CF'!B26</f>
        <v>43646</v>
      </c>
      <c r="D24" s="22">
        <f>'1| CF'!C26</f>
        <v>2.2421524663677E-3</v>
      </c>
      <c r="E24" s="17">
        <f>IFERROR(VLOOKUP($C24,MEV_BASE!$A:$TV,MATCH('5.5| PiT Model - MODEL_295'!E$10,MEV_BASE!$1:$1,0),FALSE),0)</f>
        <v>1.6206884991718999</v>
      </c>
      <c r="F24" s="17">
        <f>IFERROR(VLOOKUP($C24,MEV_BASE!$A:$TV,MATCH('5.5| PiT Model - MODEL_295'!F$10,MEV_BASE!$1:$1,0),FALSE),0)</f>
        <v>0.469885361663538</v>
      </c>
      <c r="G24" s="17">
        <f>IFERROR(VLOOKUP($C24,MEV_BASE!$A:$TV,MATCH('5.5| PiT Model - MODEL_295'!G$10,MEV_BASE!$1:$1,0),FALSE),0)</f>
        <v>0.33725977716052902</v>
      </c>
      <c r="H24" s="17">
        <f t="shared" si="0"/>
        <v>-0.46148902435865413</v>
      </c>
      <c r="I24" s="17">
        <f t="shared" si="1"/>
        <v>-2.6423164098334913</v>
      </c>
      <c r="J24" s="10">
        <f t="shared" si="2"/>
        <v>4.1170546154176224E-3</v>
      </c>
      <c r="K24" s="22">
        <f t="shared" si="3"/>
        <v>1.1476207235382729E-2</v>
      </c>
      <c r="L24" s="22">
        <f t="shared" si="4"/>
        <v>-3.2420980045474853E-3</v>
      </c>
    </row>
    <row r="25" spans="1:12" x14ac:dyDescent="0.25">
      <c r="A25" s="20" t="s">
        <v>2267</v>
      </c>
      <c r="C25" s="14">
        <f>'1| CF'!B27</f>
        <v>43738</v>
      </c>
      <c r="D25" s="22">
        <f>'1| CF'!C27</f>
        <v>2.1367521367521001E-3</v>
      </c>
      <c r="E25" s="17">
        <f>IFERROR(VLOOKUP($C25,MEV_BASE!$A:$TV,MATCH('5.5| PiT Model - MODEL_295'!E$10,MEV_BASE!$1:$1,0),FALSE),0)</f>
        <v>1.2290895107748301</v>
      </c>
      <c r="F25" s="17">
        <f>IFERROR(VLOOKUP($C25,MEV_BASE!$A:$TV,MATCH('5.5| PiT Model - MODEL_295'!F$10,MEV_BASE!$1:$1,0),FALSE),0)</f>
        <v>0.469885361663538</v>
      </c>
      <c r="G25" s="17">
        <f>IFERROR(VLOOKUP($C25,MEV_BASE!$A:$TV,MATCH('5.5| PiT Model - MODEL_295'!G$10,MEV_BASE!$1:$1,0),FALSE),0)</f>
        <v>0.30598955988349502</v>
      </c>
      <c r="H25" s="17">
        <f t="shared" si="0"/>
        <v>-0.27354961904471176</v>
      </c>
      <c r="I25" s="17">
        <f t="shared" si="1"/>
        <v>-2.5853944041515358</v>
      </c>
      <c r="J25" s="10">
        <f t="shared" si="2"/>
        <v>4.8633830982663774E-3</v>
      </c>
      <c r="K25" s="22">
        <f t="shared" si="3"/>
        <v>1.2222535718231484E-2</v>
      </c>
      <c r="L25" s="22">
        <f t="shared" si="4"/>
        <v>-2.4957695216987303E-3</v>
      </c>
    </row>
    <row r="26" spans="1:12" x14ac:dyDescent="0.25">
      <c r="A26" s="20" t="s">
        <v>2270</v>
      </c>
      <c r="C26" s="14">
        <f>'1| CF'!B28</f>
        <v>43830</v>
      </c>
      <c r="D26" s="22">
        <f>'1| CF'!C28</f>
        <v>1.9569471624266001E-3</v>
      </c>
      <c r="E26" s="17">
        <f>IFERROR(VLOOKUP($C26,MEV_BASE!$A:$TV,MATCH('5.5| PiT Model - MODEL_295'!E$10,MEV_BASE!$1:$1,0),FALSE),0)</f>
        <v>0.26951338142846198</v>
      </c>
      <c r="F26" s="17">
        <f>IFERROR(VLOOKUP($C26,MEV_BASE!$A:$TV,MATCH('5.5| PiT Model - MODEL_295'!F$10,MEV_BASE!$1:$1,0),FALSE),0)</f>
        <v>0.469885361663538</v>
      </c>
      <c r="G26" s="17">
        <f>IFERROR(VLOOKUP($C26,MEV_BASE!$A:$TV,MATCH('5.5| PiT Model - MODEL_295'!G$10,MEV_BASE!$1:$1,0),FALSE),0)</f>
        <v>-0.215196909820354</v>
      </c>
      <c r="H26" s="17">
        <f t="shared" si="0"/>
        <v>-5.9408445272032304E-2</v>
      </c>
      <c r="I26" s="17">
        <f t="shared" si="1"/>
        <v>-2.5205365576032426</v>
      </c>
      <c r="J26" s="10">
        <f t="shared" si="2"/>
        <v>5.8588032907066897E-3</v>
      </c>
      <c r="K26" s="22">
        <f t="shared" si="3"/>
        <v>1.3217955910671798E-2</v>
      </c>
      <c r="L26" s="22">
        <f t="shared" si="4"/>
        <v>-1.5003493292584181E-3</v>
      </c>
    </row>
    <row r="27" spans="1:12" x14ac:dyDescent="0.25">
      <c r="A27" s="20" t="s">
        <v>2274</v>
      </c>
      <c r="C27" s="14">
        <f>'1| CF'!B29</f>
        <v>43921</v>
      </c>
      <c r="D27" s="22">
        <f>'1| CF'!C29</f>
        <v>6.7228987265748998E-3</v>
      </c>
      <c r="E27" s="17">
        <f>IFERROR(VLOOKUP($C27,MEV_BASE!$A:$TV,MATCH('5.5| PiT Model - MODEL_295'!E$10,MEV_BASE!$1:$1,0),FALSE),0)</f>
        <v>0.78958932962744</v>
      </c>
      <c r="F27" s="17">
        <f>IFERROR(VLOOKUP($C27,MEV_BASE!$A:$TV,MATCH('5.5| PiT Model - MODEL_295'!F$10,MEV_BASE!$1:$1,0),FALSE),0)</f>
        <v>0.469885361663538</v>
      </c>
      <c r="G27" s="17">
        <f>IFERROR(VLOOKUP($C27,MEV_BASE!$A:$TV,MATCH('5.5| PiT Model - MODEL_295'!G$10,MEV_BASE!$1:$1,0),FALSE),0)</f>
        <v>0.257825582523599</v>
      </c>
      <c r="H27" s="17">
        <f t="shared" si="0"/>
        <v>-6.9864070205953532E-2</v>
      </c>
      <c r="I27" s="17">
        <f t="shared" si="1"/>
        <v>-2.5237032971217745</v>
      </c>
      <c r="J27" s="10">
        <f t="shared" si="2"/>
        <v>5.8062946869423138E-3</v>
      </c>
      <c r="K27" s="22">
        <f t="shared" si="3"/>
        <v>1.3165447306907422E-2</v>
      </c>
      <c r="L27" s="22">
        <f t="shared" si="4"/>
        <v>-1.5528579330227939E-3</v>
      </c>
    </row>
    <row r="28" spans="1:12" x14ac:dyDescent="0.25">
      <c r="A28" s="20" t="s">
        <v>2277</v>
      </c>
      <c r="C28" s="14">
        <f>'1| CF'!B30</f>
        <v>44012</v>
      </c>
      <c r="D28" s="22">
        <f>'1| CF'!C30</f>
        <v>3.1695721077654002E-3</v>
      </c>
      <c r="E28" s="17">
        <f>IFERROR(VLOOKUP($C28,MEV_BASE!$A:$TV,MATCH('5.5| PiT Model - MODEL_295'!E$10,MEV_BASE!$1:$1,0),FALSE),0)</f>
        <v>1.5093034487999699</v>
      </c>
      <c r="F28" s="17">
        <f>IFERROR(VLOOKUP($C28,MEV_BASE!$A:$TV,MATCH('5.5| PiT Model - MODEL_295'!F$10,MEV_BASE!$1:$1,0),FALSE),0)</f>
        <v>0.469885361663538</v>
      </c>
      <c r="G28" s="17">
        <f>IFERROR(VLOOKUP($C28,MEV_BASE!$A:$TV,MATCH('5.5| PiT Model - MODEL_295'!G$10,MEV_BASE!$1:$1,0),FALSE),0)</f>
        <v>5.8007656441330803E-2</v>
      </c>
      <c r="H28" s="17">
        <f t="shared" si="0"/>
        <v>-0.55787074658218594</v>
      </c>
      <c r="I28" s="17">
        <f t="shared" si="1"/>
        <v>-2.6715079512820772</v>
      </c>
      <c r="J28" s="10">
        <f t="shared" si="2"/>
        <v>3.7755641742995209E-3</v>
      </c>
      <c r="K28" s="22">
        <f t="shared" si="3"/>
        <v>1.1134716794264629E-2</v>
      </c>
      <c r="L28" s="22">
        <f t="shared" si="4"/>
        <v>-3.5835884456655869E-3</v>
      </c>
    </row>
    <row r="29" spans="1:12" x14ac:dyDescent="0.25">
      <c r="A29" s="20" t="s">
        <v>2281</v>
      </c>
      <c r="C29" s="14">
        <f>'1| CF'!B31</f>
        <v>44104</v>
      </c>
      <c r="D29" s="22">
        <f>'1| CF'!C31</f>
        <v>7.5528700906343999E-3</v>
      </c>
      <c r="E29" s="17">
        <f>IFERROR(VLOOKUP($C29,MEV_BASE!$A:$TV,MATCH('5.5| PiT Model - MODEL_295'!E$10,MEV_BASE!$1:$1,0),FALSE),0)</f>
        <v>-0.311604814536867</v>
      </c>
      <c r="F29" s="17">
        <f>IFERROR(VLOOKUP($C29,MEV_BASE!$A:$TV,MATCH('5.5| PiT Model - MODEL_295'!F$10,MEV_BASE!$1:$1,0),FALSE),0)</f>
        <v>0.469885361663538</v>
      </c>
      <c r="G29" s="17">
        <f>IFERROR(VLOOKUP($C29,MEV_BASE!$A:$TV,MATCH('5.5| PiT Model - MODEL_295'!G$10,MEV_BASE!$1:$1,0),FALSE),0)</f>
        <v>-0.23348281551205699</v>
      </c>
      <c r="H29" s="17">
        <f t="shared" si="0"/>
        <v>0.23507018364163143</v>
      </c>
      <c r="I29" s="17">
        <f t="shared" si="1"/>
        <v>-2.4313465649019377</v>
      </c>
      <c r="J29" s="10">
        <f t="shared" si="2"/>
        <v>7.5214090884046254E-3</v>
      </c>
      <c r="K29" s="22">
        <f t="shared" si="3"/>
        <v>1.4880561708369733E-2</v>
      </c>
      <c r="L29" s="22">
        <f t="shared" si="4"/>
        <v>1.6225646843951759E-4</v>
      </c>
    </row>
    <row r="30" spans="1:12" x14ac:dyDescent="0.25">
      <c r="A30" s="20" t="s">
        <v>2285</v>
      </c>
      <c r="C30" s="14">
        <f>'1| CF'!B32</f>
        <v>44196</v>
      </c>
      <c r="D30" s="22">
        <f>'1| CF'!C32</f>
        <v>4.5143638850889102E-2</v>
      </c>
      <c r="E30" s="17">
        <f>IFERROR(VLOOKUP($C30,MEV_BASE!$A:$TV,MATCH('5.5| PiT Model - MODEL_295'!E$10,MEV_BASE!$1:$1,0),FALSE),0)</f>
        <v>-1.6854196413812199</v>
      </c>
      <c r="F30" s="17">
        <f>IFERROR(VLOOKUP($C30,MEV_BASE!$A:$TV,MATCH('5.5| PiT Model - MODEL_295'!F$10,MEV_BASE!$1:$1,0),FALSE),0)</f>
        <v>0.306994665454774</v>
      </c>
      <c r="G30" s="17">
        <f>IFERROR(VLOOKUP($C30,MEV_BASE!$A:$TV,MATCH('5.5| PiT Model - MODEL_295'!G$10,MEV_BASE!$1:$1,0),FALSE),0)</f>
        <v>6.4901628517769497E-2</v>
      </c>
      <c r="H30" s="17">
        <f t="shared" si="0"/>
        <v>1.050849110244974</v>
      </c>
      <c r="I30" s="17">
        <f t="shared" si="1"/>
        <v>-2.1842681375877357</v>
      </c>
      <c r="J30" s="10">
        <f t="shared" si="2"/>
        <v>1.4471275316096118E-2</v>
      </c>
      <c r="K30" s="22">
        <f t="shared" si="3"/>
        <v>2.1830427936061228E-2</v>
      </c>
      <c r="L30" s="22">
        <f t="shared" si="4"/>
        <v>7.1121226961310107E-3</v>
      </c>
    </row>
    <row r="31" spans="1:12" x14ac:dyDescent="0.25">
      <c r="A31" s="20" t="s">
        <v>2288</v>
      </c>
      <c r="C31" s="14">
        <f>'1| CF'!B33</f>
        <v>44286</v>
      </c>
      <c r="D31" s="22">
        <f>'1| CF'!C33</f>
        <v>4.0871934604904004E-3</v>
      </c>
      <c r="E31" s="17">
        <f>IFERROR(VLOOKUP($C31,MEV_BASE!$A:$TV,MATCH('5.5| PiT Model - MODEL_295'!E$10,MEV_BASE!$1:$1,0),FALSE),0)</f>
        <v>-0.314038498906831</v>
      </c>
      <c r="F31" s="17">
        <f>IFERROR(VLOOKUP($C31,MEV_BASE!$A:$TV,MATCH('5.5| PiT Model - MODEL_295'!F$10,MEV_BASE!$1:$1,0),FALSE),0)</f>
        <v>2.3564854051528899E-2</v>
      </c>
      <c r="G31" s="17">
        <f>IFERROR(VLOOKUP($C31,MEV_BASE!$A:$TV,MATCH('5.5| PiT Model - MODEL_295'!G$10,MEV_BASE!$1:$1,0),FALSE),0)</f>
        <v>-0.69457066809286605</v>
      </c>
      <c r="H31" s="17">
        <f t="shared" si="0"/>
        <v>-0.21024627066892915</v>
      </c>
      <c r="I31" s="17">
        <f t="shared" si="1"/>
        <v>-2.5662214502416627</v>
      </c>
      <c r="J31" s="10">
        <f t="shared" si="2"/>
        <v>5.1406582791175886E-3</v>
      </c>
      <c r="K31" s="22">
        <f t="shared" si="3"/>
        <v>1.2499810899082697E-2</v>
      </c>
      <c r="L31" s="22">
        <f t="shared" si="4"/>
        <v>-2.2184943408475192E-3</v>
      </c>
    </row>
    <row r="32" spans="1:12" x14ac:dyDescent="0.25">
      <c r="A32" s="20" t="s">
        <v>2292</v>
      </c>
      <c r="C32" s="14">
        <f>'1| CF'!B34</f>
        <v>44377</v>
      </c>
      <c r="D32" s="22">
        <f>'1| CF'!C34</f>
        <v>3.9630118890356001E-3</v>
      </c>
      <c r="E32" s="17">
        <f>IFERROR(VLOOKUP($C32,MEV_BASE!$A:$TV,MATCH('5.5| PiT Model - MODEL_295'!E$10,MEV_BASE!$1:$1,0),FALSE),0)</f>
        <v>0.78424963398676495</v>
      </c>
      <c r="F32" s="17">
        <f>IFERROR(VLOOKUP($C32,MEV_BASE!$A:$TV,MATCH('5.5| PiT Model - MODEL_295'!F$10,MEV_BASE!$1:$1,0),FALSE),0)</f>
        <v>-0.72899016243295101</v>
      </c>
      <c r="G32" s="17">
        <f>IFERROR(VLOOKUP($C32,MEV_BASE!$A:$TV,MATCH('5.5| PiT Model - MODEL_295'!G$10,MEV_BASE!$1:$1,0),FALSE),0)</f>
        <v>-1.2479106694761399</v>
      </c>
      <c r="H32" s="17">
        <f t="shared" si="0"/>
        <v>-1.4147552581874401</v>
      </c>
      <c r="I32" s="17">
        <f t="shared" si="1"/>
        <v>-2.9310362016609548</v>
      </c>
      <c r="J32" s="10">
        <f t="shared" si="2"/>
        <v>1.6891670483107689E-3</v>
      </c>
      <c r="K32" s="22">
        <f t="shared" si="3"/>
        <v>9.0483196682758765E-3</v>
      </c>
      <c r="L32" s="22">
        <f t="shared" si="4"/>
        <v>-5.6699855716543391E-3</v>
      </c>
    </row>
    <row r="33" spans="1:16" x14ac:dyDescent="0.25">
      <c r="A33" s="20" t="s">
        <v>2296</v>
      </c>
      <c r="C33" s="14">
        <f>'1| CF'!B35</f>
        <v>44469</v>
      </c>
      <c r="D33" s="22">
        <f>'1| CF'!C35</f>
        <v>1.2755102040816E-3</v>
      </c>
      <c r="E33" s="17">
        <f>IFERROR(VLOOKUP($C33,MEV_BASE!$A:$TV,MATCH('5.5| PiT Model - MODEL_295'!E$10,MEV_BASE!$1:$1,0),FALSE),0)</f>
        <v>0.13691360819856399</v>
      </c>
      <c r="F33" s="17">
        <f>IFERROR(VLOOKUP($C33,MEV_BASE!$A:$TV,MATCH('5.5| PiT Model - MODEL_295'!F$10,MEV_BASE!$1:$1,0),FALSE),0)</f>
        <v>-1.4424514118273299</v>
      </c>
      <c r="G33" s="17">
        <f>IFERROR(VLOOKUP($C33,MEV_BASE!$A:$TV,MATCH('5.5| PiT Model - MODEL_295'!G$10,MEV_BASE!$1:$1,0),FALSE),0)</f>
        <v>-0.77850437329285105</v>
      </c>
      <c r="H33" s="17">
        <f t="shared" si="0"/>
        <v>-1.1206714368141248</v>
      </c>
      <c r="I33" s="17">
        <f t="shared" si="1"/>
        <v>-2.8419657859957561</v>
      </c>
      <c r="J33" s="10">
        <f t="shared" si="2"/>
        <v>2.2418151508539572E-3</v>
      </c>
      <c r="K33" s="22">
        <f t="shared" si="3"/>
        <v>9.600967770819065E-3</v>
      </c>
      <c r="L33" s="22">
        <f t="shared" si="4"/>
        <v>-5.1173374691111505E-3</v>
      </c>
    </row>
    <row r="34" spans="1:16" x14ac:dyDescent="0.25">
      <c r="A34" s="20" t="s">
        <v>2299</v>
      </c>
      <c r="C34" s="14">
        <f>'1| CF'!B36</f>
        <v>44561</v>
      </c>
      <c r="D34" s="22">
        <f>'1| CF'!C36</f>
        <v>1.2033694344162999E-3</v>
      </c>
      <c r="E34" s="17">
        <f>IFERROR(VLOOKUP($C34,MEV_BASE!$A:$TV,MATCH('5.5| PiT Model - MODEL_295'!E$10,MEV_BASE!$1:$1,0),FALSE),0)</f>
        <v>-0.97471976102637403</v>
      </c>
      <c r="F34" s="17">
        <f>IFERROR(VLOOKUP($C34,MEV_BASE!$A:$TV,MATCH('5.5| PiT Model - MODEL_295'!F$10,MEV_BASE!$1:$1,0),FALSE),0)</f>
        <v>-1.5238967599317099</v>
      </c>
      <c r="G34" s="17">
        <f>IFERROR(VLOOKUP($C34,MEV_BASE!$A:$TV,MATCH('5.5| PiT Model - MODEL_295'!G$10,MEV_BASE!$1:$1,0),FALSE),0)</f>
        <v>-0.54936025715750003</v>
      </c>
      <c r="H34" s="17">
        <f t="shared" si="0"/>
        <v>-0.44583604313376274</v>
      </c>
      <c r="I34" s="17">
        <f t="shared" si="1"/>
        <v>-2.637575524947033</v>
      </c>
      <c r="J34" s="10">
        <f t="shared" si="2"/>
        <v>4.1750514703542347E-3</v>
      </c>
      <c r="K34" s="22">
        <f t="shared" si="3"/>
        <v>1.1534204090319342E-2</v>
      </c>
      <c r="L34" s="22">
        <f t="shared" si="4"/>
        <v>-3.1841011496108731E-3</v>
      </c>
    </row>
    <row r="35" spans="1:16" x14ac:dyDescent="0.25">
      <c r="A35" s="20" t="s">
        <v>2303</v>
      </c>
      <c r="C35" s="14">
        <f>'1| CF'!B37</f>
        <v>44651</v>
      </c>
      <c r="D35" s="22">
        <f>'1| CF'!C37</f>
        <v>3.3519553072624999E-3</v>
      </c>
      <c r="E35" s="17">
        <f>IFERROR(VLOOKUP($C35,MEV_BASE!$A:$TV,MATCH('5.5| PiT Model - MODEL_295'!E$10,MEV_BASE!$1:$1,0),FALSE),0)</f>
        <v>-0.11861124233655899</v>
      </c>
      <c r="F35" s="17">
        <f>IFERROR(VLOOKUP($C35,MEV_BASE!$A:$TV,MATCH('5.5| PiT Model - MODEL_295'!F$10,MEV_BASE!$1:$1,0),FALSE),0)</f>
        <v>-1.5238967599317099</v>
      </c>
      <c r="G35" s="17">
        <f>IFERROR(VLOOKUP($C35,MEV_BASE!$A:$TV,MATCH('5.5| PiT Model - MODEL_295'!G$10,MEV_BASE!$1:$1,0),FALSE),0)</f>
        <v>-0.44800133111042001</v>
      </c>
      <c r="H35" s="17">
        <f t="shared" si="0"/>
        <v>-0.83841931157698213</v>
      </c>
      <c r="I35" s="17">
        <f t="shared" si="1"/>
        <v>-2.7564788863769412</v>
      </c>
      <c r="J35" s="10">
        <f t="shared" si="2"/>
        <v>2.9213692330516587E-3</v>
      </c>
      <c r="K35" s="22">
        <f t="shared" si="3"/>
        <v>1.0280521853016766E-2</v>
      </c>
      <c r="L35" s="22">
        <f t="shared" si="4"/>
        <v>-4.437783386913449E-3</v>
      </c>
    </row>
    <row r="36" spans="1:16" x14ac:dyDescent="0.25">
      <c r="A36" s="20" t="s">
        <v>2307</v>
      </c>
      <c r="C36" s="14">
        <f>'1| CF'!B38</f>
        <v>44742</v>
      </c>
      <c r="D36" s="22">
        <f>'1| CF'!C38</f>
        <v>3.2327586206896001E-3</v>
      </c>
      <c r="E36" s="17">
        <f>IFERROR(VLOOKUP($C36,MEV_BASE!$A:$TV,MATCH('5.5| PiT Model - MODEL_295'!E$10,MEV_BASE!$1:$1,0),FALSE),0)</f>
        <v>1.2039000369639301</v>
      </c>
      <c r="F36" s="17">
        <f>IFERROR(VLOOKUP($C36,MEV_BASE!$A:$TV,MATCH('5.5| PiT Model - MODEL_295'!F$10,MEV_BASE!$1:$1,0),FALSE),0)</f>
        <v>-1.5238967599317099</v>
      </c>
      <c r="G36" s="17">
        <f>IFERROR(VLOOKUP($C36,MEV_BASE!$A:$TV,MATCH('5.5| PiT Model - MODEL_295'!G$10,MEV_BASE!$1:$1,0),FALSE),0)</f>
        <v>0.261971197217717</v>
      </c>
      <c r="H36" s="17">
        <f t="shared" si="0"/>
        <v>-1.1381758047704089</v>
      </c>
      <c r="I36" s="17">
        <f t="shared" si="1"/>
        <v>-2.8472674082425766</v>
      </c>
      <c r="J36" s="10">
        <f t="shared" si="2"/>
        <v>2.2048152172937756E-3</v>
      </c>
      <c r="K36" s="22">
        <f t="shared" si="3"/>
        <v>9.5639678372588834E-3</v>
      </c>
      <c r="L36" s="22">
        <f t="shared" si="4"/>
        <v>-5.1543374026713322E-3</v>
      </c>
    </row>
    <row r="37" spans="1:16" x14ac:dyDescent="0.25">
      <c r="A37" s="20" t="s">
        <v>2310</v>
      </c>
      <c r="C37" s="14">
        <f>'1| CF'!B39</f>
        <v>44834</v>
      </c>
      <c r="D37" s="22">
        <f>'1| CF'!C39</f>
        <v>5.2192066805844999E-3</v>
      </c>
      <c r="E37" s="17">
        <f>IFERROR(VLOOKUP($C37,MEV_BASE!$A:$TV,MATCH('5.5| PiT Model - MODEL_295'!E$10,MEV_BASE!$1:$1,0),FALSE),0)</f>
        <v>0.59300523239966496</v>
      </c>
      <c r="F37" s="17">
        <f>IFERROR(VLOOKUP($C37,MEV_BASE!$A:$TV,MATCH('5.5| PiT Model - MODEL_295'!F$10,MEV_BASE!$1:$1,0),FALSE),0)</f>
        <v>-1.5238967599317099</v>
      </c>
      <c r="G37" s="17">
        <f>IFERROR(VLOOKUP($C37,MEV_BASE!$A:$TV,MATCH('5.5| PiT Model - MODEL_295'!G$10,MEV_BASE!$1:$1,0),FALSE),0)</f>
        <v>0.49286710772873399</v>
      </c>
      <c r="H37" s="17">
        <f t="shared" si="0"/>
        <v>-0.68998637468288171</v>
      </c>
      <c r="I37" s="17">
        <f t="shared" si="1"/>
        <v>-2.7115223725305682</v>
      </c>
      <c r="J37" s="10">
        <f t="shared" si="2"/>
        <v>3.3487510600651014E-3</v>
      </c>
      <c r="K37" s="22">
        <f t="shared" si="3"/>
        <v>1.0707903680030209E-2</v>
      </c>
      <c r="L37" s="22">
        <f t="shared" si="4"/>
        <v>-4.0104015599000068E-3</v>
      </c>
    </row>
    <row r="38" spans="1:16" x14ac:dyDescent="0.25">
      <c r="A38" s="20" t="s">
        <v>2314</v>
      </c>
      <c r="C38" s="14">
        <f>'1| CF'!B40</f>
        <v>44926</v>
      </c>
      <c r="D38" s="22">
        <f>'1| CF'!C40</f>
        <v>5.9230009871668E-3</v>
      </c>
      <c r="E38" s="17">
        <f>IFERROR(VLOOKUP($C38,MEV_BASE!$A:$TV,MATCH('5.5| PiT Model - MODEL_295'!E$10,MEV_BASE!$1:$1,0),FALSE),0)</f>
        <v>-0.299084188924364</v>
      </c>
      <c r="F38" s="17">
        <f>IFERROR(VLOOKUP($C38,MEV_BASE!$A:$TV,MATCH('5.5| PiT Model - MODEL_295'!F$10,MEV_BASE!$1:$1,0),FALSE),0)</f>
        <v>-1.5238967599317099</v>
      </c>
      <c r="G38" s="17">
        <f>IFERROR(VLOOKUP($C38,MEV_BASE!$A:$TV,MATCH('5.5| PiT Model - MODEL_295'!G$10,MEV_BASE!$1:$1,0),FALSE),0)</f>
        <v>0.75440441114262902</v>
      </c>
      <c r="H38" s="17">
        <f t="shared" si="0"/>
        <v>-7.7416934147565009E-2</v>
      </c>
      <c r="I38" s="17">
        <f t="shared" si="1"/>
        <v>-2.5259908650933838</v>
      </c>
      <c r="J38" s="10">
        <f t="shared" si="2"/>
        <v>5.7686240564689614E-3</v>
      </c>
      <c r="K38" s="22">
        <f t="shared" si="3"/>
        <v>1.3127776676434069E-2</v>
      </c>
      <c r="L38" s="22">
        <f t="shared" si="4"/>
        <v>-1.5905285634961464E-3</v>
      </c>
    </row>
    <row r="39" spans="1:16" x14ac:dyDescent="0.25">
      <c r="A39" s="20" t="s">
        <v>2318</v>
      </c>
      <c r="C39" s="14">
        <f>'1| CF'!B41</f>
        <v>45016</v>
      </c>
      <c r="D39" s="22">
        <f>'1| CF'!C41</f>
        <v>8.1967213114753999E-3</v>
      </c>
      <c r="E39" s="17">
        <f>IFERROR(VLOOKUP($C39,MEV_BASE!$A:$TV,MATCH('5.5| PiT Model - MODEL_295'!E$10,MEV_BASE!$1:$1,0),FALSE),0)</f>
        <v>0.45244795172324098</v>
      </c>
      <c r="F39" s="17">
        <f>IFERROR(VLOOKUP($C39,MEV_BASE!$A:$TV,MATCH('5.5| PiT Model - MODEL_295'!F$10,MEV_BASE!$1:$1,0),FALSE),0)</f>
        <v>-1.5238967599317099</v>
      </c>
      <c r="G39" s="17">
        <f>IFERROR(VLOOKUP($C39,MEV_BASE!$A:$TV,MATCH('5.5| PiT Model - MODEL_295'!G$10,MEV_BASE!$1:$1,0),FALSE),0)</f>
        <v>2.6616992991199</v>
      </c>
      <c r="H39" s="17">
        <f t="shared" si="0"/>
        <v>0.5857088823559522</v>
      </c>
      <c r="I39" s="17">
        <f t="shared" si="1"/>
        <v>-2.3251471334033136</v>
      </c>
      <c r="J39" s="10">
        <f t="shared" si="2"/>
        <v>1.0032047040834923E-2</v>
      </c>
      <c r="K39" s="22">
        <f t="shared" si="3"/>
        <v>1.7391199660800029E-2</v>
      </c>
      <c r="L39" s="22">
        <f t="shared" si="4"/>
        <v>2.672894420869815E-3</v>
      </c>
    </row>
    <row r="40" spans="1:16" x14ac:dyDescent="0.25">
      <c r="A40" s="20" t="s">
        <v>2321</v>
      </c>
      <c r="C40" s="14">
        <f>'1| CF'!B42</f>
        <v>45107</v>
      </c>
      <c r="D40" s="22">
        <f>'1| CF'!C42</f>
        <v>9.5497953615278994E-3</v>
      </c>
      <c r="E40" s="17">
        <f>IFERROR(VLOOKUP($C40,MEV_BASE!$A:$TV,MATCH('5.5| PiT Model - MODEL_295'!E$10,MEV_BASE!$1:$1,0),FALSE),0)</f>
        <v>1.63399771057013</v>
      </c>
      <c r="F40" s="17">
        <f>IFERROR(VLOOKUP($C40,MEV_BASE!$A:$TV,MATCH('5.5| PiT Model - MODEL_295'!F$10,MEV_BASE!$1:$1,0),FALSE),0)</f>
        <v>-1.5238967599317099</v>
      </c>
      <c r="G40" s="17">
        <f>IFERROR(VLOOKUP($C40,MEV_BASE!$A:$TV,MATCH('5.5| PiT Model - MODEL_295'!G$10,MEV_BASE!$1:$1,0),FALSE),0)</f>
        <v>3.6913813326440601</v>
      </c>
      <c r="H40" s="17">
        <f t="shared" si="0"/>
        <v>0.53703267682378764</v>
      </c>
      <c r="I40" s="17">
        <f t="shared" si="1"/>
        <v>-2.3398899024529949</v>
      </c>
      <c r="J40" s="10">
        <f t="shared" si="2"/>
        <v>9.6447126531492913E-3</v>
      </c>
      <c r="K40" s="22">
        <f t="shared" si="3"/>
        <v>1.7003865273114399E-2</v>
      </c>
      <c r="L40" s="22">
        <f t="shared" si="4"/>
        <v>2.2855600331841835E-3</v>
      </c>
    </row>
    <row r="41" spans="1:16" x14ac:dyDescent="0.25">
      <c r="A41" s="20" t="s">
        <v>2324</v>
      </c>
    </row>
    <row r="42" spans="1:16" x14ac:dyDescent="0.25">
      <c r="A42" s="20" t="s">
        <v>2327</v>
      </c>
      <c r="H42" s="25" t="s">
        <v>2419</v>
      </c>
      <c r="I42" s="26">
        <f>VLOOKUP($C$3&amp;"CF",ALL_STANDARDISATION!$A:$C,MATCH('5.5| PiT Model - MODEL_295'!$H42,ALL_STANDARDISATION!$A$1:$C$1,0),FALSE)</f>
        <v>-2.50254326953424</v>
      </c>
    </row>
    <row r="43" spans="1:16" x14ac:dyDescent="0.25">
      <c r="H43" s="25" t="s">
        <v>2420</v>
      </c>
      <c r="I43" s="26">
        <f>VLOOKUP($C$3&amp;"CF",ALL_STANDARDISATION!$A:$C,MATCH('5.5| PiT Model - MODEL_295'!$H43,ALL_STANDARDISATION!$A$1:$C$1,0),FALSE)</f>
        <v>0.30287424602025698</v>
      </c>
    </row>
    <row r="45" spans="1:16" s="6" customFormat="1" x14ac:dyDescent="0.25">
      <c r="B45" s="5" t="s">
        <v>2429</v>
      </c>
      <c r="N45" s="5" t="s">
        <v>2434</v>
      </c>
    </row>
    <row r="47" spans="1:16" x14ac:dyDescent="0.25">
      <c r="C47" t="s">
        <v>2431</v>
      </c>
      <c r="N47" s="7" t="s">
        <v>2435</v>
      </c>
      <c r="O47" s="28"/>
      <c r="P47" s="28"/>
    </row>
    <row r="48" spans="1:16" x14ac:dyDescent="0.25">
      <c r="C48" s="11" t="s">
        <v>10</v>
      </c>
      <c r="D48" s="12" t="s">
        <v>2430</v>
      </c>
      <c r="E48" s="12" t="str">
        <f>E10</f>
        <v>GDP_M2Q_L1Q</v>
      </c>
      <c r="F48" s="12" t="str">
        <f t="shared" ref="F48:G48" si="5">F10</f>
        <v>MLR_M2Q_L4Q</v>
      </c>
      <c r="G48" s="12" t="str">
        <f t="shared" si="5"/>
        <v>CPI_C_L4Q</v>
      </c>
      <c r="H48" s="12" t="s">
        <v>2424</v>
      </c>
      <c r="K48" s="12" t="s">
        <v>7</v>
      </c>
      <c r="L48" s="12" t="s">
        <v>9</v>
      </c>
      <c r="N48" s="27" t="s">
        <v>2431</v>
      </c>
      <c r="O48" s="27" t="s">
        <v>2432</v>
      </c>
      <c r="P48" s="27" t="s">
        <v>2433</v>
      </c>
    </row>
    <row r="49" spans="3:44" x14ac:dyDescent="0.25">
      <c r="C49" s="14">
        <f>EOMONTH(EDATE(C40,1),5)</f>
        <v>45291</v>
      </c>
      <c r="D49">
        <v>1</v>
      </c>
      <c r="E49" s="17">
        <f>IFERROR(VLOOKUP($C49,MEV_BEST!$A:$TV,MATCH('5.5| PiT Model - MODEL_295'!E$10,MEV_BEST!$1:$1,0),FALSE),0)</f>
        <v>2.7297702263873298E-2</v>
      </c>
      <c r="F49" s="17">
        <f>IFERROR(VLOOKUP($C49,MEV_BEST!$A:$TV,MATCH('5.5| PiT Model - MODEL_295'!F$10,MEV_BEST!$1:$1,0),FALSE),0)</f>
        <v>-1.17531067004496</v>
      </c>
      <c r="G49" s="17">
        <f>IFERROR(VLOOKUP($C49,MEV_BEST!$A:$TV,MATCH('5.5| PiT Model - MODEL_295'!G$10,MEV_BEST!$1:$1,0),FALSE),0)</f>
        <v>2.74700806690096</v>
      </c>
      <c r="H49" s="17">
        <f>SUMPRODUCT($E$9:$G$9,E49:G49)</f>
        <v>1.0050576448621149</v>
      </c>
      <c r="K49">
        <v>1</v>
      </c>
      <c r="L49" s="17">
        <f>AVERAGE(H49:H52)</f>
        <v>-3.9167160884935395E-2</v>
      </c>
      <c r="N49" s="29">
        <v>0.05</v>
      </c>
      <c r="O49" s="29">
        <v>0.8</v>
      </c>
      <c r="P49" s="29">
        <v>0.15</v>
      </c>
    </row>
    <row r="50" spans="3:44" x14ac:dyDescent="0.25">
      <c r="C50" s="14">
        <f>EOMONTH(EDATE(C49,1),2)</f>
        <v>45382</v>
      </c>
      <c r="D50">
        <v>1</v>
      </c>
      <c r="E50" s="17">
        <f>IFERROR(VLOOKUP($C50,MEV_BEST!$A:$TV,MATCH('5.5| PiT Model - MODEL_295'!E$10,MEV_BEST!$1:$1,0),FALSE),0)</f>
        <v>0.788184317208523</v>
      </c>
      <c r="F50" s="17">
        <f>IFERROR(VLOOKUP($C50,MEV_BEST!$A:$TV,MATCH('5.5| PiT Model - MODEL_295'!F$10,MEV_BEST!$1:$1,0),FALSE),0)</f>
        <v>-0.19145086494403599</v>
      </c>
      <c r="G50" s="17">
        <f>IFERROR(VLOOKUP($C50,MEV_BEST!$A:$TV,MATCH('5.5| PiT Model - MODEL_295'!G$10,MEV_BEST!$1:$1,0),FALSE),0)</f>
        <v>1.1116987200591899</v>
      </c>
      <c r="H50" s="17">
        <f t="shared" ref="H50:H56" si="6">SUMPRODUCT($E$9:$G$9,E50:G50)</f>
        <v>0.12102526044640932</v>
      </c>
      <c r="K50">
        <v>2</v>
      </c>
      <c r="L50" s="17">
        <f>AVERAGE(H53:H56)</f>
        <v>-0.57909539777888042</v>
      </c>
    </row>
    <row r="51" spans="3:44" x14ac:dyDescent="0.25">
      <c r="C51" s="14">
        <f t="shared" ref="C51:C56" si="7">EOMONTH(EDATE(C50,1),2)</f>
        <v>45473</v>
      </c>
      <c r="D51">
        <v>1</v>
      </c>
      <c r="E51" s="17">
        <f>IFERROR(VLOOKUP($C51,MEV_BEST!$A:$TV,MATCH('5.5| PiT Model - MODEL_295'!E$10,MEV_BEST!$1:$1,0),FALSE),0)</f>
        <v>2.0107785232041802</v>
      </c>
      <c r="F51" s="17">
        <f>IFERROR(VLOOKUP($C51,MEV_BEST!$A:$TV,MATCH('5.5| PiT Model - MODEL_295'!F$10,MEV_BEST!$1:$1,0),FALSE),0)</f>
        <v>0.76960424268766103</v>
      </c>
      <c r="G51" s="17">
        <f>IFERROR(VLOOKUP($C51,MEV_BEST!$A:$TV,MATCH('5.5| PiT Model - MODEL_295'!G$10,MEV_BEST!$1:$1,0),FALSE),0)</f>
        <v>-0.28050080171772201</v>
      </c>
      <c r="H51" s="17">
        <f t="shared" si="6"/>
        <v>-0.88005142255369095</v>
      </c>
      <c r="N51" s="7" t="s">
        <v>2436</v>
      </c>
      <c r="O51" s="28"/>
    </row>
    <row r="52" spans="3:44" x14ac:dyDescent="0.25">
      <c r="C52" s="14">
        <f t="shared" si="7"/>
        <v>45565</v>
      </c>
      <c r="D52">
        <v>1</v>
      </c>
      <c r="E52" s="17">
        <f>IFERROR(VLOOKUP($C52,MEV_BEST!$A:$TV,MATCH('5.5| PiT Model - MODEL_295'!E$10,MEV_BEST!$1:$1,0),FALSE),0)</f>
        <v>1.4905704835838101</v>
      </c>
      <c r="F52" s="17">
        <f>IFERROR(VLOOKUP($C52,MEV_BEST!$A:$TV,MATCH('5.5| PiT Model - MODEL_295'!F$10,MEV_BEST!$1:$1,0),FALSE),0)</f>
        <v>1.2028934946029699</v>
      </c>
      <c r="G52" s="17">
        <f>IFERROR(VLOOKUP($C52,MEV_BEST!$A:$TV,MATCH('5.5| PiT Model - MODEL_295'!G$10,MEV_BEST!$1:$1,0),FALSE),0)</f>
        <v>-0.245861653698</v>
      </c>
      <c r="H52" s="17">
        <f t="shared" si="6"/>
        <v>-0.4027001262945748</v>
      </c>
      <c r="N52" s="12" t="s">
        <v>7</v>
      </c>
      <c r="O52" s="12" t="s">
        <v>9</v>
      </c>
    </row>
    <row r="53" spans="3:44" x14ac:dyDescent="0.25">
      <c r="C53" s="14">
        <f t="shared" si="7"/>
        <v>45657</v>
      </c>
      <c r="D53">
        <v>2</v>
      </c>
      <c r="E53" s="17">
        <f>IFERROR(VLOOKUP($C53,MEV_BEST!$A:$TV,MATCH('5.5| PiT Model - MODEL_295'!E$10,MEV_BEST!$1:$1,0),FALSE),0)</f>
        <v>0.532818937043957</v>
      </c>
      <c r="F53" s="17">
        <f>IFERROR(VLOOKUP($C53,MEV_BEST!$A:$TV,MATCH('5.5| PiT Model - MODEL_295'!F$10,MEV_BEST!$1:$1,0),FALSE),0)</f>
        <v>1.5775420958831201</v>
      </c>
      <c r="G53" s="17">
        <f>IFERROR(VLOOKUP($C53,MEV_BEST!$A:$TV,MATCH('5.5| PiT Model - MODEL_295'!G$10,MEV_BEST!$1:$1,0),FALSE),0)</f>
        <v>-0.85132387739394599</v>
      </c>
      <c r="H53" s="17">
        <f t="shared" si="6"/>
        <v>-7.5855435032119167E-2</v>
      </c>
      <c r="N53" s="30">
        <v>1</v>
      </c>
      <c r="O53" s="31">
        <f>L49*$N$49+L60*$O$49+L71*$P$49</f>
        <v>-3.9167160884935395E-2</v>
      </c>
    </row>
    <row r="54" spans="3:44" x14ac:dyDescent="0.25">
      <c r="C54" s="14">
        <f t="shared" si="7"/>
        <v>45747</v>
      </c>
      <c r="D54">
        <v>2</v>
      </c>
      <c r="E54" s="17">
        <f>IFERROR(VLOOKUP($C54,MEV_BEST!$A:$TV,MATCH('5.5| PiT Model - MODEL_295'!E$10,MEV_BEST!$1:$1,0),FALSE),0)</f>
        <v>1.7281308207536601</v>
      </c>
      <c r="F54" s="17">
        <f>IFERROR(VLOOKUP($C54,MEV_BEST!$A:$TV,MATCH('5.5| PiT Model - MODEL_295'!F$10,MEV_BEST!$1:$1,0),FALSE),0)</f>
        <v>1.7990734427270401</v>
      </c>
      <c r="G54" s="17">
        <f>IFERROR(VLOOKUP($C54,MEV_BEST!$A:$TV,MATCH('5.5| PiT Model - MODEL_295'!G$10,MEV_BEST!$1:$1,0),FALSE),0)</f>
        <v>-0.65808465373676905</v>
      </c>
      <c r="H54" s="17">
        <f t="shared" si="6"/>
        <v>-0.50049560844167384</v>
      </c>
      <c r="N54" s="30">
        <v>2</v>
      </c>
      <c r="O54" s="31">
        <f>L50*$N$49+L61*$O$49+L72*$P$49</f>
        <v>-0.36413102185727064</v>
      </c>
    </row>
    <row r="55" spans="3:44" x14ac:dyDescent="0.25">
      <c r="C55" s="14">
        <f t="shared" si="7"/>
        <v>45838</v>
      </c>
      <c r="D55">
        <v>2</v>
      </c>
      <c r="E55" s="17">
        <f>IFERROR(VLOOKUP($C55,MEV_BEST!$A:$TV,MATCH('5.5| PiT Model - MODEL_295'!E$10,MEV_BEST!$1:$1,0),FALSE),0)</f>
        <v>3.4255876825125702</v>
      </c>
      <c r="F55" s="17">
        <f>IFERROR(VLOOKUP($C55,MEV_BEST!$A:$TV,MATCH('5.5| PiT Model - MODEL_295'!F$10,MEV_BEST!$1:$1,0),FALSE),0)</f>
        <v>1.7990734427270401</v>
      </c>
      <c r="G55" s="17">
        <f>IFERROR(VLOOKUP($C55,MEV_BEST!$A:$TV,MATCH('5.5| PiT Model - MODEL_295'!G$10,MEV_BEST!$1:$1,0),FALSE),0)</f>
        <v>-7.2374497262113202E-2</v>
      </c>
      <c r="H55" s="17">
        <f t="shared" si="6"/>
        <v>-1.065661834859625</v>
      </c>
    </row>
    <row r="56" spans="3:44" x14ac:dyDescent="0.25">
      <c r="C56" s="14">
        <f t="shared" si="7"/>
        <v>45930</v>
      </c>
      <c r="D56">
        <v>2</v>
      </c>
      <c r="E56" s="17">
        <f>IFERROR(VLOOKUP($C56,MEV_BEST!$A:$TV,MATCH('5.5| PiT Model - MODEL_295'!E$10,MEV_BEST!$1:$1,0),FALSE),0)</f>
        <v>2.6732521058012502</v>
      </c>
      <c r="F56" s="17">
        <f>IFERROR(VLOOKUP($C56,MEV_BEST!$A:$TV,MATCH('5.5| PiT Model - MODEL_295'!F$10,MEV_BEST!$1:$1,0),FALSE),0)</f>
        <v>1.7990734427270401</v>
      </c>
      <c r="G56" s="17">
        <f>IFERROR(VLOOKUP($C56,MEV_BEST!$A:$TV,MATCH('5.5| PiT Model - MODEL_295'!G$10,MEV_BEST!$1:$1,0),FALSE),0)</f>
        <v>-7.7912815414425102E-2</v>
      </c>
      <c r="H56" s="17">
        <f t="shared" si="6"/>
        <v>-0.67436871278210375</v>
      </c>
      <c r="N56" s="8" t="s">
        <v>3</v>
      </c>
      <c r="O56" s="32">
        <f>'1| CF'!$C$8</f>
        <v>0.21021301318777338</v>
      </c>
    </row>
    <row r="58" spans="3:44" x14ac:dyDescent="0.25">
      <c r="C58" t="s">
        <v>2432</v>
      </c>
      <c r="N58" t="s">
        <v>2437</v>
      </c>
    </row>
    <row r="59" spans="3:44" x14ac:dyDescent="0.25">
      <c r="C59" s="11" t="s">
        <v>10</v>
      </c>
      <c r="D59" s="12" t="s">
        <v>2430</v>
      </c>
      <c r="E59" s="12" t="str">
        <f>E48</f>
        <v>GDP_M2Q_L1Q</v>
      </c>
      <c r="F59" s="12" t="str">
        <f t="shared" ref="F59:G59" si="8">F48</f>
        <v>MLR_M2Q_L4Q</v>
      </c>
      <c r="G59" s="12" t="str">
        <f t="shared" si="8"/>
        <v>CPI_C_L4Q</v>
      </c>
      <c r="H59" s="12" t="s">
        <v>2424</v>
      </c>
      <c r="K59" s="12" t="s">
        <v>7</v>
      </c>
      <c r="L59" s="12" t="s">
        <v>9</v>
      </c>
      <c r="N59" s="39" t="s">
        <v>2406</v>
      </c>
      <c r="O59" s="40">
        <v>1</v>
      </c>
      <c r="P59" s="40">
        <v>2</v>
      </c>
      <c r="Q59" s="40">
        <v>3</v>
      </c>
      <c r="R59" s="40">
        <v>4</v>
      </c>
      <c r="S59" s="40">
        <v>5</v>
      </c>
      <c r="T59" s="40">
        <v>6</v>
      </c>
      <c r="U59" s="40">
        <v>7</v>
      </c>
      <c r="V59" s="40">
        <v>8</v>
      </c>
      <c r="W59" s="40">
        <v>9</v>
      </c>
      <c r="X59" s="40">
        <v>10</v>
      </c>
      <c r="Y59" s="40">
        <v>11</v>
      </c>
      <c r="Z59" s="40">
        <v>12</v>
      </c>
      <c r="AA59" s="40">
        <v>13</v>
      </c>
      <c r="AB59" s="40">
        <v>14</v>
      </c>
      <c r="AC59" s="40">
        <v>15</v>
      </c>
      <c r="AD59" s="40">
        <v>16</v>
      </c>
      <c r="AE59" s="40">
        <v>17</v>
      </c>
      <c r="AF59" s="40">
        <v>18</v>
      </c>
      <c r="AG59" s="40">
        <v>19</v>
      </c>
      <c r="AH59" s="40">
        <v>20</v>
      </c>
      <c r="AI59" s="40">
        <v>21</v>
      </c>
      <c r="AJ59" s="40">
        <v>22</v>
      </c>
      <c r="AK59" s="40">
        <v>23</v>
      </c>
      <c r="AL59" s="40">
        <v>24</v>
      </c>
      <c r="AM59" s="40">
        <v>25</v>
      </c>
      <c r="AN59" s="40">
        <v>26</v>
      </c>
      <c r="AO59" s="40">
        <v>27</v>
      </c>
      <c r="AP59" s="40">
        <v>28</v>
      </c>
      <c r="AQ59" s="40">
        <v>29</v>
      </c>
      <c r="AR59" s="40">
        <v>30</v>
      </c>
    </row>
    <row r="60" spans="3:44" x14ac:dyDescent="0.25">
      <c r="C60" s="14">
        <f>C49</f>
        <v>45291</v>
      </c>
      <c r="D60">
        <v>1</v>
      </c>
      <c r="E60" s="17">
        <f>IFERROR(VLOOKUP($C60,MEV_BASE!$A:$TV,MATCH('5.5| PiT Model - MODEL_295'!E$10,MEV_BASE!$1:$1,0),FALSE),0)</f>
        <v>2.7297702263873298E-2</v>
      </c>
      <c r="F60" s="17">
        <f>IFERROR(VLOOKUP($C60,MEV_BASE!$A:$TV,MATCH('5.5| PiT Model - MODEL_295'!F$10,MEV_BASE!$1:$1,0),FALSE),0)</f>
        <v>-1.17531067004496</v>
      </c>
      <c r="G60" s="17">
        <f>IFERROR(VLOOKUP($C60,MEV_BASE!$A:$TV,MATCH('5.5| PiT Model - MODEL_295'!G$10,MEV_BASE!$1:$1,0),FALSE),0)</f>
        <v>2.74700806690096</v>
      </c>
      <c r="H60" s="17">
        <f>SUMPRODUCT($E$9:$G$9,E60:G60)</f>
        <v>1.0050576448621149</v>
      </c>
      <c r="K60">
        <v>1</v>
      </c>
      <c r="L60" s="17">
        <f>AVERAGE(H60:H63)</f>
        <v>-3.9167160884935395E-2</v>
      </c>
      <c r="N60" s="41" t="s">
        <v>2407</v>
      </c>
      <c r="O60" s="10">
        <f>VLOOKUP($C$3&amp;$N60,'TTC MODEL'!$A:$AG,MATCH('5.5| PiT Model - MODEL_295'!O$59,'TTC MODEL'!$2:$2,0),FALSE)</f>
        <v>2.6071152491580565E-4</v>
      </c>
      <c r="P60" s="10">
        <f>VLOOKUP($C$3&amp;$N60,'TTC MODEL'!$A:$AG,MATCH('5.5| PiT Model - MODEL_295'!P$59,'TTC MODEL'!$2:$2,0),FALSE)</f>
        <v>5.5889484393165448E-3</v>
      </c>
      <c r="Q60" s="10">
        <f>VLOOKUP($C$3&amp;$N60,'TTC MODEL'!$A:$AG,MATCH('5.5| PiT Model - MODEL_295'!Q$59,'TTC MODEL'!$2:$2,0),FALSE)</f>
        <v>9.4782610618301781E-3</v>
      </c>
      <c r="R60" s="10">
        <f>VLOOKUP($C$3&amp;$N60,'TTC MODEL'!$A:$AG,MATCH('5.5| PiT Model - MODEL_295'!R$59,'TTC MODEL'!$2:$2,0),FALSE)</f>
        <v>1.22487268597441E-2</v>
      </c>
      <c r="S60" s="10">
        <f>VLOOKUP($C$3&amp;$N60,'TTC MODEL'!$A:$AG,MATCH('5.5| PiT Model - MODEL_295'!S$59,'TTC MODEL'!$2:$2,0),FALSE)</f>
        <v>1.4170549086865793E-2</v>
      </c>
      <c r="T60" s="10">
        <f>VLOOKUP($C$3&amp;$N60,'TTC MODEL'!$A:$AG,MATCH('5.5| PiT Model - MODEL_295'!T$59,'TTC MODEL'!$2:$2,0),FALSE)</f>
        <v>1.5460219090100209E-2</v>
      </c>
      <c r="U60" s="10">
        <f>VLOOKUP($C$3&amp;$N60,'TTC MODEL'!$A:$AG,MATCH('5.5| PiT Model - MODEL_295'!U$59,'TTC MODEL'!$2:$2,0),FALSE)</f>
        <v>1.6285514903396317E-2</v>
      </c>
      <c r="V60" s="10">
        <f>VLOOKUP($C$3&amp;$N60,'TTC MODEL'!$A:$AG,MATCH('5.5| PiT Model - MODEL_295'!V$59,'TTC MODEL'!$2:$2,0),FALSE)</f>
        <v>1.6773531661590332E-2</v>
      </c>
      <c r="W60" s="10">
        <f>VLOOKUP($C$3&amp;$N60,'TTC MODEL'!$A:$AG,MATCH('5.5| PiT Model - MODEL_295'!W$59,'TTC MODEL'!$2:$2,0),FALSE)</f>
        <v>1.7018979372475984E-2</v>
      </c>
      <c r="X60" s="10">
        <f>VLOOKUP($C$3&amp;$N60,'TTC MODEL'!$A:$AG,MATCH('5.5| PiT Model - MODEL_295'!X$59,'TTC MODEL'!$2:$2,0),FALSE)</f>
        <v>1.7091575048933383E-2</v>
      </c>
      <c r="Y60" s="10">
        <f>VLOOKUP($C$3&amp;$N60,'TTC MODEL'!$A:$AG,MATCH('5.5| PiT Model - MODEL_295'!Y$59,'TTC MODEL'!$2:$2,0),FALSE)</f>
        <v>1.7042156031445294E-2</v>
      </c>
      <c r="Z60" s="10">
        <f>VLOOKUP($C$3&amp;$N60,'TTC MODEL'!$A:$AG,MATCH('5.5| PiT Model - MODEL_295'!Z$59,'TTC MODEL'!$2:$2,0),FALSE)</f>
        <v>1.6907516955328467E-2</v>
      </c>
      <c r="AA60" s="10">
        <f>VLOOKUP($C$3&amp;$N60,'TTC MODEL'!$A:$AG,MATCH('5.5| PiT Model - MODEL_295'!AA$59,'TTC MODEL'!$2:$2,0),FALSE)</f>
        <v>1.6714127540108648E-2</v>
      </c>
      <c r="AB60" s="10">
        <f>VLOOKUP($C$3&amp;$N60,'TTC MODEL'!$A:$AG,MATCH('5.5| PiT Model - MODEL_295'!AB$59,'TTC MODEL'!$2:$2,0),FALSE)</f>
        <v>1.6480933034363654E-2</v>
      </c>
      <c r="AC60" s="10">
        <f>VLOOKUP($C$3&amp;$N60,'TTC MODEL'!$A:$AG,MATCH('5.5| PiT Model - MODEL_295'!AC$59,'TTC MODEL'!$2:$2,0),FALSE)</f>
        <v>1.6221432911695088E-2</v>
      </c>
      <c r="AD60" s="10">
        <f>VLOOKUP($C$3&amp;$N60,'TTC MODEL'!$A:$AG,MATCH('5.5| PiT Model - MODEL_295'!AD$59,'TTC MODEL'!$2:$2,0),FALSE)</f>
        <v>1.5945206922099386E-2</v>
      </c>
      <c r="AE60" s="10">
        <f>VLOOKUP($C$3&amp;$N60,'TTC MODEL'!$A:$AG,MATCH('5.5| PiT Model - MODEL_295'!AE$59,'TTC MODEL'!$2:$2,0),FALSE)</f>
        <v>1.5659025982542152E-2</v>
      </c>
      <c r="AF60" s="10">
        <f>VLOOKUP($C$3&amp;$N60,'TTC MODEL'!$A:$AG,MATCH('5.5| PiT Model - MODEL_295'!AF$59,'TTC MODEL'!$2:$2,0),FALSE)</f>
        <v>1.5367655514412493E-2</v>
      </c>
      <c r="AG60" s="10">
        <f>VLOOKUP($C$3&amp;$N60,'TTC MODEL'!$A:$AG,MATCH('5.5| PiT Model - MODEL_295'!AG$59,'TTC MODEL'!$2:$2,0),FALSE)</f>
        <v>1.5074433330641734E-2</v>
      </c>
      <c r="AH60" s="10">
        <f>VLOOKUP($C$3&amp;$N60,'TTC MODEL'!$A:$AG,MATCH('5.5| PiT Model - MODEL_295'!AH$59,'TTC MODEL'!$2:$2,0),FALSE)</f>
        <v>1.4781683593542427E-2</v>
      </c>
      <c r="AI60" s="10">
        <f>VLOOKUP($C$3&amp;$N60,'TTC MODEL'!$A:$AG,MATCH('5.5| PiT Model - MODEL_295'!AI$59,'TTC MODEL'!$2:$2,0),FALSE)</f>
        <v>1.4491012332910558E-2</v>
      </c>
      <c r="AJ60" s="10">
        <f>VLOOKUP($C$3&amp;$N60,'TTC MODEL'!$A:$AG,MATCH('5.5| PiT Model - MODEL_295'!AJ$59,'TTC MODEL'!$2:$2,0),FALSE)</f>
        <v>1.4203517822860667E-2</v>
      </c>
      <c r="AK60" s="10">
        <f>VLOOKUP($C$3&amp;$N60,'TTC MODEL'!$A:$AG,MATCH('5.5| PiT Model - MODEL_295'!AK$59,'TTC MODEL'!$2:$2,0),FALSE)</f>
        <v>1.3919940002739217E-2</v>
      </c>
      <c r="AL60" s="10">
        <f>VLOOKUP($C$3&amp;$N60,'TTC MODEL'!$A:$AG,MATCH('5.5| PiT Model - MODEL_295'!AL$59,'TTC MODEL'!$2:$2,0),FALSE)</f>
        <v>1.3640766401085191E-2</v>
      </c>
      <c r="AM60" s="10">
        <f>VLOOKUP($C$3&amp;$N60,'TTC MODEL'!$A:$AG,MATCH('5.5| PiT Model - MODEL_295'!AM$59,'TTC MODEL'!$2:$2,0),FALSE)</f>
        <v>1.3366307104535291E-2</v>
      </c>
      <c r="AN60" s="10">
        <f>VLOOKUP($C$3&amp;$N60,'TTC MODEL'!$A:$AG,MATCH('5.5| PiT Model - MODEL_295'!AN$59,'TTC MODEL'!$2:$2,0),FALSE)</f>
        <v>1.3096747745954429E-2</v>
      </c>
      <c r="AO60" s="10">
        <f>VLOOKUP($C$3&amp;$N60,'TTC MODEL'!$A:$AG,MATCH('5.5| PiT Model - MODEL_295'!AO$59,'TTC MODEL'!$2:$2,0),FALSE)</f>
        <v>1.2832186912802523E-2</v>
      </c>
      <c r="AP60" s="10">
        <f>VLOOKUP($C$3&amp;$N60,'TTC MODEL'!$A:$AG,MATCH('5.5| PiT Model - MODEL_295'!AP$59,'TTC MODEL'!$2:$2,0),FALSE)</f>
        <v>1.2572662529428458E-2</v>
      </c>
      <c r="AQ60" s="10">
        <f>VLOOKUP($C$3&amp;$N60,'TTC MODEL'!$A:$AG,MATCH('5.5| PiT Model - MODEL_295'!AQ$59,'TTC MODEL'!$2:$2,0),FALSE)</f>
        <v>1.2318170445840049E-2</v>
      </c>
      <c r="AR60" s="10">
        <f>VLOOKUP($C$3&amp;$N60,'TTC MODEL'!$A:$AG,MATCH('5.5| PiT Model - MODEL_295'!AR$59,'TTC MODEL'!$2:$2,0),FALSE)</f>
        <v>1.2068677523593474E-2</v>
      </c>
    </row>
    <row r="61" spans="3:44" x14ac:dyDescent="0.25">
      <c r="C61" s="14">
        <f t="shared" ref="C61:C67" si="9">C50</f>
        <v>45382</v>
      </c>
      <c r="D61">
        <v>1</v>
      </c>
      <c r="E61" s="17">
        <f>IFERROR(VLOOKUP($C61,MEV_BASE!$A:$TV,MATCH('5.5| PiT Model - MODEL_295'!E$10,MEV_BASE!$1:$1,0),FALSE),0)</f>
        <v>0.788184317208523</v>
      </c>
      <c r="F61" s="17">
        <f>IFERROR(VLOOKUP($C61,MEV_BASE!$A:$TV,MATCH('5.5| PiT Model - MODEL_295'!F$10,MEV_BASE!$1:$1,0),FALSE),0)</f>
        <v>-0.19145086494403599</v>
      </c>
      <c r="G61" s="17">
        <f>IFERROR(VLOOKUP($C61,MEV_BASE!$A:$TV,MATCH('5.5| PiT Model - MODEL_295'!G$10,MEV_BASE!$1:$1,0),FALSE),0)</f>
        <v>1.1116987200591899</v>
      </c>
      <c r="H61" s="17">
        <f t="shared" ref="H61:H67" si="10">SUMPRODUCT($E$9:$G$9,E61:G61)</f>
        <v>0.12102526044640932</v>
      </c>
      <c r="K61">
        <v>2</v>
      </c>
      <c r="L61" s="17">
        <f>AVERAGE(H64:H67)</f>
        <v>-0.42554941891183751</v>
      </c>
      <c r="N61" s="41" t="s">
        <v>2408</v>
      </c>
      <c r="O61" s="10">
        <f>VLOOKUP($C$3&amp;$N61,'TTC MODEL'!$A:$AG,MATCH('5.5| PiT Model - MODEL_295'!O$59,'TTC MODEL'!$2:$2,0),FALSE)</f>
        <v>5.9265073834924558E-4</v>
      </c>
      <c r="P61" s="10">
        <f>VLOOKUP($C$3&amp;$N61,'TTC MODEL'!$A:$AG,MATCH('5.5| PiT Model - MODEL_295'!P$59,'TTC MODEL'!$2:$2,0),FALSE)</f>
        <v>6.1725925973927266E-3</v>
      </c>
      <c r="Q61" s="10">
        <f>VLOOKUP($C$3&amp;$N61,'TTC MODEL'!$A:$AG,MATCH('5.5| PiT Model - MODEL_295'!Q$59,'TTC MODEL'!$2:$2,0),FALSE)</f>
        <v>1.0082987787479469E-2</v>
      </c>
      <c r="R61" s="10">
        <f>VLOOKUP($C$3&amp;$N61,'TTC MODEL'!$A:$AG,MATCH('5.5| PiT Model - MODEL_295'!R$59,'TTC MODEL'!$2:$2,0),FALSE)</f>
        <v>1.2777641774802076E-2</v>
      </c>
      <c r="S61" s="10">
        <f>VLOOKUP($C$3&amp;$N61,'TTC MODEL'!$A:$AG,MATCH('5.5| PiT Model - MODEL_295'!S$59,'TTC MODEL'!$2:$2,0),FALSE)</f>
        <v>1.4593504012391085E-2</v>
      </c>
      <c r="T61" s="10">
        <f>VLOOKUP($C$3&amp;$N61,'TTC MODEL'!$A:$AG,MATCH('5.5| PiT Model - MODEL_295'!T$59,'TTC MODEL'!$2:$2,0),FALSE)</f>
        <v>1.5778137257603519E-2</v>
      </c>
      <c r="U61" s="10">
        <f>VLOOKUP($C$3&amp;$N61,'TTC MODEL'!$A:$AG,MATCH('5.5| PiT Model - MODEL_295'!U$59,'TTC MODEL'!$2:$2,0),FALSE)</f>
        <v>1.6511938567375047E-2</v>
      </c>
      <c r="V61" s="10">
        <f>VLOOKUP($C$3&amp;$N61,'TTC MODEL'!$A:$AG,MATCH('5.5| PiT Model - MODEL_295'!V$59,'TTC MODEL'!$2:$2,0),FALSE)</f>
        <v>1.6925501594529949E-2</v>
      </c>
      <c r="W61" s="10">
        <f>VLOOKUP($C$3&amp;$N61,'TTC MODEL'!$A:$AG,MATCH('5.5| PiT Model - MODEL_295'!W$59,'TTC MODEL'!$2:$2,0),FALSE)</f>
        <v>1.7112863737900344E-2</v>
      </c>
      <c r="X61" s="10">
        <f>VLOOKUP($C$3&amp;$N61,'TTC MODEL'!$A:$AG,MATCH('5.5| PiT Model - MODEL_295'!X$59,'TTC MODEL'!$2:$2,0),FALSE)</f>
        <v>1.7141441763389775E-2</v>
      </c>
      <c r="Y61" s="10">
        <f>VLOOKUP($C$3&amp;$N61,'TTC MODEL'!$A:$AG,MATCH('5.5| PiT Model - MODEL_295'!Y$59,'TTC MODEL'!$2:$2,0),FALSE)</f>
        <v>1.7059388918966217E-2</v>
      </c>
      <c r="Z61" s="10">
        <f>VLOOKUP($C$3&amp;$N61,'TTC MODEL'!$A:$AG,MATCH('5.5| PiT Model - MODEL_295'!Z$59,'TTC MODEL'!$2:$2,0),FALSE)</f>
        <v>1.6900989462124594E-2</v>
      </c>
      <c r="AA61" s="10">
        <f>VLOOKUP($C$3&amp;$N61,'TTC MODEL'!$A:$AG,MATCH('5.5| PiT Model - MODEL_295'!AA$59,'TTC MODEL'!$2:$2,0),FALSE)</f>
        <v>1.6690583815874016E-2</v>
      </c>
      <c r="AB61" s="10">
        <f>VLOOKUP($C$3&amp;$N61,'TTC MODEL'!$A:$AG,MATCH('5.5| PiT Model - MODEL_295'!AB$59,'TTC MODEL'!$2:$2,0),FALSE)</f>
        <v>1.6445407137846979E-2</v>
      </c>
      <c r="AC61" s="10">
        <f>VLOOKUP($C$3&amp;$N61,'TTC MODEL'!$A:$AG,MATCH('5.5| PiT Model - MODEL_295'!AC$59,'TTC MODEL'!$2:$2,0),FALSE)</f>
        <v>1.6177631980178298E-2</v>
      </c>
      <c r="AD61" s="10">
        <f>VLOOKUP($C$3&amp;$N61,'TTC MODEL'!$A:$AG,MATCH('5.5| PiT Model - MODEL_295'!AD$59,'TTC MODEL'!$2:$2,0),FALSE)</f>
        <v>1.5895832299007429E-2</v>
      </c>
      <c r="AE61" s="10">
        <f>VLOOKUP($C$3&amp;$N61,'TTC MODEL'!$A:$AG,MATCH('5.5| PiT Model - MODEL_295'!AE$59,'TTC MODEL'!$2:$2,0),FALSE)</f>
        <v>1.5606029268601329E-2</v>
      </c>
      <c r="AF61" s="10">
        <f>VLOOKUP($C$3&amp;$N61,'TTC MODEL'!$A:$AG,MATCH('5.5| PiT Model - MODEL_295'!AF$59,'TTC MODEL'!$2:$2,0),FALSE)</f>
        <v>1.5312436314453892E-2</v>
      </c>
      <c r="AG61" s="10">
        <f>VLOOKUP($C$3&amp;$N61,'TTC MODEL'!$A:$AG,MATCH('5.5| PiT Model - MODEL_295'!AG$59,'TTC MODEL'!$2:$2,0),FALSE)</f>
        <v>1.5017988662382964E-2</v>
      </c>
      <c r="AH61" s="10">
        <f>VLOOKUP($C$3&amp;$N61,'TTC MODEL'!$A:$AG,MATCH('5.5| PiT Model - MODEL_295'!AH$59,'TTC MODEL'!$2:$2,0),FALSE)</f>
        <v>1.4724719009828913E-2</v>
      </c>
      <c r="AI61" s="10">
        <f>VLOOKUP($C$3&amp;$N61,'TTC MODEL'!$A:$AG,MATCH('5.5| PiT Model - MODEL_295'!AI$59,'TTC MODEL'!$2:$2,0),FALSE)</f>
        <v>1.4434023606177848E-2</v>
      </c>
      <c r="AJ61" s="10">
        <f>VLOOKUP($C$3&amp;$N61,'TTC MODEL'!$A:$AG,MATCH('5.5| PiT Model - MODEL_295'!AJ$59,'TTC MODEL'!$2:$2,0),FALSE)</f>
        <v>1.4146850456583759E-2</v>
      </c>
      <c r="AK61" s="10">
        <f>VLOOKUP($C$3&amp;$N61,'TTC MODEL'!$A:$AG,MATCH('5.5| PiT Model - MODEL_295'!AK$59,'TTC MODEL'!$2:$2,0),FALSE)</f>
        <v>1.3863832288841027E-2</v>
      </c>
      <c r="AL61" s="10">
        <f>VLOOKUP($C$3&amp;$N61,'TTC MODEL'!$A:$AG,MATCH('5.5| PiT Model - MODEL_295'!AL$59,'TTC MODEL'!$2:$2,0),FALSE)</f>
        <v>1.3585380402401648E-2</v>
      </c>
      <c r="AM61" s="10">
        <f>VLOOKUP($C$3&amp;$N61,'TTC MODEL'!$A:$AG,MATCH('5.5| PiT Model - MODEL_295'!AM$59,'TTC MODEL'!$2:$2,0),FALSE)</f>
        <v>1.331175085113212E-2</v>
      </c>
      <c r="AN61" s="10">
        <f>VLOOKUP($C$3&amp;$N61,'TTC MODEL'!$A:$AG,MATCH('5.5| PiT Model - MODEL_295'!AN$59,'TTC MODEL'!$2:$2,0),FALSE)</f>
        <v>1.3043091080622182E-2</v>
      </c>
      <c r="AO61" s="10">
        <f>VLOOKUP($C$3&amp;$N61,'TTC MODEL'!$A:$AG,MATCH('5.5| PiT Model - MODEL_295'!AO$59,'TTC MODEL'!$2:$2,0),FALSE)</f>
        <v>1.2779472770047651E-2</v>
      </c>
      <c r="AP61" s="10">
        <f>VLOOKUP($C$3&amp;$N61,'TTC MODEL'!$A:$AG,MATCH('5.5| PiT Model - MODEL_295'!AP$59,'TTC MODEL'!$2:$2,0),FALSE)</f>
        <v>1.2520914944692652E-2</v>
      </c>
      <c r="AQ61" s="10">
        <f>VLOOKUP($C$3&amp;$N61,'TTC MODEL'!$A:$AG,MATCH('5.5| PiT Model - MODEL_295'!AQ$59,'TTC MODEL'!$2:$2,0),FALSE)</f>
        <v>1.2267400231358694E-2</v>
      </c>
      <c r="AR61" s="10">
        <f>VLOOKUP($C$3&amp;$N61,'TTC MODEL'!$A:$AG,MATCH('5.5| PiT Model - MODEL_295'!AR$59,'TTC MODEL'!$2:$2,0),FALSE)</f>
        <v>1.20188862837044E-2</v>
      </c>
    </row>
    <row r="62" spans="3:44" x14ac:dyDescent="0.25">
      <c r="C62" s="14">
        <f t="shared" si="9"/>
        <v>45473</v>
      </c>
      <c r="D62">
        <v>1</v>
      </c>
      <c r="E62" s="17">
        <f>IFERROR(VLOOKUP($C62,MEV_BASE!$A:$TV,MATCH('5.5| PiT Model - MODEL_295'!E$10,MEV_BASE!$1:$1,0),FALSE),0)</f>
        <v>2.0107785232041802</v>
      </c>
      <c r="F62" s="17">
        <f>IFERROR(VLOOKUP($C62,MEV_BASE!$A:$TV,MATCH('5.5| PiT Model - MODEL_295'!F$10,MEV_BASE!$1:$1,0),FALSE),0)</f>
        <v>0.76960424268766103</v>
      </c>
      <c r="G62" s="17">
        <f>IFERROR(VLOOKUP($C62,MEV_BASE!$A:$TV,MATCH('5.5| PiT Model - MODEL_295'!G$10,MEV_BASE!$1:$1,0),FALSE),0)</f>
        <v>-0.28050080171772201</v>
      </c>
      <c r="H62" s="17">
        <f t="shared" si="10"/>
        <v>-0.88005142255369095</v>
      </c>
      <c r="N62" s="41" t="s">
        <v>2409</v>
      </c>
      <c r="O62" s="10">
        <f>VLOOKUP($C$3&amp;$N62,'TTC MODEL'!$A:$AG,MATCH('5.5| PiT Model - MODEL_295'!O$59,'TTC MODEL'!$2:$2,0),FALSE)</f>
        <v>1.3472166133788434E-3</v>
      </c>
      <c r="P62" s="10">
        <f>VLOOKUP($C$3&amp;$N62,'TTC MODEL'!$A:$AG,MATCH('5.5| PiT Model - MODEL_295'!P$59,'TTC MODEL'!$2:$2,0),FALSE)</f>
        <v>6.9416202125035823E-3</v>
      </c>
      <c r="Q62" s="10">
        <f>VLOOKUP($C$3&amp;$N62,'TTC MODEL'!$A:$AG,MATCH('5.5| PiT Model - MODEL_295'!Q$59,'TTC MODEL'!$2:$2,0),FALSE)</f>
        <v>1.07565346131718E-2</v>
      </c>
      <c r="R62" s="10">
        <f>VLOOKUP($C$3&amp;$N62,'TTC MODEL'!$A:$AG,MATCH('5.5| PiT Model - MODEL_295'!R$59,'TTC MODEL'!$2:$2,0),FALSE)</f>
        <v>1.3320609466172997E-2</v>
      </c>
      <c r="S62" s="10">
        <f>VLOOKUP($C$3&amp;$N62,'TTC MODEL'!$A:$AG,MATCH('5.5| PiT Model - MODEL_295'!S$59,'TTC MODEL'!$2:$2,0),FALSE)</f>
        <v>1.5006630509070841E-2</v>
      </c>
      <c r="T62" s="10">
        <f>VLOOKUP($C$3&amp;$N62,'TTC MODEL'!$A:$AG,MATCH('5.5| PiT Model - MODEL_295'!T$59,'TTC MODEL'!$2:$2,0),FALSE)</f>
        <v>1.6077253091236074E-2</v>
      </c>
      <c r="U62" s="10">
        <f>VLOOKUP($C$3&amp;$N62,'TTC MODEL'!$A:$AG,MATCH('5.5| PiT Model - MODEL_295'!U$59,'TTC MODEL'!$2:$2,0),FALSE)</f>
        <v>1.6717400655878595E-2</v>
      </c>
      <c r="V62" s="10">
        <f>VLOOKUP($C$3&amp;$N62,'TTC MODEL'!$A:$AG,MATCH('5.5| PiT Model - MODEL_295'!V$59,'TTC MODEL'!$2:$2,0),FALSE)</f>
        <v>1.7057182550464206E-2</v>
      </c>
      <c r="W62" s="10">
        <f>VLOOKUP($C$3&amp;$N62,'TTC MODEL'!$A:$AG,MATCH('5.5| PiT Model - MODEL_295'!W$59,'TTC MODEL'!$2:$2,0),FALSE)</f>
        <v>1.7188085182554588E-2</v>
      </c>
      <c r="X62" s="10">
        <f>VLOOKUP($C$3&amp;$N62,'TTC MODEL'!$A:$AG,MATCH('5.5| PiT Model - MODEL_295'!X$59,'TTC MODEL'!$2:$2,0),FALSE)</f>
        <v>1.7174398729052562E-2</v>
      </c>
      <c r="Y62" s="10">
        <f>VLOOKUP($C$3&amp;$N62,'TTC MODEL'!$A:$AG,MATCH('5.5| PiT Model - MODEL_295'!Y$59,'TTC MODEL'!$2:$2,0),FALSE)</f>
        <v>1.7061274124705456E-2</v>
      </c>
      <c r="Z62" s="10">
        <f>VLOOKUP($C$3&amp;$N62,'TTC MODEL'!$A:$AG,MATCH('5.5| PiT Model - MODEL_295'!Z$59,'TTC MODEL'!$2:$2,0),FALSE)</f>
        <v>1.6880399707100313E-2</v>
      </c>
      <c r="AA62" s="10">
        <f>VLOOKUP($C$3&amp;$N62,'TTC MODEL'!$A:$AG,MATCH('5.5| PiT Model - MODEL_295'!AA$59,'TTC MODEL'!$2:$2,0),FALSE)</f>
        <v>1.6653998165739592E-2</v>
      </c>
      <c r="AB62" s="10">
        <f>VLOOKUP($C$3&amp;$N62,'TTC MODEL'!$A:$AG,MATCH('5.5| PiT Model - MODEL_295'!AB$59,'TTC MODEL'!$2:$2,0),FALSE)</f>
        <v>1.6397639262244967E-2</v>
      </c>
      <c r="AC62" s="10">
        <f>VLOOKUP($C$3&amp;$N62,'TTC MODEL'!$A:$AG,MATCH('5.5| PiT Model - MODEL_295'!AC$59,'TTC MODEL'!$2:$2,0),FALSE)</f>
        <v>1.6122218268388833E-2</v>
      </c>
      <c r="AD62" s="10">
        <f>VLOOKUP($C$3&amp;$N62,'TTC MODEL'!$A:$AG,MATCH('5.5| PiT Model - MODEL_295'!AD$59,'TTC MODEL'!$2:$2,0),FALSE)</f>
        <v>1.5835347033126668E-2</v>
      </c>
      <c r="AE62" s="10">
        <f>VLOOKUP($C$3&amp;$N62,'TTC MODEL'!$A:$AG,MATCH('5.5| PiT Model - MODEL_295'!AE$59,'TTC MODEL'!$2:$2,0),FALSE)</f>
        <v>1.5542331738596149E-2</v>
      </c>
      <c r="AF62" s="10">
        <f>VLOOKUP($C$3&amp;$N62,'TTC MODEL'!$A:$AG,MATCH('5.5| PiT Model - MODEL_295'!AF$59,'TTC MODEL'!$2:$2,0),FALSE)</f>
        <v>1.5246859957343595E-2</v>
      </c>
      <c r="AG62" s="10">
        <f>VLOOKUP($C$3&amp;$N62,'TTC MODEL'!$A:$AG,MATCH('5.5| PiT Model - MODEL_295'!AG$59,'TTC MODEL'!$2:$2,0),FALSE)</f>
        <v>1.495148332750601E-2</v>
      </c>
      <c r="AH62" s="10">
        <f>VLOOKUP($C$3&amp;$N62,'TTC MODEL'!$A:$AG,MATCH('5.5| PiT Model - MODEL_295'!AH$59,'TTC MODEL'!$2:$2,0),FALSE)</f>
        <v>1.4657956578879583E-2</v>
      </c>
      <c r="AI62" s="10">
        <f>VLOOKUP($C$3&amp;$N62,'TTC MODEL'!$A:$AG,MATCH('5.5| PiT Model - MODEL_295'!AI$59,'TTC MODEL'!$2:$2,0),FALSE)</f>
        <v>1.4367475622678594E-2</v>
      </c>
      <c r="AJ62" s="10">
        <f>VLOOKUP($C$3&amp;$N62,'TTC MODEL'!$A:$AG,MATCH('5.5| PiT Model - MODEL_295'!AJ$59,'TTC MODEL'!$2:$2,0),FALSE)</f>
        <v>1.4080844733077247E-2</v>
      </c>
      <c r="AK62" s="10">
        <f>VLOOKUP($C$3&amp;$N62,'TTC MODEL'!$A:$AG,MATCH('5.5| PiT Model - MODEL_295'!AK$59,'TTC MODEL'!$2:$2,0),FALSE)</f>
        <v>1.3798593924311431E-2</v>
      </c>
      <c r="AL62" s="10">
        <f>VLOOKUP($C$3&amp;$N62,'TTC MODEL'!$A:$AG,MATCH('5.5| PiT Model - MODEL_295'!AL$59,'TTC MODEL'!$2:$2,0),FALSE)</f>
        <v>1.3521061351221997E-2</v>
      </c>
      <c r="AM62" s="10">
        <f>VLOOKUP($C$3&amp;$N62,'TTC MODEL'!$A:$AG,MATCH('5.5| PiT Model - MODEL_295'!AM$59,'TTC MODEL'!$2:$2,0),FALSE)</f>
        <v>1.3248451149323826E-2</v>
      </c>
      <c r="AN62" s="10">
        <f>VLOOKUP($C$3&amp;$N62,'TTC MODEL'!$A:$AG,MATCH('5.5| PiT Model - MODEL_295'!AN$59,'TTC MODEL'!$2:$2,0),FALSE)</f>
        <v>1.2980874030069256E-2</v>
      </c>
      <c r="AO62" s="10">
        <f>VLOOKUP($C$3&amp;$N62,'TTC MODEL'!$A:$AG,MATCH('5.5| PiT Model - MODEL_295'!AO$59,'TTC MODEL'!$2:$2,0),FALSE)</f>
        <v>1.2718375768707546E-2</v>
      </c>
      <c r="AP62" s="10">
        <f>VLOOKUP($C$3&amp;$N62,'TTC MODEL'!$A:$AG,MATCH('5.5| PiT Model - MODEL_295'!AP$59,'TTC MODEL'!$2:$2,0),FALSE)</f>
        <v>1.2460957192066857E-2</v>
      </c>
      <c r="AQ62" s="10">
        <f>VLOOKUP($C$3&amp;$N62,'TTC MODEL'!$A:$AG,MATCH('5.5| PiT Model - MODEL_295'!AQ$59,'TTC MODEL'!$2:$2,0),FALSE)</f>
        <v>1.2208588199005221E-2</v>
      </c>
      <c r="AR62" s="10">
        <f>VLOOKUP($C$3&amp;$N62,'TTC MODEL'!$A:$AG,MATCH('5.5| PiT Model - MODEL_295'!AR$59,'TTC MODEL'!$2:$2,0),FALSE)</f>
        <v>1.1961217591701656E-2</v>
      </c>
    </row>
    <row r="63" spans="3:44" x14ac:dyDescent="0.25">
      <c r="C63" s="14">
        <f t="shared" si="9"/>
        <v>45565</v>
      </c>
      <c r="D63">
        <v>1</v>
      </c>
      <c r="E63" s="17">
        <f>IFERROR(VLOOKUP($C63,MEV_BASE!$A:$TV,MATCH('5.5| PiT Model - MODEL_295'!E$10,MEV_BASE!$1:$1,0),FALSE),0)</f>
        <v>1.4905704835838101</v>
      </c>
      <c r="F63" s="17">
        <f>IFERROR(VLOOKUP($C63,MEV_BASE!$A:$TV,MATCH('5.5| PiT Model - MODEL_295'!F$10,MEV_BASE!$1:$1,0),FALSE),0)</f>
        <v>1.2028934946029699</v>
      </c>
      <c r="G63" s="17">
        <f>IFERROR(VLOOKUP($C63,MEV_BASE!$A:$TV,MATCH('5.5| PiT Model - MODEL_295'!G$10,MEV_BASE!$1:$1,0),FALSE),0)</f>
        <v>-0.245861653698</v>
      </c>
      <c r="H63" s="17">
        <f t="shared" si="10"/>
        <v>-0.4027001262945748</v>
      </c>
      <c r="N63" s="41" t="s">
        <v>2410</v>
      </c>
      <c r="O63" s="10">
        <f>VLOOKUP($C$3&amp;$N63,'TTC MODEL'!$A:$AG,MATCH('5.5| PiT Model - MODEL_295'!O$59,'TTC MODEL'!$2:$2,0),FALSE)</f>
        <v>3.0624995227701841E-3</v>
      </c>
      <c r="P63" s="10">
        <f>VLOOKUP($C$3&amp;$N63,'TTC MODEL'!$A:$AG,MATCH('5.5| PiT Model - MODEL_295'!P$59,'TTC MODEL'!$2:$2,0),FALSE)</f>
        <v>8.2200539702786193E-3</v>
      </c>
      <c r="Q63" s="10">
        <f>VLOOKUP($C$3&amp;$N63,'TTC MODEL'!$A:$AG,MATCH('5.5| PiT Model - MODEL_295'!Q$59,'TTC MODEL'!$2:$2,0),FALSE)</f>
        <v>1.1683992961050015E-2</v>
      </c>
      <c r="R63" s="10">
        <f>VLOOKUP($C$3&amp;$N63,'TTC MODEL'!$A:$AG,MATCH('5.5| PiT Model - MODEL_295'!R$59,'TTC MODEL'!$2:$2,0),FALSE)</f>
        <v>1.3975096010027638E-2</v>
      </c>
      <c r="S63" s="10">
        <f>VLOOKUP($C$3&amp;$N63,'TTC MODEL'!$A:$AG,MATCH('5.5| PiT Model - MODEL_295'!S$59,'TTC MODEL'!$2:$2,0),FALSE)</f>
        <v>1.5453640093410791E-2</v>
      </c>
      <c r="T63" s="10">
        <f>VLOOKUP($C$3&amp;$N63,'TTC MODEL'!$A:$AG,MATCH('5.5| PiT Model - MODEL_295'!T$59,'TTC MODEL'!$2:$2,0),FALSE)</f>
        <v>1.6369271642042417E-2</v>
      </c>
      <c r="U63" s="10">
        <f>VLOOKUP($C$3&amp;$N63,'TTC MODEL'!$A:$AG,MATCH('5.5| PiT Model - MODEL_295'!U$59,'TTC MODEL'!$2:$2,0),FALSE)</f>
        <v>1.6895219993629612E-2</v>
      </c>
      <c r="V63" s="10">
        <f>VLOOKUP($C$3&amp;$N63,'TTC MODEL'!$A:$AG,MATCH('5.5| PiT Model - MODEL_295'!V$59,'TTC MODEL'!$2:$2,0),FALSE)</f>
        <v>1.7151831443971158E-2</v>
      </c>
      <c r="W63" s="10">
        <f>VLOOKUP($C$3&amp;$N63,'TTC MODEL'!$A:$AG,MATCH('5.5| PiT Model - MODEL_295'!W$59,'TTC MODEL'!$2:$2,0),FALSE)</f>
        <v>1.7222795559463253E-2</v>
      </c>
      <c r="X63" s="10">
        <f>VLOOKUP($C$3&amp;$N63,'TTC MODEL'!$A:$AG,MATCH('5.5| PiT Model - MODEL_295'!X$59,'TTC MODEL'!$2:$2,0),FALSE)</f>
        <v>1.7166356181989001E-2</v>
      </c>
      <c r="Y63" s="10">
        <f>VLOOKUP($C$3&amp;$N63,'TTC MODEL'!$A:$AG,MATCH('5.5| PiT Model - MODEL_295'!Y$59,'TTC MODEL'!$2:$2,0),FALSE)</f>
        <v>1.7023071446614801E-2</v>
      </c>
      <c r="Z63" s="10">
        <f>VLOOKUP($C$3&amp;$N63,'TTC MODEL'!$A:$AG,MATCH('5.5| PiT Model - MODEL_295'!Z$59,'TTC MODEL'!$2:$2,0),FALSE)</f>
        <v>1.6821193739777113E-2</v>
      </c>
      <c r="AA63" s="10">
        <f>VLOOKUP($C$3&amp;$N63,'TTC MODEL'!$A:$AG,MATCH('5.5| PiT Model - MODEL_295'!AA$59,'TTC MODEL'!$2:$2,0),FALSE)</f>
        <v>1.6580404859135339E-2</v>
      </c>
      <c r="AB63" s="10">
        <f>VLOOKUP($C$3&amp;$N63,'TTC MODEL'!$A:$AG,MATCH('5.5| PiT Model - MODEL_295'!AB$59,'TTC MODEL'!$2:$2,0),FALSE)</f>
        <v>1.6314412464041278E-2</v>
      </c>
      <c r="AC63" s="10">
        <f>VLOOKUP($C$3&amp;$N63,'TTC MODEL'!$A:$AG,MATCH('5.5| PiT Model - MODEL_295'!AC$59,'TTC MODEL'!$2:$2,0),FALSE)</f>
        <v>1.6032756946430637E-2</v>
      </c>
      <c r="AD63" s="10">
        <f>VLOOKUP($C$3&amp;$N63,'TTC MODEL'!$A:$AG,MATCH('5.5| PiT Model - MODEL_295'!AD$59,'TTC MODEL'!$2:$2,0),FALSE)</f>
        <v>1.5742070049639845E-2</v>
      </c>
      <c r="AE63" s="10">
        <f>VLOOKUP($C$3&amp;$N63,'TTC MODEL'!$A:$AG,MATCH('5.5| PiT Model - MODEL_295'!AE$59,'TTC MODEL'!$2:$2,0),FALSE)</f>
        <v>1.544695233824997E-2</v>
      </c>
      <c r="AF63" s="10">
        <f>VLOOKUP($C$3&amp;$N63,'TTC MODEL'!$A:$AG,MATCH('5.5| PiT Model - MODEL_295'!AF$59,'TTC MODEL'!$2:$2,0),FALSE)</f>
        <v>1.5150585404698436E-2</v>
      </c>
      <c r="AG63" s="10">
        <f>VLOOKUP($C$3&amp;$N63,'TTC MODEL'!$A:$AG,MATCH('5.5| PiT Model - MODEL_295'!AG$59,'TTC MODEL'!$2:$2,0),FALSE)</f>
        <v>1.4855159288243935E-2</v>
      </c>
      <c r="AH63" s="10">
        <f>VLOOKUP($C$3&amp;$N63,'TTC MODEL'!$A:$AG,MATCH('5.5| PiT Model - MODEL_295'!AH$59,'TTC MODEL'!$2:$2,0),FALSE)</f>
        <v>1.4562171058557782E-2</v>
      </c>
      <c r="AI63" s="10">
        <f>VLOOKUP($C$3&amp;$N63,'TTC MODEL'!$A:$AG,MATCH('5.5| PiT Model - MODEL_295'!AI$59,'TTC MODEL'!$2:$2,0),FALSE)</f>
        <v>1.4272633507012966E-2</v>
      </c>
      <c r="AJ63" s="10">
        <f>VLOOKUP($C$3&amp;$N63,'TTC MODEL'!$A:$AG,MATCH('5.5| PiT Model - MODEL_295'!AJ$59,'TTC MODEL'!$2:$2,0),FALSE)</f>
        <v>1.3987221075602352E-2</v>
      </c>
      <c r="AK63" s="10">
        <f>VLOOKUP($C$3&amp;$N63,'TTC MODEL'!$A:$AG,MATCH('5.5| PiT Model - MODEL_295'!AK$59,'TTC MODEL'!$2:$2,0),FALSE)</f>
        <v>1.3706371939415041E-2</v>
      </c>
      <c r="AL63" s="10">
        <f>VLOOKUP($C$3&amp;$N63,'TTC MODEL'!$A:$AG,MATCH('5.5| PiT Model - MODEL_295'!AL$59,'TTC MODEL'!$2:$2,0),FALSE)</f>
        <v>1.3430359441227446E-2</v>
      </c>
      <c r="AM63" s="10">
        <f>VLOOKUP($C$3&amp;$N63,'TTC MODEL'!$A:$AG,MATCH('5.5| PiT Model - MODEL_295'!AM$59,'TTC MODEL'!$2:$2,0),FALSE)</f>
        <v>1.3159342093544579E-2</v>
      </c>
      <c r="AN63" s="10">
        <f>VLOOKUP($C$3&amp;$N63,'TTC MODEL'!$A:$AG,MATCH('5.5| PiT Model - MODEL_295'!AN$59,'TTC MODEL'!$2:$2,0),FALSE)</f>
        <v>1.2893398586090954E-2</v>
      </c>
      <c r="AO63" s="10">
        <f>VLOOKUP($C$3&amp;$N63,'TTC MODEL'!$A:$AG,MATCH('5.5| PiT Model - MODEL_295'!AO$59,'TTC MODEL'!$2:$2,0),FALSE)</f>
        <v>1.263255229882454E-2</v>
      </c>
      <c r="AP63" s="10">
        <f>VLOOKUP($C$3&amp;$N63,'TTC MODEL'!$A:$AG,MATCH('5.5| PiT Model - MODEL_295'!AP$59,'TTC MODEL'!$2:$2,0),FALSE)</f>
        <v>1.2376788467460542E-2</v>
      </c>
      <c r="AQ63" s="10">
        <f>VLOOKUP($C$3&amp;$N63,'TTC MODEL'!$A:$AG,MATCH('5.5| PiT Model - MODEL_295'!AQ$59,'TTC MODEL'!$2:$2,0),FALSE)</f>
        <v>1.2126066203193731E-2</v>
      </c>
      <c r="AR63" s="10">
        <f>VLOOKUP($C$3&amp;$N63,'TTC MODEL'!$A:$AG,MATCH('5.5| PiT Model - MODEL_295'!AR$59,'TTC MODEL'!$2:$2,0),FALSE)</f>
        <v>1.1880326907559691E-2</v>
      </c>
    </row>
    <row r="64" spans="3:44" x14ac:dyDescent="0.25">
      <c r="C64" s="14">
        <f t="shared" si="9"/>
        <v>45657</v>
      </c>
      <c r="D64">
        <v>2</v>
      </c>
      <c r="E64" s="17">
        <f>IFERROR(VLOOKUP($C64,MEV_BASE!$A:$TV,MATCH('5.5| PiT Model - MODEL_295'!E$10,MEV_BASE!$1:$1,0),FALSE),0)</f>
        <v>0.532818937043957</v>
      </c>
      <c r="F64" s="17">
        <f>IFERROR(VLOOKUP($C64,MEV_BASE!$A:$TV,MATCH('5.5| PiT Model - MODEL_295'!F$10,MEV_BASE!$1:$1,0),FALSE),0)</f>
        <v>1.5775420958831201</v>
      </c>
      <c r="G64" s="17">
        <f>IFERROR(VLOOKUP($C64,MEV_BASE!$A:$TV,MATCH('5.5| PiT Model - MODEL_295'!G$10,MEV_BASE!$1:$1,0),FALSE),0)</f>
        <v>-0.85132387739394599</v>
      </c>
      <c r="H64" s="17">
        <f t="shared" si="10"/>
        <v>-7.5855435032119167E-2</v>
      </c>
      <c r="N64" s="41" t="s">
        <v>2411</v>
      </c>
      <c r="O64" s="10">
        <f>VLOOKUP($C$3&amp;$N64,'TTC MODEL'!$A:$AG,MATCH('5.5| PiT Model - MODEL_295'!O$59,'TTC MODEL'!$2:$2,0),FALSE)</f>
        <v>6.9616891848187194E-3</v>
      </c>
      <c r="P64" s="10">
        <f>VLOOKUP($C$3&amp;$N64,'TTC MODEL'!$A:$AG,MATCH('5.5| PiT Model - MODEL_295'!P$59,'TTC MODEL'!$2:$2,0),FALSE)</f>
        <v>1.083925028178365E-2</v>
      </c>
      <c r="Q64" s="10">
        <f>VLOOKUP($C$3&amp;$N64,'TTC MODEL'!$A:$AG,MATCH('5.5| PiT Model - MODEL_295'!Q$59,'TTC MODEL'!$2:$2,0),FALSE)</f>
        <v>1.341796232863501E-2</v>
      </c>
      <c r="R64" s="10">
        <f>VLOOKUP($C$3&amp;$N64,'TTC MODEL'!$A:$AG,MATCH('5.5| PiT Model - MODEL_295'!R$59,'TTC MODEL'!$2:$2,0),FALSE)</f>
        <v>1.5097822474157658E-2</v>
      </c>
      <c r="S64" s="10">
        <f>VLOOKUP($C$3&amp;$N64,'TTC MODEL'!$A:$AG,MATCH('5.5| PiT Model - MODEL_295'!S$59,'TTC MODEL'!$2:$2,0),FALSE)</f>
        <v>1.6155044561124196E-2</v>
      </c>
      <c r="T64" s="10">
        <f>VLOOKUP($C$3&amp;$N64,'TTC MODEL'!$A:$AG,MATCH('5.5| PiT Model - MODEL_295'!T$59,'TTC MODEL'!$2:$2,0),FALSE)</f>
        <v>1.6780866749662351E-2</v>
      </c>
      <c r="U64" s="10">
        <f>VLOOKUP($C$3&amp;$N64,'TTC MODEL'!$A:$AG,MATCH('5.5| PiT Model - MODEL_295'!U$59,'TTC MODEL'!$2:$2,0),FALSE)</f>
        <v>1.7107991971710604E-2</v>
      </c>
      <c r="V64" s="10">
        <f>VLOOKUP($C$3&amp;$N64,'TTC MODEL'!$A:$AG,MATCH('5.5| PiT Model - MODEL_295'!V$59,'TTC MODEL'!$2:$2,0),FALSE)</f>
        <v>1.7228679656383E-2</v>
      </c>
      <c r="W64" s="10">
        <f>VLOOKUP($C$3&amp;$N64,'TTC MODEL'!$A:$AG,MATCH('5.5| PiT Model - MODEL_295'!W$59,'TTC MODEL'!$2:$2,0),FALSE)</f>
        <v>1.7207172090824382E-2</v>
      </c>
      <c r="X64" s="10">
        <f>VLOOKUP($C$3&amp;$N64,'TTC MODEL'!$A:$AG,MATCH('5.5| PiT Model - MODEL_295'!X$59,'TTC MODEL'!$2:$2,0),FALSE)</f>
        <v>1.7088258257766581E-2</v>
      </c>
      <c r="Y64" s="10">
        <f>VLOOKUP($C$3&amp;$N64,'TTC MODEL'!$A:$AG,MATCH('5.5| PiT Model - MODEL_295'!Y$59,'TTC MODEL'!$2:$2,0),FALSE)</f>
        <v>1.6903193218875234E-2</v>
      </c>
      <c r="Z64" s="10">
        <f>VLOOKUP($C$3&amp;$N64,'TTC MODEL'!$A:$AG,MATCH('5.5| PiT Model - MODEL_295'!Z$59,'TTC MODEL'!$2:$2,0),FALSE)</f>
        <v>1.667380022593215E-2</v>
      </c>
      <c r="AA64" s="10">
        <f>VLOOKUP($C$3&amp;$N64,'TTC MODEL'!$A:$AG,MATCH('5.5| PiT Model - MODEL_295'!AA$59,'TTC MODEL'!$2:$2,0),FALSE)</f>
        <v>1.6415319880858592E-2</v>
      </c>
      <c r="AB64" s="10">
        <f>VLOOKUP($C$3&amp;$N64,'TTC MODEL'!$A:$AG,MATCH('5.5| PiT Model - MODEL_295'!AB$59,'TTC MODEL'!$2:$2,0),FALSE)</f>
        <v>1.6138392922000783E-2</v>
      </c>
      <c r="AC64" s="10">
        <f>VLOOKUP($C$3&amp;$N64,'TTC MODEL'!$A:$AG,MATCH('5.5| PiT Model - MODEL_295'!AC$59,'TTC MODEL'!$2:$2,0),FALSE)</f>
        <v>1.5850442423051336E-2</v>
      </c>
      <c r="AD64" s="10">
        <f>VLOOKUP($C$3&amp;$N64,'TTC MODEL'!$A:$AG,MATCH('5.5| PiT Model - MODEL_295'!AD$59,'TTC MODEL'!$2:$2,0),FALSE)</f>
        <v>1.5556638732987876E-2</v>
      </c>
      <c r="AE64" s="10">
        <f>VLOOKUP($C$3&amp;$N64,'TTC MODEL'!$A:$AG,MATCH('5.5| PiT Model - MODEL_295'!AE$59,'TTC MODEL'!$2:$2,0),FALSE)</f>
        <v>1.5260573968235186E-2</v>
      </c>
      <c r="AF64" s="10">
        <f>VLOOKUP($C$3&amp;$N64,'TTC MODEL'!$A:$AG,MATCH('5.5| PiT Model - MODEL_295'!AF$59,'TTC MODEL'!$2:$2,0),FALSE)</f>
        <v>1.4964733992211432E-2</v>
      </c>
      <c r="AG64" s="10">
        <f>VLOOKUP($C$3&amp;$N64,'TTC MODEL'!$A:$AG,MATCH('5.5| PiT Model - MODEL_295'!AG$59,'TTC MODEL'!$2:$2,0),FALSE)</f>
        <v>1.4670828991419638E-2</v>
      </c>
      <c r="AH64" s="10">
        <f>VLOOKUP($C$3&amp;$N64,'TTC MODEL'!$A:$AG,MATCH('5.5| PiT Model - MODEL_295'!AH$59,'TTC MODEL'!$2:$2,0),FALSE)</f>
        <v>1.438002519478826E-2</v>
      </c>
      <c r="AI64" s="10">
        <f>VLOOKUP($C$3&amp;$N64,'TTC MODEL'!$A:$AG,MATCH('5.5| PiT Model - MODEL_295'!AI$59,'TTC MODEL'!$2:$2,0),FALSE)</f>
        <v>1.4093107407289807E-2</v>
      </c>
      <c r="AJ64" s="10">
        <f>VLOOKUP($C$3&amp;$N64,'TTC MODEL'!$A:$AG,MATCH('5.5| PiT Model - MODEL_295'!AJ$59,'TTC MODEL'!$2:$2,0),FALSE)</f>
        <v>1.3810593078841582E-2</v>
      </c>
      <c r="AK64" s="10">
        <f>VLOOKUP($C$3&amp;$N64,'TTC MODEL'!$A:$AG,MATCH('5.5| PiT Model - MODEL_295'!AK$59,'TTC MODEL'!$2:$2,0),FALSE)</f>
        <v>1.3532812396776395E-2</v>
      </c>
      <c r="AL64" s="10">
        <f>VLOOKUP($C$3&amp;$N64,'TTC MODEL'!$A:$AG,MATCH('5.5| PiT Model - MODEL_295'!AL$59,'TTC MODEL'!$2:$2,0),FALSE)</f>
        <v>1.3259964542822689E-2</v>
      </c>
      <c r="AM64" s="10">
        <f>VLOOKUP($C$3&amp;$N64,'TTC MODEL'!$A:$AG,MATCH('5.5| PiT Model - MODEL_295'!AM$59,'TTC MODEL'!$2:$2,0),FALSE)</f>
        <v>1.2992157219062606E-2</v>
      </c>
      <c r="AN64" s="10">
        <f>VLOOKUP($C$3&amp;$N64,'TTC MODEL'!$A:$AG,MATCH('5.5| PiT Model - MODEL_295'!AN$59,'TTC MODEL'!$2:$2,0),FALSE)</f>
        <v>1.2729434423929209E-2</v>
      </c>
      <c r="AO64" s="10">
        <f>VLOOKUP($C$3&amp;$N64,'TTC MODEL'!$A:$AG,MATCH('5.5| PiT Model - MODEL_295'!AO$59,'TTC MODEL'!$2:$2,0),FALSE)</f>
        <v>1.2471795972881505E-2</v>
      </c>
      <c r="AP64" s="10">
        <f>VLOOKUP($C$3&amp;$N64,'TTC MODEL'!$A:$AG,MATCH('5.5| PiT Model - MODEL_295'!AP$59,'TTC MODEL'!$2:$2,0),FALSE)</f>
        <v>1.2219211216948966E-2</v>
      </c>
      <c r="AQ64" s="10">
        <f>VLOOKUP($C$3&amp;$N64,'TTC MODEL'!$A:$AG,MATCH('5.5| PiT Model - MODEL_295'!AQ$59,'TTC MODEL'!$2:$2,0),FALSE)</f>
        <v>1.1971628682106716E-2</v>
      </c>
      <c r="AR64" s="10">
        <f>VLOOKUP($C$3&amp;$N64,'TTC MODEL'!$A:$AG,MATCH('5.5| PiT Model - MODEL_295'!AR$59,'TTC MODEL'!$2:$2,0),FALSE)</f>
        <v>1.172898284008439E-2</v>
      </c>
    </row>
    <row r="65" spans="3:44" x14ac:dyDescent="0.25">
      <c r="C65" s="14">
        <f t="shared" si="9"/>
        <v>45747</v>
      </c>
      <c r="D65">
        <v>2</v>
      </c>
      <c r="E65" s="17">
        <f>IFERROR(VLOOKUP($C65,MEV_BASE!$A:$TV,MATCH('5.5| PiT Model - MODEL_295'!E$10,MEV_BASE!$1:$1,0),FALSE),0)</f>
        <v>1.4934499164594299</v>
      </c>
      <c r="F65" s="17">
        <f>IFERROR(VLOOKUP($C65,MEV_BASE!$A:$TV,MATCH('5.5| PiT Model - MODEL_295'!F$10,MEV_BASE!$1:$1,0),FALSE),0)</f>
        <v>1.7990734427270401</v>
      </c>
      <c r="G65" s="17">
        <f>IFERROR(VLOOKUP($C65,MEV_BASE!$A:$TV,MATCH('5.5| PiT Model - MODEL_295'!G$10,MEV_BASE!$1:$1,0),FALSE),0)</f>
        <v>-0.65808465373676905</v>
      </c>
      <c r="H65" s="17">
        <f t="shared" si="10"/>
        <v>-0.37747953502561576</v>
      </c>
      <c r="N65" s="41" t="s">
        <v>2412</v>
      </c>
      <c r="O65" s="10">
        <f>VLOOKUP($C$3&amp;$N65,'TTC MODEL'!$A:$AG,MATCH('5.5| PiT Model - MODEL_295'!O$59,'TTC MODEL'!$2:$2,0),FALSE)</f>
        <v>1.582534656599156E-2</v>
      </c>
      <c r="P65" s="10">
        <f>VLOOKUP($C$3&amp;$N65,'TTC MODEL'!$A:$AG,MATCH('5.5| PiT Model - MODEL_295'!P$59,'TTC MODEL'!$2:$2,0),FALSE)</f>
        <v>1.6816842619364298E-2</v>
      </c>
      <c r="Q65" s="10">
        <f>VLOOKUP($C$3&amp;$N65,'TTC MODEL'!$A:$AG,MATCH('5.5| PiT Model - MODEL_295'!Q$59,'TTC MODEL'!$2:$2,0),FALSE)</f>
        <v>1.7394719261975652E-2</v>
      </c>
      <c r="R65" s="10">
        <f>VLOOKUP($C$3&amp;$N65,'TTC MODEL'!$A:$AG,MATCH('5.5| PiT Model - MODEL_295'!R$59,'TTC MODEL'!$2:$2,0),FALSE)</f>
        <v>1.7688268206409175E-2</v>
      </c>
      <c r="S65" s="10">
        <f>VLOOKUP($C$3&amp;$N65,'TTC MODEL'!$A:$AG,MATCH('5.5| PiT Model - MODEL_295'!S$59,'TTC MODEL'!$2:$2,0),FALSE)</f>
        <v>1.7785868903718416E-2</v>
      </c>
      <c r="T65" s="10">
        <f>VLOOKUP($C$3&amp;$N65,'TTC MODEL'!$A:$AG,MATCH('5.5| PiT Model - MODEL_295'!T$59,'TTC MODEL'!$2:$2,0),FALSE)</f>
        <v>1.7748377842734683E-2</v>
      </c>
      <c r="U65" s="10">
        <f>VLOOKUP($C$3&amp;$N65,'TTC MODEL'!$A:$AG,MATCH('5.5| PiT Model - MODEL_295'!U$59,'TTC MODEL'!$2:$2,0),FALSE)</f>
        <v>1.7617968463654488E-2</v>
      </c>
      <c r="V65" s="10">
        <f>VLOOKUP($C$3&amp;$N65,'TTC MODEL'!$A:$AG,MATCH('5.5| PiT Model - MODEL_295'!V$59,'TTC MODEL'!$2:$2,0),FALSE)</f>
        <v>1.7424026564128781E-2</v>
      </c>
      <c r="W65" s="10">
        <f>VLOOKUP($C$3&amp;$N65,'TTC MODEL'!$A:$AG,MATCH('5.5| PiT Model - MODEL_295'!W$59,'TTC MODEL'!$2:$2,0),FALSE)</f>
        <v>1.7187119920743121E-2</v>
      </c>
      <c r="X65" s="10">
        <f>VLOOKUP($C$3&amp;$N65,'TTC MODEL'!$A:$AG,MATCH('5.5| PiT Model - MODEL_295'!X$59,'TTC MODEL'!$2:$2,0),FALSE)</f>
        <v>1.6921695297661854E-2</v>
      </c>
      <c r="Y65" s="10">
        <f>VLOOKUP($C$3&amp;$N65,'TTC MODEL'!$A:$AG,MATCH('5.5| PiT Model - MODEL_295'!Y$59,'TTC MODEL'!$2:$2,0),FALSE)</f>
        <v>1.6637925983686713E-2</v>
      </c>
      <c r="Z65" s="10">
        <f>VLOOKUP($C$3&amp;$N65,'TTC MODEL'!$A:$AG,MATCH('5.5| PiT Model - MODEL_295'!Z$59,'TTC MODEL'!$2:$2,0),FALSE)</f>
        <v>1.6342986854434555E-2</v>
      </c>
      <c r="AA65" s="10">
        <f>VLOOKUP($C$3&amp;$N65,'TTC MODEL'!$A:$AG,MATCH('5.5| PiT Model - MODEL_295'!AA$59,'TTC MODEL'!$2:$2,0),FALSE)</f>
        <v>1.6041940169968405E-2</v>
      </c>
      <c r="AB65" s="10">
        <f>VLOOKUP($C$3&amp;$N65,'TTC MODEL'!$A:$AG,MATCH('5.5| PiT Model - MODEL_295'!AB$59,'TTC MODEL'!$2:$2,0),FALSE)</f>
        <v>1.5738354507042418E-2</v>
      </c>
      <c r="AC65" s="10">
        <f>VLOOKUP($C$3&amp;$N65,'TTC MODEL'!$A:$AG,MATCH('5.5| PiT Model - MODEL_295'!AC$59,'TTC MODEL'!$2:$2,0),FALSE)</f>
        <v>1.5434739381834373E-2</v>
      </c>
      <c r="AD65" s="10">
        <f>VLOOKUP($C$3&amp;$N65,'TTC MODEL'!$A:$AG,MATCH('5.5| PiT Model - MODEL_295'!AD$59,'TTC MODEL'!$2:$2,0),FALSE)</f>
        <v>1.5132851743182074E-2</v>
      </c>
      <c r="AE65" s="10">
        <f>VLOOKUP($C$3&amp;$N65,'TTC MODEL'!$A:$AG,MATCH('5.5| PiT Model - MODEL_295'!AE$59,'TTC MODEL'!$2:$2,0),FALSE)</f>
        <v>1.4833912880295563E-2</v>
      </c>
      <c r="AF65" s="10">
        <f>VLOOKUP($C$3&amp;$N65,'TTC MODEL'!$A:$AG,MATCH('5.5| PiT Model - MODEL_295'!AF$59,'TTC MODEL'!$2:$2,0),FALSE)</f>
        <v>1.4538762384053605E-2</v>
      </c>
      <c r="AG65" s="10">
        <f>VLOOKUP($C$3&amp;$N65,'TTC MODEL'!$A:$AG,MATCH('5.5| PiT Model - MODEL_295'!AG$59,'TTC MODEL'!$2:$2,0),FALSE)</f>
        <v>1.4247967693321983E-2</v>
      </c>
      <c r="AH65" s="10">
        <f>VLOOKUP($C$3&amp;$N65,'TTC MODEL'!$A:$AG,MATCH('5.5| PiT Model - MODEL_295'!AH$59,'TTC MODEL'!$2:$2,0),FALSE)</f>
        <v>1.3961902191103048E-2</v>
      </c>
      <c r="AI65" s="10">
        <f>VLOOKUP($C$3&amp;$N65,'TTC MODEL'!$A:$AG,MATCH('5.5| PiT Model - MODEL_295'!AI$59,'TTC MODEL'!$2:$2,0),FALSE)</f>
        <v>1.3680800965354623E-2</v>
      </c>
      <c r="AJ65" s="10">
        <f>VLOOKUP($C$3&amp;$N65,'TTC MODEL'!$A:$AG,MATCH('5.5| PiT Model - MODEL_295'!AJ$59,'TTC MODEL'!$2:$2,0),FALSE)</f>
        <v>1.3404800669336081E-2</v>
      </c>
      <c r="AK65" s="10">
        <f>VLOOKUP($C$3&amp;$N65,'TTC MODEL'!$A:$AG,MATCH('5.5| PiT Model - MODEL_295'!AK$59,'TTC MODEL'!$2:$2,0),FALSE)</f>
        <v>1.3133968040258404E-2</v>
      </c>
      <c r="AL65" s="10">
        <f>VLOOKUP($C$3&amp;$N65,'TTC MODEL'!$A:$AG,MATCH('5.5| PiT Model - MODEL_295'!AL$59,'TTC MODEL'!$2:$2,0),FALSE)</f>
        <v>1.2868320315288562E-2</v>
      </c>
      <c r="AM65" s="10">
        <f>VLOOKUP($C$3&amp;$N65,'TTC MODEL'!$A:$AG,MATCH('5.5| PiT Model - MODEL_295'!AM$59,'TTC MODEL'!$2:$2,0),FALSE)</f>
        <v>1.2607839851782099E-2</v>
      </c>
      <c r="AN65" s="10">
        <f>VLOOKUP($C$3&amp;$N65,'TTC MODEL'!$A:$AG,MATCH('5.5| PiT Model - MODEL_295'!AN$59,'TTC MODEL'!$2:$2,0),FALSE)</f>
        <v>1.2352484597886293E-2</v>
      </c>
      <c r="AO65" s="10">
        <f>VLOOKUP($C$3&amp;$N65,'TTC MODEL'!$A:$AG,MATCH('5.5| PiT Model - MODEL_295'!AO$59,'TTC MODEL'!$2:$2,0),FALSE)</f>
        <v>1.2102195589995424E-2</v>
      </c>
      <c r="AP65" s="10">
        <f>VLOOKUP($C$3&amp;$N65,'TTC MODEL'!$A:$AG,MATCH('5.5| PiT Model - MODEL_295'!AP$59,'TTC MODEL'!$2:$2,0),FALSE)</f>
        <v>1.1856902318898188E-2</v>
      </c>
      <c r="AQ65" s="10">
        <f>VLOOKUP($C$3&amp;$N65,'TTC MODEL'!$A:$AG,MATCH('5.5| PiT Model - MODEL_295'!AQ$59,'TTC MODEL'!$2:$2,0),FALSE)</f>
        <v>1.1616526567572338E-2</v>
      </c>
      <c r="AR65" s="10">
        <f>VLOOKUP($C$3&amp;$N65,'TTC MODEL'!$A:$AG,MATCH('5.5| PiT Model - MODEL_295'!AR$59,'TTC MODEL'!$2:$2,0),FALSE)</f>
        <v>1.1380985152792289E-2</v>
      </c>
    </row>
    <row r="66" spans="3:44" x14ac:dyDescent="0.25">
      <c r="C66" s="14">
        <f t="shared" si="9"/>
        <v>45838</v>
      </c>
      <c r="D66">
        <v>2</v>
      </c>
      <c r="E66" s="17">
        <f>IFERROR(VLOOKUP($C66,MEV_BASE!$A:$TV,MATCH('5.5| PiT Model - MODEL_295'!E$10,MEV_BASE!$1:$1,0),FALSE),0)</f>
        <v>2.94970516089304</v>
      </c>
      <c r="F66" s="17">
        <f>IFERROR(VLOOKUP($C66,MEV_BASE!$A:$TV,MATCH('5.5| PiT Model - MODEL_295'!F$10,MEV_BASE!$1:$1,0),FALSE),0)</f>
        <v>1.7990734427270401</v>
      </c>
      <c r="G66" s="17">
        <f>IFERROR(VLOOKUP($C66,MEV_BASE!$A:$TV,MATCH('5.5| PiT Model - MODEL_295'!G$10,MEV_BASE!$1:$1,0),FALSE),0)</f>
        <v>-7.2374497262113202E-2</v>
      </c>
      <c r="H66" s="17">
        <f t="shared" si="10"/>
        <v>-0.81621163185729129</v>
      </c>
      <c r="N66" s="41" t="s">
        <v>2413</v>
      </c>
      <c r="O66" s="10">
        <f>VLOOKUP($C$3&amp;$N66,'TTC MODEL'!$A:$AG,MATCH('5.5| PiT Model - MODEL_295'!O$59,'TTC MODEL'!$2:$2,0),FALSE)</f>
        <v>3.5974256719170448E-2</v>
      </c>
      <c r="P66" s="10">
        <f>VLOOKUP($C$3&amp;$N66,'TTC MODEL'!$A:$AG,MATCH('5.5| PiT Model - MODEL_295'!P$59,'TTC MODEL'!$2:$2,0),FALSE)</f>
        <v>3.0737674119542098E-2</v>
      </c>
      <c r="Q66" s="10">
        <f>VLOOKUP($C$3&amp;$N66,'TTC MODEL'!$A:$AG,MATCH('5.5| PiT Model - MODEL_295'!Q$59,'TTC MODEL'!$2:$2,0),FALSE)</f>
        <v>2.6895747798177383E-2</v>
      </c>
      <c r="R66" s="10">
        <f>VLOOKUP($C$3&amp;$N66,'TTC MODEL'!$A:$AG,MATCH('5.5| PiT Model - MODEL_295'!R$59,'TTC MODEL'!$2:$2,0),FALSE)</f>
        <v>2.405439152797495E-2</v>
      </c>
      <c r="S66" s="10">
        <f>VLOOKUP($C$3&amp;$N66,'TTC MODEL'!$A:$AG,MATCH('5.5| PiT Model - MODEL_295'!S$59,'TTC MODEL'!$2:$2,0),FALSE)</f>
        <v>2.1930316132909355E-2</v>
      </c>
      <c r="T66" s="10">
        <f>VLOOKUP($C$3&amp;$N66,'TTC MODEL'!$A:$AG,MATCH('5.5| PiT Model - MODEL_295'!T$59,'TTC MODEL'!$2:$2,0),FALSE)</f>
        <v>2.0320326310120124E-2</v>
      </c>
      <c r="U66" s="10">
        <f>VLOOKUP($C$3&amp;$N66,'TTC MODEL'!$A:$AG,MATCH('5.5| PiT Model - MODEL_295'!U$59,'TTC MODEL'!$2:$2,0),FALSE)</f>
        <v>1.9078933297800693E-2</v>
      </c>
      <c r="V66" s="10">
        <f>VLOOKUP($C$3&amp;$N66,'TTC MODEL'!$A:$AG,MATCH('5.5| PiT Model - MODEL_295'!V$59,'TTC MODEL'!$2:$2,0),FALSE)</f>
        <v>1.8102113386704199E-2</v>
      </c>
      <c r="W66" s="10">
        <f>VLOOKUP($C$3&amp;$N66,'TTC MODEL'!$A:$AG,MATCH('5.5| PiT Model - MODEL_295'!W$59,'TTC MODEL'!$2:$2,0),FALSE)</f>
        <v>1.7315572456708506E-2</v>
      </c>
      <c r="X66" s="10">
        <f>VLOOKUP($C$3&amp;$N66,'TTC MODEL'!$A:$AG,MATCH('5.5| PiT Model - MODEL_295'!X$59,'TTC MODEL'!$2:$2,0),FALSE)</f>
        <v>1.666629380573853E-2</v>
      </c>
      <c r="Y66" s="10">
        <f>VLOOKUP($C$3&amp;$N66,'TTC MODEL'!$A:$AG,MATCH('5.5| PiT Model - MODEL_295'!Y$59,'TTC MODEL'!$2:$2,0),FALSE)</f>
        <v>1.6116466638347732E-2</v>
      </c>
      <c r="Z66" s="10">
        <f>VLOOKUP($C$3&amp;$N66,'TTC MODEL'!$A:$AG,MATCH('5.5| PiT Model - MODEL_295'!Z$59,'TTC MODEL'!$2:$2,0),FALSE)</f>
        <v>1.5639133992085802E-2</v>
      </c>
      <c r="AA66" s="10">
        <f>VLOOKUP($C$3&amp;$N66,'TTC MODEL'!$A:$AG,MATCH('5.5| PiT Model - MODEL_295'!AA$59,'TTC MODEL'!$2:$2,0),FALSE)</f>
        <v>1.5215078626590217E-2</v>
      </c>
      <c r="AB66" s="10">
        <f>VLOOKUP($C$3&amp;$N66,'TTC MODEL'!$A:$AG,MATCH('5.5| PiT Model - MODEL_295'!AB$59,'TTC MODEL'!$2:$2,0),FALSE)</f>
        <v>1.4830597947091517E-2</v>
      </c>
      <c r="AC66" s="10">
        <f>VLOOKUP($C$3&amp;$N66,'TTC MODEL'!$A:$AG,MATCH('5.5| PiT Model - MODEL_295'!AC$59,'TTC MODEL'!$2:$2,0),FALSE)</f>
        <v>1.4475916050736226E-2</v>
      </c>
      <c r="AD66" s="10">
        <f>VLOOKUP($C$3&amp;$N66,'TTC MODEL'!$A:$AG,MATCH('5.5| PiT Model - MODEL_295'!AD$59,'TTC MODEL'!$2:$2,0),FALSE)</f>
        <v>1.4144051582798689E-2</v>
      </c>
      <c r="AE66" s="10">
        <f>VLOOKUP($C$3&amp;$N66,'TTC MODEL'!$A:$AG,MATCH('5.5| PiT Model - MODEL_295'!AE$59,'TTC MODEL'!$2:$2,0),FALSE)</f>
        <v>1.3830011227783878E-2</v>
      </c>
      <c r="AF66" s="10">
        <f>VLOOKUP($C$3&amp;$N66,'TTC MODEL'!$A:$AG,MATCH('5.5| PiT Model - MODEL_295'!AF$59,'TTC MODEL'!$2:$2,0),FALSE)</f>
        <v>1.3530215565420667E-2</v>
      </c>
      <c r="AG66" s="10">
        <f>VLOOKUP($C$3&amp;$N66,'TTC MODEL'!$A:$AG,MATCH('5.5| PiT Model - MODEL_295'!AG$59,'TTC MODEL'!$2:$2,0),FALSE)</f>
        <v>1.3242090575599608E-2</v>
      </c>
      <c r="AH66" s="10">
        <f>VLOOKUP($C$3&amp;$N66,'TTC MODEL'!$A:$AG,MATCH('5.5| PiT Model - MODEL_295'!AH$59,'TTC MODEL'!$2:$2,0),FALSE)</f>
        <v>1.2963777136270449E-2</v>
      </c>
      <c r="AI66" s="10">
        <f>VLOOKUP($C$3&amp;$N66,'TTC MODEL'!$A:$AG,MATCH('5.5| PiT Model - MODEL_295'!AI$59,'TTC MODEL'!$2:$2,0),FALSE)</f>
        <v>1.2693924511983645E-2</v>
      </c>
      <c r="AJ66" s="10">
        <f>VLOOKUP($C$3&amp;$N66,'TTC MODEL'!$A:$AG,MATCH('5.5| PiT Model - MODEL_295'!AJ$59,'TTC MODEL'!$2:$2,0),FALSE)</f>
        <v>1.2431543595650907E-2</v>
      </c>
      <c r="AK66" s="10">
        <f>VLOOKUP($C$3&amp;$N66,'TTC MODEL'!$A:$AG,MATCH('5.5| PiT Model - MODEL_295'!AK$59,'TTC MODEL'!$2:$2,0),FALSE)</f>
        <v>1.217590264034929E-2</v>
      </c>
      <c r="AL66" s="10">
        <f>VLOOKUP($C$3&amp;$N66,'TTC MODEL'!$A:$AG,MATCH('5.5| PiT Model - MODEL_295'!AL$59,'TTC MODEL'!$2:$2,0),FALSE)</f>
        <v>1.1926453193563502E-2</v>
      </c>
      <c r="AM66" s="10">
        <f>VLOOKUP($C$3&amp;$N66,'TTC MODEL'!$A:$AG,MATCH('5.5| PiT Model - MODEL_295'!AM$59,'TTC MODEL'!$2:$2,0),FALSE)</f>
        <v>1.1682777492607876E-2</v>
      </c>
      <c r="AN66" s="10">
        <f>VLOOKUP($C$3&amp;$N66,'TTC MODEL'!$A:$AG,MATCH('5.5| PiT Model - MODEL_295'!AN$59,'TTC MODEL'!$2:$2,0),FALSE)</f>
        <v>1.1444551105693535E-2</v>
      </c>
      <c r="AO66" s="10">
        <f>VLOOKUP($C$3&amp;$N66,'TTC MODEL'!$A:$AG,MATCH('5.5| PiT Model - MODEL_295'!AO$59,'TTC MODEL'!$2:$2,0),FALSE)</f>
        <v>1.1211516400747967E-2</v>
      </c>
      <c r="AP66" s="10">
        <f>VLOOKUP($C$3&amp;$N66,'TTC MODEL'!$A:$AG,MATCH('5.5| PiT Model - MODEL_295'!AP$59,'TTC MODEL'!$2:$2,0),FALSE)</f>
        <v>1.0983463702861795E-2</v>
      </c>
      <c r="AQ66" s="10">
        <f>VLOOKUP($C$3&amp;$N66,'TTC MODEL'!$A:$AG,MATCH('5.5| PiT Model - MODEL_295'!AQ$59,'TTC MODEL'!$2:$2,0),FALSE)</f>
        <v>1.0760217910471048E-2</v>
      </c>
      <c r="AR66" s="10">
        <f>VLOOKUP($C$3&amp;$N66,'TTC MODEL'!$A:$AG,MATCH('5.5| PiT Model - MODEL_295'!AR$59,'TTC MODEL'!$2:$2,0),FALSE)</f>
        <v>1.054162898662403E-2</v>
      </c>
    </row>
    <row r="67" spans="3:44" x14ac:dyDescent="0.25">
      <c r="C67" s="14">
        <f t="shared" si="9"/>
        <v>45930</v>
      </c>
      <c r="D67">
        <v>2</v>
      </c>
      <c r="E67" s="17">
        <f>IFERROR(VLOOKUP($C67,MEV_BASE!$A:$TV,MATCH('5.5| PiT Model - MODEL_295'!E$10,MEV_BASE!$1:$1,0),FALSE),0)</f>
        <v>2.2121211938738998</v>
      </c>
      <c r="F67" s="17">
        <f>IFERROR(VLOOKUP($C67,MEV_BASE!$A:$TV,MATCH('5.5| PiT Model - MODEL_295'!F$10,MEV_BASE!$1:$1,0),FALSE),0)</f>
        <v>1.7990734427270401</v>
      </c>
      <c r="G67" s="17">
        <f>IFERROR(VLOOKUP($C67,MEV_BASE!$A:$TV,MATCH('5.5| PiT Model - MODEL_295'!G$10,MEV_BASE!$1:$1,0),FALSE),0)</f>
        <v>-7.7912815414425102E-2</v>
      </c>
      <c r="H67" s="17">
        <f t="shared" si="10"/>
        <v>-0.43265107373232381</v>
      </c>
      <c r="N67" s="41" t="s">
        <v>2414</v>
      </c>
      <c r="O67" s="10">
        <f>VLOOKUP($C$3&amp;$N67,'TTC MODEL'!$A:$AG,MATCH('5.5| PiT Model - MODEL_295'!O$59,'TTC MODEL'!$2:$2,0),FALSE)</f>
        <v>8.1776859742072425E-2</v>
      </c>
      <c r="P67" s="10">
        <f>VLOOKUP($C$3&amp;$N67,'TTC MODEL'!$A:$AG,MATCH('5.5| PiT Model - MODEL_295'!P$59,'TTC MODEL'!$2:$2,0),FALSE)</f>
        <v>6.1791228673652401E-2</v>
      </c>
      <c r="Q67" s="10">
        <f>VLOOKUP($C$3&amp;$N67,'TTC MODEL'!$A:$AG,MATCH('5.5| PiT Model - MODEL_295'!Q$59,'TTC MODEL'!$2:$2,0),FALSE)</f>
        <v>4.7671116844985095E-2</v>
      </c>
      <c r="R67" s="10">
        <f>VLOOKUP($C$3&amp;$N67,'TTC MODEL'!$A:$AG,MATCH('5.5| PiT Model - MODEL_295'!R$59,'TTC MODEL'!$2:$2,0),FALSE)</f>
        <v>3.7671818960455794E-2</v>
      </c>
      <c r="S67" s="10">
        <f>VLOOKUP($C$3&amp;$N67,'TTC MODEL'!$A:$AG,MATCH('5.5| PiT Model - MODEL_295'!S$59,'TTC MODEL'!$2:$2,0),FALSE)</f>
        <v>3.0567597307842809E-2</v>
      </c>
      <c r="T67" s="10">
        <f>VLOOKUP($C$3&amp;$N67,'TTC MODEL'!$A:$AG,MATCH('5.5| PiT Model - MODEL_295'!T$59,'TTC MODEL'!$2:$2,0),FALSE)</f>
        <v>2.5497526307342644E-2</v>
      </c>
      <c r="U67" s="10">
        <f>VLOOKUP($C$3&amp;$N67,'TTC MODEL'!$A:$AG,MATCH('5.5| PiT Model - MODEL_295'!U$59,'TTC MODEL'!$2:$2,0),FALSE)</f>
        <v>2.1857030628368301E-2</v>
      </c>
      <c r="V67" s="10">
        <f>VLOOKUP($C$3&amp;$N67,'TTC MODEL'!$A:$AG,MATCH('5.5| PiT Model - MODEL_295'!V$59,'TTC MODEL'!$2:$2,0),FALSE)</f>
        <v>1.9221614552313915E-2</v>
      </c>
      <c r="W67" s="10">
        <f>VLOOKUP($C$3&amp;$N67,'TTC MODEL'!$A:$AG,MATCH('5.5| PiT Model - MODEL_295'!W$59,'TTC MODEL'!$2:$2,0),FALSE)</f>
        <v>1.7293252351333943E-2</v>
      </c>
      <c r="X67" s="10">
        <f>VLOOKUP($C$3&amp;$N67,'TTC MODEL'!$A:$AG,MATCH('5.5| PiT Model - MODEL_295'!X$59,'TTC MODEL'!$2:$2,0),FALSE)</f>
        <v>1.5862720599166213E-2</v>
      </c>
      <c r="Y67" s="10">
        <f>VLOOKUP($C$3&amp;$N67,'TTC MODEL'!$A:$AG,MATCH('5.5| PiT Model - MODEL_295'!Y$59,'TTC MODEL'!$2:$2,0),FALSE)</f>
        <v>1.4783139635472398E-2</v>
      </c>
      <c r="Z67" s="10">
        <f>VLOOKUP($C$3&amp;$N67,'TTC MODEL'!$A:$AG,MATCH('5.5| PiT Model - MODEL_295'!Z$59,'TTC MODEL'!$2:$2,0),FALSE)</f>
        <v>1.3951393040335269E-2</v>
      </c>
      <c r="AA67" s="10">
        <f>VLOOKUP($C$3&amp;$N67,'TTC MODEL'!$A:$AG,MATCH('5.5| PiT Model - MODEL_295'!AA$59,'TTC MODEL'!$2:$2,0),FALSE)</f>
        <v>1.3295081967991729E-2</v>
      </c>
      <c r="AB67" s="10">
        <f>VLOOKUP($C$3&amp;$N67,'TTC MODEL'!$A:$AG,MATCH('5.5| PiT Model - MODEL_295'!AB$59,'TTC MODEL'!$2:$2,0),FALSE)</f>
        <v>1.2763366991514147E-2</v>
      </c>
      <c r="AC67" s="10">
        <f>VLOOKUP($C$3&amp;$N67,'TTC MODEL'!$A:$AG,MATCH('5.5| PiT Model - MODEL_295'!AC$59,'TTC MODEL'!$2:$2,0),FALSE)</f>
        <v>1.2320539777463335E-2</v>
      </c>
      <c r="AD67" s="10">
        <f>VLOOKUP($C$3&amp;$N67,'TTC MODEL'!$A:$AG,MATCH('5.5| PiT Model - MODEL_295'!AD$59,'TTC MODEL'!$2:$2,0),FALSE)</f>
        <v>1.194151130333887E-2</v>
      </c>
      <c r="AE67" s="10">
        <f>VLOOKUP($C$3&amp;$N67,'TTC MODEL'!$A:$AG,MATCH('5.5| PiT Model - MODEL_295'!AE$59,'TTC MODEL'!$2:$2,0),FALSE)</f>
        <v>1.160864543095147E-2</v>
      </c>
      <c r="AF67" s="10">
        <f>VLOOKUP($C$3&amp;$N67,'TTC MODEL'!$A:$AG,MATCH('5.5| PiT Model - MODEL_295'!AF$59,'TTC MODEL'!$2:$2,0),FALSE)</f>
        <v>1.1309536770578443E-2</v>
      </c>
      <c r="AG67" s="10">
        <f>VLOOKUP($C$3&amp;$N67,'TTC MODEL'!$A:$AG,MATCH('5.5| PiT Model - MODEL_295'!AG$59,'TTC MODEL'!$2:$2,0),FALSE)</f>
        <v>1.1035451274320651E-2</v>
      </c>
      <c r="AH67" s="10">
        <f>VLOOKUP($C$3&amp;$N67,'TTC MODEL'!$A:$AG,MATCH('5.5| PiT Model - MODEL_295'!AH$59,'TTC MODEL'!$2:$2,0),FALSE)</f>
        <v>1.0780231920894168E-2</v>
      </c>
      <c r="AI67" s="10">
        <f>VLOOKUP($C$3&amp;$N67,'TTC MODEL'!$A:$AG,MATCH('5.5| PiT Model - MODEL_295'!AI$59,'TTC MODEL'!$2:$2,0),FALSE)</f>
        <v>1.0539530778517214E-2</v>
      </c>
      <c r="AJ67" s="10">
        <f>VLOOKUP($C$3&amp;$N67,'TTC MODEL'!$A:$AG,MATCH('5.5| PiT Model - MODEL_295'!AJ$59,'TTC MODEL'!$2:$2,0),FALSE)</f>
        <v>1.0310270097255325E-2</v>
      </c>
      <c r="AK67" s="10">
        <f>VLOOKUP($C$3&amp;$N67,'TTC MODEL'!$A:$AG,MATCH('5.5| PiT Model - MODEL_295'!AK$59,'TTC MODEL'!$2:$2,0),FALSE)</f>
        <v>1.0090264116061176E-2</v>
      </c>
      <c r="AL67" s="10">
        <f>VLOOKUP($C$3&amp;$N67,'TTC MODEL'!$A:$AG,MATCH('5.5| PiT Model - MODEL_295'!AL$59,'TTC MODEL'!$2:$2,0),FALSE)</f>
        <v>9.8779536464186357E-3</v>
      </c>
      <c r="AM67" s="10">
        <f>VLOOKUP($C$3&amp;$N67,'TTC MODEL'!$A:$AG,MATCH('5.5| PiT Model - MODEL_295'!AM$59,'TTC MODEL'!$2:$2,0),FALSE)</f>
        <v>9.6722197941953025E-3</v>
      </c>
      <c r="AN67" s="10">
        <f>VLOOKUP($C$3&amp;$N67,'TTC MODEL'!$A:$AG,MATCH('5.5| PiT Model - MODEL_295'!AN$59,'TTC MODEL'!$2:$2,0),FALSE)</f>
        <v>9.4722532157749395E-3</v>
      </c>
      <c r="AO67" s="10">
        <f>VLOOKUP($C$3&amp;$N67,'TTC MODEL'!$A:$AG,MATCH('5.5| PiT Model - MODEL_295'!AO$59,'TTC MODEL'!$2:$2,0),FALSE)</f>
        <v>9.2774623457018146E-3</v>
      </c>
      <c r="AP67" s="10">
        <f>VLOOKUP($C$3&amp;$N67,'TTC MODEL'!$A:$AG,MATCH('5.5| PiT Model - MODEL_295'!AP$59,'TTC MODEL'!$2:$2,0),FALSE)</f>
        <v>9.0874089737185137E-3</v>
      </c>
      <c r="AQ67" s="10">
        <f>VLOOKUP($C$3&amp;$N67,'TTC MODEL'!$A:$AG,MATCH('5.5| PiT Model - MODEL_295'!AQ$59,'TTC MODEL'!$2:$2,0),FALSE)</f>
        <v>8.9017630157872674E-3</v>
      </c>
      <c r="AR67" s="10">
        <f>VLOOKUP($C$3&amp;$N67,'TTC MODEL'!$A:$AG,MATCH('5.5| PiT Model - MODEL_295'!AR$59,'TTC MODEL'!$2:$2,0),FALSE)</f>
        <v>8.7202707561865322E-3</v>
      </c>
    </row>
    <row r="69" spans="3:44" x14ac:dyDescent="0.25">
      <c r="C69" t="s">
        <v>2433</v>
      </c>
      <c r="N69" t="s">
        <v>2438</v>
      </c>
    </row>
    <row r="70" spans="3:44" x14ac:dyDescent="0.25">
      <c r="C70" s="11" t="s">
        <v>10</v>
      </c>
      <c r="D70" s="12" t="s">
        <v>2430</v>
      </c>
      <c r="E70" s="12" t="str">
        <f>E59</f>
        <v>GDP_M2Q_L1Q</v>
      </c>
      <c r="F70" s="12" t="str">
        <f t="shared" ref="F70:G70" si="11">F59</f>
        <v>MLR_M2Q_L4Q</v>
      </c>
      <c r="G70" s="12" t="str">
        <f t="shared" si="11"/>
        <v>CPI_C_L4Q</v>
      </c>
      <c r="H70" s="12" t="s">
        <v>2424</v>
      </c>
      <c r="K70" s="12" t="s">
        <v>7</v>
      </c>
      <c r="L70" s="12" t="s">
        <v>9</v>
      </c>
      <c r="N70" s="11" t="s">
        <v>2406</v>
      </c>
      <c r="O70" s="12">
        <v>1</v>
      </c>
      <c r="P70" s="12">
        <v>2</v>
      </c>
      <c r="Q70" s="12">
        <v>3</v>
      </c>
      <c r="R70" s="12">
        <v>4</v>
      </c>
      <c r="S70" s="12">
        <v>5</v>
      </c>
      <c r="T70" s="12">
        <v>6</v>
      </c>
      <c r="U70" s="12">
        <v>7</v>
      </c>
      <c r="V70" s="12">
        <v>8</v>
      </c>
      <c r="W70" s="12">
        <v>9</v>
      </c>
      <c r="X70" s="12">
        <v>10</v>
      </c>
      <c r="Y70" s="12">
        <v>11</v>
      </c>
      <c r="Z70" s="12">
        <v>12</v>
      </c>
      <c r="AA70" s="12">
        <v>13</v>
      </c>
      <c r="AB70" s="12">
        <v>14</v>
      </c>
      <c r="AC70" s="12">
        <v>15</v>
      </c>
      <c r="AD70" s="12">
        <v>16</v>
      </c>
      <c r="AE70" s="12">
        <v>17</v>
      </c>
      <c r="AF70" s="12">
        <v>18</v>
      </c>
      <c r="AG70" s="12">
        <v>19</v>
      </c>
      <c r="AH70" s="12">
        <v>20</v>
      </c>
      <c r="AI70" s="12">
        <v>21</v>
      </c>
      <c r="AJ70" s="12">
        <v>22</v>
      </c>
      <c r="AK70" s="12">
        <v>23</v>
      </c>
      <c r="AL70" s="12">
        <v>24</v>
      </c>
      <c r="AM70" s="12">
        <v>25</v>
      </c>
      <c r="AN70" s="12">
        <v>26</v>
      </c>
      <c r="AO70" s="12">
        <v>27</v>
      </c>
      <c r="AP70" s="12">
        <v>28</v>
      </c>
      <c r="AQ70" s="12">
        <v>29</v>
      </c>
      <c r="AR70" s="12">
        <v>30</v>
      </c>
    </row>
    <row r="71" spans="3:44" x14ac:dyDescent="0.25">
      <c r="C71" s="14">
        <f>C60</f>
        <v>45291</v>
      </c>
      <c r="D71">
        <v>1</v>
      </c>
      <c r="E71" s="17">
        <f>IFERROR(VLOOKUP($C71,MEV_WORST!$A:$TV,MATCH('5.5| PiT Model - MODEL_295'!E$10,MEV_WORST!$1:$1,0),FALSE),0)</f>
        <v>2.7297702263873298E-2</v>
      </c>
      <c r="F71" s="17">
        <f>IFERROR(VLOOKUP($C71,MEV_WORST!$A:$TV,MATCH('5.5| PiT Model - MODEL_295'!F$10,MEV_WORST!$1:$1,0),FALSE),0)</f>
        <v>-1.17531067004496</v>
      </c>
      <c r="G71" s="17">
        <f>IFERROR(VLOOKUP($C71,MEV_WORST!$A:$TV,MATCH('5.5| PiT Model - MODEL_295'!G$10,MEV_WORST!$1:$1,0),FALSE),0)</f>
        <v>2.74700806690096</v>
      </c>
      <c r="H71" s="17">
        <f>SUMPRODUCT($E$9:$G$9,E71:G71)</f>
        <v>1.0050576448621149</v>
      </c>
      <c r="K71">
        <v>1</v>
      </c>
      <c r="L71" s="17">
        <f>AVERAGE(H71:H74)</f>
        <v>-3.9167160884935395E-2</v>
      </c>
      <c r="N71" s="21" t="s">
        <v>2407</v>
      </c>
      <c r="O71" s="33">
        <f>IFERROR(NORMSDIST((NORMSINV(O60)+SQRT($O$56)*IF(O$59&lt;=1,$L$49,$L$50))/SQRT(1-$O$56)),"")</f>
        <v>4.3504057383074796E-5</v>
      </c>
      <c r="P71" s="33">
        <f t="shared" ref="P71:AR78" si="12">IFERROR(NORMSDIST((NORMSINV(P60)+SQRT($O$56)*IF(P$59&lt;=1,$L$49,$L$50))/SQRT(1-$O$56)),"")</f>
        <v>8.0636857268922483E-4</v>
      </c>
      <c r="Q71" s="33">
        <f t="shared" si="12"/>
        <v>1.6463287275152482E-3</v>
      </c>
      <c r="R71" s="33">
        <f t="shared" si="12"/>
        <v>2.3296438337766998E-3</v>
      </c>
      <c r="S71" s="33">
        <f t="shared" si="12"/>
        <v>2.8384203065020082E-3</v>
      </c>
      <c r="T71" s="33">
        <f t="shared" si="12"/>
        <v>3.1943369409100451E-3</v>
      </c>
      <c r="U71" s="33">
        <f t="shared" si="12"/>
        <v>3.4278666900611873E-3</v>
      </c>
      <c r="V71" s="33">
        <f t="shared" si="12"/>
        <v>3.5680056703988991E-3</v>
      </c>
      <c r="W71" s="33">
        <f t="shared" si="12"/>
        <v>3.6390524928293553E-3</v>
      </c>
      <c r="X71" s="33">
        <f t="shared" si="12"/>
        <v>3.6601375278815344E-3</v>
      </c>
      <c r="Y71" s="33">
        <f t="shared" si="12"/>
        <v>3.6457804904166569E-3</v>
      </c>
      <c r="Z71" s="33">
        <f t="shared" si="12"/>
        <v>3.6067423610129067E-3</v>
      </c>
      <c r="AA71" s="33">
        <f t="shared" si="12"/>
        <v>3.5508671066796006E-3</v>
      </c>
      <c r="AB71" s="33">
        <f t="shared" si="12"/>
        <v>3.4838026747305855E-3</v>
      </c>
      <c r="AC71" s="33">
        <f t="shared" si="12"/>
        <v>3.4095768275129289E-3</v>
      </c>
      <c r="AD71" s="33">
        <f t="shared" si="12"/>
        <v>3.331038711029547E-3</v>
      </c>
      <c r="AE71" s="33">
        <f t="shared" si="12"/>
        <v>3.2501887807183903E-3</v>
      </c>
      <c r="AF71" s="33">
        <f t="shared" si="12"/>
        <v>3.1684210101338849E-3</v>
      </c>
      <c r="AG71" s="33">
        <f t="shared" si="12"/>
        <v>3.0866985096071951E-3</v>
      </c>
      <c r="AH71" s="33">
        <f t="shared" si="12"/>
        <v>3.0056797190629739E-3</v>
      </c>
      <c r="AI71" s="33">
        <f t="shared" si="12"/>
        <v>2.9258084795677152E-3</v>
      </c>
      <c r="AJ71" s="33">
        <f t="shared" si="12"/>
        <v>2.8473779972497115E-3</v>
      </c>
      <c r="AK71" s="33">
        <f t="shared" si="12"/>
        <v>2.770576089383441E-3</v>
      </c>
      <c r="AL71" s="33">
        <f t="shared" si="12"/>
        <v>2.6955170916270013E-3</v>
      </c>
      <c r="AM71" s="33">
        <f t="shared" si="12"/>
        <v>2.6222643031400834E-3</v>
      </c>
      <c r="AN71" s="33">
        <f t="shared" si="12"/>
        <v>2.5508457432554905E-3</v>
      </c>
      <c r="AO71" s="33">
        <f t="shared" si="12"/>
        <v>2.4812651933058196E-3</v>
      </c>
      <c r="AP71" s="33">
        <f t="shared" si="12"/>
        <v>2.413509922045946E-3</v>
      </c>
      <c r="AQ71" s="33">
        <f t="shared" si="12"/>
        <v>2.3475560823638716E-3</v>
      </c>
      <c r="AR71" s="33">
        <f t="shared" si="12"/>
        <v>2.2833724751078113E-3</v>
      </c>
    </row>
    <row r="72" spans="3:44" x14ac:dyDescent="0.25">
      <c r="C72" s="14">
        <f t="shared" ref="C72:C78" si="13">C61</f>
        <v>45382</v>
      </c>
      <c r="D72">
        <v>1</v>
      </c>
      <c r="E72" s="17">
        <f>IFERROR(VLOOKUP($C72,MEV_WORST!$A:$TV,MATCH('5.5| PiT Model - MODEL_295'!E$10,MEV_WORST!$1:$1,0),FALSE),0)</f>
        <v>0.788184317208523</v>
      </c>
      <c r="F72" s="17">
        <f>IFERROR(VLOOKUP($C72,MEV_WORST!$A:$TV,MATCH('5.5| PiT Model - MODEL_295'!F$10,MEV_WORST!$1:$1,0),FALSE),0)</f>
        <v>-0.19145086494403599</v>
      </c>
      <c r="G72" s="17">
        <f>IFERROR(VLOOKUP($C72,MEV_WORST!$A:$TV,MATCH('5.5| PiT Model - MODEL_295'!G$10,MEV_WORST!$1:$1,0),FALSE),0)</f>
        <v>1.1116987200591899</v>
      </c>
      <c r="H72" s="17">
        <f t="shared" ref="H72:H78" si="14">SUMPRODUCT($E$9:$G$9,E72:G72)</f>
        <v>0.12102526044640932</v>
      </c>
      <c r="K72">
        <v>2</v>
      </c>
      <c r="L72" s="17">
        <f>AVERAGE(H75:H78)</f>
        <v>3.5088554407622527E-2</v>
      </c>
      <c r="N72" s="21" t="s">
        <v>2408</v>
      </c>
      <c r="O72" s="33">
        <f t="shared" ref="O72:AD78" si="15">IFERROR(NORMSDIST((NORMSINV(O61)+SQRT($O$56)*IF(O$59&lt;=1,$L$49,$L$50))/SQRT(1-$O$56)),"")</f>
        <v>1.219046123504421E-4</v>
      </c>
      <c r="P72" s="33">
        <f t="shared" si="15"/>
        <v>9.2207531423303278E-4</v>
      </c>
      <c r="Q72" s="33">
        <f t="shared" si="15"/>
        <v>1.7900483586703651E-3</v>
      </c>
      <c r="R72" s="33">
        <f t="shared" si="15"/>
        <v>2.4669834665103293E-3</v>
      </c>
      <c r="S72" s="33">
        <f t="shared" si="15"/>
        <v>2.9539058248609674E-3</v>
      </c>
      <c r="T72" s="33">
        <f t="shared" si="15"/>
        <v>3.2837748145841056E-3</v>
      </c>
      <c r="U72" s="33">
        <f t="shared" si="15"/>
        <v>3.4926998301052716E-3</v>
      </c>
      <c r="V72" s="33">
        <f t="shared" si="15"/>
        <v>3.6119504348077498E-3</v>
      </c>
      <c r="W72" s="33">
        <f t="shared" si="15"/>
        <v>3.6663268919267726E-3</v>
      </c>
      <c r="X72" s="33">
        <f t="shared" si="15"/>
        <v>3.6746399170634329E-3</v>
      </c>
      <c r="Y72" s="33">
        <f t="shared" si="15"/>
        <v>3.6507852132891469E-3</v>
      </c>
      <c r="Z72" s="33">
        <f t="shared" si="15"/>
        <v>3.6048525970646182E-3</v>
      </c>
      <c r="AA72" s="33">
        <f t="shared" si="15"/>
        <v>3.5440806646990105E-3</v>
      </c>
      <c r="AB72" s="33">
        <f t="shared" si="15"/>
        <v>3.4736158469891305E-3</v>
      </c>
      <c r="AC72" s="33">
        <f t="shared" si="15"/>
        <v>3.3970905137453867E-3</v>
      </c>
      <c r="AD72" s="33">
        <f t="shared" si="15"/>
        <v>3.3170518885471682E-3</v>
      </c>
      <c r="AE72" s="33">
        <f t="shared" si="12"/>
        <v>3.235274884917658E-3</v>
      </c>
      <c r="AF72" s="33">
        <f t="shared" si="12"/>
        <v>3.1529876289034362E-3</v>
      </c>
      <c r="AG72" s="33">
        <f t="shared" si="12"/>
        <v>3.0710327004229232E-3</v>
      </c>
      <c r="AH72" s="33">
        <f t="shared" si="12"/>
        <v>2.9899817271500915E-3</v>
      </c>
      <c r="AI72" s="33">
        <f t="shared" si="12"/>
        <v>2.9102164655703854E-3</v>
      </c>
      <c r="AJ72" s="33">
        <f t="shared" si="12"/>
        <v>2.8319859780375125E-3</v>
      </c>
      <c r="AK72" s="33">
        <f t="shared" si="12"/>
        <v>2.7554468490912508E-3</v>
      </c>
      <c r="AL72" s="33">
        <f t="shared" si="12"/>
        <v>2.6806914145681604E-3</v>
      </c>
      <c r="AM72" s="33">
        <f t="shared" si="12"/>
        <v>2.6077675436334412E-3</v>
      </c>
      <c r="AN72" s="33">
        <f t="shared" si="12"/>
        <v>2.5366924818342037E-3</v>
      </c>
      <c r="AO72" s="33">
        <f t="shared" si="12"/>
        <v>2.4674625258923537E-3</v>
      </c>
      <c r="AP72" s="33">
        <f t="shared" si="12"/>
        <v>2.4000597770434222E-3</v>
      </c>
      <c r="AQ72" s="33">
        <f t="shared" si="12"/>
        <v>2.3344568490352067E-3</v>
      </c>
      <c r="AR72" s="33">
        <f t="shared" si="12"/>
        <v>2.2706201454434699E-3</v>
      </c>
    </row>
    <row r="73" spans="3:44" x14ac:dyDescent="0.25">
      <c r="C73" s="14">
        <f t="shared" si="13"/>
        <v>45473</v>
      </c>
      <c r="D73">
        <v>1</v>
      </c>
      <c r="E73" s="17">
        <f>IFERROR(VLOOKUP($C73,MEV_WORST!$A:$TV,MATCH('5.5| PiT Model - MODEL_295'!E$10,MEV_WORST!$1:$1,0),FALSE),0)</f>
        <v>2.0107785232041802</v>
      </c>
      <c r="F73" s="17">
        <f>IFERROR(VLOOKUP($C73,MEV_WORST!$A:$TV,MATCH('5.5| PiT Model - MODEL_295'!F$10,MEV_WORST!$1:$1,0),FALSE),0)</f>
        <v>0.76960424268766103</v>
      </c>
      <c r="G73" s="17">
        <f>IFERROR(VLOOKUP($C73,MEV_WORST!$A:$TV,MATCH('5.5| PiT Model - MODEL_295'!G$10,MEV_WORST!$1:$1,0),FALSE),0)</f>
        <v>-0.28050080171772201</v>
      </c>
      <c r="H73" s="17">
        <f t="shared" si="14"/>
        <v>-0.88005142255369095</v>
      </c>
      <c r="N73" s="21" t="s">
        <v>2409</v>
      </c>
      <c r="O73" s="33">
        <f t="shared" si="15"/>
        <v>3.4113433672619406E-4</v>
      </c>
      <c r="P73" s="33">
        <f t="shared" si="12"/>
        <v>1.0805326540823579E-3</v>
      </c>
      <c r="Q73" s="33">
        <f t="shared" si="12"/>
        <v>1.9537978163988966E-3</v>
      </c>
      <c r="R73" s="33">
        <f t="shared" si="12"/>
        <v>2.6101200109356496E-3</v>
      </c>
      <c r="S73" s="33">
        <f t="shared" si="12"/>
        <v>3.0678828995061944E-3</v>
      </c>
      <c r="T73" s="33">
        <f t="shared" si="12"/>
        <v>3.3685217948854298E-3</v>
      </c>
      <c r="U73" s="33">
        <f t="shared" si="12"/>
        <v>3.5518108520546329E-3</v>
      </c>
      <c r="V73" s="33">
        <f t="shared" si="12"/>
        <v>3.650144343928869E-3</v>
      </c>
      <c r="W73" s="33">
        <f t="shared" si="12"/>
        <v>3.6882187740178837E-3</v>
      </c>
      <c r="X73" s="33">
        <f t="shared" si="12"/>
        <v>3.6842329773469898E-3</v>
      </c>
      <c r="Y73" s="33">
        <f t="shared" si="12"/>
        <v>3.6513328204582341E-3</v>
      </c>
      <c r="Z73" s="33">
        <f t="shared" si="12"/>
        <v>3.5988934268004623E-3</v>
      </c>
      <c r="AA73" s="33">
        <f t="shared" si="12"/>
        <v>3.5335418012097685E-3</v>
      </c>
      <c r="AB73" s="33">
        <f t="shared" si="12"/>
        <v>3.4599312894819673E-3</v>
      </c>
      <c r="AC73" s="33">
        <f t="shared" si="12"/>
        <v>3.3813113089789693E-3</v>
      </c>
      <c r="AD73" s="33">
        <f t="shared" si="12"/>
        <v>3.2999391003369935E-3</v>
      </c>
      <c r="AE73" s="33">
        <f t="shared" si="12"/>
        <v>3.21737392319669E-3</v>
      </c>
      <c r="AF73" s="33">
        <f t="shared" si="12"/>
        <v>3.1346856600202064E-3</v>
      </c>
      <c r="AG73" s="33">
        <f t="shared" si="12"/>
        <v>3.0526019587779111E-3</v>
      </c>
      <c r="AH73" s="33">
        <f t="shared" si="12"/>
        <v>2.9716116451677572E-3</v>
      </c>
      <c r="AI73" s="33">
        <f t="shared" si="12"/>
        <v>2.8920372133278806E-3</v>
      </c>
      <c r="AJ73" s="33">
        <f t="shared" si="12"/>
        <v>2.8140855462635765E-3</v>
      </c>
      <c r="AK73" s="33">
        <f t="shared" si="12"/>
        <v>2.7378833551624151E-3</v>
      </c>
      <c r="AL73" s="33">
        <f t="shared" si="12"/>
        <v>2.6635019154213858E-3</v>
      </c>
      <c r="AM73" s="33">
        <f t="shared" si="12"/>
        <v>2.5909743172213024E-3</v>
      </c>
      <c r="AN73" s="33">
        <f t="shared" si="12"/>
        <v>2.520307486785132E-3</v>
      </c>
      <c r="AO73" s="33">
        <f t="shared" si="12"/>
        <v>2.4514905573291041E-3</v>
      </c>
      <c r="AP73" s="33">
        <f t="shared" si="12"/>
        <v>2.3845006933945418E-3</v>
      </c>
      <c r="AQ73" s="33">
        <f t="shared" si="12"/>
        <v>2.3193071393050684E-3</v>
      </c>
      <c r="AR73" s="33">
        <f t="shared" si="12"/>
        <v>2.2558740296380079E-3</v>
      </c>
    </row>
    <row r="74" spans="3:44" x14ac:dyDescent="0.25">
      <c r="C74" s="14">
        <f t="shared" si="13"/>
        <v>45565</v>
      </c>
      <c r="D74">
        <v>1</v>
      </c>
      <c r="E74" s="17">
        <f>IFERROR(VLOOKUP($C74,MEV_WORST!$A:$TV,MATCH('5.5| PiT Model - MODEL_295'!E$10,MEV_WORST!$1:$1,0),FALSE),0)</f>
        <v>1.4905704835838101</v>
      </c>
      <c r="F74" s="17">
        <f>IFERROR(VLOOKUP($C74,MEV_WORST!$A:$TV,MATCH('5.5| PiT Model - MODEL_295'!F$10,MEV_WORST!$1:$1,0),FALSE),0)</f>
        <v>1.2028934946029699</v>
      </c>
      <c r="G74" s="17">
        <f>IFERROR(VLOOKUP($C74,MEV_WORST!$A:$TV,MATCH('5.5| PiT Model - MODEL_295'!G$10,MEV_WORST!$1:$1,0),FALSE),0)</f>
        <v>-0.245861653698</v>
      </c>
      <c r="H74" s="17">
        <f t="shared" si="14"/>
        <v>-0.4027001262945748</v>
      </c>
      <c r="N74" s="21" t="s">
        <v>2410</v>
      </c>
      <c r="O74" s="33">
        <f t="shared" si="15"/>
        <v>9.5299257066587561E-4</v>
      </c>
      <c r="P74" s="33">
        <f t="shared" si="12"/>
        <v>1.3578671069010642E-3</v>
      </c>
      <c r="Q74" s="33">
        <f t="shared" si="12"/>
        <v>2.1853448273700827E-3</v>
      </c>
      <c r="R74" s="33">
        <f t="shared" si="12"/>
        <v>2.7854701947914277E-3</v>
      </c>
      <c r="S74" s="33">
        <f t="shared" si="12"/>
        <v>3.1924930949816881E-3</v>
      </c>
      <c r="T74" s="33">
        <f t="shared" si="12"/>
        <v>3.4518113625513183E-3</v>
      </c>
      <c r="U74" s="33">
        <f t="shared" si="12"/>
        <v>3.6031825082002821E-3</v>
      </c>
      <c r="V74" s="33">
        <f t="shared" si="12"/>
        <v>3.6776634061343161E-3</v>
      </c>
      <c r="W74" s="33">
        <f t="shared" si="12"/>
        <v>3.6983323683993483E-3</v>
      </c>
      <c r="X74" s="33">
        <f t="shared" si="12"/>
        <v>3.6818913485313545E-3</v>
      </c>
      <c r="Y74" s="33">
        <f t="shared" si="12"/>
        <v>3.6402401473195718E-3</v>
      </c>
      <c r="Z74" s="33">
        <f t="shared" si="12"/>
        <v>3.5817725026340026E-3</v>
      </c>
      <c r="AA74" s="33">
        <f t="shared" si="12"/>
        <v>3.5123679608039101E-3</v>
      </c>
      <c r="AB74" s="33">
        <f t="shared" si="12"/>
        <v>3.4361229919512423E-3</v>
      </c>
      <c r="AC74" s="33">
        <f t="shared" si="12"/>
        <v>3.35587844882699E-3</v>
      </c>
      <c r="AD74" s="33">
        <f t="shared" si="12"/>
        <v>3.2735951431391965E-3</v>
      </c>
      <c r="AE74" s="33">
        <f t="shared" si="12"/>
        <v>3.1906190595241322E-3</v>
      </c>
      <c r="AF74" s="33">
        <f t="shared" si="12"/>
        <v>3.1078676285738794E-3</v>
      </c>
      <c r="AG74" s="33">
        <f t="shared" si="12"/>
        <v>3.0259600920163787E-3</v>
      </c>
      <c r="AH74" s="33">
        <f t="shared" si="12"/>
        <v>2.9453085260843217E-3</v>
      </c>
      <c r="AI74" s="33">
        <f t="shared" si="12"/>
        <v>2.8661812966900742E-3</v>
      </c>
      <c r="AJ74" s="33">
        <f t="shared" si="12"/>
        <v>2.7887472499736588E-3</v>
      </c>
      <c r="AK74" s="33">
        <f t="shared" si="12"/>
        <v>2.7131064650928053E-3</v>
      </c>
      <c r="AL74" s="33">
        <f t="shared" si="12"/>
        <v>2.6393116446273134E-3</v>
      </c>
      <c r="AM74" s="33">
        <f t="shared" si="12"/>
        <v>2.5673829867742196E-3</v>
      </c>
      <c r="AN74" s="33">
        <f t="shared" si="12"/>
        <v>2.4973185214788181E-3</v>
      </c>
      <c r="AO74" s="33">
        <f t="shared" si="12"/>
        <v>2.4291012906629003E-3</v>
      </c>
      <c r="AP74" s="33">
        <f t="shared" si="12"/>
        <v>2.3627043330434389E-3</v>
      </c>
      <c r="AQ74" s="33">
        <f t="shared" si="12"/>
        <v>2.298094141781731E-3</v>
      </c>
      <c r="AR74" s="33">
        <f t="shared" si="12"/>
        <v>2.235233059815463E-3</v>
      </c>
    </row>
    <row r="75" spans="3:44" x14ac:dyDescent="0.25">
      <c r="C75" s="14">
        <f t="shared" si="13"/>
        <v>45657</v>
      </c>
      <c r="D75">
        <v>2</v>
      </c>
      <c r="E75" s="17">
        <f>IFERROR(VLOOKUP($C75,MEV_WORST!$A:$TV,MATCH('5.5| PiT Model - MODEL_295'!E$10,MEV_WORST!$1:$1,0),FALSE),0)</f>
        <v>0.532818937043957</v>
      </c>
      <c r="F75" s="17">
        <f>IFERROR(VLOOKUP($C75,MEV_WORST!$A:$TV,MATCH('5.5| PiT Model - MODEL_295'!F$10,MEV_WORST!$1:$1,0),FALSE),0)</f>
        <v>1.5775420958831201</v>
      </c>
      <c r="G75" s="17">
        <f>IFERROR(VLOOKUP($C75,MEV_WORST!$A:$TV,MATCH('5.5| PiT Model - MODEL_295'!G$10,MEV_WORST!$1:$1,0),FALSE),0)</f>
        <v>-0.85132387739394599</v>
      </c>
      <c r="H75" s="17">
        <f t="shared" si="14"/>
        <v>-7.5855435032119167E-2</v>
      </c>
      <c r="N75" s="21" t="s">
        <v>2411</v>
      </c>
      <c r="O75" s="33">
        <f t="shared" si="15"/>
        <v>2.6563602068168744E-3</v>
      </c>
      <c r="P75" s="33">
        <f t="shared" si="12"/>
        <v>1.9741669822337126E-3</v>
      </c>
      <c r="Q75" s="33">
        <f t="shared" si="12"/>
        <v>2.6360098945719026E-3</v>
      </c>
      <c r="R75" s="33">
        <f t="shared" si="12"/>
        <v>3.0931962263718951E-3</v>
      </c>
      <c r="S75" s="33">
        <f t="shared" si="12"/>
        <v>3.3906563147589413E-3</v>
      </c>
      <c r="T75" s="33">
        <f t="shared" si="12"/>
        <v>3.570123431991261E-3</v>
      </c>
      <c r="U75" s="33">
        <f t="shared" si="12"/>
        <v>3.6649102527976369E-3</v>
      </c>
      <c r="V75" s="33">
        <f t="shared" si="12"/>
        <v>3.7000475575188047E-3</v>
      </c>
      <c r="W75" s="33">
        <f t="shared" si="12"/>
        <v>3.6937792269176655E-3</v>
      </c>
      <c r="X75" s="33">
        <f t="shared" si="12"/>
        <v>3.6591734730149809E-3</v>
      </c>
      <c r="Y75" s="33">
        <f t="shared" si="12"/>
        <v>3.6054905734774407E-3</v>
      </c>
      <c r="Z75" s="33">
        <f t="shared" si="12"/>
        <v>3.5392449413252048E-3</v>
      </c>
      <c r="AA75" s="33">
        <f t="shared" si="12"/>
        <v>3.4649947557800092E-3</v>
      </c>
      <c r="AB75" s="33">
        <f t="shared" si="12"/>
        <v>3.3859150562563322E-3</v>
      </c>
      <c r="AC75" s="33">
        <f t="shared" si="12"/>
        <v>3.3042077473932657E-3</v>
      </c>
      <c r="AD75" s="33">
        <f t="shared" si="12"/>
        <v>3.2213923176828648E-3</v>
      </c>
      <c r="AE75" s="33">
        <f t="shared" si="12"/>
        <v>3.1385108056887568E-3</v>
      </c>
      <c r="AF75" s="33">
        <f t="shared" si="12"/>
        <v>3.0562717766963832E-3</v>
      </c>
      <c r="AG75" s="33">
        <f t="shared" si="12"/>
        <v>2.9751512157880854E-3</v>
      </c>
      <c r="AH75" s="33">
        <f t="shared" si="12"/>
        <v>2.8954631193473255E-3</v>
      </c>
      <c r="AI75" s="33">
        <f t="shared" si="12"/>
        <v>2.8174088351190069E-3</v>
      </c>
      <c r="AJ75" s="33">
        <f t="shared" si="12"/>
        <v>2.7411115250687342E-3</v>
      </c>
      <c r="AK75" s="33">
        <f t="shared" si="12"/>
        <v>2.6666402253567407E-3</v>
      </c>
      <c r="AL75" s="33">
        <f t="shared" si="12"/>
        <v>2.5940266372457593E-3</v>
      </c>
      <c r="AM75" s="33">
        <f t="shared" si="12"/>
        <v>2.5232768408361139E-3</v>
      </c>
      <c r="AN75" s="33">
        <f t="shared" si="12"/>
        <v>2.4543794633973964E-3</v>
      </c>
      <c r="AO75" s="33">
        <f t="shared" si="12"/>
        <v>2.3873113722165684E-3</v>
      </c>
      <c r="AP75" s="33">
        <f t="shared" si="12"/>
        <v>2.3220416390881938E-3</v>
      </c>
      <c r="AQ75" s="33">
        <f t="shared" si="12"/>
        <v>2.2585342981079259E-3</v>
      </c>
      <c r="AR75" s="33">
        <f t="shared" si="12"/>
        <v>2.1967502609986033E-3</v>
      </c>
    </row>
    <row r="76" spans="3:44" x14ac:dyDescent="0.25">
      <c r="C76" s="14">
        <f t="shared" si="13"/>
        <v>45747</v>
      </c>
      <c r="D76">
        <v>2</v>
      </c>
      <c r="E76" s="17">
        <f>IFERROR(VLOOKUP($C76,MEV_WORST!$A:$TV,MATCH('5.5| PiT Model - MODEL_295'!E$10,MEV_WORST!$1:$1,0),FALSE),0)</f>
        <v>0.78940708349361799</v>
      </c>
      <c r="F76" s="17">
        <f>IFERROR(VLOOKUP($C76,MEV_WORST!$A:$TV,MATCH('5.5| PiT Model - MODEL_295'!F$10,MEV_WORST!$1:$1,0),FALSE),0)</f>
        <v>1.7990734427270401</v>
      </c>
      <c r="G76" s="17">
        <f>IFERROR(VLOOKUP($C76,MEV_WORST!$A:$TV,MATCH('5.5| PiT Model - MODEL_295'!G$10,MEV_WORST!$1:$1,0),FALSE),0)</f>
        <v>-0.65808465373676905</v>
      </c>
      <c r="H76" s="17">
        <f t="shared" si="14"/>
        <v>-8.4312518317406493E-3</v>
      </c>
      <c r="N76" s="21" t="s">
        <v>2412</v>
      </c>
      <c r="O76" s="33">
        <f t="shared" si="15"/>
        <v>7.3820285218485484E-3</v>
      </c>
      <c r="P76" s="33">
        <f t="shared" si="12"/>
        <v>3.5805151262905247E-3</v>
      </c>
      <c r="Q76" s="33">
        <f t="shared" si="12"/>
        <v>3.7485349470516446E-3</v>
      </c>
      <c r="R76" s="33">
        <f t="shared" si="12"/>
        <v>3.8346695404922956E-3</v>
      </c>
      <c r="S76" s="33">
        <f t="shared" si="12"/>
        <v>3.8634237269946064E-3</v>
      </c>
      <c r="T76" s="33">
        <f t="shared" si="12"/>
        <v>3.8523716659704366E-3</v>
      </c>
      <c r="U76" s="33">
        <f t="shared" si="12"/>
        <v>3.813994181749956E-3</v>
      </c>
      <c r="V76" s="33">
        <f t="shared" si="12"/>
        <v>3.7571108722798041E-3</v>
      </c>
      <c r="W76" s="33">
        <f t="shared" si="12"/>
        <v>3.6879376307270236E-3</v>
      </c>
      <c r="X76" s="33">
        <f t="shared" si="12"/>
        <v>3.6108480223246298E-3</v>
      </c>
      <c r="Y76" s="33">
        <f t="shared" si="12"/>
        <v>3.5289147024304616E-3</v>
      </c>
      <c r="Z76" s="33">
        <f t="shared" si="12"/>
        <v>3.4442921785016348E-3</v>
      </c>
      <c r="AA76" s="33">
        <f t="shared" si="12"/>
        <v>3.3584867730178393E-3</v>
      </c>
      <c r="AB76" s="33">
        <f t="shared" si="12"/>
        <v>3.2725469417245073E-3</v>
      </c>
      <c r="AC76" s="33">
        <f t="shared" si="12"/>
        <v>3.1871975165550849E-3</v>
      </c>
      <c r="AD76" s="33">
        <f t="shared" si="12"/>
        <v>3.102934492011866E-3</v>
      </c>
      <c r="AE76" s="33">
        <f t="shared" si="12"/>
        <v>3.020092032191884E-3</v>
      </c>
      <c r="AF76" s="33">
        <f t="shared" si="12"/>
        <v>2.9388898963493338E-3</v>
      </c>
      <c r="AG76" s="33">
        <f t="shared" si="12"/>
        <v>2.8594670416075686E-3</v>
      </c>
      <c r="AH76" s="33">
        <f t="shared" si="12"/>
        <v>2.7819054533420469E-3</v>
      </c>
      <c r="AI76" s="33">
        <f t="shared" si="12"/>
        <v>2.7062470570571612E-3</v>
      </c>
      <c r="AJ76" s="33">
        <f t="shared" si="12"/>
        <v>2.6325057259541378E-3</v>
      </c>
      <c r="AK76" s="33">
        <f t="shared" si="12"/>
        <v>2.56067580818806E-3</v>
      </c>
      <c r="AL76" s="33">
        <f t="shared" si="12"/>
        <v>2.4907381821028846E-3</v>
      </c>
      <c r="AM76" s="33">
        <f t="shared" si="12"/>
        <v>2.422664554353254E-3</v>
      </c>
      <c r="AN76" s="33">
        <f t="shared" si="12"/>
        <v>2.3564205083904427E-3</v>
      </c>
      <c r="AO76" s="33">
        <f t="shared" si="12"/>
        <v>2.2919676638929343E-3</v>
      </c>
      <c r="AP76" s="33">
        <f t="shared" si="12"/>
        <v>2.2292652035428746E-3</v>
      </c>
      <c r="AQ76" s="33">
        <f t="shared" si="12"/>
        <v>2.1682709495809177E-3</v>
      </c>
      <c r="AR76" s="33">
        <f t="shared" si="12"/>
        <v>2.1089421200008655E-3</v>
      </c>
    </row>
    <row r="77" spans="3:44" x14ac:dyDescent="0.25">
      <c r="C77" s="14">
        <f t="shared" si="13"/>
        <v>45838</v>
      </c>
      <c r="D77">
        <v>2</v>
      </c>
      <c r="E77" s="17">
        <f>IFERROR(VLOOKUP($C77,MEV_WORST!$A:$TV,MATCH('5.5| PiT Model - MODEL_295'!E$10,MEV_WORST!$1:$1,0),FALSE),0)</f>
        <v>1.5220573958959001</v>
      </c>
      <c r="F77" s="17">
        <f>IFERROR(VLOOKUP($C77,MEV_WORST!$A:$TV,MATCH('5.5| PiT Model - MODEL_295'!F$10,MEV_WORST!$1:$1,0),FALSE),0)</f>
        <v>1.7990734427270401</v>
      </c>
      <c r="G77" s="17">
        <f>IFERROR(VLOOKUP($C77,MEV_WORST!$A:$TV,MATCH('5.5| PiT Model - MODEL_295'!G$10,MEV_WORST!$1:$1,0),FALSE),0)</f>
        <v>-7.2374497262113202E-2</v>
      </c>
      <c r="H77" s="17">
        <f t="shared" si="14"/>
        <v>-6.7860917940781543E-2</v>
      </c>
      <c r="N77" s="21" t="s">
        <v>2413</v>
      </c>
      <c r="O77" s="33">
        <f t="shared" si="15"/>
        <v>2.0426829289255825E-2</v>
      </c>
      <c r="P77" s="33">
        <f t="shared" si="12"/>
        <v>8.1299619774121337E-3</v>
      </c>
      <c r="Q77" s="33">
        <f t="shared" si="12"/>
        <v>6.7783558156965041E-3</v>
      </c>
      <c r="R77" s="33">
        <f t="shared" si="12"/>
        <v>5.8230124209872371E-3</v>
      </c>
      <c r="S77" s="33">
        <f t="shared" si="12"/>
        <v>5.1351624621710475E-3</v>
      </c>
      <c r="T77" s="33">
        <f t="shared" si="12"/>
        <v>4.6296758433694235E-3</v>
      </c>
      <c r="U77" s="33">
        <f t="shared" si="12"/>
        <v>4.2497214601344598E-3</v>
      </c>
      <c r="V77" s="33">
        <f t="shared" si="12"/>
        <v>3.9569861107618528E-3</v>
      </c>
      <c r="W77" s="33">
        <f t="shared" si="12"/>
        <v>3.725401186523591E-3</v>
      </c>
      <c r="X77" s="33">
        <f t="shared" si="12"/>
        <v>3.5370827472264621E-3</v>
      </c>
      <c r="Y77" s="33">
        <f t="shared" si="12"/>
        <v>3.3796746418236425E-3</v>
      </c>
      <c r="Z77" s="33">
        <f t="shared" si="12"/>
        <v>3.2445887943759587E-3</v>
      </c>
      <c r="AA77" s="33">
        <f t="shared" si="12"/>
        <v>3.1258259221647049E-3</v>
      </c>
      <c r="AB77" s="33">
        <f t="shared" si="12"/>
        <v>3.0191767526618939E-3</v>
      </c>
      <c r="AC77" s="33">
        <f t="shared" si="12"/>
        <v>2.9216760009721319E-3</v>
      </c>
      <c r="AD77" s="33">
        <f t="shared" si="12"/>
        <v>2.8312263230974126E-3</v>
      </c>
      <c r="AE77" s="33">
        <f t="shared" si="12"/>
        <v>2.7463377965027146E-3</v>
      </c>
      <c r="AF77" s="33">
        <f t="shared" si="12"/>
        <v>2.6659466141301731E-3</v>
      </c>
      <c r="AG77" s="33">
        <f t="shared" si="12"/>
        <v>2.5892884735035891E-3</v>
      </c>
      <c r="AH77" s="33">
        <f t="shared" si="12"/>
        <v>2.5158099358140876E-3</v>
      </c>
      <c r="AI77" s="33">
        <f t="shared" si="12"/>
        <v>2.4451062516429663E-3</v>
      </c>
      <c r="AJ77" s="33">
        <f t="shared" si="12"/>
        <v>2.3768776906451074E-3</v>
      </c>
      <c r="AK77" s="33">
        <f t="shared" si="12"/>
        <v>2.310898836582261E-3</v>
      </c>
      <c r="AL77" s="33">
        <f t="shared" si="12"/>
        <v>2.2469969813041007E-3</v>
      </c>
      <c r="AM77" s="33">
        <f t="shared" si="12"/>
        <v>2.1850369114949368E-3</v>
      </c>
      <c r="AN77" s="33">
        <f t="shared" si="12"/>
        <v>2.1249101904725256E-3</v>
      </c>
      <c r="AO77" s="33">
        <f t="shared" si="12"/>
        <v>2.0665276024635975E-3</v>
      </c>
      <c r="AP77" s="33">
        <f t="shared" si="12"/>
        <v>2.0098138227324616E-3</v>
      </c>
      <c r="AQ77" s="33">
        <f t="shared" si="12"/>
        <v>1.9547036548043461E-3</v>
      </c>
      <c r="AR77" s="33">
        <f t="shared" si="12"/>
        <v>1.9011393712447242E-3</v>
      </c>
    </row>
    <row r="78" spans="3:44" x14ac:dyDescent="0.25">
      <c r="C78" s="14">
        <f t="shared" si="13"/>
        <v>45930</v>
      </c>
      <c r="D78">
        <v>2</v>
      </c>
      <c r="E78" s="17">
        <f>IFERROR(VLOOKUP($C78,MEV_WORST!$A:$TV,MATCH('5.5| PiT Model - MODEL_295'!E$10,MEV_WORST!$1:$1,0),FALSE),0)</f>
        <v>0.82872849811952598</v>
      </c>
      <c r="F78" s="17">
        <f>IFERROR(VLOOKUP($C78,MEV_WORST!$A:$TV,MATCH('5.5| PiT Model - MODEL_295'!F$10,MEV_WORST!$1:$1,0),FALSE),0)</f>
        <v>1.7990734427270401</v>
      </c>
      <c r="G78" s="17">
        <f>IFERROR(VLOOKUP($C78,MEV_WORST!$A:$TV,MATCH('5.5| PiT Model - MODEL_295'!G$10,MEV_WORST!$1:$1,0),FALSE),0)</f>
        <v>-7.7912815414425102E-2</v>
      </c>
      <c r="H78" s="17">
        <f t="shared" si="14"/>
        <v>0.29250182243513145</v>
      </c>
      <c r="N78" s="21" t="s">
        <v>2414</v>
      </c>
      <c r="O78" s="33">
        <f t="shared" si="15"/>
        <v>5.6153182440339379E-2</v>
      </c>
      <c r="P78" s="33">
        <f t="shared" si="12"/>
        <v>2.1100696734084847E-2</v>
      </c>
      <c r="Q78" s="33">
        <f t="shared" si="12"/>
        <v>1.4795916928766988E-2</v>
      </c>
      <c r="R78" s="33">
        <f t="shared" si="12"/>
        <v>1.0728347575447368E-2</v>
      </c>
      <c r="S78" s="33">
        <f t="shared" si="12"/>
        <v>8.0687395039613467E-3</v>
      </c>
      <c r="T78" s="33">
        <f t="shared" si="12"/>
        <v>6.3033448121212936E-3</v>
      </c>
      <c r="U78" s="33">
        <f t="shared" si="12"/>
        <v>5.1118495244981731E-3</v>
      </c>
      <c r="V78" s="33">
        <f t="shared" si="12"/>
        <v>4.292945879532533E-3</v>
      </c>
      <c r="W78" s="33">
        <f t="shared" si="12"/>
        <v>3.7188841929662367E-3</v>
      </c>
      <c r="X78" s="33">
        <f t="shared" si="12"/>
        <v>3.3076808346700105E-3</v>
      </c>
      <c r="Y78" s="33">
        <f t="shared" si="12"/>
        <v>3.0060812545232496E-3</v>
      </c>
      <c r="Z78" s="33">
        <f t="shared" si="12"/>
        <v>2.7790669333524389E-3</v>
      </c>
      <c r="AA78" s="33">
        <f t="shared" si="12"/>
        <v>2.6033425365542119E-3</v>
      </c>
      <c r="AB78" s="33">
        <f t="shared" si="12"/>
        <v>2.4632494782023426E-3</v>
      </c>
      <c r="AC78" s="33">
        <f t="shared" si="12"/>
        <v>2.3481678697804434E-3</v>
      </c>
      <c r="AD78" s="33">
        <f t="shared" si="12"/>
        <v>2.2508409102310503E-3</v>
      </c>
      <c r="AE78" s="33">
        <f t="shared" si="12"/>
        <v>2.1662787737261047E-3</v>
      </c>
      <c r="AF78" s="33">
        <f t="shared" si="12"/>
        <v>2.0910321883711594E-3</v>
      </c>
      <c r="AG78" s="33">
        <f t="shared" si="12"/>
        <v>2.0227055709433534E-3</v>
      </c>
      <c r="AH78" s="33">
        <f t="shared" si="12"/>
        <v>1.9596276736971664E-3</v>
      </c>
      <c r="AI78" s="33">
        <f t="shared" si="12"/>
        <v>1.9006271305942555E-3</v>
      </c>
      <c r="AJ78" s="33">
        <f t="shared" si="12"/>
        <v>1.8448786122290768E-3</v>
      </c>
      <c r="AK78" s="33">
        <f t="shared" si="12"/>
        <v>1.7917969156408323E-3</v>
      </c>
      <c r="AL78" s="33">
        <f t="shared" si="12"/>
        <v>1.740963813336822E-3</v>
      </c>
      <c r="AM78" s="33">
        <f t="shared" si="12"/>
        <v>1.6920774041204055E-3</v>
      </c>
      <c r="AN78" s="33">
        <f t="shared" si="12"/>
        <v>1.644916979041805E-3</v>
      </c>
      <c r="AO78" s="33">
        <f t="shared" si="12"/>
        <v>1.5993186154514059E-3</v>
      </c>
      <c r="AP78" s="33">
        <f t="shared" si="12"/>
        <v>1.5551582046672498E-3</v>
      </c>
      <c r="AQ78" s="33">
        <f t="shared" si="12"/>
        <v>1.5123396384395258E-3</v>
      </c>
      <c r="AR78" s="33">
        <f t="shared" si="12"/>
        <v>1.4707865796318698E-3</v>
      </c>
    </row>
    <row r="80" spans="3:44" x14ac:dyDescent="0.25">
      <c r="N80" t="s">
        <v>2439</v>
      </c>
    </row>
    <row r="81" spans="14:44" x14ac:dyDescent="0.25">
      <c r="N81" s="11" t="s">
        <v>2406</v>
      </c>
      <c r="O81" s="12">
        <v>1</v>
      </c>
      <c r="P81" s="12">
        <v>2</v>
      </c>
      <c r="Q81" s="12">
        <v>3</v>
      </c>
      <c r="R81" s="12">
        <v>4</v>
      </c>
      <c r="S81" s="12">
        <v>5</v>
      </c>
      <c r="T81" s="12">
        <v>6</v>
      </c>
      <c r="U81" s="12">
        <v>7</v>
      </c>
      <c r="V81" s="12">
        <v>8</v>
      </c>
      <c r="W81" s="12">
        <v>9</v>
      </c>
      <c r="X81" s="12">
        <v>10</v>
      </c>
      <c r="Y81" s="12">
        <v>11</v>
      </c>
      <c r="Z81" s="12">
        <v>12</v>
      </c>
      <c r="AA81" s="12">
        <v>13</v>
      </c>
      <c r="AB81" s="12">
        <v>14</v>
      </c>
      <c r="AC81" s="12">
        <v>15</v>
      </c>
      <c r="AD81" s="12">
        <v>16</v>
      </c>
      <c r="AE81" s="12">
        <v>17</v>
      </c>
      <c r="AF81" s="12">
        <v>18</v>
      </c>
      <c r="AG81" s="12">
        <v>19</v>
      </c>
      <c r="AH81" s="12">
        <v>20</v>
      </c>
      <c r="AI81" s="12">
        <v>21</v>
      </c>
      <c r="AJ81" s="12">
        <v>22</v>
      </c>
      <c r="AK81" s="12">
        <v>23</v>
      </c>
      <c r="AL81" s="12">
        <v>24</v>
      </c>
      <c r="AM81" s="12">
        <v>25</v>
      </c>
      <c r="AN81" s="12">
        <v>26</v>
      </c>
      <c r="AO81" s="12">
        <v>27</v>
      </c>
      <c r="AP81" s="12">
        <v>28</v>
      </c>
      <c r="AQ81" s="12">
        <v>29</v>
      </c>
      <c r="AR81" s="12">
        <v>30</v>
      </c>
    </row>
    <row r="82" spans="14:44" x14ac:dyDescent="0.25">
      <c r="N82" s="21" t="s">
        <v>2407</v>
      </c>
      <c r="O82" s="34">
        <f t="shared" ref="O82:AR89" si="16">IFERROR(NORMSDIST((NORMSINV(O60)+SQRT($O$56)*IF(O$59&lt;=1,$L$60,$L$61))/SQRT(1-$O$56)),"")</f>
        <v>4.3504057383074796E-5</v>
      </c>
      <c r="P82" s="34">
        <f t="shared" si="16"/>
        <v>1.0547128879575735E-3</v>
      </c>
      <c r="Q82" s="34">
        <f t="shared" si="16"/>
        <v>2.1196025431888298E-3</v>
      </c>
      <c r="R82" s="34">
        <f t="shared" si="16"/>
        <v>2.9754407596913226E-3</v>
      </c>
      <c r="S82" s="34">
        <f t="shared" si="16"/>
        <v>3.6084132190247003E-3</v>
      </c>
      <c r="T82" s="34">
        <f t="shared" si="16"/>
        <v>4.049437480666546E-3</v>
      </c>
      <c r="U82" s="34">
        <f t="shared" si="16"/>
        <v>4.3381033351120625E-3</v>
      </c>
      <c r="V82" s="34">
        <f t="shared" si="16"/>
        <v>4.5110784314567765E-3</v>
      </c>
      <c r="W82" s="34">
        <f t="shared" si="16"/>
        <v>4.5987033291395004E-3</v>
      </c>
      <c r="X82" s="34">
        <f t="shared" si="16"/>
        <v>4.6246995953864133E-3</v>
      </c>
      <c r="Y82" s="34">
        <f t="shared" si="16"/>
        <v>4.6069988777785184E-3</v>
      </c>
      <c r="Z82" s="34">
        <f t="shared" si="16"/>
        <v>4.5588596123148865E-3</v>
      </c>
      <c r="AA82" s="34">
        <f t="shared" si="16"/>
        <v>4.4899338785103927E-3</v>
      </c>
      <c r="AB82" s="34">
        <f t="shared" si="16"/>
        <v>4.4071676900319127E-3</v>
      </c>
      <c r="AC82" s="34">
        <f t="shared" si="16"/>
        <v>4.3155143621788914E-3</v>
      </c>
      <c r="AD82" s="34">
        <f t="shared" si="16"/>
        <v>4.2184790858175438E-3</v>
      </c>
      <c r="AE82" s="34">
        <f t="shared" si="16"/>
        <v>4.1185247537131311E-3</v>
      </c>
      <c r="AF82" s="34">
        <f t="shared" si="16"/>
        <v>4.0173694524245915E-3</v>
      </c>
      <c r="AG82" s="34">
        <f t="shared" si="16"/>
        <v>3.9162020048812149E-3</v>
      </c>
      <c r="AH82" s="34">
        <f t="shared" si="16"/>
        <v>3.8158368099324384E-3</v>
      </c>
      <c r="AI82" s="34">
        <f t="shared" si="16"/>
        <v>3.7168243672854764E-3</v>
      </c>
      <c r="AJ82" s="34">
        <f t="shared" si="16"/>
        <v>3.6195297884478875E-3</v>
      </c>
      <c r="AK82" s="34">
        <f t="shared" si="16"/>
        <v>3.5241883573674314E-3</v>
      </c>
      <c r="AL82" s="34">
        <f t="shared" si="16"/>
        <v>3.4309447331938394E-3</v>
      </c>
      <c r="AM82" s="34">
        <f t="shared" si="16"/>
        <v>3.3398805451903247E-3</v>
      </c>
      <c r="AN82" s="34">
        <f t="shared" si="16"/>
        <v>3.2510337785043994E-3</v>
      </c>
      <c r="AO82" s="34">
        <f t="shared" si="16"/>
        <v>3.1644123698278659E-3</v>
      </c>
      <c r="AP82" s="34">
        <f t="shared" si="16"/>
        <v>3.0800037277447911E-3</v>
      </c>
      <c r="AQ82" s="34">
        <f t="shared" si="16"/>
        <v>2.9977813895429384E-3</v>
      </c>
      <c r="AR82" s="34">
        <f t="shared" si="16"/>
        <v>2.9177096686968541E-3</v>
      </c>
    </row>
    <row r="83" spans="14:44" x14ac:dyDescent="0.25">
      <c r="N83" s="21" t="s">
        <v>2408</v>
      </c>
      <c r="O83" s="34">
        <f t="shared" si="16"/>
        <v>1.219046123504421E-4</v>
      </c>
      <c r="P83" s="34">
        <f t="shared" si="16"/>
        <v>1.2025552386298632E-3</v>
      </c>
      <c r="Q83" s="34">
        <f t="shared" si="16"/>
        <v>2.3002412880014146E-3</v>
      </c>
      <c r="R83" s="34">
        <f t="shared" si="16"/>
        <v>3.146625316709159E-3</v>
      </c>
      <c r="S83" s="34">
        <f t="shared" si="16"/>
        <v>3.7516631607202441E-3</v>
      </c>
      <c r="T83" s="34">
        <f t="shared" si="16"/>
        <v>4.1600548085965238E-3</v>
      </c>
      <c r="U83" s="34">
        <f t="shared" si="16"/>
        <v>4.4181503327564847E-3</v>
      </c>
      <c r="V83" s="34">
        <f t="shared" si="16"/>
        <v>4.5652826620726774E-3</v>
      </c>
      <c r="W83" s="34">
        <f t="shared" si="16"/>
        <v>4.6323298625014515E-3</v>
      </c>
      <c r="X83" s="34">
        <f t="shared" si="16"/>
        <v>4.642577648433917E-3</v>
      </c>
      <c r="Y83" s="34">
        <f t="shared" si="16"/>
        <v>4.6131693841717433E-3</v>
      </c>
      <c r="Z83" s="34">
        <f t="shared" si="16"/>
        <v>4.5565289303193405E-3</v>
      </c>
      <c r="AA83" s="34">
        <f t="shared" si="16"/>
        <v>4.4815604205551071E-3</v>
      </c>
      <c r="AB83" s="34">
        <f t="shared" si="16"/>
        <v>4.3945921683166264E-3</v>
      </c>
      <c r="AC83" s="34">
        <f t="shared" si="16"/>
        <v>4.3000912566489823E-3</v>
      </c>
      <c r="AD83" s="34">
        <f t="shared" si="16"/>
        <v>4.2011918470292219E-3</v>
      </c>
      <c r="AE83" s="34">
        <f t="shared" si="16"/>
        <v>4.100079714480738E-3</v>
      </c>
      <c r="AF83" s="34">
        <f t="shared" si="16"/>
        <v>3.9982691401731548E-3</v>
      </c>
      <c r="AG83" s="34">
        <f t="shared" si="16"/>
        <v>3.8968007732063342E-3</v>
      </c>
      <c r="AH83" s="34">
        <f t="shared" si="16"/>
        <v>3.7963822312588307E-3</v>
      </c>
      <c r="AI83" s="34">
        <f t="shared" si="16"/>
        <v>3.6974875968557031E-3</v>
      </c>
      <c r="AJ83" s="34">
        <f t="shared" si="16"/>
        <v>3.6004276042036127E-3</v>
      </c>
      <c r="AK83" s="34">
        <f t="shared" si="16"/>
        <v>3.50539902972467E-3</v>
      </c>
      <c r="AL83" s="34">
        <f t="shared" si="16"/>
        <v>3.4125193810515529E-3</v>
      </c>
      <c r="AM83" s="34">
        <f t="shared" si="16"/>
        <v>3.3218512221216277E-3</v>
      </c>
      <c r="AN83" s="34">
        <f t="shared" si="16"/>
        <v>3.2334192079230312E-3</v>
      </c>
      <c r="AO83" s="34">
        <f t="shared" si="16"/>
        <v>3.1472219995348797E-3</v>
      </c>
      <c r="AP83" s="34">
        <f t="shared" si="16"/>
        <v>3.063240588564841E-3</v>
      </c>
      <c r="AQ83" s="34">
        <f t="shared" si="16"/>
        <v>2.9814441060526452E-3</v>
      </c>
      <c r="AR83" s="34">
        <f t="shared" si="16"/>
        <v>2.9017938705377874E-3</v>
      </c>
    </row>
    <row r="84" spans="14:44" x14ac:dyDescent="0.25">
      <c r="N84" s="21" t="s">
        <v>2409</v>
      </c>
      <c r="O84" s="34">
        <f t="shared" si="16"/>
        <v>3.4113433672619406E-4</v>
      </c>
      <c r="P84" s="34">
        <f t="shared" si="16"/>
        <v>1.404326835174893E-3</v>
      </c>
      <c r="Q84" s="34">
        <f t="shared" si="16"/>
        <v>2.5056194077412147E-3</v>
      </c>
      <c r="R84" s="34">
        <f t="shared" si="16"/>
        <v>3.3247771117632082E-3</v>
      </c>
      <c r="S84" s="34">
        <f t="shared" si="16"/>
        <v>3.8928996095512207E-3</v>
      </c>
      <c r="T84" s="34">
        <f t="shared" si="16"/>
        <v>4.2647975338678881E-3</v>
      </c>
      <c r="U84" s="34">
        <f t="shared" si="16"/>
        <v>4.4910982861459149E-3</v>
      </c>
      <c r="V84" s="34">
        <f t="shared" si="16"/>
        <v>4.6123792453489779E-3</v>
      </c>
      <c r="W84" s="34">
        <f t="shared" si="16"/>
        <v>4.6593155065268324E-3</v>
      </c>
      <c r="X84" s="34">
        <f t="shared" si="16"/>
        <v>4.6544026191652583E-3</v>
      </c>
      <c r="Y84" s="34">
        <f t="shared" si="16"/>
        <v>4.6138445355282985E-3</v>
      </c>
      <c r="Z84" s="34">
        <f t="shared" si="16"/>
        <v>4.5491791599529376E-3</v>
      </c>
      <c r="AA84" s="34">
        <f t="shared" si="16"/>
        <v>4.4685561938944641E-3</v>
      </c>
      <c r="AB84" s="34">
        <f t="shared" si="16"/>
        <v>4.3776972087672646E-3</v>
      </c>
      <c r="AC84" s="34">
        <f t="shared" si="16"/>
        <v>4.2805986360098186E-3</v>
      </c>
      <c r="AD84" s="34">
        <f t="shared" si="16"/>
        <v>4.1800384181528366E-3</v>
      </c>
      <c r="AE84" s="34">
        <f t="shared" si="16"/>
        <v>4.0779374262153523E-3</v>
      </c>
      <c r="AF84" s="34">
        <f t="shared" si="16"/>
        <v>3.9756155071573101E-3</v>
      </c>
      <c r="AG84" s="34">
        <f t="shared" si="16"/>
        <v>3.8739720266584682E-3</v>
      </c>
      <c r="AH84" s="34">
        <f t="shared" si="16"/>
        <v>3.7736127526363269E-3</v>
      </c>
      <c r="AI84" s="34">
        <f t="shared" si="16"/>
        <v>3.6749388186144579E-3</v>
      </c>
      <c r="AJ84" s="34">
        <f t="shared" si="16"/>
        <v>3.578208994023631E-3</v>
      </c>
      <c r="AK84" s="34">
        <f t="shared" si="16"/>
        <v>3.4835832159996532E-3</v>
      </c>
      <c r="AL84" s="34">
        <f t="shared" si="16"/>
        <v>3.3911529923391563E-3</v>
      </c>
      <c r="AM84" s="34">
        <f t="shared" si="16"/>
        <v>3.3009626186934486E-3</v>
      </c>
      <c r="AN84" s="34">
        <f t="shared" si="16"/>
        <v>3.2130239752236776E-3</v>
      </c>
      <c r="AO84" s="34">
        <f t="shared" si="16"/>
        <v>3.1273268387427776E-3</v>
      </c>
      <c r="AP84" s="34">
        <f t="shared" si="16"/>
        <v>3.0438460642305465E-3</v>
      </c>
      <c r="AQ84" s="34">
        <f t="shared" si="16"/>
        <v>2.9625465817185353E-3</v>
      </c>
      <c r="AR84" s="34">
        <f t="shared" si="16"/>
        <v>2.8833868691445349E-3</v>
      </c>
    </row>
    <row r="85" spans="14:44" x14ac:dyDescent="0.25">
      <c r="N85" s="21" t="s">
        <v>2410</v>
      </c>
      <c r="O85" s="34">
        <f t="shared" si="16"/>
        <v>9.5299257066587561E-4</v>
      </c>
      <c r="P85" s="34">
        <f t="shared" si="16"/>
        <v>1.7558338968643686E-3</v>
      </c>
      <c r="Q85" s="34">
        <f t="shared" si="16"/>
        <v>2.7953056350791109E-3</v>
      </c>
      <c r="R85" s="34">
        <f t="shared" si="16"/>
        <v>3.5426830830686388E-3</v>
      </c>
      <c r="S85" s="34">
        <f t="shared" si="16"/>
        <v>4.0471561555043938E-3</v>
      </c>
      <c r="T85" s="34">
        <f t="shared" si="16"/>
        <v>4.3676715121406771E-3</v>
      </c>
      <c r="U85" s="34">
        <f t="shared" si="16"/>
        <v>4.5544691508935375E-3</v>
      </c>
      <c r="V85" s="34">
        <f t="shared" si="16"/>
        <v>4.6463046672535141E-3</v>
      </c>
      <c r="W85" s="34">
        <f t="shared" si="16"/>
        <v>4.6717808770891586E-3</v>
      </c>
      <c r="X85" s="34">
        <f t="shared" si="16"/>
        <v>4.6515162650663478E-3</v>
      </c>
      <c r="Y85" s="34">
        <f t="shared" si="16"/>
        <v>4.6001677238529824E-3</v>
      </c>
      <c r="Z85" s="34">
        <f t="shared" si="16"/>
        <v>4.5280611954401986E-3</v>
      </c>
      <c r="AA85" s="34">
        <f t="shared" si="16"/>
        <v>4.4424260443969134E-3</v>
      </c>
      <c r="AB85" s="34">
        <f t="shared" si="16"/>
        <v>4.3482992758068807E-3</v>
      </c>
      <c r="AC85" s="34">
        <f t="shared" si="16"/>
        <v>4.2491754687965615E-3</v>
      </c>
      <c r="AD85" s="34">
        <f t="shared" si="16"/>
        <v>4.1474685453118795E-3</v>
      </c>
      <c r="AE85" s="34">
        <f t="shared" si="16"/>
        <v>4.0448374426210656E-3</v>
      </c>
      <c r="AF85" s="34">
        <f t="shared" si="16"/>
        <v>3.9424147068382676E-3</v>
      </c>
      <c r="AG85" s="34">
        <f t="shared" si="16"/>
        <v>3.8409664442301335E-3</v>
      </c>
      <c r="AH85" s="34">
        <f t="shared" si="16"/>
        <v>3.7410040120669052E-3</v>
      </c>
      <c r="AI85" s="34">
        <f t="shared" si="16"/>
        <v>3.642861904581744E-3</v>
      </c>
      <c r="AJ85" s="34">
        <f t="shared" si="16"/>
        <v>3.5467520171309328E-3</v>
      </c>
      <c r="AK85" s="34">
        <f t="shared" si="16"/>
        <v>3.4528014301737713E-3</v>
      </c>
      <c r="AL85" s="34">
        <f t="shared" si="16"/>
        <v>3.3610787070741592E-3</v>
      </c>
      <c r="AM85" s="34">
        <f t="shared" si="16"/>
        <v>3.2716121913221878E-3</v>
      </c>
      <c r="AN85" s="34">
        <f t="shared" si="16"/>
        <v>3.184402733020533E-3</v>
      </c>
      <c r="AO85" s="34">
        <f t="shared" si="16"/>
        <v>3.0994325372319985E-3</v>
      </c>
      <c r="AP85" s="34">
        <f t="shared" si="16"/>
        <v>3.016671312714153E-3</v>
      </c>
      <c r="AQ85" s="34">
        <f t="shared" si="16"/>
        <v>2.9360805414444797E-3</v>
      </c>
      <c r="AR85" s="34">
        <f t="shared" si="16"/>
        <v>2.8576164399954185E-3</v>
      </c>
    </row>
    <row r="86" spans="14:44" x14ac:dyDescent="0.25">
      <c r="N86" s="21" t="s">
        <v>2411</v>
      </c>
      <c r="O86" s="34">
        <f t="shared" si="16"/>
        <v>2.6563602068168744E-3</v>
      </c>
      <c r="P86" s="34">
        <f t="shared" si="16"/>
        <v>2.5311361595572999E-3</v>
      </c>
      <c r="Q86" s="34">
        <f t="shared" si="16"/>
        <v>3.3569732958995038E-3</v>
      </c>
      <c r="R86" s="34">
        <f t="shared" si="16"/>
        <v>3.9242483118128646E-3</v>
      </c>
      <c r="S86" s="34">
        <f t="shared" si="16"/>
        <v>4.2921431467189313E-3</v>
      </c>
      <c r="T86" s="34">
        <f t="shared" si="16"/>
        <v>4.513691014692396E-3</v>
      </c>
      <c r="U86" s="34">
        <f t="shared" si="16"/>
        <v>4.6305834555553467E-3</v>
      </c>
      <c r="V86" s="34">
        <f t="shared" si="16"/>
        <v>4.673894819913085E-3</v>
      </c>
      <c r="W86" s="34">
        <f t="shared" si="16"/>
        <v>4.6661690777249683E-3</v>
      </c>
      <c r="X86" s="34">
        <f t="shared" si="16"/>
        <v>4.6235110748031709E-3</v>
      </c>
      <c r="Y86" s="34">
        <f t="shared" si="16"/>
        <v>4.5573157624366027E-3</v>
      </c>
      <c r="Z86" s="34">
        <f t="shared" si="16"/>
        <v>4.4755936002538223E-3</v>
      </c>
      <c r="AA86" s="34">
        <f t="shared" si="16"/>
        <v>4.3839487709361521E-3</v>
      </c>
      <c r="AB86" s="34">
        <f t="shared" si="16"/>
        <v>4.286286057646937E-3</v>
      </c>
      <c r="AC86" s="34">
        <f t="shared" si="16"/>
        <v>4.1853152392098778E-3</v>
      </c>
      <c r="AD86" s="34">
        <f t="shared" si="16"/>
        <v>4.0829081904306353E-3</v>
      </c>
      <c r="AE86" s="34">
        <f t="shared" si="16"/>
        <v>3.9803504433799045E-3</v>
      </c>
      <c r="AF86" s="34">
        <f t="shared" si="16"/>
        <v>3.8785178340803106E-3</v>
      </c>
      <c r="AG86" s="34">
        <f t="shared" si="16"/>
        <v>3.7780002880396786E-3</v>
      </c>
      <c r="AH86" s="34">
        <f t="shared" si="16"/>
        <v>3.679188447936427E-3</v>
      </c>
      <c r="AI86" s="34">
        <f t="shared" si="16"/>
        <v>3.5823342456273622E-3</v>
      </c>
      <c r="AJ86" s="34">
        <f t="shared" si="16"/>
        <v>3.4875932318360284E-3</v>
      </c>
      <c r="AK86" s="34">
        <f t="shared" si="16"/>
        <v>3.3950541461806216E-3</v>
      </c>
      <c r="AL86" s="34">
        <f t="shared" si="16"/>
        <v>3.3047595675438019E-3</v>
      </c>
      <c r="AM86" s="34">
        <f t="shared" si="16"/>
        <v>3.2167203311539469E-3</v>
      </c>
      <c r="AN86" s="34">
        <f t="shared" si="16"/>
        <v>3.1309255903795752E-3</v>
      </c>
      <c r="AO86" s="34">
        <f t="shared" si="16"/>
        <v>3.0473498356112178E-3</v>
      </c>
      <c r="AP86" s="34">
        <f t="shared" si="16"/>
        <v>2.9659577871645835E-3</v>
      </c>
      <c r="AQ86" s="34">
        <f t="shared" si="16"/>
        <v>2.8867078028168417E-3</v>
      </c>
      <c r="AR86" s="34">
        <f t="shared" si="16"/>
        <v>2.8095542475457067E-3</v>
      </c>
    </row>
    <row r="87" spans="14:44" x14ac:dyDescent="0.25">
      <c r="N87" s="21" t="s">
        <v>2412</v>
      </c>
      <c r="O87" s="34">
        <f t="shared" si="16"/>
        <v>7.3820285218485484E-3</v>
      </c>
      <c r="P87" s="34">
        <f t="shared" si="16"/>
        <v>4.5265101677185926E-3</v>
      </c>
      <c r="Q87" s="34">
        <f t="shared" si="16"/>
        <v>4.7336440283089216E-3</v>
      </c>
      <c r="R87" s="34">
        <f t="shared" si="16"/>
        <v>4.8397340158830545E-3</v>
      </c>
      <c r="S87" s="34">
        <f t="shared" si="16"/>
        <v>4.8751356933969545E-3</v>
      </c>
      <c r="T87" s="34">
        <f t="shared" si="16"/>
        <v>4.8615294124981431E-3</v>
      </c>
      <c r="U87" s="34">
        <f t="shared" si="16"/>
        <v>4.8142744907220059E-3</v>
      </c>
      <c r="V87" s="34">
        <f t="shared" si="16"/>
        <v>4.7442096787279689E-3</v>
      </c>
      <c r="W87" s="34">
        <f t="shared" si="16"/>
        <v>4.6589689743200564E-3</v>
      </c>
      <c r="X87" s="34">
        <f t="shared" si="16"/>
        <v>4.5639230915383291E-3</v>
      </c>
      <c r="Y87" s="34">
        <f t="shared" si="16"/>
        <v>4.4628463515102423E-3</v>
      </c>
      <c r="Z87" s="34">
        <f t="shared" si="16"/>
        <v>4.3583870004234989E-3</v>
      </c>
      <c r="AA87" s="34">
        <f t="shared" si="16"/>
        <v>4.2523984295698408E-3</v>
      </c>
      <c r="AB87" s="34">
        <f t="shared" si="16"/>
        <v>4.1461724787952067E-3</v>
      </c>
      <c r="AC87" s="34">
        <f t="shared" si="16"/>
        <v>4.0406039326180421E-3</v>
      </c>
      <c r="AD87" s="34">
        <f t="shared" si="16"/>
        <v>3.9363066580266667E-3</v>
      </c>
      <c r="AE87" s="34">
        <f t="shared" si="16"/>
        <v>3.8336957177659775E-3</v>
      </c>
      <c r="AF87" s="34">
        <f t="shared" si="16"/>
        <v>3.7330455065772753E-3</v>
      </c>
      <c r="AG87" s="34">
        <f t="shared" si="16"/>
        <v>3.6345309617063356E-3</v>
      </c>
      <c r="AH87" s="34">
        <f t="shared" si="16"/>
        <v>3.5382568050656656E-3</v>
      </c>
      <c r="AI87" s="34">
        <f t="shared" si="16"/>
        <v>3.4442783092424071E-3</v>
      </c>
      <c r="AJ87" s="34">
        <f t="shared" si="16"/>
        <v>3.3526160522838835E-3</v>
      </c>
      <c r="AK87" s="34">
        <f t="shared" si="16"/>
        <v>3.263266404353391E-3</v>
      </c>
      <c r="AL87" s="34">
        <f t="shared" si="16"/>
        <v>3.1762089809537681E-3</v>
      </c>
      <c r="AM87" s="34">
        <f t="shared" si="16"/>
        <v>3.0914119385760373E-3</v>
      </c>
      <c r="AN87" s="34">
        <f t="shared" si="16"/>
        <v>3.0088357348406645E-3</v>
      </c>
      <c r="AO87" s="34">
        <f t="shared" si="16"/>
        <v>2.928435795399561E-3</v>
      </c>
      <c r="AP87" s="34">
        <f t="shared" si="16"/>
        <v>2.8501644022890017E-3</v>
      </c>
      <c r="AQ87" s="34">
        <f t="shared" si="16"/>
        <v>2.7739720277909006E-3</v>
      </c>
      <c r="AR87" s="34">
        <f t="shared" si="16"/>
        <v>2.6998082734054642E-3</v>
      </c>
    </row>
    <row r="88" spans="14:44" x14ac:dyDescent="0.25">
      <c r="N88" s="21" t="s">
        <v>2413</v>
      </c>
      <c r="O88" s="34">
        <f t="shared" si="16"/>
        <v>2.0426829289255825E-2</v>
      </c>
      <c r="P88" s="34">
        <f t="shared" si="16"/>
        <v>1.0067776755342485E-2</v>
      </c>
      <c r="Q88" s="34">
        <f t="shared" si="16"/>
        <v>8.4337437911438523E-3</v>
      </c>
      <c r="R88" s="34">
        <f t="shared" si="16"/>
        <v>7.273263367152681E-3</v>
      </c>
      <c r="S88" s="34">
        <f t="shared" si="16"/>
        <v>6.434458727339892E-3</v>
      </c>
      <c r="T88" s="34">
        <f t="shared" si="16"/>
        <v>5.816084851078861E-3</v>
      </c>
      <c r="U88" s="34">
        <f t="shared" si="16"/>
        <v>5.3500767832974109E-3</v>
      </c>
      <c r="V88" s="34">
        <f t="shared" si="16"/>
        <v>4.9902798050939987E-3</v>
      </c>
      <c r="W88" s="34">
        <f t="shared" si="16"/>
        <v>4.7051397306806389E-3</v>
      </c>
      <c r="X88" s="34">
        <f t="shared" si="16"/>
        <v>4.4729255898190053E-3</v>
      </c>
      <c r="Y88" s="34">
        <f t="shared" si="16"/>
        <v>4.2785766653462469E-3</v>
      </c>
      <c r="Z88" s="34">
        <f t="shared" si="16"/>
        <v>4.1115991263153528E-3</v>
      </c>
      <c r="AA88" s="34">
        <f t="shared" si="16"/>
        <v>3.9646479485828919E-3</v>
      </c>
      <c r="AB88" s="34">
        <f t="shared" si="16"/>
        <v>3.8325616220925046E-3</v>
      </c>
      <c r="AC88" s="34">
        <f t="shared" si="16"/>
        <v>3.7116996459384847E-3</v>
      </c>
      <c r="AD88" s="34">
        <f t="shared" si="16"/>
        <v>3.5994847691171315E-3</v>
      </c>
      <c r="AE88" s="34">
        <f t="shared" si="16"/>
        <v>3.4940850212817685E-3</v>
      </c>
      <c r="AF88" s="34">
        <f t="shared" si="16"/>
        <v>3.3941919457303469E-3</v>
      </c>
      <c r="AG88" s="34">
        <f t="shared" si="16"/>
        <v>3.2988654558278158E-3</v>
      </c>
      <c r="AH88" s="34">
        <f t="shared" si="16"/>
        <v>3.2074250543973649E-3</v>
      </c>
      <c r="AI88" s="34">
        <f t="shared" si="16"/>
        <v>3.1193734344828906E-3</v>
      </c>
      <c r="AJ88" s="34">
        <f t="shared" si="16"/>
        <v>3.0343427570495196E-3</v>
      </c>
      <c r="AK88" s="34">
        <f t="shared" si="16"/>
        <v>2.9520568405055174E-3</v>
      </c>
      <c r="AL88" s="34">
        <f t="shared" si="16"/>
        <v>2.8723045307570954E-3</v>
      </c>
      <c r="AM88" s="34">
        <f t="shared" si="16"/>
        <v>2.7949209351267159E-3</v>
      </c>
      <c r="AN88" s="34">
        <f t="shared" si="16"/>
        <v>2.7197741912139356E-3</v>
      </c>
      <c r="AO88" s="34">
        <f t="shared" si="16"/>
        <v>2.6467561334104716E-3</v>
      </c>
      <c r="AP88" s="34">
        <f t="shared" si="16"/>
        <v>2.5757757050598479E-3</v>
      </c>
      <c r="AQ88" s="34">
        <f t="shared" si="16"/>
        <v>2.5067543052321147E-3</v>
      </c>
      <c r="AR88" s="34">
        <f t="shared" si="16"/>
        <v>2.4396224989144564E-3</v>
      </c>
    </row>
    <row r="89" spans="14:44" x14ac:dyDescent="0.25">
      <c r="N89" s="21" t="s">
        <v>2414</v>
      </c>
      <c r="O89" s="34">
        <f t="shared" si="16"/>
        <v>5.6153182440339379E-2</v>
      </c>
      <c r="P89" s="34">
        <f t="shared" si="16"/>
        <v>2.5450550394202291E-2</v>
      </c>
      <c r="Q89" s="34">
        <f t="shared" si="16"/>
        <v>1.8028011415337202E-2</v>
      </c>
      <c r="R89" s="34">
        <f t="shared" si="16"/>
        <v>1.3187868032922599E-2</v>
      </c>
      <c r="S89" s="34">
        <f t="shared" si="16"/>
        <v>9.9939408961728076E-3</v>
      </c>
      <c r="T89" s="34">
        <f t="shared" si="16"/>
        <v>7.8573542835540539E-3</v>
      </c>
      <c r="U89" s="34">
        <f t="shared" si="16"/>
        <v>6.405977400507786E-3</v>
      </c>
      <c r="V89" s="34">
        <f t="shared" si="16"/>
        <v>5.4031457952313103E-3</v>
      </c>
      <c r="W89" s="34">
        <f t="shared" si="16"/>
        <v>4.6971089600174147E-3</v>
      </c>
      <c r="X89" s="34">
        <f t="shared" si="16"/>
        <v>4.1896084723395503E-3</v>
      </c>
      <c r="Y89" s="34">
        <f t="shared" si="16"/>
        <v>3.816334399617852E-3</v>
      </c>
      <c r="Z89" s="34">
        <f t="shared" si="16"/>
        <v>3.534732159153401E-3</v>
      </c>
      <c r="AA89" s="34">
        <f t="shared" si="16"/>
        <v>3.3163474204139743E-3</v>
      </c>
      <c r="AB89" s="34">
        <f t="shared" si="16"/>
        <v>3.1419744210515422E-3</v>
      </c>
      <c r="AC89" s="34">
        <f t="shared" si="16"/>
        <v>2.9985443504488441E-3</v>
      </c>
      <c r="AD89" s="34">
        <f t="shared" si="16"/>
        <v>2.8771035272978094E-3</v>
      </c>
      <c r="AE89" s="34">
        <f t="shared" si="16"/>
        <v>2.7714825527815519E-3</v>
      </c>
      <c r="AF89" s="34">
        <f t="shared" si="16"/>
        <v>2.6774098016914515E-3</v>
      </c>
      <c r="AG89" s="34">
        <f t="shared" si="16"/>
        <v>2.5919147924450127E-3</v>
      </c>
      <c r="AH89" s="34">
        <f t="shared" si="16"/>
        <v>2.5129232300479297E-3</v>
      </c>
      <c r="AI89" s="34">
        <f t="shared" si="16"/>
        <v>2.4389802854432457E-3</v>
      </c>
      <c r="AJ89" s="34">
        <f t="shared" si="16"/>
        <v>2.3690605122781588E-3</v>
      </c>
      <c r="AK89" s="34">
        <f t="shared" si="16"/>
        <v>2.3024367558346212E-3</v>
      </c>
      <c r="AL89" s="34">
        <f t="shared" si="16"/>
        <v>2.2385894750577857E-3</v>
      </c>
      <c r="AM89" s="34">
        <f t="shared" si="16"/>
        <v>2.1771438783215846E-3</v>
      </c>
      <c r="AN89" s="34">
        <f t="shared" si="16"/>
        <v>2.1178262681732893E-3</v>
      </c>
      <c r="AO89" s="34">
        <f t="shared" si="16"/>
        <v>2.0604336866311595E-3</v>
      </c>
      <c r="AP89" s="34">
        <f t="shared" si="16"/>
        <v>2.0048127875451536E-3</v>
      </c>
      <c r="AQ89" s="34">
        <f t="shared" si="16"/>
        <v>1.9508451191173563E-3</v>
      </c>
      <c r="AR89" s="34">
        <f t="shared" si="16"/>
        <v>1.8984368642933559E-3</v>
      </c>
    </row>
    <row r="91" spans="14:44" x14ac:dyDescent="0.25">
      <c r="N91" t="s">
        <v>2440</v>
      </c>
    </row>
    <row r="92" spans="14:44" x14ac:dyDescent="0.25">
      <c r="N92" s="11" t="s">
        <v>2406</v>
      </c>
      <c r="O92" s="12">
        <v>1</v>
      </c>
      <c r="P92" s="12">
        <v>2</v>
      </c>
      <c r="Q92" s="12">
        <v>3</v>
      </c>
      <c r="R92" s="12">
        <v>4</v>
      </c>
      <c r="S92" s="12">
        <v>5</v>
      </c>
      <c r="T92" s="12">
        <v>6</v>
      </c>
      <c r="U92" s="12">
        <v>7</v>
      </c>
      <c r="V92" s="12">
        <v>8</v>
      </c>
      <c r="W92" s="12">
        <v>9</v>
      </c>
      <c r="X92" s="12">
        <v>10</v>
      </c>
      <c r="Y92" s="12">
        <v>11</v>
      </c>
      <c r="Z92" s="12">
        <v>12</v>
      </c>
      <c r="AA92" s="12">
        <v>13</v>
      </c>
      <c r="AB92" s="12">
        <v>14</v>
      </c>
      <c r="AC92" s="12">
        <v>15</v>
      </c>
      <c r="AD92" s="12">
        <v>16</v>
      </c>
      <c r="AE92" s="12">
        <v>17</v>
      </c>
      <c r="AF92" s="12">
        <v>18</v>
      </c>
      <c r="AG92" s="12">
        <v>19</v>
      </c>
      <c r="AH92" s="12">
        <v>20</v>
      </c>
      <c r="AI92" s="12">
        <v>21</v>
      </c>
      <c r="AJ92" s="12">
        <v>22</v>
      </c>
      <c r="AK92" s="12">
        <v>23</v>
      </c>
      <c r="AL92" s="12">
        <v>24</v>
      </c>
      <c r="AM92" s="12">
        <v>25</v>
      </c>
      <c r="AN92" s="12">
        <v>26</v>
      </c>
      <c r="AO92" s="12">
        <v>27</v>
      </c>
      <c r="AP92" s="12">
        <v>28</v>
      </c>
      <c r="AQ92" s="12">
        <v>29</v>
      </c>
      <c r="AR92" s="12">
        <v>30</v>
      </c>
    </row>
    <row r="93" spans="14:44" x14ac:dyDescent="0.25">
      <c r="N93" s="21" t="s">
        <v>2407</v>
      </c>
      <c r="O93" s="35">
        <f>IFERROR(NORMSDIST((NORMSINV(O60)+SQRT($O$56)*IF(O$59&lt;=1,$L$71,$L$72))/SQRT(1-$O$56)),"")</f>
        <v>4.3504057383074796E-5</v>
      </c>
      <c r="P93" s="35">
        <f t="shared" ref="P93:AR100" si="17">IFERROR(NORMSDIST((NORMSINV(P60)+SQRT($O$56)*IF(P$59&lt;=1,$L$71,$L$72))/SQRT(1-$O$56)),"")</f>
        <v>2.278914429997652E-3</v>
      </c>
      <c r="Q93" s="35">
        <f t="shared" si="17"/>
        <v>4.3689427818948499E-3</v>
      </c>
      <c r="R93" s="35">
        <f t="shared" si="17"/>
        <v>5.9883951991422414E-3</v>
      </c>
      <c r="S93" s="35">
        <f t="shared" si="17"/>
        <v>7.1622438014914587E-3</v>
      </c>
      <c r="T93" s="35">
        <f t="shared" si="17"/>
        <v>7.9703258598253311E-3</v>
      </c>
      <c r="U93" s="35">
        <f t="shared" si="17"/>
        <v>8.4953800364557276E-3</v>
      </c>
      <c r="V93" s="35">
        <f t="shared" si="17"/>
        <v>8.8086408406244515E-3</v>
      </c>
      <c r="W93" s="35">
        <f t="shared" si="17"/>
        <v>8.9669567386244254E-3</v>
      </c>
      <c r="X93" s="35">
        <f t="shared" si="17"/>
        <v>9.0138779568006214E-3</v>
      </c>
      <c r="Y93" s="35">
        <f t="shared" si="17"/>
        <v>8.9819318936269661E-3</v>
      </c>
      <c r="Z93" s="35">
        <f t="shared" si="17"/>
        <v>8.8949999864736031E-3</v>
      </c>
      <c r="AA93" s="35">
        <f t="shared" si="17"/>
        <v>8.7704007323316114E-3</v>
      </c>
      <c r="AB93" s="35">
        <f t="shared" si="17"/>
        <v>8.6205760114090504E-3</v>
      </c>
      <c r="AC93" s="35">
        <f t="shared" si="17"/>
        <v>8.4543971096620336E-3</v>
      </c>
      <c r="AD93" s="35">
        <f t="shared" si="17"/>
        <v>8.2781485503900902E-3</v>
      </c>
      <c r="AE93" s="35">
        <f t="shared" si="17"/>
        <v>8.0962555538769427E-3</v>
      </c>
      <c r="AF93" s="35">
        <f t="shared" si="17"/>
        <v>7.9118149357790806E-3</v>
      </c>
      <c r="AG93" s="35">
        <f t="shared" si="17"/>
        <v>7.7269788837603373E-3</v>
      </c>
      <c r="AH93" s="35">
        <f t="shared" si="17"/>
        <v>7.5432304194688708E-3</v>
      </c>
      <c r="AI93" s="35">
        <f t="shared" si="17"/>
        <v>7.3615800507336737E-3</v>
      </c>
      <c r="AJ93" s="35">
        <f t="shared" si="17"/>
        <v>7.1827055760806981E-3</v>
      </c>
      <c r="AK93" s="35">
        <f t="shared" si="17"/>
        <v>7.0070511492481185E-3</v>
      </c>
      <c r="AL93" s="35">
        <f t="shared" si="17"/>
        <v>6.8348972920627832E-3</v>
      </c>
      <c r="AM93" s="35">
        <f t="shared" si="17"/>
        <v>6.6664102703062385E-3</v>
      </c>
      <c r="AN93" s="35">
        <f t="shared" si="17"/>
        <v>6.5016768542074917E-3</v>
      </c>
      <c r="AO93" s="35">
        <f t="shared" si="17"/>
        <v>6.3407287529401142E-3</v>
      </c>
      <c r="AP93" s="35">
        <f t="shared" si="17"/>
        <v>6.1835597676269723E-3</v>
      </c>
      <c r="AQ93" s="35">
        <f t="shared" si="17"/>
        <v>6.0301378176715447E-3</v>
      </c>
      <c r="AR93" s="35">
        <f t="shared" si="17"/>
        <v>5.880413362120516E-3</v>
      </c>
    </row>
    <row r="94" spans="14:44" x14ac:dyDescent="0.25">
      <c r="N94" s="21" t="s">
        <v>2408</v>
      </c>
      <c r="O94" s="35">
        <f t="shared" ref="O94:AD100" si="18">IFERROR(NORMSDIST((NORMSINV(O61)+SQRT($O$56)*IF(O$59&lt;=1,$L$71,$L$72))/SQRT(1-$O$56)),"")</f>
        <v>1.219046123504421E-4</v>
      </c>
      <c r="P94" s="35">
        <f t="shared" si="18"/>
        <v>2.5759236345533126E-3</v>
      </c>
      <c r="Q94" s="35">
        <f t="shared" si="18"/>
        <v>4.7143605087431135E-3</v>
      </c>
      <c r="R94" s="35">
        <f t="shared" si="18"/>
        <v>6.3076368149491387E-3</v>
      </c>
      <c r="S94" s="35">
        <f t="shared" si="18"/>
        <v>7.4255395303795321E-3</v>
      </c>
      <c r="T94" s="35">
        <f t="shared" si="18"/>
        <v>8.1718730377353648E-3</v>
      </c>
      <c r="U94" s="35">
        <f t="shared" si="18"/>
        <v>8.6404700176787863E-3</v>
      </c>
      <c r="V94" s="35">
        <f t="shared" si="18"/>
        <v>8.9066033021821672E-3</v>
      </c>
      <c r="W94" s="35">
        <f t="shared" si="18"/>
        <v>9.0276459053629278E-3</v>
      </c>
      <c r="X94" s="35">
        <f t="shared" si="18"/>
        <v>9.0461339614301278E-3</v>
      </c>
      <c r="Y94" s="35">
        <f t="shared" si="18"/>
        <v>8.9930694899970458E-3</v>
      </c>
      <c r="Z94" s="35">
        <f t="shared" si="18"/>
        <v>8.8907892529566969E-3</v>
      </c>
      <c r="AA94" s="35">
        <f t="shared" si="18"/>
        <v>8.7552532203137613E-3</v>
      </c>
      <c r="AB94" s="35">
        <f t="shared" si="18"/>
        <v>8.5977917208108091E-3</v>
      </c>
      <c r="AC94" s="35">
        <f t="shared" si="18"/>
        <v>8.4264051733459709E-3</v>
      </c>
      <c r="AD94" s="35">
        <f t="shared" si="18"/>
        <v>8.2467149817891886E-3</v>
      </c>
      <c r="AE94" s="35">
        <f t="shared" si="17"/>
        <v>8.0626513683311318E-3</v>
      </c>
      <c r="AF94" s="35">
        <f t="shared" si="17"/>
        <v>7.8769469411152596E-3</v>
      </c>
      <c r="AG94" s="35">
        <f t="shared" si="17"/>
        <v>7.6914887966941592E-3</v>
      </c>
      <c r="AH94" s="35">
        <f t="shared" si="17"/>
        <v>7.5075686103356224E-3</v>
      </c>
      <c r="AI94" s="35">
        <f t="shared" si="17"/>
        <v>7.3260596814332035E-3</v>
      </c>
      <c r="AJ94" s="35">
        <f t="shared" si="17"/>
        <v>7.1475419475304242E-3</v>
      </c>
      <c r="AK94" s="35">
        <f t="shared" si="17"/>
        <v>6.9723900803084762E-3</v>
      </c>
      <c r="AL94" s="35">
        <f t="shared" si="17"/>
        <v>6.8008354653253701E-3</v>
      </c>
      <c r="AM94" s="35">
        <f t="shared" si="17"/>
        <v>6.6330097496282124E-3</v>
      </c>
      <c r="AN94" s="35">
        <f t="shared" si="17"/>
        <v>6.4689754041087838E-3</v>
      </c>
      <c r="AO94" s="35">
        <f t="shared" si="17"/>
        <v>6.308747151031034E-3</v>
      </c>
      <c r="AP94" s="35">
        <f t="shared" si="17"/>
        <v>6.1523069728212278E-3</v>
      </c>
      <c r="AQ94" s="35">
        <f t="shared" si="17"/>
        <v>5.999614614831201E-3</v>
      </c>
      <c r="AR94" s="35">
        <f t="shared" si="17"/>
        <v>5.8506149272374922E-3</v>
      </c>
    </row>
    <row r="95" spans="14:44" x14ac:dyDescent="0.25">
      <c r="N95" s="21" t="s">
        <v>2409</v>
      </c>
      <c r="O95" s="35">
        <f t="shared" si="18"/>
        <v>3.4113433672619406E-4</v>
      </c>
      <c r="P95" s="35">
        <f t="shared" si="17"/>
        <v>2.977117618543918E-3</v>
      </c>
      <c r="Q95" s="35">
        <f t="shared" si="17"/>
        <v>5.1045957267705847E-3</v>
      </c>
      <c r="R95" s="35">
        <f t="shared" si="17"/>
        <v>6.6384311231491222E-3</v>
      </c>
      <c r="S95" s="35">
        <f t="shared" si="17"/>
        <v>7.6843508103272926E-3</v>
      </c>
      <c r="T95" s="35">
        <f t="shared" si="17"/>
        <v>8.3623187629657918E-3</v>
      </c>
      <c r="U95" s="35">
        <f t="shared" si="17"/>
        <v>8.7725069537284064E-3</v>
      </c>
      <c r="V95" s="35">
        <f t="shared" si="17"/>
        <v>8.991643378671671E-3</v>
      </c>
      <c r="W95" s="35">
        <f t="shared" si="17"/>
        <v>9.0763236226059606E-3</v>
      </c>
      <c r="X95" s="35">
        <f t="shared" si="17"/>
        <v>9.0674632872653083E-3</v>
      </c>
      <c r="Y95" s="35">
        <f t="shared" si="17"/>
        <v>8.9942880461691306E-3</v>
      </c>
      <c r="Z95" s="35">
        <f t="shared" si="17"/>
        <v>8.877509620654464E-3</v>
      </c>
      <c r="AA95" s="35">
        <f t="shared" si="17"/>
        <v>8.7317241299831559E-3</v>
      </c>
      <c r="AB95" s="35">
        <f t="shared" si="17"/>
        <v>8.5671731650641368E-3</v>
      </c>
      <c r="AC95" s="35">
        <f t="shared" si="17"/>
        <v>8.3910157129282285E-3</v>
      </c>
      <c r="AD95" s="35">
        <f t="shared" si="17"/>
        <v>8.2082372797783534E-3</v>
      </c>
      <c r="AE95" s="35">
        <f t="shared" si="17"/>
        <v>8.022295261242816E-3</v>
      </c>
      <c r="AF95" s="35">
        <f t="shared" si="17"/>
        <v>7.8355749558581562E-3</v>
      </c>
      <c r="AG95" s="35">
        <f t="shared" si="17"/>
        <v>7.6497107444973064E-3</v>
      </c>
      <c r="AH95" s="35">
        <f t="shared" si="17"/>
        <v>7.4658117902605308E-3</v>
      </c>
      <c r="AI95" s="35">
        <f t="shared" si="17"/>
        <v>7.2846203851044972E-3</v>
      </c>
      <c r="AJ95" s="35">
        <f t="shared" si="17"/>
        <v>7.1066229114120933E-3</v>
      </c>
      <c r="AK95" s="35">
        <f t="shared" si="17"/>
        <v>6.9321275300970675E-3</v>
      </c>
      <c r="AL95" s="35">
        <f t="shared" si="17"/>
        <v>6.76131853605002E-3</v>
      </c>
      <c r="AM95" s="35">
        <f t="shared" si="17"/>
        <v>6.5942943677816789E-3</v>
      </c>
      <c r="AN95" s="35">
        <f t="shared" si="17"/>
        <v>6.43109417400505E-3</v>
      </c>
      <c r="AO95" s="35">
        <f t="shared" si="17"/>
        <v>6.2717163734665182E-3</v>
      </c>
      <c r="AP95" s="35">
        <f t="shared" si="17"/>
        <v>6.1161316145092537E-3</v>
      </c>
      <c r="AQ95" s="35">
        <f t="shared" si="17"/>
        <v>5.964291818642181E-3</v>
      </c>
      <c r="AR95" s="35">
        <f t="shared" si="17"/>
        <v>5.8161364864160511E-3</v>
      </c>
    </row>
    <row r="96" spans="14:44" x14ac:dyDescent="0.25">
      <c r="N96" s="21" t="s">
        <v>2410</v>
      </c>
      <c r="O96" s="35">
        <f t="shared" si="18"/>
        <v>9.5299257066587561E-4</v>
      </c>
      <c r="P96" s="35">
        <f t="shared" si="17"/>
        <v>3.6663720401673146E-3</v>
      </c>
      <c r="Q96" s="35">
        <f t="shared" si="17"/>
        <v>5.6509117227920803E-3</v>
      </c>
      <c r="R96" s="35">
        <f t="shared" si="17"/>
        <v>7.0411544696075109E-3</v>
      </c>
      <c r="S96" s="35">
        <f t="shared" si="17"/>
        <v>7.9661646153868036E-3</v>
      </c>
      <c r="T96" s="35">
        <f t="shared" si="17"/>
        <v>8.5489991776104522E-3</v>
      </c>
      <c r="U96" s="35">
        <f t="shared" si="17"/>
        <v>8.8870678005143078E-3</v>
      </c>
      <c r="V96" s="35">
        <f t="shared" si="17"/>
        <v>9.0528570600902081E-3</v>
      </c>
      <c r="W96" s="35">
        <f t="shared" si="17"/>
        <v>9.0988013567616464E-3</v>
      </c>
      <c r="X96" s="35">
        <f t="shared" si="17"/>
        <v>9.0622574255572377E-3</v>
      </c>
      <c r="Y96" s="35">
        <f t="shared" si="17"/>
        <v>8.9696004291535333E-3</v>
      </c>
      <c r="Z96" s="35">
        <f t="shared" si="17"/>
        <v>8.8393437682699246E-3</v>
      </c>
      <c r="AA96" s="35">
        <f t="shared" si="17"/>
        <v>8.684428934149311E-3</v>
      </c>
      <c r="AB96" s="35">
        <f t="shared" si="17"/>
        <v>8.5138727593167245E-3</v>
      </c>
      <c r="AC96" s="35">
        <f t="shared" si="17"/>
        <v>8.3339385240197641E-3</v>
      </c>
      <c r="AD96" s="35">
        <f t="shared" si="17"/>
        <v>8.148962550881168E-3</v>
      </c>
      <c r="AE96" s="35">
        <f t="shared" si="17"/>
        <v>7.9619349808811215E-3</v>
      </c>
      <c r="AF96" s="35">
        <f t="shared" si="17"/>
        <v>7.7749066474681293E-3</v>
      </c>
      <c r="AG96" s="35">
        <f t="shared" si="17"/>
        <v>7.5892735898276638E-3</v>
      </c>
      <c r="AH96" s="35">
        <f t="shared" si="17"/>
        <v>7.4059757684592879E-3</v>
      </c>
      <c r="AI96" s="35">
        <f t="shared" si="17"/>
        <v>7.2256357540463664E-3</v>
      </c>
      <c r="AJ96" s="35">
        <f t="shared" si="17"/>
        <v>7.0486554787797728E-3</v>
      </c>
      <c r="AK96" s="35">
        <f t="shared" si="17"/>
        <v>6.8752837134437653E-3</v>
      </c>
      <c r="AL96" s="35">
        <f t="shared" si="17"/>
        <v>6.7056631201110771E-3</v>
      </c>
      <c r="AM96" s="35">
        <f t="shared" si="17"/>
        <v>6.5398630586738808E-3</v>
      </c>
      <c r="AN96" s="35">
        <f t="shared" si="17"/>
        <v>6.3779024576115046E-3</v>
      </c>
      <c r="AO96" s="35">
        <f t="shared" si="17"/>
        <v>6.2197657552303578E-3</v>
      </c>
      <c r="AP96" s="35">
        <f t="shared" si="17"/>
        <v>6.0654140077292806E-3</v>
      </c>
      <c r="AQ96" s="35">
        <f t="shared" si="17"/>
        <v>5.9147926259224626E-3</v>
      </c>
      <c r="AR96" s="35">
        <f t="shared" si="17"/>
        <v>5.7678367600521394E-3</v>
      </c>
    </row>
    <row r="97" spans="14:44" x14ac:dyDescent="0.25">
      <c r="N97" s="21" t="s">
        <v>2411</v>
      </c>
      <c r="O97" s="35">
        <f t="shared" si="18"/>
        <v>2.6563602068168744E-3</v>
      </c>
      <c r="P97" s="35">
        <f t="shared" si="17"/>
        <v>5.1529049654321498E-3</v>
      </c>
      <c r="Q97" s="35">
        <f t="shared" si="17"/>
        <v>6.6980626157798397E-3</v>
      </c>
      <c r="R97" s="35">
        <f t="shared" si="17"/>
        <v>7.7416936173031322E-3</v>
      </c>
      <c r="S97" s="35">
        <f t="shared" si="17"/>
        <v>8.4119767010981724E-3</v>
      </c>
      <c r="T97" s="35">
        <f t="shared" si="17"/>
        <v>8.8133647079416278E-3</v>
      </c>
      <c r="U97" s="35">
        <f t="shared" si="17"/>
        <v>9.02449487599403E-3</v>
      </c>
      <c r="V97" s="35">
        <f t="shared" si="17"/>
        <v>9.1026127631586087E-3</v>
      </c>
      <c r="W97" s="35">
        <f t="shared" si="17"/>
        <v>9.0886826862043735E-3</v>
      </c>
      <c r="X97" s="35">
        <f t="shared" si="17"/>
        <v>9.0117332401351748E-3</v>
      </c>
      <c r="Y97" s="35">
        <f t="shared" si="17"/>
        <v>8.8922108051151059E-3</v>
      </c>
      <c r="Z97" s="35">
        <f t="shared" si="17"/>
        <v>8.7444578924142334E-3</v>
      </c>
      <c r="AA97" s="35">
        <f t="shared" si="17"/>
        <v>8.5785039187224466E-3</v>
      </c>
      <c r="AB97" s="35">
        <f t="shared" si="17"/>
        <v>8.4013427474699965E-3</v>
      </c>
      <c r="AC97" s="35">
        <f t="shared" si="17"/>
        <v>8.2178371878991151E-3</v>
      </c>
      <c r="AD97" s="35">
        <f t="shared" si="17"/>
        <v>8.0313564107510615E-3</v>
      </c>
      <c r="AE97" s="35">
        <f t="shared" si="17"/>
        <v>7.8442238573425797E-3</v>
      </c>
      <c r="AF97" s="35">
        <f t="shared" si="17"/>
        <v>7.6580314266869514E-3</v>
      </c>
      <c r="AG97" s="35">
        <f t="shared" si="17"/>
        <v>7.4738596267095794E-3</v>
      </c>
      <c r="AH97" s="35">
        <f t="shared" si="17"/>
        <v>7.2924317372374545E-3</v>
      </c>
      <c r="AI97" s="35">
        <f t="shared" si="17"/>
        <v>7.1142217259572418E-3</v>
      </c>
      <c r="AJ97" s="35">
        <f t="shared" si="17"/>
        <v>6.9395297766912936E-3</v>
      </c>
      <c r="AK97" s="35">
        <f t="shared" si="17"/>
        <v>6.7685351448668598E-3</v>
      </c>
      <c r="AL97" s="35">
        <f t="shared" si="17"/>
        <v>6.6013331437255194E-3</v>
      </c>
      <c r="AM97" s="35">
        <f t="shared" si="17"/>
        <v>6.4379610236058264E-3</v>
      </c>
      <c r="AN97" s="35">
        <f t="shared" si="17"/>
        <v>6.2784160770757193E-3</v>
      </c>
      <c r="AO97" s="35">
        <f t="shared" si="17"/>
        <v>6.1226683021388135E-3</v>
      </c>
      <c r="AP97" s="35">
        <f t="shared" si="17"/>
        <v>5.9706692556528553E-3</v>
      </c>
      <c r="AQ97" s="35">
        <f t="shared" si="17"/>
        <v>5.8223582392975207E-3</v>
      </c>
      <c r="AR97" s="35">
        <f t="shared" si="17"/>
        <v>5.6776666177304558E-3</v>
      </c>
    </row>
    <row r="98" spans="14:44" x14ac:dyDescent="0.25">
      <c r="N98" s="21" t="s">
        <v>2412</v>
      </c>
      <c r="O98" s="35">
        <f t="shared" si="18"/>
        <v>7.3820285218485484E-3</v>
      </c>
      <c r="P98" s="35">
        <f t="shared" si="17"/>
        <v>8.8365400734745237E-3</v>
      </c>
      <c r="Q98" s="35">
        <f t="shared" si="17"/>
        <v>9.2102817410400391E-3</v>
      </c>
      <c r="R98" s="35">
        <f t="shared" si="17"/>
        <v>9.4011849372137458E-3</v>
      </c>
      <c r="S98" s="35">
        <f t="shared" si="17"/>
        <v>9.4648117940764592E-3</v>
      </c>
      <c r="T98" s="35">
        <f t="shared" si="17"/>
        <v>9.4403619406610764E-3</v>
      </c>
      <c r="U98" s="35">
        <f t="shared" si="17"/>
        <v>9.3554033978286173E-3</v>
      </c>
      <c r="V98" s="35">
        <f t="shared" si="17"/>
        <v>9.2293096183765772E-3</v>
      </c>
      <c r="W98" s="35">
        <f t="shared" si="17"/>
        <v>9.075698680774999E-3</v>
      </c>
      <c r="X98" s="35">
        <f t="shared" si="17"/>
        <v>8.9041473327424858E-3</v>
      </c>
      <c r="Y98" s="35">
        <f t="shared" si="17"/>
        <v>8.7213913182016319E-3</v>
      </c>
      <c r="Z98" s="35">
        <f t="shared" si="17"/>
        <v>8.5321657529274248E-3</v>
      </c>
      <c r="AA98" s="35">
        <f t="shared" si="17"/>
        <v>8.3397942901348252E-3</v>
      </c>
      <c r="AB98" s="35">
        <f t="shared" si="17"/>
        <v>8.146603032905415E-3</v>
      </c>
      <c r="AC98" s="35">
        <f t="shared" si="17"/>
        <v>7.9542120043136454E-3</v>
      </c>
      <c r="AD98" s="35">
        <f t="shared" si="17"/>
        <v>7.76374087089283E-3</v>
      </c>
      <c r="AE98" s="35">
        <f t="shared" si="17"/>
        <v>7.5759544561447324E-3</v>
      </c>
      <c r="AF98" s="35">
        <f t="shared" si="17"/>
        <v>7.3913658611156428E-3</v>
      </c>
      <c r="AG98" s="35">
        <f t="shared" si="17"/>
        <v>7.2103096606194713E-3</v>
      </c>
      <c r="AH98" s="35">
        <f t="shared" si="17"/>
        <v>7.0329939278159755E-3</v>
      </c>
      <c r="AI98" s="35">
        <f t="shared" si="17"/>
        <v>6.8595372495767887E-3</v>
      </c>
      <c r="AJ98" s="35">
        <f t="shared" si="17"/>
        <v>6.6899950831041059E-3</v>
      </c>
      <c r="AK98" s="35">
        <f t="shared" si="17"/>
        <v>6.5243785324463344E-3</v>
      </c>
      <c r="AL98" s="35">
        <f t="shared" si="17"/>
        <v>6.3626677280499882E-3</v>
      </c>
      <c r="AM98" s="35">
        <f t="shared" si="17"/>
        <v>6.2048213601797915E-3</v>
      </c>
      <c r="AN98" s="35">
        <f t="shared" si="17"/>
        <v>6.0507834694645008E-3</v>
      </c>
      <c r="AO98" s="35">
        <f t="shared" si="17"/>
        <v>5.9004882803552101E-3</v>
      </c>
      <c r="AP98" s="35">
        <f t="shared" si="17"/>
        <v>5.7538636376887756E-3</v>
      </c>
      <c r="AQ98" s="35">
        <f t="shared" si="17"/>
        <v>5.61083344601451E-3</v>
      </c>
      <c r="AR98" s="35">
        <f t="shared" si="17"/>
        <v>5.4713193969691126E-3</v>
      </c>
    </row>
    <row r="99" spans="14:44" x14ac:dyDescent="0.25">
      <c r="N99" s="21" t="s">
        <v>2413</v>
      </c>
      <c r="O99" s="35">
        <f t="shared" si="18"/>
        <v>2.0426829289255825E-2</v>
      </c>
      <c r="P99" s="35">
        <f t="shared" si="17"/>
        <v>1.8481878666823118E-2</v>
      </c>
      <c r="Q99" s="35">
        <f t="shared" si="17"/>
        <v>1.5701224356922481E-2</v>
      </c>
      <c r="R99" s="35">
        <f t="shared" si="17"/>
        <v>1.3698020891739179E-2</v>
      </c>
      <c r="S99" s="35">
        <f t="shared" si="17"/>
        <v>1.2233103538819805E-2</v>
      </c>
      <c r="T99" s="35">
        <f t="shared" si="17"/>
        <v>1.1142854693464804E-2</v>
      </c>
      <c r="U99" s="35">
        <f t="shared" si="17"/>
        <v>1.031485747252062E-2</v>
      </c>
      <c r="V99" s="35">
        <f t="shared" si="17"/>
        <v>9.6714980219708771E-3</v>
      </c>
      <c r="W99" s="35">
        <f t="shared" si="17"/>
        <v>9.1589304903060137E-3</v>
      </c>
      <c r="X99" s="35">
        <f t="shared" si="17"/>
        <v>8.7396304798878742E-3</v>
      </c>
      <c r="Y99" s="35">
        <f t="shared" si="17"/>
        <v>8.3873440174848084E-3</v>
      </c>
      <c r="Z99" s="35">
        <f t="shared" si="17"/>
        <v>8.0836394882825967E-3</v>
      </c>
      <c r="AA99" s="35">
        <f t="shared" si="17"/>
        <v>7.8155382839771095E-3</v>
      </c>
      <c r="AB99" s="35">
        <f t="shared" si="17"/>
        <v>7.5738767416141184E-3</v>
      </c>
      <c r="AC99" s="35">
        <f t="shared" si="17"/>
        <v>7.3521677122462296E-3</v>
      </c>
      <c r="AD99" s="35">
        <f t="shared" si="17"/>
        <v>7.1458059776101819E-3</v>
      </c>
      <c r="AE99" s="35">
        <f t="shared" si="17"/>
        <v>6.9515118002450929E-3</v>
      </c>
      <c r="AF99" s="35">
        <f t="shared" si="17"/>
        <v>6.7669402465810905E-3</v>
      </c>
      <c r="AG99" s="35">
        <f t="shared" si="17"/>
        <v>6.5904063785592222E-3</v>
      </c>
      <c r="AH99" s="35">
        <f t="shared" si="17"/>
        <v>6.420691682368378E-3</v>
      </c>
      <c r="AI99" s="35">
        <f t="shared" si="17"/>
        <v>6.256907583849434E-3</v>
      </c>
      <c r="AJ99" s="35">
        <f t="shared" si="17"/>
        <v>6.0983991461380669E-3</v>
      </c>
      <c r="AK99" s="35">
        <f t="shared" si="17"/>
        <v>5.9446770842029508E-3</v>
      </c>
      <c r="AL99" s="35">
        <f t="shared" si="17"/>
        <v>5.7953697511027242E-3</v>
      </c>
      <c r="AM99" s="35">
        <f t="shared" si="17"/>
        <v>5.650189218150501E-3</v>
      </c>
      <c r="AN99" s="35">
        <f t="shared" si="17"/>
        <v>5.508907304865954E-3</v>
      </c>
      <c r="AO99" s="35">
        <f t="shared" si="17"/>
        <v>5.3713386349015964E-3</v>
      </c>
      <c r="AP99" s="35">
        <f t="shared" si="17"/>
        <v>5.2373286541445201E-3</v>
      </c>
      <c r="AQ99" s="35">
        <f t="shared" si="17"/>
        <v>5.1067451538022845E-3</v>
      </c>
      <c r="AR99" s="35">
        <f t="shared" si="17"/>
        <v>4.9794722693934333E-3</v>
      </c>
    </row>
    <row r="100" spans="14:44" x14ac:dyDescent="0.25">
      <c r="N100" s="21" t="s">
        <v>2414</v>
      </c>
      <c r="O100" s="35">
        <f t="shared" si="18"/>
        <v>5.6153182440339379E-2</v>
      </c>
      <c r="P100" s="35">
        <f t="shared" si="17"/>
        <v>4.3203386761855943E-2</v>
      </c>
      <c r="Q100" s="35">
        <f t="shared" si="17"/>
        <v>3.1538604424526231E-2</v>
      </c>
      <c r="R100" s="35">
        <f t="shared" si="17"/>
        <v>2.3684487900955741E-2</v>
      </c>
      <c r="S100" s="35">
        <f t="shared" si="17"/>
        <v>1.8357144602003276E-2</v>
      </c>
      <c r="T100" s="35">
        <f t="shared" si="17"/>
        <v>1.4709473652091395E-2</v>
      </c>
      <c r="U100" s="35">
        <f t="shared" si="17"/>
        <v>1.218308877580093E-2</v>
      </c>
      <c r="V100" s="35">
        <f t="shared" si="17"/>
        <v>1.0409443038800844E-2</v>
      </c>
      <c r="W100" s="35">
        <f t="shared" si="17"/>
        <v>9.1444582631205074E-3</v>
      </c>
      <c r="X100" s="35">
        <f t="shared" si="17"/>
        <v>8.2256469741597699E-3</v>
      </c>
      <c r="Y100" s="35">
        <f t="shared" si="17"/>
        <v>7.5441423507527422E-3</v>
      </c>
      <c r="Z100" s="35">
        <f t="shared" si="17"/>
        <v>7.0264951085850132E-3</v>
      </c>
      <c r="AA100" s="35">
        <f t="shared" si="17"/>
        <v>6.6228107504422143E-3</v>
      </c>
      <c r="AB100" s="35">
        <f t="shared" si="17"/>
        <v>6.2989816394982577E-3</v>
      </c>
      <c r="AC100" s="35">
        <f t="shared" si="17"/>
        <v>6.0315629522346747E-3</v>
      </c>
      <c r="AD100" s="35">
        <f t="shared" si="17"/>
        <v>5.8043631540568765E-3</v>
      </c>
      <c r="AE100" s="35">
        <f t="shared" si="17"/>
        <v>5.6061550560467669E-3</v>
      </c>
      <c r="AF100" s="35">
        <f t="shared" si="17"/>
        <v>5.4291264242259029E-3</v>
      </c>
      <c r="AG100" s="35">
        <f t="shared" si="17"/>
        <v>5.267823665969739E-3</v>
      </c>
      <c r="AH100" s="35">
        <f t="shared" si="17"/>
        <v>5.1184274208753043E-3</v>
      </c>
      <c r="AI100" s="35">
        <f t="shared" si="17"/>
        <v>4.9782534373138719E-3</v>
      </c>
      <c r="AJ100" s="35">
        <f t="shared" si="17"/>
        <v>4.8454074241862984E-3</v>
      </c>
      <c r="AK100" s="35">
        <f t="shared" si="17"/>
        <v>4.7185457192419162E-3</v>
      </c>
      <c r="AL100" s="35">
        <f t="shared" si="17"/>
        <v>4.5967089878257046E-3</v>
      </c>
      <c r="AM100" s="35">
        <f t="shared" si="17"/>
        <v>4.4792064874055069E-3</v>
      </c>
      <c r="AN100" s="35">
        <f t="shared" si="17"/>
        <v>4.3655354283235843E-3</v>
      </c>
      <c r="AO100" s="35">
        <f t="shared" si="17"/>
        <v>4.255324737633224E-3</v>
      </c>
      <c r="AP100" s="35">
        <f t="shared" si="17"/>
        <v>4.1482958134581201E-3</v>
      </c>
      <c r="AQ100" s="35">
        <f t="shared" si="17"/>
        <v>4.0442351205624751E-3</v>
      </c>
      <c r="AR100" s="35">
        <f t="shared" si="17"/>
        <v>3.9429750444631871E-3</v>
      </c>
    </row>
    <row r="102" spans="14:44" x14ac:dyDescent="0.25">
      <c r="N102" s="7" t="s">
        <v>2441</v>
      </c>
    </row>
    <row r="103" spans="14:44" x14ac:dyDescent="0.25">
      <c r="N103" s="36" t="s">
        <v>2406</v>
      </c>
      <c r="O103" s="37">
        <v>1</v>
      </c>
      <c r="P103" s="37">
        <v>2</v>
      </c>
      <c r="Q103" s="37">
        <v>3</v>
      </c>
      <c r="R103" s="37">
        <v>4</v>
      </c>
      <c r="S103" s="37">
        <v>5</v>
      </c>
      <c r="T103" s="37">
        <v>6</v>
      </c>
      <c r="U103" s="37">
        <v>7</v>
      </c>
      <c r="V103" s="37">
        <v>8</v>
      </c>
      <c r="W103" s="37">
        <v>9</v>
      </c>
      <c r="X103" s="37">
        <v>10</v>
      </c>
      <c r="Y103" s="37">
        <v>11</v>
      </c>
      <c r="Z103" s="37">
        <v>12</v>
      </c>
      <c r="AA103" s="37">
        <v>13</v>
      </c>
      <c r="AB103" s="37">
        <v>14</v>
      </c>
      <c r="AC103" s="37">
        <v>15</v>
      </c>
      <c r="AD103" s="37">
        <v>16</v>
      </c>
      <c r="AE103" s="37">
        <v>17</v>
      </c>
      <c r="AF103" s="37">
        <v>18</v>
      </c>
      <c r="AG103" s="37">
        <v>19</v>
      </c>
      <c r="AH103" s="37">
        <v>20</v>
      </c>
      <c r="AI103" s="37">
        <v>21</v>
      </c>
      <c r="AJ103" s="37">
        <v>22</v>
      </c>
      <c r="AK103" s="37">
        <v>23</v>
      </c>
      <c r="AL103" s="37">
        <v>24</v>
      </c>
      <c r="AM103" s="37">
        <v>25</v>
      </c>
      <c r="AN103" s="37">
        <v>26</v>
      </c>
      <c r="AO103" s="37">
        <v>27</v>
      </c>
      <c r="AP103" s="37">
        <v>28</v>
      </c>
      <c r="AQ103" s="37">
        <v>29</v>
      </c>
      <c r="AR103" s="37">
        <v>30</v>
      </c>
    </row>
    <row r="104" spans="14:44" x14ac:dyDescent="0.25">
      <c r="N104" s="38" t="s">
        <v>2407</v>
      </c>
      <c r="O104" s="10">
        <f>O71*$N$49+O82*$O$49+O93*$P$49</f>
        <v>4.3504057383074796E-5</v>
      </c>
      <c r="P104" s="10">
        <f t="shared" ref="P104:AR111" si="19">P71*$N$49+P82*$O$49+P93*$P$49</f>
        <v>1.225925903500168E-3</v>
      </c>
      <c r="Q104" s="10">
        <f t="shared" si="19"/>
        <v>2.4333398882110538E-3</v>
      </c>
      <c r="R104" s="10">
        <f t="shared" si="19"/>
        <v>3.39509407931323E-3</v>
      </c>
      <c r="S104" s="10">
        <f t="shared" si="19"/>
        <v>4.1029881607685791E-3</v>
      </c>
      <c r="T104" s="10">
        <f t="shared" si="19"/>
        <v>4.594815710552539E-3</v>
      </c>
      <c r="U104" s="10">
        <f t="shared" si="19"/>
        <v>4.9161830080610685E-3</v>
      </c>
      <c r="V104" s="10">
        <f t="shared" si="19"/>
        <v>5.1085591547790337E-3</v>
      </c>
      <c r="W104" s="10">
        <f t="shared" si="19"/>
        <v>5.2059587987467321E-3</v>
      </c>
      <c r="X104" s="10">
        <f t="shared" si="19"/>
        <v>5.2348482462233007E-3</v>
      </c>
      <c r="Y104" s="10">
        <f t="shared" si="19"/>
        <v>5.2151779107876923E-3</v>
      </c>
      <c r="Z104" s="10">
        <f t="shared" si="19"/>
        <v>5.1616748058735951E-3</v>
      </c>
      <c r="AA104" s="10">
        <f t="shared" si="19"/>
        <v>5.085050567992036E-3</v>
      </c>
      <c r="AB104" s="10">
        <f t="shared" si="19"/>
        <v>4.9930106874734167E-3</v>
      </c>
      <c r="AC104" s="10">
        <f t="shared" si="19"/>
        <v>4.8910498975680648E-3</v>
      </c>
      <c r="AD104" s="10">
        <f t="shared" si="19"/>
        <v>4.7830574867640261E-3</v>
      </c>
      <c r="AE104" s="10">
        <f t="shared" si="19"/>
        <v>4.6717675750879662E-3</v>
      </c>
      <c r="AF104" s="10">
        <f t="shared" si="19"/>
        <v>4.5590888528132291E-3</v>
      </c>
      <c r="AG104" s="10">
        <f t="shared" si="19"/>
        <v>4.4463433619493821E-3</v>
      </c>
      <c r="AH104" s="10">
        <f t="shared" si="19"/>
        <v>4.33443799681943E-3</v>
      </c>
      <c r="AI104" s="10">
        <f t="shared" si="19"/>
        <v>4.2239869254168177E-3</v>
      </c>
      <c r="AJ104" s="10">
        <f t="shared" si="19"/>
        <v>4.1153985670329008E-3</v>
      </c>
      <c r="AK104" s="10">
        <f t="shared" si="19"/>
        <v>4.0089371627503347E-3</v>
      </c>
      <c r="AL104" s="10">
        <f t="shared" si="19"/>
        <v>3.9047662349458393E-3</v>
      </c>
      <c r="AM104" s="10">
        <f t="shared" si="19"/>
        <v>3.8029791918551999E-3</v>
      </c>
      <c r="AN104" s="10">
        <f t="shared" si="19"/>
        <v>3.7036208380974178E-3</v>
      </c>
      <c r="AO104" s="10">
        <f t="shared" si="19"/>
        <v>3.606702468468601E-3</v>
      </c>
      <c r="AP104" s="10">
        <f t="shared" si="19"/>
        <v>3.5122124434421764E-3</v>
      </c>
      <c r="AQ104" s="10">
        <f t="shared" si="19"/>
        <v>3.4201235884032764E-3</v>
      </c>
      <c r="AR104" s="10">
        <f t="shared" si="19"/>
        <v>3.3303983630309513E-3</v>
      </c>
    </row>
    <row r="105" spans="14:44" x14ac:dyDescent="0.25">
      <c r="N105" s="38" t="s">
        <v>2408</v>
      </c>
      <c r="O105" s="10">
        <f t="shared" ref="O105:AD111" si="20">O72*$N$49+O83*$O$49+O94*$P$49</f>
        <v>1.2190461235044211E-4</v>
      </c>
      <c r="P105" s="10">
        <f t="shared" si="20"/>
        <v>1.3945365017985392E-3</v>
      </c>
      <c r="Q105" s="10">
        <f t="shared" si="20"/>
        <v>2.6368495246461171E-3</v>
      </c>
      <c r="R105" s="10">
        <f t="shared" si="20"/>
        <v>3.5867949489352142E-3</v>
      </c>
      <c r="S105" s="10">
        <f t="shared" si="20"/>
        <v>4.2628567493761737E-3</v>
      </c>
      <c r="T105" s="10">
        <f t="shared" si="20"/>
        <v>4.7180135432667294E-3</v>
      </c>
      <c r="U105" s="10">
        <f t="shared" si="20"/>
        <v>5.0052257603622691E-3</v>
      </c>
      <c r="V105" s="10">
        <f t="shared" si="20"/>
        <v>5.1688141467258544E-3</v>
      </c>
      <c r="W105" s="10">
        <f t="shared" si="20"/>
        <v>5.2433271204019392E-3</v>
      </c>
      <c r="X105" s="10">
        <f t="shared" si="20"/>
        <v>5.2547142088148245E-3</v>
      </c>
      <c r="Y105" s="10">
        <f t="shared" si="20"/>
        <v>5.2220351915014084E-3</v>
      </c>
      <c r="Z105" s="10">
        <f t="shared" si="20"/>
        <v>5.159084162052208E-3</v>
      </c>
      <c r="AA105" s="10">
        <f t="shared" si="20"/>
        <v>5.0757403527261005E-3</v>
      </c>
      <c r="AB105" s="10">
        <f t="shared" si="20"/>
        <v>4.9790232851243798E-3</v>
      </c>
      <c r="AC105" s="10">
        <f t="shared" si="20"/>
        <v>4.8738883070083509E-3</v>
      </c>
      <c r="AD105" s="10">
        <f t="shared" si="20"/>
        <v>4.763813319319115E-3</v>
      </c>
      <c r="AE105" s="10">
        <f t="shared" si="19"/>
        <v>4.6512252210801431E-3</v>
      </c>
      <c r="AF105" s="10">
        <f t="shared" si="19"/>
        <v>4.537806734750985E-3</v>
      </c>
      <c r="AG105" s="10">
        <f t="shared" si="19"/>
        <v>4.4247155730903383E-3</v>
      </c>
      <c r="AH105" s="10">
        <f t="shared" si="19"/>
        <v>4.3127401629149123E-3</v>
      </c>
      <c r="AI105" s="10">
        <f t="shared" si="19"/>
        <v>4.2024098529780621E-3</v>
      </c>
      <c r="AJ105" s="10">
        <f t="shared" si="19"/>
        <v>4.0940726743943293E-3</v>
      </c>
      <c r="AK105" s="10">
        <f t="shared" si="19"/>
        <v>3.98795007828057E-3</v>
      </c>
      <c r="AL105" s="10">
        <f t="shared" si="19"/>
        <v>3.884175395368456E-3</v>
      </c>
      <c r="AM105" s="10">
        <f t="shared" si="19"/>
        <v>3.7828208173232062E-3</v>
      </c>
      <c r="AN105" s="10">
        <f t="shared" si="19"/>
        <v>3.6839163010464531E-3</v>
      </c>
      <c r="AO105" s="10">
        <f t="shared" si="19"/>
        <v>3.5874627985771762E-3</v>
      </c>
      <c r="AP105" s="10">
        <f t="shared" si="19"/>
        <v>3.4934415056272284E-3</v>
      </c>
      <c r="AQ105" s="10">
        <f t="shared" si="19"/>
        <v>3.4018203195185569E-3</v>
      </c>
      <c r="AR105" s="10">
        <f t="shared" si="19"/>
        <v>3.3125583427880269E-3</v>
      </c>
    </row>
    <row r="106" spans="14:44" x14ac:dyDescent="0.25">
      <c r="N106" s="38" t="s">
        <v>2409</v>
      </c>
      <c r="O106" s="10">
        <f t="shared" si="20"/>
        <v>3.4113433672619406E-4</v>
      </c>
      <c r="P106" s="10">
        <f t="shared" si="19"/>
        <v>1.62405574362562E-3</v>
      </c>
      <c r="Q106" s="10">
        <f t="shared" si="19"/>
        <v>2.8678747760285043E-3</v>
      </c>
      <c r="R106" s="10">
        <f t="shared" si="19"/>
        <v>3.7860923584297173E-3</v>
      </c>
      <c r="S106" s="10">
        <f t="shared" si="19"/>
        <v>4.42036645416538E-3</v>
      </c>
      <c r="T106" s="10">
        <f t="shared" si="19"/>
        <v>4.8346119312834513E-3</v>
      </c>
      <c r="U106" s="10">
        <f t="shared" si="19"/>
        <v>5.0863452145787245E-3</v>
      </c>
      <c r="V106" s="10">
        <f t="shared" si="19"/>
        <v>5.2211571202763762E-3</v>
      </c>
      <c r="W106" s="10">
        <f t="shared" si="19"/>
        <v>5.2733118873132543E-3</v>
      </c>
      <c r="X106" s="10">
        <f t="shared" si="19"/>
        <v>5.2678532372893525E-3</v>
      </c>
      <c r="Y106" s="10">
        <f t="shared" si="19"/>
        <v>5.2227854763709199E-3</v>
      </c>
      <c r="Z106" s="10">
        <f t="shared" si="19"/>
        <v>5.1509144424005428E-3</v>
      </c>
      <c r="AA106" s="10">
        <f t="shared" si="19"/>
        <v>5.0612806646735337E-3</v>
      </c>
      <c r="AB106" s="10">
        <f t="shared" si="19"/>
        <v>4.9602303062475312E-3</v>
      </c>
      <c r="AC106" s="10">
        <f t="shared" si="19"/>
        <v>4.8521968311960378E-3</v>
      </c>
      <c r="AD106" s="10">
        <f t="shared" si="19"/>
        <v>4.7402632815058722E-3</v>
      </c>
      <c r="AE106" s="10">
        <f t="shared" si="19"/>
        <v>4.6265629263185391E-3</v>
      </c>
      <c r="AF106" s="10">
        <f t="shared" si="19"/>
        <v>4.5125629321055814E-3</v>
      </c>
      <c r="AG106" s="10">
        <f t="shared" si="19"/>
        <v>4.3992643309402665E-3</v>
      </c>
      <c r="AH106" s="10">
        <f t="shared" si="19"/>
        <v>4.2873425529065291E-3</v>
      </c>
      <c r="AI106" s="10">
        <f t="shared" si="19"/>
        <v>4.1772459733236348E-3</v>
      </c>
      <c r="AJ106" s="10">
        <f t="shared" si="19"/>
        <v>4.0692649092438976E-3</v>
      </c>
      <c r="AK106" s="10">
        <f t="shared" si="19"/>
        <v>3.9635798700724031E-3</v>
      </c>
      <c r="AL106" s="10">
        <f t="shared" si="19"/>
        <v>3.8602952700498975E-3</v>
      </c>
      <c r="AM106" s="10">
        <f t="shared" si="19"/>
        <v>3.759462965983076E-3</v>
      </c>
      <c r="AN106" s="10">
        <f t="shared" si="19"/>
        <v>3.6610986806189564E-3</v>
      </c>
      <c r="AO106" s="10">
        <f t="shared" si="19"/>
        <v>3.5651934548806552E-3</v>
      </c>
      <c r="AP106" s="10">
        <f t="shared" si="19"/>
        <v>3.4717216282305523E-3</v>
      </c>
      <c r="AQ106" s="10">
        <f t="shared" si="19"/>
        <v>3.3806463951364086E-3</v>
      </c>
      <c r="AR106" s="10">
        <f t="shared" si="19"/>
        <v>3.2919236697599359E-3</v>
      </c>
    </row>
    <row r="107" spans="14:44" x14ac:dyDescent="0.25">
      <c r="N107" s="38" t="s">
        <v>2410</v>
      </c>
      <c r="O107" s="10">
        <f t="shared" si="20"/>
        <v>9.5299257066587561E-4</v>
      </c>
      <c r="P107" s="10">
        <f t="shared" si="19"/>
        <v>2.022516278861645E-3</v>
      </c>
      <c r="Q107" s="10">
        <f t="shared" si="19"/>
        <v>3.1931485078506051E-3</v>
      </c>
      <c r="R107" s="10">
        <f t="shared" si="19"/>
        <v>4.0295931466356096E-3</v>
      </c>
      <c r="S107" s="10">
        <f t="shared" si="19"/>
        <v>4.59227427146062E-3</v>
      </c>
      <c r="T107" s="10">
        <f t="shared" si="19"/>
        <v>4.949077654481676E-3</v>
      </c>
      <c r="U107" s="10">
        <f t="shared" si="19"/>
        <v>5.1567946162019906E-3</v>
      </c>
      <c r="V107" s="10">
        <f t="shared" si="19"/>
        <v>5.2588554631230588E-3</v>
      </c>
      <c r="W107" s="10">
        <f t="shared" si="19"/>
        <v>5.287161523605542E-3</v>
      </c>
      <c r="X107" s="10">
        <f t="shared" si="19"/>
        <v>5.2646461933132313E-3</v>
      </c>
      <c r="Y107" s="10">
        <f t="shared" si="19"/>
        <v>5.2075862508213942E-3</v>
      </c>
      <c r="Z107" s="10">
        <f t="shared" si="19"/>
        <v>5.1274391467243481E-3</v>
      </c>
      <c r="AA107" s="10">
        <f t="shared" si="19"/>
        <v>5.0322235736801231E-3</v>
      </c>
      <c r="AB107" s="10">
        <f t="shared" si="19"/>
        <v>4.9275264841405755E-3</v>
      </c>
      <c r="AC107" s="10">
        <f t="shared" si="19"/>
        <v>4.8172250760815634E-3</v>
      </c>
      <c r="AD107" s="10">
        <f t="shared" si="19"/>
        <v>4.7039989760386388E-3</v>
      </c>
      <c r="AE107" s="10">
        <f t="shared" si="19"/>
        <v>4.5896911542052275E-3</v>
      </c>
      <c r="AF107" s="10">
        <f t="shared" si="19"/>
        <v>4.4755611440195275E-3</v>
      </c>
      <c r="AG107" s="10">
        <f t="shared" si="19"/>
        <v>4.3624621984590757E-3</v>
      </c>
      <c r="AH107" s="10">
        <f t="shared" si="19"/>
        <v>4.2509650012266332E-3</v>
      </c>
      <c r="AI107" s="10">
        <f t="shared" si="19"/>
        <v>4.1414439516068539E-3</v>
      </c>
      <c r="AJ107" s="10">
        <f t="shared" si="19"/>
        <v>4.034137298020395E-3</v>
      </c>
      <c r="AK107" s="10">
        <f t="shared" si="19"/>
        <v>3.9291890244102217E-3</v>
      </c>
      <c r="AL107" s="10">
        <f t="shared" si="19"/>
        <v>3.8266780159073545E-3</v>
      </c>
      <c r="AM107" s="10">
        <f t="shared" si="19"/>
        <v>3.7266383611975432E-3</v>
      </c>
      <c r="AN107" s="10">
        <f t="shared" si="19"/>
        <v>3.6290734811320934E-3</v>
      </c>
      <c r="AO107" s="10">
        <f t="shared" si="19"/>
        <v>3.5339659576032979E-3</v>
      </c>
      <c r="AP107" s="10">
        <f t="shared" si="19"/>
        <v>3.4412843679828865E-3</v>
      </c>
      <c r="AQ107" s="10">
        <f t="shared" si="19"/>
        <v>3.3509880341330393E-3</v>
      </c>
      <c r="AR107" s="10">
        <f t="shared" si="19"/>
        <v>3.2630303189949287E-3</v>
      </c>
    </row>
    <row r="108" spans="14:44" x14ac:dyDescent="0.25">
      <c r="N108" s="38" t="s">
        <v>2411</v>
      </c>
      <c r="O108" s="10">
        <f t="shared" si="20"/>
        <v>2.6563602068168748E-3</v>
      </c>
      <c r="P108" s="10">
        <f t="shared" si="19"/>
        <v>2.8965530215723481E-3</v>
      </c>
      <c r="Q108" s="10">
        <f t="shared" si="19"/>
        <v>3.8220885238151739E-3</v>
      </c>
      <c r="R108" s="10">
        <f t="shared" si="19"/>
        <v>4.4553125033643566E-3</v>
      </c>
      <c r="S108" s="10">
        <f t="shared" si="19"/>
        <v>4.8650438382778181E-3</v>
      </c>
      <c r="T108" s="10">
        <f t="shared" si="19"/>
        <v>5.1114636895447244E-3</v>
      </c>
      <c r="U108" s="10">
        <f t="shared" si="19"/>
        <v>5.241386508483264E-3</v>
      </c>
      <c r="V108" s="10">
        <f t="shared" si="19"/>
        <v>5.2895101482802005E-3</v>
      </c>
      <c r="W108" s="10">
        <f t="shared" si="19"/>
        <v>5.2809266264565143E-3</v>
      </c>
      <c r="X108" s="10">
        <f t="shared" si="19"/>
        <v>5.2335275195135623E-3</v>
      </c>
      <c r="Y108" s="10">
        <f t="shared" si="19"/>
        <v>5.1599587593904195E-3</v>
      </c>
      <c r="Z108" s="10">
        <f t="shared" si="19"/>
        <v>5.0691058111314536E-3</v>
      </c>
      <c r="AA108" s="10">
        <f t="shared" si="19"/>
        <v>4.9671843423462888E-3</v>
      </c>
      <c r="AB108" s="10">
        <f t="shared" si="19"/>
        <v>4.8585260110508661E-3</v>
      </c>
      <c r="AC108" s="10">
        <f t="shared" si="19"/>
        <v>4.746138156922433E-3</v>
      </c>
      <c r="AD108" s="10">
        <f t="shared" si="19"/>
        <v>4.6320996298413117E-3</v>
      </c>
      <c r="AE108" s="10">
        <f t="shared" si="19"/>
        <v>4.5178394735897482E-3</v>
      </c>
      <c r="AF108" s="10">
        <f t="shared" si="19"/>
        <v>4.4043325701021109E-3</v>
      </c>
      <c r="AG108" s="10">
        <f t="shared" si="19"/>
        <v>4.2922367352275842E-3</v>
      </c>
      <c r="AH108" s="10">
        <f t="shared" si="19"/>
        <v>4.1819886749021257E-3</v>
      </c>
      <c r="AI108" s="10">
        <f t="shared" si="19"/>
        <v>4.0738710971514264E-3</v>
      </c>
      <c r="AJ108" s="10">
        <f t="shared" si="19"/>
        <v>3.9680596282259534E-3</v>
      </c>
      <c r="AK108" s="10">
        <f t="shared" si="19"/>
        <v>3.8646555999423634E-3</v>
      </c>
      <c r="AL108" s="10">
        <f t="shared" si="19"/>
        <v>3.7637089574561575E-3</v>
      </c>
      <c r="AM108" s="10">
        <f t="shared" si="19"/>
        <v>3.6652342605058372E-3</v>
      </c>
      <c r="AN108" s="10">
        <f t="shared" si="19"/>
        <v>3.569221857034888E-3</v>
      </c>
      <c r="AO108" s="10">
        <f t="shared" si="19"/>
        <v>3.4756456824206246E-3</v>
      </c>
      <c r="AP108" s="10">
        <f t="shared" si="19"/>
        <v>3.384468700034005E-3</v>
      </c>
      <c r="AQ108" s="10">
        <f t="shared" si="19"/>
        <v>3.295646693053498E-3</v>
      </c>
      <c r="AR108" s="10">
        <f t="shared" si="19"/>
        <v>3.2091309037460642E-3</v>
      </c>
    </row>
    <row r="109" spans="14:44" x14ac:dyDescent="0.25">
      <c r="N109" s="38" t="s">
        <v>2412</v>
      </c>
      <c r="O109" s="10">
        <f t="shared" si="20"/>
        <v>7.3820285218485484E-3</v>
      </c>
      <c r="P109" s="10">
        <f t="shared" si="19"/>
        <v>5.1257149015105788E-3</v>
      </c>
      <c r="Q109" s="10">
        <f t="shared" si="19"/>
        <v>5.3558842311557256E-3</v>
      </c>
      <c r="R109" s="10">
        <f t="shared" si="19"/>
        <v>5.473698430313121E-3</v>
      </c>
      <c r="S109" s="10">
        <f t="shared" si="19"/>
        <v>5.513001510178763E-3</v>
      </c>
      <c r="T109" s="10">
        <f t="shared" si="19"/>
        <v>5.4978964043961975E-3</v>
      </c>
      <c r="U109" s="10">
        <f t="shared" si="19"/>
        <v>5.4454298113393957E-3</v>
      </c>
      <c r="V109" s="10">
        <f t="shared" si="19"/>
        <v>5.3676197293528521E-3</v>
      </c>
      <c r="W109" s="10">
        <f t="shared" si="19"/>
        <v>5.272926863108646E-3</v>
      </c>
      <c r="X109" s="10">
        <f t="shared" si="19"/>
        <v>5.1673029742582682E-3</v>
      </c>
      <c r="Y109" s="10">
        <f t="shared" si="19"/>
        <v>5.0549315140599616E-3</v>
      </c>
      <c r="Z109" s="10">
        <f t="shared" si="19"/>
        <v>4.9387490722029945E-3</v>
      </c>
      <c r="AA109" s="10">
        <f t="shared" si="19"/>
        <v>4.820812225826988E-3</v>
      </c>
      <c r="AB109" s="10">
        <f t="shared" si="19"/>
        <v>4.7025557850582031E-3</v>
      </c>
      <c r="AC109" s="10">
        <f t="shared" si="19"/>
        <v>4.5849748225692353E-3</v>
      </c>
      <c r="AD109" s="10">
        <f t="shared" si="19"/>
        <v>4.4687531816558507E-3</v>
      </c>
      <c r="AE109" s="10">
        <f t="shared" si="19"/>
        <v>4.3543543442440867E-3</v>
      </c>
      <c r="AF109" s="10">
        <f t="shared" si="19"/>
        <v>4.2420857792466338E-3</v>
      </c>
      <c r="AG109" s="10">
        <f t="shared" si="19"/>
        <v>4.1321445705383682E-3</v>
      </c>
      <c r="AH109" s="10">
        <f t="shared" si="19"/>
        <v>4.0246498058920319E-3</v>
      </c>
      <c r="AI109" s="10">
        <f t="shared" si="19"/>
        <v>3.9196655876833023E-3</v>
      </c>
      <c r="AJ109" s="10">
        <f t="shared" si="19"/>
        <v>3.8172173905904293E-3</v>
      </c>
      <c r="AK109" s="10">
        <f t="shared" si="19"/>
        <v>3.7173036937590662E-3</v>
      </c>
      <c r="AL109" s="10">
        <f t="shared" si="19"/>
        <v>3.619904253075657E-3</v>
      </c>
      <c r="AM109" s="10">
        <f t="shared" si="19"/>
        <v>3.5249859826054614E-3</v>
      </c>
      <c r="AN109" s="10">
        <f t="shared" si="19"/>
        <v>3.4325071337117292E-3</v>
      </c>
      <c r="AO109" s="10">
        <f t="shared" si="19"/>
        <v>3.3424202615675771E-3</v>
      </c>
      <c r="AP109" s="10">
        <f t="shared" si="19"/>
        <v>3.2546743276616616E-3</v>
      </c>
      <c r="AQ109" s="10">
        <f t="shared" si="19"/>
        <v>3.1692161866139434E-3</v>
      </c>
      <c r="AR109" s="10">
        <f t="shared" si="19"/>
        <v>3.0859916342697818E-3</v>
      </c>
    </row>
    <row r="110" spans="14:44" x14ac:dyDescent="0.25">
      <c r="N110" s="38" t="s">
        <v>2413</v>
      </c>
      <c r="O110" s="10">
        <f t="shared" si="20"/>
        <v>2.0426829289255821E-2</v>
      </c>
      <c r="P110" s="10">
        <f t="shared" si="19"/>
        <v>1.1233001303168061E-2</v>
      </c>
      <c r="Q110" s="10">
        <f t="shared" si="19"/>
        <v>9.4410964772382797E-3</v>
      </c>
      <c r="R110" s="10">
        <f t="shared" si="19"/>
        <v>8.1644644485323829E-3</v>
      </c>
      <c r="S110" s="10">
        <f t="shared" si="19"/>
        <v>7.2392906358034366E-3</v>
      </c>
      <c r="T110" s="10">
        <f t="shared" si="19"/>
        <v>6.55577987705128E-3</v>
      </c>
      <c r="U110" s="10">
        <f t="shared" si="19"/>
        <v>6.0397761205227447E-3</v>
      </c>
      <c r="V110" s="10">
        <f t="shared" si="19"/>
        <v>5.6407978529089235E-3</v>
      </c>
      <c r="W110" s="10">
        <f t="shared" si="19"/>
        <v>5.3242214174165931E-3</v>
      </c>
      <c r="X110" s="10">
        <f t="shared" si="19"/>
        <v>5.0661391811997088E-3</v>
      </c>
      <c r="Y110" s="10">
        <f t="shared" si="19"/>
        <v>4.8499466669909008E-3</v>
      </c>
      <c r="Z110" s="10">
        <f t="shared" si="19"/>
        <v>4.66405466401347E-3</v>
      </c>
      <c r="AA110" s="10">
        <f t="shared" si="19"/>
        <v>4.5003403975711152E-3</v>
      </c>
      <c r="AB110" s="10">
        <f t="shared" si="19"/>
        <v>4.3530896465492162E-3</v>
      </c>
      <c r="AC110" s="10">
        <f t="shared" si="19"/>
        <v>4.2182686736363297E-3</v>
      </c>
      <c r="AD110" s="10">
        <f t="shared" si="19"/>
        <v>4.0930200280901033E-3</v>
      </c>
      <c r="AE110" s="10">
        <f t="shared" si="19"/>
        <v>3.975311676887314E-3</v>
      </c>
      <c r="AF110" s="10">
        <f t="shared" si="19"/>
        <v>3.86369192427795E-3</v>
      </c>
      <c r="AG110" s="10">
        <f t="shared" si="19"/>
        <v>3.7571177451213153E-3</v>
      </c>
      <c r="AH110" s="10">
        <f t="shared" si="19"/>
        <v>3.6548342926638528E-3</v>
      </c>
      <c r="AI110" s="10">
        <f t="shared" si="19"/>
        <v>3.5562901977458762E-3</v>
      </c>
      <c r="AJ110" s="10">
        <f t="shared" si="19"/>
        <v>3.4610779620925813E-3</v>
      </c>
      <c r="AK110" s="10">
        <f t="shared" si="19"/>
        <v>3.3688919768639696E-3</v>
      </c>
      <c r="AL110" s="10">
        <f t="shared" si="19"/>
        <v>3.2794989363362902E-3</v>
      </c>
      <c r="AM110" s="10">
        <f t="shared" si="19"/>
        <v>3.1927169763986949E-3</v>
      </c>
      <c r="AN110" s="10">
        <f t="shared" si="19"/>
        <v>3.1084009582246683E-3</v>
      </c>
      <c r="AO110" s="10">
        <f t="shared" si="19"/>
        <v>3.0264320820867969E-3</v>
      </c>
      <c r="AP110" s="10">
        <f t="shared" si="19"/>
        <v>2.9467105533061795E-3</v>
      </c>
      <c r="AQ110" s="10">
        <f t="shared" si="19"/>
        <v>2.8691503999962518E-3</v>
      </c>
      <c r="AR110" s="10">
        <f t="shared" si="19"/>
        <v>2.7936758081028162E-3</v>
      </c>
    </row>
    <row r="111" spans="14:44" x14ac:dyDescent="0.25">
      <c r="N111" s="38" t="s">
        <v>2414</v>
      </c>
      <c r="O111" s="10">
        <f t="shared" si="20"/>
        <v>5.6153182440339386E-2</v>
      </c>
      <c r="P111" s="10">
        <f t="shared" si="19"/>
        <v>2.7895983166344469E-2</v>
      </c>
      <c r="Q111" s="10">
        <f t="shared" si="19"/>
        <v>1.9892995642387046E-2</v>
      </c>
      <c r="R111" s="10">
        <f t="shared" si="19"/>
        <v>1.4639384990253808E-2</v>
      </c>
      <c r="S111" s="10">
        <f t="shared" si="19"/>
        <v>1.1152161382436807E-2</v>
      </c>
      <c r="T111" s="10">
        <f t="shared" si="19"/>
        <v>8.807471715263018E-3</v>
      </c>
      <c r="U111" s="10">
        <f t="shared" si="19"/>
        <v>7.207837713001276E-3</v>
      </c>
      <c r="V111" s="10">
        <f t="shared" si="19"/>
        <v>6.0985803859818022E-3</v>
      </c>
      <c r="W111" s="10">
        <f t="shared" si="19"/>
        <v>5.3153001171303196E-3</v>
      </c>
      <c r="X111" s="10">
        <f t="shared" si="19"/>
        <v>4.7509178657291068E-3</v>
      </c>
      <c r="Y111" s="10">
        <f t="shared" si="19"/>
        <v>4.3349929350333556E-3</v>
      </c>
      <c r="Z111" s="10">
        <f t="shared" si="19"/>
        <v>4.0207133402780943E-3</v>
      </c>
      <c r="AA111" s="10">
        <f t="shared" si="19"/>
        <v>3.776666675725222E-3</v>
      </c>
      <c r="AB111" s="10">
        <f t="shared" si="19"/>
        <v>3.5815892566760897E-3</v>
      </c>
      <c r="AC111" s="10">
        <f t="shared" si="19"/>
        <v>3.4209783166832988E-3</v>
      </c>
      <c r="AD111" s="10">
        <f t="shared" si="19"/>
        <v>3.2848793404583313E-3</v>
      </c>
      <c r="AE111" s="10">
        <f t="shared" si="19"/>
        <v>3.1664232393185617E-3</v>
      </c>
      <c r="AF111" s="10">
        <f t="shared" si="19"/>
        <v>3.060848414405605E-3</v>
      </c>
      <c r="AG111" s="10">
        <f t="shared" si="19"/>
        <v>2.9648406623986384E-3</v>
      </c>
      <c r="AH111" s="10">
        <f t="shared" si="19"/>
        <v>2.8760840808544977E-3</v>
      </c>
      <c r="AI111" s="10">
        <f t="shared" si="19"/>
        <v>2.7929536004813902E-3</v>
      </c>
      <c r="AJ111" s="10">
        <f t="shared" si="19"/>
        <v>2.7143034540619256E-3</v>
      </c>
      <c r="AK111" s="10">
        <f t="shared" si="19"/>
        <v>2.6393211083360259E-3</v>
      </c>
      <c r="AL111" s="10">
        <f t="shared" si="19"/>
        <v>2.5674261188869253E-3</v>
      </c>
      <c r="AM111" s="10">
        <f t="shared" si="19"/>
        <v>2.4981999459741137E-3</v>
      </c>
      <c r="AN111" s="10">
        <f t="shared" si="19"/>
        <v>2.4313371777392595E-3</v>
      </c>
      <c r="AO111" s="10">
        <f t="shared" si="19"/>
        <v>2.3666115907224816E-3</v>
      </c>
      <c r="AP111" s="10">
        <f t="shared" si="19"/>
        <v>2.3038525122882035E-3</v>
      </c>
      <c r="AQ111" s="10">
        <f t="shared" si="19"/>
        <v>2.2429283453002328E-3</v>
      </c>
      <c r="AR111" s="10">
        <f t="shared" si="19"/>
        <v>2.1837350770857562E-3</v>
      </c>
    </row>
    <row r="113" spans="14:44" x14ac:dyDescent="0.25">
      <c r="N113" s="7" t="s">
        <v>2442</v>
      </c>
    </row>
    <row r="114" spans="14:44" x14ac:dyDescent="0.25">
      <c r="N114" s="36" t="s">
        <v>2406</v>
      </c>
      <c r="O114" s="37">
        <v>1</v>
      </c>
      <c r="P114" s="37">
        <v>2</v>
      </c>
      <c r="Q114" s="37">
        <v>3</v>
      </c>
      <c r="R114" s="37">
        <v>4</v>
      </c>
      <c r="S114" s="37">
        <v>5</v>
      </c>
      <c r="T114" s="37">
        <v>6</v>
      </c>
      <c r="U114" s="37">
        <v>7</v>
      </c>
      <c r="V114" s="37">
        <v>8</v>
      </c>
      <c r="W114" s="37">
        <v>9</v>
      </c>
      <c r="X114" s="37">
        <v>10</v>
      </c>
      <c r="Y114" s="37">
        <v>11</v>
      </c>
      <c r="Z114" s="37">
        <v>12</v>
      </c>
      <c r="AA114" s="37">
        <v>13</v>
      </c>
      <c r="AB114" s="37">
        <v>14</v>
      </c>
      <c r="AC114" s="37">
        <v>15</v>
      </c>
      <c r="AD114" s="37">
        <v>16</v>
      </c>
      <c r="AE114" s="37">
        <v>17</v>
      </c>
      <c r="AF114" s="37">
        <v>18</v>
      </c>
      <c r="AG114" s="37">
        <v>19</v>
      </c>
      <c r="AH114" s="37">
        <v>20</v>
      </c>
      <c r="AI114" s="37">
        <v>21</v>
      </c>
      <c r="AJ114" s="37">
        <v>22</v>
      </c>
      <c r="AK114" s="37">
        <v>23</v>
      </c>
      <c r="AL114" s="37">
        <v>24</v>
      </c>
      <c r="AM114" s="37">
        <v>25</v>
      </c>
      <c r="AN114" s="37">
        <v>26</v>
      </c>
      <c r="AO114" s="37">
        <v>27</v>
      </c>
      <c r="AP114" s="37">
        <v>28</v>
      </c>
      <c r="AQ114" s="37">
        <v>29</v>
      </c>
      <c r="AR114" s="37">
        <v>30</v>
      </c>
    </row>
    <row r="115" spans="14:44" x14ac:dyDescent="0.25">
      <c r="N115" s="38" t="s">
        <v>2407</v>
      </c>
      <c r="O115" s="10">
        <f>IFERROR(NORMSDIST((NORMSINV(O60)+SQRT($O$56)*IF(O$59&lt;=1,$O$53,$O$54))/SQRT(1-$O$56)),"")</f>
        <v>4.3504057383074796E-5</v>
      </c>
      <c r="P115" s="10">
        <f t="shared" ref="P115:AR122" si="21">IFERROR(NORMSDIST((NORMSINV(P60)+SQRT($O$56)*IF(P$59&lt;=1,$O$53,$O$54))/SQRT(1-$O$56)),"")</f>
        <v>1.1723659049508279E-3</v>
      </c>
      <c r="Q115" s="10">
        <f t="shared" si="21"/>
        <v>2.3412266351440954E-3</v>
      </c>
      <c r="R115" s="10">
        <f t="shared" si="21"/>
        <v>3.2760673492548929E-3</v>
      </c>
      <c r="S115" s="10">
        <f t="shared" si="21"/>
        <v>3.9656163219962447E-3</v>
      </c>
      <c r="T115" s="10">
        <f t="shared" si="21"/>
        <v>4.4452892194229172E-3</v>
      </c>
      <c r="U115" s="10">
        <f t="shared" si="21"/>
        <v>4.7589452603665717E-3</v>
      </c>
      <c r="V115" s="10">
        <f t="shared" si="21"/>
        <v>4.9467862505861845E-3</v>
      </c>
      <c r="W115" s="10">
        <f t="shared" si="21"/>
        <v>5.0419118919486612E-3</v>
      </c>
      <c r="X115" s="10">
        <f t="shared" si="21"/>
        <v>5.0701296536381519E-3</v>
      </c>
      <c r="Y115" s="10">
        <f t="shared" si="21"/>
        <v>5.050916519497994E-3</v>
      </c>
      <c r="Z115" s="10">
        <f t="shared" si="21"/>
        <v>4.9986599893095058E-3</v>
      </c>
      <c r="AA115" s="10">
        <f t="shared" si="21"/>
        <v>4.9238287255581924E-3</v>
      </c>
      <c r="AB115" s="10">
        <f t="shared" si="21"/>
        <v>4.8339547059987236E-3</v>
      </c>
      <c r="AC115" s="10">
        <f t="shared" si="21"/>
        <v>4.7344090307125412E-3</v>
      </c>
      <c r="AD115" s="10">
        <f t="shared" si="21"/>
        <v>4.6289931012397289E-3</v>
      </c>
      <c r="AE115" s="10">
        <f t="shared" si="21"/>
        <v>4.5203787181685899E-3</v>
      </c>
      <c r="AF115" s="10">
        <f t="shared" si="21"/>
        <v>4.4104305053817129E-3</v>
      </c>
      <c r="AG115" s="10">
        <f t="shared" si="21"/>
        <v>4.300439446895319E-3</v>
      </c>
      <c r="AH115" s="10">
        <f t="shared" si="21"/>
        <v>4.1912906348102966E-3</v>
      </c>
      <c r="AI115" s="10">
        <f t="shared" si="21"/>
        <v>4.0835830108813323E-3</v>
      </c>
      <c r="AJ115" s="10">
        <f t="shared" si="21"/>
        <v>3.9777144339147481E-3</v>
      </c>
      <c r="AK115" s="10">
        <f t="shared" si="21"/>
        <v>3.8739418907919928E-3</v>
      </c>
      <c r="AL115" s="10">
        <f t="shared" si="21"/>
        <v>3.7724239898514907E-3</v>
      </c>
      <c r="AM115" s="10">
        <f t="shared" si="21"/>
        <v>3.6732508797327878E-3</v>
      </c>
      <c r="AN115" s="10">
        <f t="shared" si="21"/>
        <v>3.5764652737298708E-3</v>
      </c>
      <c r="AO115" s="10">
        <f t="shared" si="21"/>
        <v>3.4820771992172695E-3</v>
      </c>
      <c r="AP115" s="10">
        <f t="shared" si="21"/>
        <v>3.3900743294199998E-3</v>
      </c>
      <c r="AQ115" s="10">
        <f t="shared" si="21"/>
        <v>3.3004292102603661E-3</v>
      </c>
      <c r="AR115" s="10">
        <f t="shared" si="21"/>
        <v>3.213104307879194E-3</v>
      </c>
    </row>
    <row r="116" spans="14:44" x14ac:dyDescent="0.25">
      <c r="N116" s="38" t="s">
        <v>2408</v>
      </c>
      <c r="O116" s="10">
        <f t="shared" ref="O116:AD122" si="22">IFERROR(NORMSDIST((NORMSINV(O61)+SQRT($O$56)*IF(O$59&lt;=1,$O$53,$O$54))/SQRT(1-$O$56)),"")</f>
        <v>1.219046123504421E-4</v>
      </c>
      <c r="P116" s="10">
        <f t="shared" si="22"/>
        <v>1.335149997047412E-3</v>
      </c>
      <c r="Q116" s="10">
        <f t="shared" si="22"/>
        <v>2.5388170170794395E-3</v>
      </c>
      <c r="R116" s="10">
        <f t="shared" si="22"/>
        <v>3.4626920012658172E-3</v>
      </c>
      <c r="S116" s="10">
        <f t="shared" si="22"/>
        <v>4.1214847517999529E-3</v>
      </c>
      <c r="T116" s="10">
        <f t="shared" si="22"/>
        <v>4.5655103404252445E-3</v>
      </c>
      <c r="U116" s="10">
        <f t="shared" si="22"/>
        <v>4.8458815641347977E-3</v>
      </c>
      <c r="V116" s="10">
        <f t="shared" si="22"/>
        <v>5.0056327357809217E-3</v>
      </c>
      <c r="W116" s="10">
        <f t="shared" si="22"/>
        <v>5.0784116331653775E-3</v>
      </c>
      <c r="X116" s="10">
        <f t="shared" si="22"/>
        <v>5.0895344644712025E-3</v>
      </c>
      <c r="Y116" s="10">
        <f t="shared" si="22"/>
        <v>5.0576143482724692E-3</v>
      </c>
      <c r="Z116" s="10">
        <f t="shared" si="22"/>
        <v>4.996129816808843E-3</v>
      </c>
      <c r="AA116" s="10">
        <f t="shared" si="22"/>
        <v>4.9147369888414456E-3</v>
      </c>
      <c r="AB116" s="10">
        <f t="shared" si="22"/>
        <v>4.8202976290452051E-3</v>
      </c>
      <c r="AC116" s="10">
        <f t="shared" si="22"/>
        <v>4.717655598604883E-3</v>
      </c>
      <c r="AD116" s="10">
        <f t="shared" si="22"/>
        <v>4.6102100915045704E-3</v>
      </c>
      <c r="AE116" s="10">
        <f t="shared" si="21"/>
        <v>4.5003325254914473E-3</v>
      </c>
      <c r="AF116" s="10">
        <f t="shared" si="21"/>
        <v>4.3896665949951048E-3</v>
      </c>
      <c r="AG116" s="10">
        <f t="shared" si="21"/>
        <v>4.2793426357581703E-3</v>
      </c>
      <c r="AH116" s="10">
        <f t="shared" si="21"/>
        <v>4.1701299437425458E-3</v>
      </c>
      <c r="AI116" s="10">
        <f t="shared" si="21"/>
        <v>4.0625445697595689E-3</v>
      </c>
      <c r="AJ116" s="10">
        <f t="shared" si="21"/>
        <v>3.9569253702931191E-3</v>
      </c>
      <c r="AK116" s="10">
        <f t="shared" si="21"/>
        <v>3.8534875346806943E-3</v>
      </c>
      <c r="AL116" s="10">
        <f t="shared" si="21"/>
        <v>3.7523601881542887E-3</v>
      </c>
      <c r="AM116" s="10">
        <f t="shared" si="21"/>
        <v>3.6536127673392491E-3</v>
      </c>
      <c r="AN116" s="10">
        <f t="shared" si="21"/>
        <v>3.5572734962971242E-3</v>
      </c>
      <c r="AO116" s="10">
        <f t="shared" si="21"/>
        <v>3.4633423138204027E-3</v>
      </c>
      <c r="AP116" s="10">
        <f t="shared" si="21"/>
        <v>3.3717999082304466E-3</v>
      </c>
      <c r="AQ116" s="10">
        <f t="shared" si="21"/>
        <v>3.2826140243959576E-3</v>
      </c>
      <c r="AR116" s="10">
        <f t="shared" si="21"/>
        <v>3.195743860802124E-3</v>
      </c>
    </row>
    <row r="117" spans="14:44" x14ac:dyDescent="0.25">
      <c r="N117" s="38" t="s">
        <v>2409</v>
      </c>
      <c r="O117" s="10">
        <f t="shared" si="22"/>
        <v>3.4113433672619406E-4</v>
      </c>
      <c r="P117" s="10">
        <f t="shared" si="21"/>
        <v>1.5570085443372874E-3</v>
      </c>
      <c r="Q117" s="10">
        <f t="shared" si="21"/>
        <v>2.7632780040405111E-3</v>
      </c>
      <c r="R117" s="10">
        <f t="shared" si="21"/>
        <v>3.6567998153445784E-3</v>
      </c>
      <c r="S117" s="10">
        <f t="shared" si="21"/>
        <v>4.2751003929640957E-3</v>
      </c>
      <c r="T117" s="10">
        <f t="shared" si="21"/>
        <v>4.6793151598985847E-3</v>
      </c>
      <c r="U117" s="10">
        <f t="shared" si="21"/>
        <v>4.9250930020226574E-3</v>
      </c>
      <c r="V117" s="10">
        <f t="shared" si="21"/>
        <v>5.0567566907853568E-3</v>
      </c>
      <c r="W117" s="10">
        <f t="shared" si="21"/>
        <v>5.1077009732967242E-3</v>
      </c>
      <c r="X117" s="10">
        <f t="shared" si="21"/>
        <v>5.1023688227923086E-3</v>
      </c>
      <c r="Y117" s="10">
        <f t="shared" si="21"/>
        <v>5.0583471911607673E-3</v>
      </c>
      <c r="Z117" s="10">
        <f t="shared" si="21"/>
        <v>4.988150864189485E-3</v>
      </c>
      <c r="AA117" s="10">
        <f t="shared" si="21"/>
        <v>4.9006168893600283E-3</v>
      </c>
      <c r="AB117" s="10">
        <f t="shared" si="21"/>
        <v>4.8019489569033598E-3</v>
      </c>
      <c r="AC117" s="10">
        <f t="shared" si="21"/>
        <v>4.6964807066168885E-3</v>
      </c>
      <c r="AD117" s="10">
        <f t="shared" si="21"/>
        <v>4.5872252401332574E-3</v>
      </c>
      <c r="AE117" s="10">
        <f t="shared" si="21"/>
        <v>4.4762668597312111E-3</v>
      </c>
      <c r="AF117" s="10">
        <f t="shared" si="21"/>
        <v>4.3650385008213661E-3</v>
      </c>
      <c r="AG117" s="10">
        <f t="shared" si="21"/>
        <v>4.2545173249724918E-3</v>
      </c>
      <c r="AH117" s="10">
        <f t="shared" si="21"/>
        <v>4.1453621793029419E-3</v>
      </c>
      <c r="AI117" s="10">
        <f t="shared" si="21"/>
        <v>4.0380099833598783E-3</v>
      </c>
      <c r="AJ117" s="10">
        <f t="shared" si="21"/>
        <v>3.932743205955996E-3</v>
      </c>
      <c r="AK117" s="10">
        <f t="shared" si="21"/>
        <v>3.8297370463724503E-3</v>
      </c>
      <c r="AL117" s="10">
        <f t="shared" si="21"/>
        <v>3.7290923940673086E-3</v>
      </c>
      <c r="AM117" s="10">
        <f t="shared" si="21"/>
        <v>3.6308588364228618E-3</v>
      </c>
      <c r="AN117" s="10">
        <f t="shared" si="21"/>
        <v>3.5350507089430619E-3</v>
      </c>
      <c r="AO117" s="10">
        <f t="shared" si="21"/>
        <v>3.4416582846981173E-3</v>
      </c>
      <c r="AP117" s="10">
        <f t="shared" si="21"/>
        <v>3.3506555696136992E-3</v>
      </c>
      <c r="AQ117" s="10">
        <f t="shared" si="21"/>
        <v>3.2620057285844247E-3</v>
      </c>
      <c r="AR117" s="10">
        <f t="shared" si="21"/>
        <v>3.1756648583415401E-3</v>
      </c>
    </row>
    <row r="118" spans="14:44" x14ac:dyDescent="0.25">
      <c r="N118" s="38" t="s">
        <v>2410</v>
      </c>
      <c r="O118" s="10">
        <f t="shared" si="22"/>
        <v>9.5299257066587561E-4</v>
      </c>
      <c r="P118" s="10">
        <f t="shared" si="21"/>
        <v>1.9427917997387068E-3</v>
      </c>
      <c r="Q118" s="10">
        <f t="shared" si="21"/>
        <v>3.0795642603032095E-3</v>
      </c>
      <c r="R118" s="10">
        <f t="shared" si="21"/>
        <v>3.894074414018474E-3</v>
      </c>
      <c r="S118" s="10">
        <f t="shared" si="21"/>
        <v>4.4428094623322669E-3</v>
      </c>
      <c r="T118" s="10">
        <f t="shared" si="21"/>
        <v>4.7910602462009665E-3</v>
      </c>
      <c r="U118" s="10">
        <f t="shared" si="21"/>
        <v>4.9938937226074939E-3</v>
      </c>
      <c r="V118" s="10">
        <f t="shared" si="21"/>
        <v>5.0935796624734719E-3</v>
      </c>
      <c r="W118" s="10">
        <f t="shared" si="21"/>
        <v>5.1212298576221709E-3</v>
      </c>
      <c r="X118" s="10">
        <f t="shared" si="21"/>
        <v>5.0992361202684558E-3</v>
      </c>
      <c r="Y118" s="10">
        <f t="shared" si="21"/>
        <v>5.0435014715927715E-3</v>
      </c>
      <c r="Z118" s="10">
        <f t="shared" si="21"/>
        <v>4.9652243028251728E-3</v>
      </c>
      <c r="AA118" s="10">
        <f t="shared" si="21"/>
        <v>4.872243205620728E-3</v>
      </c>
      <c r="AB118" s="10">
        <f t="shared" si="21"/>
        <v>4.7700196785908523E-3</v>
      </c>
      <c r="AC118" s="10">
        <f t="shared" si="21"/>
        <v>4.6623434369014727E-3</v>
      </c>
      <c r="AD118" s="10">
        <f t="shared" si="21"/>
        <v>4.5518330849810482E-3</v>
      </c>
      <c r="AE118" s="10">
        <f t="shared" si="21"/>
        <v>4.4402890501563817E-3</v>
      </c>
      <c r="AF118" s="10">
        <f t="shared" si="21"/>
        <v>4.3289412488201661E-3</v>
      </c>
      <c r="AG118" s="10">
        <f t="shared" si="21"/>
        <v>4.2186223688898501E-3</v>
      </c>
      <c r="AH118" s="10">
        <f t="shared" si="21"/>
        <v>4.1098888736244661E-3</v>
      </c>
      <c r="AI118" s="10">
        <f t="shared" si="21"/>
        <v>4.0031053916178543E-3</v>
      </c>
      <c r="AJ118" s="10">
        <f t="shared" si="21"/>
        <v>3.8985035226940315E-3</v>
      </c>
      <c r="AK118" s="10">
        <f t="shared" si="21"/>
        <v>3.7962227932559801E-3</v>
      </c>
      <c r="AL118" s="10">
        <f t="shared" si="21"/>
        <v>3.6963391686051332E-3</v>
      </c>
      <c r="AM118" s="10">
        <f t="shared" si="21"/>
        <v>3.598884896575292E-3</v>
      </c>
      <c r="AN118" s="10">
        <f t="shared" si="21"/>
        <v>3.5038623139052754E-3</v>
      </c>
      <c r="AO118" s="10">
        <f t="shared" si="21"/>
        <v>3.4112534486667326E-3</v>
      </c>
      <c r="AP118" s="10">
        <f t="shared" si="21"/>
        <v>3.3210266955131119E-3</v>
      </c>
      <c r="AQ118" s="10">
        <f t="shared" si="21"/>
        <v>3.2331414527450924E-3</v>
      </c>
      <c r="AR118" s="10">
        <f t="shared" si="21"/>
        <v>3.1475513401506062E-3</v>
      </c>
    </row>
    <row r="119" spans="14:44" x14ac:dyDescent="0.25">
      <c r="N119" s="38" t="s">
        <v>2411</v>
      </c>
      <c r="O119" s="10">
        <f t="shared" si="22"/>
        <v>2.6563602068168744E-3</v>
      </c>
      <c r="P119" s="10">
        <f t="shared" si="21"/>
        <v>2.7911522529601553E-3</v>
      </c>
      <c r="Q119" s="10">
        <f t="shared" si="21"/>
        <v>3.6918678195732267E-3</v>
      </c>
      <c r="R119" s="10">
        <f t="shared" si="21"/>
        <v>4.3091886368929197E-3</v>
      </c>
      <c r="S119" s="10">
        <f t="shared" si="21"/>
        <v>4.7090216682434292E-3</v>
      </c>
      <c r="T119" s="10">
        <f t="shared" si="21"/>
        <v>4.9496227603856129E-3</v>
      </c>
      <c r="U119" s="10">
        <f t="shared" si="21"/>
        <v>5.0765160761055061E-3</v>
      </c>
      <c r="V119" s="10">
        <f t="shared" si="21"/>
        <v>5.1235241177180419E-3</v>
      </c>
      <c r="W119" s="10">
        <f t="shared" si="21"/>
        <v>5.1151393224319911E-3</v>
      </c>
      <c r="X119" s="10">
        <f t="shared" si="21"/>
        <v>5.0688396063945651E-3</v>
      </c>
      <c r="Y119" s="10">
        <f t="shared" si="21"/>
        <v>4.9969839979657673E-3</v>
      </c>
      <c r="Z119" s="10">
        <f t="shared" si="21"/>
        <v>4.9082582199560494E-3</v>
      </c>
      <c r="AA119" s="10">
        <f t="shared" si="21"/>
        <v>4.8087385184890832E-3</v>
      </c>
      <c r="AB119" s="10">
        <f t="shared" si="21"/>
        <v>4.702659076880172E-3</v>
      </c>
      <c r="AC119" s="10">
        <f t="shared" si="21"/>
        <v>4.5929590348499543E-3</v>
      </c>
      <c r="AD119" s="10">
        <f t="shared" si="21"/>
        <v>4.4816695282988922E-3</v>
      </c>
      <c r="AE119" s="10">
        <f t="shared" si="21"/>
        <v>4.3701862516957735E-3</v>
      </c>
      <c r="AF119" s="10">
        <f t="shared" si="21"/>
        <v>4.2594608252783037E-3</v>
      </c>
      <c r="AG119" s="10">
        <f t="shared" si="21"/>
        <v>4.1501348951669846E-3</v>
      </c>
      <c r="AH119" s="10">
        <f t="shared" si="21"/>
        <v>4.0426339875322941E-3</v>
      </c>
      <c r="AI119" s="10">
        <f t="shared" si="21"/>
        <v>3.9372331435781243E-3</v>
      </c>
      <c r="AJ119" s="10">
        <f t="shared" si="21"/>
        <v>3.8341027966915433E-3</v>
      </c>
      <c r="AK119" s="10">
        <f t="shared" si="21"/>
        <v>3.7333408283091308E-3</v>
      </c>
      <c r="AL119" s="10">
        <f t="shared" si="21"/>
        <v>3.634994960367175E-3</v>
      </c>
      <c r="AM119" s="10">
        <f t="shared" si="21"/>
        <v>3.539078393308416E-3</v>
      </c>
      <c r="AN119" s="10">
        <f t="shared" si="21"/>
        <v>3.4455807235556778E-3</v>
      </c>
      <c r="AO119" s="10">
        <f t="shared" si="21"/>
        <v>3.3544755620432834E-3</v>
      </c>
      <c r="AP119" s="10">
        <f t="shared" si="21"/>
        <v>3.2657258472648192E-3</v>
      </c>
      <c r="AQ119" s="10">
        <f t="shared" si="21"/>
        <v>3.1792875470798413E-3</v>
      </c>
      <c r="AR119" s="10">
        <f t="shared" si="21"/>
        <v>3.0951122344434158E-3</v>
      </c>
    </row>
    <row r="120" spans="14:44" x14ac:dyDescent="0.25">
      <c r="N120" s="38" t="s">
        <v>2412</v>
      </c>
      <c r="O120" s="10">
        <f t="shared" si="22"/>
        <v>7.3820285218485484E-3</v>
      </c>
      <c r="P120" s="10">
        <f t="shared" si="21"/>
        <v>4.9635403954645793E-3</v>
      </c>
      <c r="Q120" s="10">
        <f t="shared" si="21"/>
        <v>5.1883652251062439E-3</v>
      </c>
      <c r="R120" s="10">
        <f t="shared" si="21"/>
        <v>5.3034744272430047E-3</v>
      </c>
      <c r="S120" s="10">
        <f t="shared" si="21"/>
        <v>5.3418796129826602E-3</v>
      </c>
      <c r="T120" s="10">
        <f t="shared" si="21"/>
        <v>5.3271193253260638E-3</v>
      </c>
      <c r="U120" s="10">
        <f t="shared" si="21"/>
        <v>5.275852999508614E-3</v>
      </c>
      <c r="V120" s="10">
        <f t="shared" si="21"/>
        <v>5.1998303624913259E-3</v>
      </c>
      <c r="W120" s="10">
        <f t="shared" si="21"/>
        <v>5.107324870223964E-3</v>
      </c>
      <c r="X120" s="10">
        <f t="shared" si="21"/>
        <v>5.0041568195204186E-3</v>
      </c>
      <c r="Y120" s="10">
        <f t="shared" si="21"/>
        <v>4.8944169536656625E-3</v>
      </c>
      <c r="Z120" s="10">
        <f t="shared" si="21"/>
        <v>4.7809762810687596E-3</v>
      </c>
      <c r="AA120" s="10">
        <f t="shared" si="21"/>
        <v>4.6658448981580442E-3</v>
      </c>
      <c r="AB120" s="10">
        <f t="shared" si="21"/>
        <v>4.550424648595619E-3</v>
      </c>
      <c r="AC120" s="10">
        <f t="shared" si="21"/>
        <v>4.4356872373074114E-3</v>
      </c>
      <c r="AD120" s="10">
        <f t="shared" si="21"/>
        <v>4.3222999783309995E-3</v>
      </c>
      <c r="AE120" s="10">
        <f t="shared" si="21"/>
        <v>4.2107147079272003E-3</v>
      </c>
      <c r="AF120" s="10">
        <f t="shared" si="21"/>
        <v>4.1012307431892991E-3</v>
      </c>
      <c r="AG120" s="10">
        <f t="shared" si="21"/>
        <v>3.9940395190548412E-3</v>
      </c>
      <c r="AH120" s="10">
        <f t="shared" si="21"/>
        <v>3.8892562689345597E-3</v>
      </c>
      <c r="AI120" s="10">
        <f t="shared" si="21"/>
        <v>3.7869425281858134E-3</v>
      </c>
      <c r="AJ120" s="10">
        <f t="shared" si="21"/>
        <v>3.6871221280371617E-3</v>
      </c>
      <c r="AK120" s="10">
        <f t="shared" si="21"/>
        <v>3.5897925665639599E-3</v>
      </c>
      <c r="AL120" s="10">
        <f t="shared" si="21"/>
        <v>3.4949330932650883E-3</v>
      </c>
      <c r="AM120" s="10">
        <f t="shared" si="21"/>
        <v>3.4025104555287082E-3</v>
      </c>
      <c r="AN120" s="10">
        <f t="shared" si="21"/>
        <v>3.3124829806453612E-3</v>
      </c>
      <c r="AO120" s="10">
        <f t="shared" si="21"/>
        <v>3.2248034724306112E-3</v>
      </c>
      <c r="AP120" s="10">
        <f t="shared" si="21"/>
        <v>3.1394212634159101E-3</v>
      </c>
      <c r="AQ120" s="10">
        <f t="shared" si="21"/>
        <v>3.05628366543344E-3</v>
      </c>
      <c r="AR120" s="10">
        <f t="shared" si="21"/>
        <v>2.9753369916155565E-3</v>
      </c>
    </row>
    <row r="121" spans="14:44" x14ac:dyDescent="0.25">
      <c r="N121" s="38" t="s">
        <v>2413</v>
      </c>
      <c r="O121" s="10">
        <f t="shared" si="22"/>
        <v>2.0426829289255825E-2</v>
      </c>
      <c r="P121" s="10">
        <f t="shared" si="21"/>
        <v>1.0949188988538652E-2</v>
      </c>
      <c r="Q121" s="10">
        <f t="shared" si="21"/>
        <v>9.1893932023286266E-3</v>
      </c>
      <c r="R121" s="10">
        <f t="shared" si="21"/>
        <v>7.9372146701536354E-3</v>
      </c>
      <c r="S121" s="10">
        <f t="shared" si="21"/>
        <v>7.0307211268859499E-3</v>
      </c>
      <c r="T121" s="10">
        <f t="shared" si="21"/>
        <v>6.3616000212297881E-3</v>
      </c>
      <c r="U121" s="10">
        <f t="shared" si="21"/>
        <v>5.8568280801609895E-3</v>
      </c>
      <c r="V121" s="10">
        <f t="shared" si="21"/>
        <v>5.4667716776591333E-3</v>
      </c>
      <c r="W121" s="10">
        <f t="shared" si="21"/>
        <v>5.1574328752898484E-3</v>
      </c>
      <c r="X121" s="10">
        <f t="shared" si="21"/>
        <v>4.9053612660336626E-3</v>
      </c>
      <c r="Y121" s="10">
        <f t="shared" si="21"/>
        <v>4.6942841744441847E-3</v>
      </c>
      <c r="Z121" s="10">
        <f t="shared" si="21"/>
        <v>4.512852012906454E-3</v>
      </c>
      <c r="AA121" s="10">
        <f t="shared" si="21"/>
        <v>4.3531144855347946E-3</v>
      </c>
      <c r="AB121" s="10">
        <f t="shared" si="21"/>
        <v>4.2094812481363588E-3</v>
      </c>
      <c r="AC121" s="10">
        <f t="shared" si="21"/>
        <v>4.0780074182099656E-3</v>
      </c>
      <c r="AD121" s="10">
        <f t="shared" si="21"/>
        <v>3.955899244961346E-3</v>
      </c>
      <c r="AE121" s="10">
        <f t="shared" si="21"/>
        <v>3.8411703702369996E-3</v>
      </c>
      <c r="AF121" s="10">
        <f t="shared" si="21"/>
        <v>3.7324018792667889E-3</v>
      </c>
      <c r="AG121" s="10">
        <f t="shared" si="21"/>
        <v>3.628574316112897E-3</v>
      </c>
      <c r="AH121" s="10">
        <f t="shared" si="21"/>
        <v>3.5289498280747767E-3</v>
      </c>
      <c r="AI121" s="10">
        <f t="shared" si="21"/>
        <v>3.4329893498938348E-3</v>
      </c>
      <c r="AJ121" s="10">
        <f t="shared" si="21"/>
        <v>3.3402943430714681E-3</v>
      </c>
      <c r="AK121" s="10">
        <f t="shared" si="21"/>
        <v>3.2505657747043085E-3</v>
      </c>
      <c r="AL121" s="10">
        <f t="shared" si="21"/>
        <v>3.1635752157693061E-3</v>
      </c>
      <c r="AM121" s="10">
        <f t="shared" si="21"/>
        <v>3.079144467412938E-3</v>
      </c>
      <c r="AN121" s="10">
        <f t="shared" si="21"/>
        <v>2.997131192027009E-3</v>
      </c>
      <c r="AO121" s="10">
        <f t="shared" si="21"/>
        <v>2.9174187743915229E-3</v>
      </c>
      <c r="AP121" s="10">
        <f t="shared" si="21"/>
        <v>2.8399091636491227E-3</v>
      </c>
      <c r="AQ121" s="10">
        <f t="shared" si="21"/>
        <v>2.7645178162925567E-3</v>
      </c>
      <c r="AR121" s="10">
        <f t="shared" si="21"/>
        <v>2.691170120294524E-3</v>
      </c>
    </row>
    <row r="122" spans="14:44" x14ac:dyDescent="0.25">
      <c r="N122" s="38" t="s">
        <v>2414</v>
      </c>
      <c r="O122" s="10">
        <f t="shared" si="22"/>
        <v>5.6153182440339379E-2</v>
      </c>
      <c r="P122" s="10">
        <f t="shared" si="21"/>
        <v>2.7389425755077537E-2</v>
      </c>
      <c r="Q122" s="10">
        <f t="shared" si="21"/>
        <v>1.9480021947388151E-2</v>
      </c>
      <c r="R122" s="10">
        <f t="shared" si="21"/>
        <v>1.4300312067131272E-2</v>
      </c>
      <c r="S122" s="10">
        <f t="shared" si="21"/>
        <v>1.0869747597031409E-2</v>
      </c>
      <c r="T122" s="10">
        <f t="shared" si="21"/>
        <v>8.5677259470044228E-3</v>
      </c>
      <c r="U122" s="10">
        <f t="shared" si="21"/>
        <v>6.9999188777817535E-3</v>
      </c>
      <c r="V122" s="10">
        <f t="shared" si="21"/>
        <v>5.9143353382398135E-3</v>
      </c>
      <c r="W122" s="10">
        <f t="shared" si="21"/>
        <v>5.1487176599567383E-3</v>
      </c>
      <c r="X122" s="10">
        <f t="shared" si="21"/>
        <v>4.597624005410624E-3</v>
      </c>
      <c r="Y122" s="10">
        <f t="shared" si="21"/>
        <v>4.1918318466396655E-3</v>
      </c>
      <c r="Z122" s="10">
        <f t="shared" si="21"/>
        <v>3.8854195336656691E-3</v>
      </c>
      <c r="AA122" s="10">
        <f t="shared" si="21"/>
        <v>3.6476176287429667E-3</v>
      </c>
      <c r="AB122" s="10">
        <f t="shared" si="21"/>
        <v>3.4576230399281662E-3</v>
      </c>
      <c r="AC122" s="10">
        <f t="shared" si="21"/>
        <v>3.3012611653996209E-3</v>
      </c>
      <c r="AD122" s="10">
        <f t="shared" si="21"/>
        <v>3.1688104654322069E-3</v>
      </c>
      <c r="AE122" s="10">
        <f t="shared" si="21"/>
        <v>3.0535668712672439E-3</v>
      </c>
      <c r="AF122" s="10">
        <f t="shared" si="21"/>
        <v>2.950885514716358E-3</v>
      </c>
      <c r="AG122" s="10">
        <f t="shared" si="21"/>
        <v>2.8575347170717424E-3</v>
      </c>
      <c r="AH122" s="10">
        <f t="shared" si="21"/>
        <v>2.7712569226349595E-3</v>
      </c>
      <c r="AI122" s="10">
        <f t="shared" si="21"/>
        <v>2.6904683443375443E-3</v>
      </c>
      <c r="AJ122" s="10">
        <f t="shared" si="21"/>
        <v>2.6140524651381437E-3</v>
      </c>
      <c r="AK122" s="10">
        <f t="shared" si="21"/>
        <v>2.5412175237696493E-3</v>
      </c>
      <c r="AL122" s="10">
        <f t="shared" si="21"/>
        <v>2.4713978761644714E-3</v>
      </c>
      <c r="AM122" s="10">
        <f t="shared" si="21"/>
        <v>2.4041855776069637E-3</v>
      </c>
      <c r="AN122" s="10">
        <f t="shared" si="21"/>
        <v>2.339282849881801E-3</v>
      </c>
      <c r="AO122" s="10">
        <f t="shared" si="21"/>
        <v>2.2764690174745601E-3</v>
      </c>
      <c r="AP122" s="10">
        <f t="shared" si="21"/>
        <v>2.2155774862619047E-3</v>
      </c>
      <c r="AQ122" s="10">
        <f t="shared" si="21"/>
        <v>2.1564797017952385E-3</v>
      </c>
      <c r="AR122" s="10">
        <f t="shared" si="21"/>
        <v>2.099073963312739E-3</v>
      </c>
    </row>
  </sheetData>
  <dataValidations count="1">
    <dataValidation type="list" allowBlank="1" showInputMessage="1" showErrorMessage="1" sqref="C7" xr:uid="{B82ADBBB-2B83-40EB-8A36-15BE320B463D}">
      <formula1>$A$10:$A$42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1| CF</vt:lpstr>
      <vt:lpstr>2| Univariate</vt:lpstr>
      <vt:lpstr>3| Multivariate</vt:lpstr>
      <vt:lpstr>4| CandidateModels</vt:lpstr>
      <vt:lpstr>5.1| PiT Model - MODEL_358</vt:lpstr>
      <vt:lpstr>5.2| PiT Model - MODEL_337</vt:lpstr>
      <vt:lpstr>5.3| PiT Model - MODEL_328</vt:lpstr>
      <vt:lpstr>5.4| PiT Model - MODEL_282</vt:lpstr>
      <vt:lpstr>5.5| PiT Model - MODEL_295</vt:lpstr>
      <vt:lpstr>ALL_STANDARDISATION</vt:lpstr>
      <vt:lpstr>MEV_BEST</vt:lpstr>
      <vt:lpstr>MEV_BASE</vt:lpstr>
      <vt:lpstr>MEV_WORST</vt:lpstr>
      <vt:lpstr>TTC MODEL</vt:lpstr>
      <vt:lpstr>ALL_CF</vt:lpstr>
      <vt:lpstr>ALL_UNIVARIATE</vt:lpstr>
      <vt:lpstr>ALL_MULTIVARIATE</vt:lpstr>
      <vt:lpstr>ALL_CANDIDATEMODELS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Sasiwut Chaiyadecha</dc:creator>
  <cp:lastModifiedBy>Sasiwut Chaiyadecha</cp:lastModifiedBy>
  <dcterms:created xsi:type="dcterms:W3CDTF">2024-11-28T08:57:47Z</dcterms:created>
  <dcterms:modified xsi:type="dcterms:W3CDTF">2024-12-26T04:56:38Z</dcterms:modified>
</cp:coreProperties>
</file>